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5. MAY 31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'sum-conso'!$A$1:$AC$261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3" i="1" l="1"/>
  <c r="Z252" i="1"/>
  <c r="B252" i="1"/>
  <c r="AA251" i="1"/>
  <c r="Z251" i="1"/>
  <c r="B251" i="1"/>
  <c r="Z248" i="1"/>
  <c r="AB245" i="1"/>
  <c r="AA245" i="1"/>
  <c r="Z245" i="1"/>
  <c r="AD241" i="1"/>
  <c r="AD246" i="1" s="1"/>
  <c r="AB234" i="1"/>
  <c r="AA234" i="1"/>
  <c r="AB224" i="1"/>
  <c r="AA224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A222" i="1" s="1"/>
  <c r="AA221" i="1"/>
  <c r="AB220" i="1"/>
  <c r="Y220" i="1"/>
  <c r="Y223" i="1" s="1"/>
  <c r="Y225" i="1" s="1"/>
  <c r="X220" i="1"/>
  <c r="X223" i="1" s="1"/>
  <c r="X225" i="1" s="1"/>
  <c r="W220" i="1"/>
  <c r="W223" i="1" s="1"/>
  <c r="W225" i="1" s="1"/>
  <c r="V220" i="1"/>
  <c r="V223" i="1" s="1"/>
  <c r="V225" i="1" s="1"/>
  <c r="U220" i="1"/>
  <c r="U223" i="1" s="1"/>
  <c r="U225" i="1" s="1"/>
  <c r="T220" i="1"/>
  <c r="T223" i="1" s="1"/>
  <c r="T225" i="1" s="1"/>
  <c r="S220" i="1"/>
  <c r="S223" i="1" s="1"/>
  <c r="S225" i="1" s="1"/>
  <c r="R220" i="1"/>
  <c r="R223" i="1" s="1"/>
  <c r="R225" i="1" s="1"/>
  <c r="Q220" i="1"/>
  <c r="Q223" i="1" s="1"/>
  <c r="Q225" i="1" s="1"/>
  <c r="P220" i="1"/>
  <c r="P223" i="1" s="1"/>
  <c r="P225" i="1" s="1"/>
  <c r="O220" i="1"/>
  <c r="O223" i="1" s="1"/>
  <c r="O225" i="1" s="1"/>
  <c r="N220" i="1"/>
  <c r="N223" i="1" s="1"/>
  <c r="N225" i="1" s="1"/>
  <c r="M220" i="1"/>
  <c r="M223" i="1" s="1"/>
  <c r="M225" i="1" s="1"/>
  <c r="L220" i="1"/>
  <c r="L223" i="1" s="1"/>
  <c r="L225" i="1" s="1"/>
  <c r="K220" i="1"/>
  <c r="K223" i="1" s="1"/>
  <c r="K225" i="1" s="1"/>
  <c r="J220" i="1"/>
  <c r="J223" i="1" s="1"/>
  <c r="J225" i="1" s="1"/>
  <c r="I220" i="1"/>
  <c r="I223" i="1" s="1"/>
  <c r="I225" i="1" s="1"/>
  <c r="H220" i="1"/>
  <c r="H223" i="1" s="1"/>
  <c r="H225" i="1" s="1"/>
  <c r="G220" i="1"/>
  <c r="G223" i="1" s="1"/>
  <c r="G225" i="1" s="1"/>
  <c r="F220" i="1"/>
  <c r="F223" i="1" s="1"/>
  <c r="F225" i="1" s="1"/>
  <c r="E220" i="1"/>
  <c r="E223" i="1" s="1"/>
  <c r="E225" i="1" s="1"/>
  <c r="D220" i="1"/>
  <c r="D223" i="1" s="1"/>
  <c r="D225" i="1" s="1"/>
  <c r="C220" i="1"/>
  <c r="C223" i="1" s="1"/>
  <c r="C225" i="1" s="1"/>
  <c r="B220" i="1"/>
  <c r="B223" i="1" s="1"/>
  <c r="AB219" i="1"/>
  <c r="AA219" i="1"/>
  <c r="AB214" i="1"/>
  <c r="AA214" i="1"/>
  <c r="X213" i="1"/>
  <c r="X215" i="1" s="1"/>
  <c r="Y212" i="1"/>
  <c r="X212" i="1"/>
  <c r="W212" i="1"/>
  <c r="V212" i="1"/>
  <c r="U212" i="1"/>
  <c r="T212" i="1"/>
  <c r="S212" i="1"/>
  <c r="R212" i="1"/>
  <c r="Q212" i="1"/>
  <c r="P212" i="1"/>
  <c r="P213" i="1" s="1"/>
  <c r="P215" i="1" s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A212" i="1" s="1"/>
  <c r="AA211" i="1"/>
  <c r="AB210" i="1"/>
  <c r="Y210" i="1"/>
  <c r="Y213" i="1" s="1"/>
  <c r="Y215" i="1" s="1"/>
  <c r="X210" i="1"/>
  <c r="W210" i="1"/>
  <c r="W213" i="1" s="1"/>
  <c r="W215" i="1" s="1"/>
  <c r="V210" i="1"/>
  <c r="U210" i="1"/>
  <c r="U213" i="1" s="1"/>
  <c r="U215" i="1" s="1"/>
  <c r="T210" i="1"/>
  <c r="T213" i="1" s="1"/>
  <c r="T215" i="1" s="1"/>
  <c r="S210" i="1"/>
  <c r="S213" i="1" s="1"/>
  <c r="S215" i="1" s="1"/>
  <c r="R210" i="1"/>
  <c r="Q210" i="1"/>
  <c r="Q213" i="1" s="1"/>
  <c r="Q215" i="1" s="1"/>
  <c r="P210" i="1"/>
  <c r="O210" i="1"/>
  <c r="O213" i="1" s="1"/>
  <c r="O215" i="1" s="1"/>
  <c r="N210" i="1"/>
  <c r="M210" i="1"/>
  <c r="M213" i="1" s="1"/>
  <c r="M215" i="1" s="1"/>
  <c r="L210" i="1"/>
  <c r="L213" i="1" s="1"/>
  <c r="L215" i="1" s="1"/>
  <c r="K210" i="1"/>
  <c r="K213" i="1" s="1"/>
  <c r="K215" i="1" s="1"/>
  <c r="J210" i="1"/>
  <c r="J213" i="1" s="1"/>
  <c r="J215" i="1" s="1"/>
  <c r="I210" i="1"/>
  <c r="I213" i="1" s="1"/>
  <c r="I215" i="1" s="1"/>
  <c r="H210" i="1"/>
  <c r="H213" i="1" s="1"/>
  <c r="H215" i="1" s="1"/>
  <c r="G210" i="1"/>
  <c r="G213" i="1" s="1"/>
  <c r="G215" i="1" s="1"/>
  <c r="F210" i="1"/>
  <c r="F213" i="1" s="1"/>
  <c r="F215" i="1" s="1"/>
  <c r="E210" i="1"/>
  <c r="E213" i="1" s="1"/>
  <c r="E215" i="1" s="1"/>
  <c r="D210" i="1"/>
  <c r="D213" i="1" s="1"/>
  <c r="D215" i="1" s="1"/>
  <c r="C210" i="1"/>
  <c r="C213" i="1" s="1"/>
  <c r="C215" i="1" s="1"/>
  <c r="B210" i="1"/>
  <c r="B213" i="1" s="1"/>
  <c r="AB209" i="1"/>
  <c r="AA209" i="1"/>
  <c r="AB204" i="1"/>
  <c r="AA204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A202" i="1" s="1"/>
  <c r="AA201" i="1"/>
  <c r="AB200" i="1"/>
  <c r="Y200" i="1"/>
  <c r="Y203" i="1" s="1"/>
  <c r="Y205" i="1" s="1"/>
  <c r="X200" i="1"/>
  <c r="X203" i="1" s="1"/>
  <c r="X205" i="1" s="1"/>
  <c r="W200" i="1"/>
  <c r="W203" i="1" s="1"/>
  <c r="W205" i="1" s="1"/>
  <c r="V200" i="1"/>
  <c r="V203" i="1" s="1"/>
  <c r="V205" i="1" s="1"/>
  <c r="U200" i="1"/>
  <c r="U203" i="1" s="1"/>
  <c r="U205" i="1" s="1"/>
  <c r="T200" i="1"/>
  <c r="T203" i="1" s="1"/>
  <c r="T205" i="1" s="1"/>
  <c r="S200" i="1"/>
  <c r="S203" i="1" s="1"/>
  <c r="S205" i="1" s="1"/>
  <c r="R200" i="1"/>
  <c r="R203" i="1" s="1"/>
  <c r="R205" i="1" s="1"/>
  <c r="Q200" i="1"/>
  <c r="Q203" i="1" s="1"/>
  <c r="Q205" i="1" s="1"/>
  <c r="P200" i="1"/>
  <c r="P203" i="1" s="1"/>
  <c r="P205" i="1" s="1"/>
  <c r="O200" i="1"/>
  <c r="O203" i="1" s="1"/>
  <c r="O205" i="1" s="1"/>
  <c r="N200" i="1"/>
  <c r="N203" i="1" s="1"/>
  <c r="N205" i="1" s="1"/>
  <c r="M200" i="1"/>
  <c r="M203" i="1" s="1"/>
  <c r="M205" i="1" s="1"/>
  <c r="L200" i="1"/>
  <c r="L203" i="1" s="1"/>
  <c r="L205" i="1" s="1"/>
  <c r="K200" i="1"/>
  <c r="K203" i="1" s="1"/>
  <c r="K205" i="1" s="1"/>
  <c r="J200" i="1"/>
  <c r="J203" i="1" s="1"/>
  <c r="J205" i="1" s="1"/>
  <c r="I200" i="1"/>
  <c r="I203" i="1" s="1"/>
  <c r="I205" i="1" s="1"/>
  <c r="H200" i="1"/>
  <c r="H203" i="1" s="1"/>
  <c r="H205" i="1" s="1"/>
  <c r="G200" i="1"/>
  <c r="G203" i="1" s="1"/>
  <c r="G205" i="1" s="1"/>
  <c r="F200" i="1"/>
  <c r="F203" i="1" s="1"/>
  <c r="F205" i="1" s="1"/>
  <c r="E200" i="1"/>
  <c r="E203" i="1" s="1"/>
  <c r="E205" i="1" s="1"/>
  <c r="D200" i="1"/>
  <c r="D203" i="1" s="1"/>
  <c r="D205" i="1" s="1"/>
  <c r="C200" i="1"/>
  <c r="C203" i="1" s="1"/>
  <c r="C205" i="1" s="1"/>
  <c r="B200" i="1"/>
  <c r="B203" i="1" s="1"/>
  <c r="AB199" i="1"/>
  <c r="AA199" i="1"/>
  <c r="AB194" i="1"/>
  <c r="AA194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A192" i="1" s="1"/>
  <c r="AA191" i="1"/>
  <c r="Y190" i="1"/>
  <c r="Y193" i="1" s="1"/>
  <c r="Y195" i="1" s="1"/>
  <c r="X190" i="1"/>
  <c r="X193" i="1" s="1"/>
  <c r="X195" i="1" s="1"/>
  <c r="W190" i="1"/>
  <c r="W193" i="1" s="1"/>
  <c r="W195" i="1" s="1"/>
  <c r="V190" i="1"/>
  <c r="V193" i="1" s="1"/>
  <c r="V195" i="1" s="1"/>
  <c r="U190" i="1"/>
  <c r="U193" i="1" s="1"/>
  <c r="U195" i="1" s="1"/>
  <c r="T190" i="1"/>
  <c r="T193" i="1" s="1"/>
  <c r="T195" i="1" s="1"/>
  <c r="S190" i="1"/>
  <c r="S193" i="1" s="1"/>
  <c r="S195" i="1" s="1"/>
  <c r="R190" i="1"/>
  <c r="R193" i="1" s="1"/>
  <c r="R195" i="1" s="1"/>
  <c r="Q190" i="1"/>
  <c r="Q193" i="1" s="1"/>
  <c r="Q195" i="1" s="1"/>
  <c r="P190" i="1"/>
  <c r="P193" i="1" s="1"/>
  <c r="P195" i="1" s="1"/>
  <c r="O190" i="1"/>
  <c r="O193" i="1" s="1"/>
  <c r="O195" i="1" s="1"/>
  <c r="N190" i="1"/>
  <c r="N193" i="1" s="1"/>
  <c r="N195" i="1" s="1"/>
  <c r="M190" i="1"/>
  <c r="M193" i="1" s="1"/>
  <c r="M195" i="1" s="1"/>
  <c r="L190" i="1"/>
  <c r="L193" i="1" s="1"/>
  <c r="L195" i="1" s="1"/>
  <c r="K190" i="1"/>
  <c r="K193" i="1" s="1"/>
  <c r="K195" i="1" s="1"/>
  <c r="J190" i="1"/>
  <c r="J193" i="1" s="1"/>
  <c r="J195" i="1" s="1"/>
  <c r="I190" i="1"/>
  <c r="I193" i="1" s="1"/>
  <c r="I195" i="1" s="1"/>
  <c r="H190" i="1"/>
  <c r="H193" i="1" s="1"/>
  <c r="H195" i="1" s="1"/>
  <c r="G190" i="1"/>
  <c r="G193" i="1" s="1"/>
  <c r="G195" i="1" s="1"/>
  <c r="F190" i="1"/>
  <c r="F193" i="1" s="1"/>
  <c r="F195" i="1" s="1"/>
  <c r="E190" i="1"/>
  <c r="E193" i="1" s="1"/>
  <c r="E195" i="1" s="1"/>
  <c r="D190" i="1"/>
  <c r="D193" i="1" s="1"/>
  <c r="D195" i="1" s="1"/>
  <c r="C190" i="1"/>
  <c r="C193" i="1" s="1"/>
  <c r="C195" i="1" s="1"/>
  <c r="B190" i="1"/>
  <c r="AB190" i="1" s="1"/>
  <c r="AB189" i="1"/>
  <c r="AA189" i="1"/>
  <c r="AB184" i="1"/>
  <c r="AA184" i="1"/>
  <c r="Y182" i="1"/>
  <c r="X182" i="1"/>
  <c r="W182" i="1"/>
  <c r="V182" i="1"/>
  <c r="U182" i="1"/>
  <c r="T182" i="1"/>
  <c r="S182" i="1"/>
  <c r="R182" i="1"/>
  <c r="R172" i="1" s="1"/>
  <c r="Q182" i="1"/>
  <c r="P182" i="1"/>
  <c r="O182" i="1"/>
  <c r="N182" i="1"/>
  <c r="N172" i="1" s="1"/>
  <c r="M182" i="1"/>
  <c r="L182" i="1"/>
  <c r="K182" i="1"/>
  <c r="J182" i="1"/>
  <c r="J172" i="1" s="1"/>
  <c r="I182" i="1"/>
  <c r="H182" i="1"/>
  <c r="G182" i="1"/>
  <c r="F182" i="1"/>
  <c r="F172" i="1" s="1"/>
  <c r="E182" i="1"/>
  <c r="D182" i="1"/>
  <c r="C182" i="1"/>
  <c r="B182" i="1"/>
  <c r="AA182" i="1" s="1"/>
  <c r="AA181" i="1"/>
  <c r="Y180" i="1"/>
  <c r="Y183" i="1" s="1"/>
  <c r="Y185" i="1" s="1"/>
  <c r="X180" i="1"/>
  <c r="X183" i="1" s="1"/>
  <c r="X185" i="1" s="1"/>
  <c r="W180" i="1"/>
  <c r="W183" i="1" s="1"/>
  <c r="W185" i="1" s="1"/>
  <c r="V180" i="1"/>
  <c r="V183" i="1" s="1"/>
  <c r="V185" i="1" s="1"/>
  <c r="U180" i="1"/>
  <c r="U183" i="1" s="1"/>
  <c r="U185" i="1" s="1"/>
  <c r="T180" i="1"/>
  <c r="T183" i="1" s="1"/>
  <c r="T185" i="1" s="1"/>
  <c r="S180" i="1"/>
  <c r="R180" i="1"/>
  <c r="R183" i="1" s="1"/>
  <c r="R185" i="1" s="1"/>
  <c r="Q180" i="1"/>
  <c r="Q183" i="1" s="1"/>
  <c r="Q185" i="1" s="1"/>
  <c r="P180" i="1"/>
  <c r="P183" i="1" s="1"/>
  <c r="P185" i="1" s="1"/>
  <c r="O180" i="1"/>
  <c r="N180" i="1"/>
  <c r="N183" i="1" s="1"/>
  <c r="N185" i="1" s="1"/>
  <c r="M180" i="1"/>
  <c r="M183" i="1" s="1"/>
  <c r="M185" i="1" s="1"/>
  <c r="L180" i="1"/>
  <c r="L183" i="1" s="1"/>
  <c r="L185" i="1" s="1"/>
  <c r="K180" i="1"/>
  <c r="J180" i="1"/>
  <c r="J183" i="1" s="1"/>
  <c r="J185" i="1" s="1"/>
  <c r="I180" i="1"/>
  <c r="I183" i="1" s="1"/>
  <c r="I185" i="1" s="1"/>
  <c r="H180" i="1"/>
  <c r="H183" i="1" s="1"/>
  <c r="H185" i="1" s="1"/>
  <c r="G180" i="1"/>
  <c r="F180" i="1"/>
  <c r="F183" i="1" s="1"/>
  <c r="F185" i="1" s="1"/>
  <c r="E180" i="1"/>
  <c r="E183" i="1" s="1"/>
  <c r="E185" i="1" s="1"/>
  <c r="D180" i="1"/>
  <c r="D183" i="1" s="1"/>
  <c r="D185" i="1" s="1"/>
  <c r="C180" i="1"/>
  <c r="B180" i="1"/>
  <c r="AB179" i="1"/>
  <c r="AA179" i="1"/>
  <c r="AB174" i="1"/>
  <c r="AA174" i="1"/>
  <c r="Y172" i="1"/>
  <c r="X172" i="1"/>
  <c r="W172" i="1"/>
  <c r="V172" i="1"/>
  <c r="U172" i="1"/>
  <c r="T172" i="1"/>
  <c r="S172" i="1"/>
  <c r="Q172" i="1"/>
  <c r="P172" i="1"/>
  <c r="O172" i="1"/>
  <c r="M172" i="1"/>
  <c r="L172" i="1"/>
  <c r="K172" i="1"/>
  <c r="I172" i="1"/>
  <c r="H172" i="1"/>
  <c r="G172" i="1"/>
  <c r="E172" i="1"/>
  <c r="D172" i="1"/>
  <c r="C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B164" i="1"/>
  <c r="AA164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A162" i="1" s="1"/>
  <c r="AA161" i="1"/>
  <c r="Y160" i="1"/>
  <c r="Y163" i="1" s="1"/>
  <c r="Y165" i="1" s="1"/>
  <c r="X160" i="1"/>
  <c r="X163" i="1" s="1"/>
  <c r="X165" i="1" s="1"/>
  <c r="W160" i="1"/>
  <c r="W163" i="1" s="1"/>
  <c r="W165" i="1" s="1"/>
  <c r="V160" i="1"/>
  <c r="V163" i="1" s="1"/>
  <c r="V165" i="1" s="1"/>
  <c r="U160" i="1"/>
  <c r="U163" i="1" s="1"/>
  <c r="U165" i="1" s="1"/>
  <c r="T160" i="1"/>
  <c r="T163" i="1" s="1"/>
  <c r="T165" i="1" s="1"/>
  <c r="S160" i="1"/>
  <c r="S163" i="1" s="1"/>
  <c r="S165" i="1" s="1"/>
  <c r="R160" i="1"/>
  <c r="R163" i="1" s="1"/>
  <c r="R165" i="1" s="1"/>
  <c r="Q160" i="1"/>
  <c r="Q163" i="1" s="1"/>
  <c r="Q165" i="1" s="1"/>
  <c r="P160" i="1"/>
  <c r="P163" i="1" s="1"/>
  <c r="P165" i="1" s="1"/>
  <c r="O160" i="1"/>
  <c r="O163" i="1" s="1"/>
  <c r="O165" i="1" s="1"/>
  <c r="N160" i="1"/>
  <c r="N163" i="1" s="1"/>
  <c r="N165" i="1" s="1"/>
  <c r="M160" i="1"/>
  <c r="M163" i="1" s="1"/>
  <c r="M165" i="1" s="1"/>
  <c r="L160" i="1"/>
  <c r="L163" i="1" s="1"/>
  <c r="L165" i="1" s="1"/>
  <c r="K160" i="1"/>
  <c r="K163" i="1" s="1"/>
  <c r="K165" i="1" s="1"/>
  <c r="J160" i="1"/>
  <c r="J163" i="1" s="1"/>
  <c r="J165" i="1" s="1"/>
  <c r="I160" i="1"/>
  <c r="I163" i="1" s="1"/>
  <c r="I165" i="1" s="1"/>
  <c r="H160" i="1"/>
  <c r="H163" i="1" s="1"/>
  <c r="H165" i="1" s="1"/>
  <c r="G160" i="1"/>
  <c r="G163" i="1" s="1"/>
  <c r="G165" i="1" s="1"/>
  <c r="F160" i="1"/>
  <c r="F163" i="1" s="1"/>
  <c r="F165" i="1" s="1"/>
  <c r="E160" i="1"/>
  <c r="E163" i="1" s="1"/>
  <c r="E165" i="1" s="1"/>
  <c r="D160" i="1"/>
  <c r="D163" i="1" s="1"/>
  <c r="D165" i="1" s="1"/>
  <c r="C160" i="1"/>
  <c r="C163" i="1" s="1"/>
  <c r="C165" i="1" s="1"/>
  <c r="B160" i="1"/>
  <c r="B163" i="1" s="1"/>
  <c r="AB159" i="1"/>
  <c r="AA159" i="1"/>
  <c r="AB154" i="1"/>
  <c r="AA154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2" i="1" s="1"/>
  <c r="AA151" i="1"/>
  <c r="Y150" i="1"/>
  <c r="Y153" i="1" s="1"/>
  <c r="Y155" i="1" s="1"/>
  <c r="X150" i="1"/>
  <c r="X153" i="1" s="1"/>
  <c r="X155" i="1" s="1"/>
  <c r="W150" i="1"/>
  <c r="W153" i="1" s="1"/>
  <c r="W155" i="1" s="1"/>
  <c r="V150" i="1"/>
  <c r="V153" i="1" s="1"/>
  <c r="V155" i="1" s="1"/>
  <c r="U150" i="1"/>
  <c r="U153" i="1" s="1"/>
  <c r="U155" i="1" s="1"/>
  <c r="T150" i="1"/>
  <c r="T153" i="1" s="1"/>
  <c r="T155" i="1" s="1"/>
  <c r="S150" i="1"/>
  <c r="S153" i="1" s="1"/>
  <c r="S155" i="1" s="1"/>
  <c r="R150" i="1"/>
  <c r="R153" i="1" s="1"/>
  <c r="R155" i="1" s="1"/>
  <c r="Q150" i="1"/>
  <c r="Q153" i="1" s="1"/>
  <c r="Q155" i="1" s="1"/>
  <c r="P150" i="1"/>
  <c r="P153" i="1" s="1"/>
  <c r="P155" i="1" s="1"/>
  <c r="O150" i="1"/>
  <c r="O153" i="1" s="1"/>
  <c r="O155" i="1" s="1"/>
  <c r="N150" i="1"/>
  <c r="N153" i="1" s="1"/>
  <c r="N155" i="1" s="1"/>
  <c r="M150" i="1"/>
  <c r="M153" i="1" s="1"/>
  <c r="M155" i="1" s="1"/>
  <c r="L150" i="1"/>
  <c r="L153" i="1" s="1"/>
  <c r="L155" i="1" s="1"/>
  <c r="K150" i="1"/>
  <c r="K153" i="1" s="1"/>
  <c r="K155" i="1" s="1"/>
  <c r="J150" i="1"/>
  <c r="J153" i="1" s="1"/>
  <c r="J155" i="1" s="1"/>
  <c r="I150" i="1"/>
  <c r="I153" i="1" s="1"/>
  <c r="I155" i="1" s="1"/>
  <c r="H150" i="1"/>
  <c r="H153" i="1" s="1"/>
  <c r="H155" i="1" s="1"/>
  <c r="G150" i="1"/>
  <c r="G153" i="1" s="1"/>
  <c r="G155" i="1" s="1"/>
  <c r="F150" i="1"/>
  <c r="F153" i="1" s="1"/>
  <c r="F155" i="1" s="1"/>
  <c r="E150" i="1"/>
  <c r="E153" i="1" s="1"/>
  <c r="E155" i="1" s="1"/>
  <c r="D150" i="1"/>
  <c r="D153" i="1" s="1"/>
  <c r="D155" i="1" s="1"/>
  <c r="C150" i="1"/>
  <c r="C153" i="1" s="1"/>
  <c r="C155" i="1" s="1"/>
  <c r="B150" i="1"/>
  <c r="B153" i="1" s="1"/>
  <c r="AB149" i="1"/>
  <c r="AA149" i="1"/>
  <c r="AB144" i="1"/>
  <c r="AA144" i="1"/>
  <c r="Y142" i="1"/>
  <c r="X142" i="1"/>
  <c r="W142" i="1"/>
  <c r="W132" i="1" s="1"/>
  <c r="V142" i="1"/>
  <c r="U142" i="1"/>
  <c r="T142" i="1"/>
  <c r="S142" i="1"/>
  <c r="S132" i="1" s="1"/>
  <c r="R142" i="1"/>
  <c r="R132" i="1" s="1"/>
  <c r="Q142" i="1"/>
  <c r="P142" i="1"/>
  <c r="O142" i="1"/>
  <c r="O132" i="1" s="1"/>
  <c r="N142" i="1"/>
  <c r="M142" i="1"/>
  <c r="L142" i="1"/>
  <c r="K142" i="1"/>
  <c r="K132" i="1" s="1"/>
  <c r="J142" i="1"/>
  <c r="J132" i="1" s="1"/>
  <c r="I142" i="1"/>
  <c r="H142" i="1"/>
  <c r="G142" i="1"/>
  <c r="G132" i="1" s="1"/>
  <c r="F142" i="1"/>
  <c r="E142" i="1"/>
  <c r="D142" i="1"/>
  <c r="C142" i="1"/>
  <c r="C132" i="1" s="1"/>
  <c r="B142" i="1"/>
  <c r="AA142" i="1" s="1"/>
  <c r="AA141" i="1"/>
  <c r="Y140" i="1"/>
  <c r="Y143" i="1" s="1"/>
  <c r="Y145" i="1" s="1"/>
  <c r="X140" i="1"/>
  <c r="X143" i="1" s="1"/>
  <c r="X145" i="1" s="1"/>
  <c r="W140" i="1"/>
  <c r="W143" i="1" s="1"/>
  <c r="W145" i="1" s="1"/>
  <c r="V140" i="1"/>
  <c r="U140" i="1"/>
  <c r="U143" i="1" s="1"/>
  <c r="U145" i="1" s="1"/>
  <c r="T140" i="1"/>
  <c r="T143" i="1" s="1"/>
  <c r="T145" i="1" s="1"/>
  <c r="S140" i="1"/>
  <c r="R140" i="1"/>
  <c r="Q140" i="1"/>
  <c r="Q143" i="1" s="1"/>
  <c r="Q145" i="1" s="1"/>
  <c r="P140" i="1"/>
  <c r="P143" i="1" s="1"/>
  <c r="P145" i="1" s="1"/>
  <c r="O140" i="1"/>
  <c r="N140" i="1"/>
  <c r="M140" i="1"/>
  <c r="M143" i="1" s="1"/>
  <c r="M145" i="1" s="1"/>
  <c r="L140" i="1"/>
  <c r="L143" i="1" s="1"/>
  <c r="L145" i="1" s="1"/>
  <c r="K140" i="1"/>
  <c r="J140" i="1"/>
  <c r="I140" i="1"/>
  <c r="I143" i="1" s="1"/>
  <c r="I145" i="1" s="1"/>
  <c r="H140" i="1"/>
  <c r="H143" i="1" s="1"/>
  <c r="H145" i="1" s="1"/>
  <c r="G140" i="1"/>
  <c r="F140" i="1"/>
  <c r="E140" i="1"/>
  <c r="E143" i="1" s="1"/>
  <c r="E145" i="1" s="1"/>
  <c r="D140" i="1"/>
  <c r="D143" i="1" s="1"/>
  <c r="D145" i="1" s="1"/>
  <c r="C140" i="1"/>
  <c r="B140" i="1"/>
  <c r="AB139" i="1"/>
  <c r="AA139" i="1"/>
  <c r="AB134" i="1"/>
  <c r="T133" i="1"/>
  <c r="T135" i="1" s="1"/>
  <c r="L133" i="1"/>
  <c r="L135" i="1" s="1"/>
  <c r="D133" i="1"/>
  <c r="D135" i="1" s="1"/>
  <c r="Y132" i="1"/>
  <c r="X132" i="1"/>
  <c r="V132" i="1"/>
  <c r="U132" i="1"/>
  <c r="T132" i="1"/>
  <c r="Q132" i="1"/>
  <c r="Q133" i="1" s="1"/>
  <c r="Q135" i="1" s="1"/>
  <c r="P132" i="1"/>
  <c r="N132" i="1"/>
  <c r="M132" i="1"/>
  <c r="L132" i="1"/>
  <c r="I132" i="1"/>
  <c r="H132" i="1"/>
  <c r="F132" i="1"/>
  <c r="E132" i="1"/>
  <c r="D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Y130" i="1"/>
  <c r="Y133" i="1" s="1"/>
  <c r="Y135" i="1" s="1"/>
  <c r="X130" i="1"/>
  <c r="X133" i="1" s="1"/>
  <c r="X135" i="1" s="1"/>
  <c r="W130" i="1"/>
  <c r="U130" i="1"/>
  <c r="U133" i="1" s="1"/>
  <c r="U135" i="1" s="1"/>
  <c r="T130" i="1"/>
  <c r="S130" i="1"/>
  <c r="Q130" i="1"/>
  <c r="P130" i="1"/>
  <c r="P133" i="1" s="1"/>
  <c r="P135" i="1" s="1"/>
  <c r="O130" i="1"/>
  <c r="M130" i="1"/>
  <c r="M133" i="1" s="1"/>
  <c r="M135" i="1" s="1"/>
  <c r="L130" i="1"/>
  <c r="K130" i="1"/>
  <c r="I130" i="1"/>
  <c r="I133" i="1" s="1"/>
  <c r="I135" i="1" s="1"/>
  <c r="H130" i="1"/>
  <c r="H133" i="1" s="1"/>
  <c r="H135" i="1" s="1"/>
  <c r="G130" i="1"/>
  <c r="E130" i="1"/>
  <c r="E133" i="1" s="1"/>
  <c r="E135" i="1" s="1"/>
  <c r="D130" i="1"/>
  <c r="C130" i="1"/>
  <c r="Y129" i="1"/>
  <c r="X129" i="1"/>
  <c r="W129" i="1"/>
  <c r="W133" i="1" s="1"/>
  <c r="W135" i="1" s="1"/>
  <c r="V129" i="1"/>
  <c r="U129" i="1"/>
  <c r="T129" i="1"/>
  <c r="S129" i="1"/>
  <c r="S133" i="1" s="1"/>
  <c r="S135" i="1" s="1"/>
  <c r="R129" i="1"/>
  <c r="Q129" i="1"/>
  <c r="P129" i="1"/>
  <c r="O129" i="1"/>
  <c r="O133" i="1" s="1"/>
  <c r="O135" i="1" s="1"/>
  <c r="N129" i="1"/>
  <c r="M129" i="1"/>
  <c r="L129" i="1"/>
  <c r="K129" i="1"/>
  <c r="K133" i="1" s="1"/>
  <c r="K135" i="1" s="1"/>
  <c r="J129" i="1"/>
  <c r="I129" i="1"/>
  <c r="H129" i="1"/>
  <c r="G129" i="1"/>
  <c r="G133" i="1" s="1"/>
  <c r="G135" i="1" s="1"/>
  <c r="F129" i="1"/>
  <c r="E129" i="1"/>
  <c r="D129" i="1"/>
  <c r="C129" i="1"/>
  <c r="C133" i="1" s="1"/>
  <c r="C135" i="1" s="1"/>
  <c r="B129" i="1"/>
  <c r="AB129" i="1" s="1"/>
  <c r="AB122" i="1"/>
  <c r="AA122" i="1"/>
  <c r="Z122" i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Z91" i="1"/>
  <c r="Z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AA89" i="1" s="1"/>
  <c r="AA88" i="1"/>
  <c r="Z88" i="1"/>
  <c r="Y87" i="1"/>
  <c r="Y90" i="1" s="1"/>
  <c r="Y92" i="1" s="1"/>
  <c r="X87" i="1"/>
  <c r="X90" i="1" s="1"/>
  <c r="X92" i="1" s="1"/>
  <c r="W87" i="1"/>
  <c r="W90" i="1" s="1"/>
  <c r="W92" i="1" s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R90" i="1" s="1"/>
  <c r="R92" i="1" s="1"/>
  <c r="Q87" i="1"/>
  <c r="Q90" i="1" s="1"/>
  <c r="Q92" i="1" s="1"/>
  <c r="P87" i="1"/>
  <c r="P90" i="1" s="1"/>
  <c r="P92" i="1" s="1"/>
  <c r="O87" i="1"/>
  <c r="O90" i="1" s="1"/>
  <c r="O92" i="1" s="1"/>
  <c r="N87" i="1"/>
  <c r="N90" i="1" s="1"/>
  <c r="N92" i="1" s="1"/>
  <c r="M87" i="1"/>
  <c r="Z87" i="1" s="1"/>
  <c r="AB87" i="1" s="1"/>
  <c r="L87" i="1"/>
  <c r="L90" i="1" s="1"/>
  <c r="L92" i="1" s="1"/>
  <c r="K87" i="1"/>
  <c r="K90" i="1" s="1"/>
  <c r="K92" i="1" s="1"/>
  <c r="J87" i="1"/>
  <c r="J90" i="1" s="1"/>
  <c r="J92" i="1" s="1"/>
  <c r="I87" i="1"/>
  <c r="I90" i="1" s="1"/>
  <c r="I92" i="1" s="1"/>
  <c r="H87" i="1"/>
  <c r="H90" i="1" s="1"/>
  <c r="H92" i="1" s="1"/>
  <c r="G87" i="1"/>
  <c r="G90" i="1" s="1"/>
  <c r="G92" i="1" s="1"/>
  <c r="F87" i="1"/>
  <c r="F90" i="1" s="1"/>
  <c r="F92" i="1" s="1"/>
  <c r="E87" i="1"/>
  <c r="E90" i="1" s="1"/>
  <c r="E92" i="1" s="1"/>
  <c r="D87" i="1"/>
  <c r="D90" i="1" s="1"/>
  <c r="D92" i="1" s="1"/>
  <c r="C87" i="1"/>
  <c r="C90" i="1" s="1"/>
  <c r="C92" i="1" s="1"/>
  <c r="B87" i="1"/>
  <c r="AA87" i="1" s="1"/>
  <c r="Z86" i="1"/>
  <c r="Z90" i="1" s="1"/>
  <c r="AB81" i="1"/>
  <c r="Z81" i="1"/>
  <c r="AA81" i="1" s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L79" i="1"/>
  <c r="K79" i="1"/>
  <c r="J79" i="1"/>
  <c r="I79" i="1"/>
  <c r="H79" i="1"/>
  <c r="G79" i="1"/>
  <c r="F79" i="1"/>
  <c r="E79" i="1"/>
  <c r="D79" i="1"/>
  <c r="C79" i="1"/>
  <c r="B79" i="1"/>
  <c r="AA78" i="1"/>
  <c r="Z78" i="1"/>
  <c r="Y77" i="1"/>
  <c r="Y80" i="1" s="1"/>
  <c r="Y82" i="1" s="1"/>
  <c r="X77" i="1"/>
  <c r="X80" i="1" s="1"/>
  <c r="X82" i="1" s="1"/>
  <c r="W77" i="1"/>
  <c r="W80" i="1" s="1"/>
  <c r="W82" i="1" s="1"/>
  <c r="V77" i="1"/>
  <c r="V80" i="1" s="1"/>
  <c r="V82" i="1" s="1"/>
  <c r="U77" i="1"/>
  <c r="U80" i="1" s="1"/>
  <c r="U82" i="1" s="1"/>
  <c r="T77" i="1"/>
  <c r="T80" i="1" s="1"/>
  <c r="T82" i="1" s="1"/>
  <c r="S77" i="1"/>
  <c r="S80" i="1" s="1"/>
  <c r="S82" i="1" s="1"/>
  <c r="R77" i="1"/>
  <c r="R80" i="1" s="1"/>
  <c r="R82" i="1" s="1"/>
  <c r="Q77" i="1"/>
  <c r="Q80" i="1" s="1"/>
  <c r="Q82" i="1" s="1"/>
  <c r="P77" i="1"/>
  <c r="P80" i="1" s="1"/>
  <c r="P82" i="1" s="1"/>
  <c r="O77" i="1"/>
  <c r="O80" i="1" s="1"/>
  <c r="O82" i="1" s="1"/>
  <c r="N77" i="1"/>
  <c r="N80" i="1" s="1"/>
  <c r="N82" i="1" s="1"/>
  <c r="M77" i="1"/>
  <c r="M80" i="1" s="1"/>
  <c r="M82" i="1" s="1"/>
  <c r="L77" i="1"/>
  <c r="L80" i="1" s="1"/>
  <c r="L82" i="1" s="1"/>
  <c r="K77" i="1"/>
  <c r="K80" i="1" s="1"/>
  <c r="K82" i="1" s="1"/>
  <c r="J77" i="1"/>
  <c r="J80" i="1" s="1"/>
  <c r="J82" i="1" s="1"/>
  <c r="I77" i="1"/>
  <c r="I80" i="1" s="1"/>
  <c r="I82" i="1" s="1"/>
  <c r="H77" i="1"/>
  <c r="H80" i="1" s="1"/>
  <c r="H82" i="1" s="1"/>
  <c r="G77" i="1"/>
  <c r="G80" i="1" s="1"/>
  <c r="G82" i="1" s="1"/>
  <c r="F77" i="1"/>
  <c r="F80" i="1" s="1"/>
  <c r="F82" i="1" s="1"/>
  <c r="E77" i="1"/>
  <c r="E80" i="1" s="1"/>
  <c r="E82" i="1" s="1"/>
  <c r="D77" i="1"/>
  <c r="D80" i="1" s="1"/>
  <c r="D82" i="1" s="1"/>
  <c r="C77" i="1"/>
  <c r="C80" i="1" s="1"/>
  <c r="C82" i="1" s="1"/>
  <c r="B77" i="1"/>
  <c r="B80" i="1" s="1"/>
  <c r="B82" i="1" s="1"/>
  <c r="Z76" i="1"/>
  <c r="Z71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Z69" i="1" s="1"/>
  <c r="AA69" i="1" s="1"/>
  <c r="L69" i="1"/>
  <c r="K69" i="1"/>
  <c r="J69" i="1"/>
  <c r="I69" i="1"/>
  <c r="H69" i="1"/>
  <c r="G69" i="1"/>
  <c r="F69" i="1"/>
  <c r="E69" i="1"/>
  <c r="D69" i="1"/>
  <c r="C69" i="1"/>
  <c r="B69" i="1"/>
  <c r="Z68" i="1"/>
  <c r="AA68" i="1" s="1"/>
  <c r="Y67" i="1"/>
  <c r="Y70" i="1" s="1"/>
  <c r="Y72" i="1" s="1"/>
  <c r="X67" i="1"/>
  <c r="X70" i="1" s="1"/>
  <c r="X72" i="1" s="1"/>
  <c r="W67" i="1"/>
  <c r="W70" i="1" s="1"/>
  <c r="W72" i="1" s="1"/>
  <c r="V67" i="1"/>
  <c r="V70" i="1" s="1"/>
  <c r="V72" i="1" s="1"/>
  <c r="U67" i="1"/>
  <c r="U70" i="1" s="1"/>
  <c r="U72" i="1" s="1"/>
  <c r="T67" i="1"/>
  <c r="T70" i="1" s="1"/>
  <c r="T72" i="1" s="1"/>
  <c r="S67" i="1"/>
  <c r="S70" i="1" s="1"/>
  <c r="S72" i="1" s="1"/>
  <c r="R67" i="1"/>
  <c r="R70" i="1" s="1"/>
  <c r="R72" i="1" s="1"/>
  <c r="Q67" i="1"/>
  <c r="Q70" i="1" s="1"/>
  <c r="Q72" i="1" s="1"/>
  <c r="P67" i="1"/>
  <c r="P70" i="1" s="1"/>
  <c r="P72" i="1" s="1"/>
  <c r="O67" i="1"/>
  <c r="O70" i="1" s="1"/>
  <c r="O72" i="1" s="1"/>
  <c r="N67" i="1"/>
  <c r="N70" i="1" s="1"/>
  <c r="N72" i="1" s="1"/>
  <c r="M67" i="1"/>
  <c r="Z67" i="1" s="1"/>
  <c r="AB67" i="1" s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AA67" i="1" s="1"/>
  <c r="AA66" i="1"/>
  <c r="Z66" i="1"/>
  <c r="Z70" i="1" s="1"/>
  <c r="AD63" i="1"/>
  <c r="Z61" i="1"/>
  <c r="AD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Z59" i="1" s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X60" i="1" s="1"/>
  <c r="X62" i="1" s="1"/>
  <c r="W56" i="1"/>
  <c r="V56" i="1"/>
  <c r="U56" i="1"/>
  <c r="T56" i="1"/>
  <c r="T60" i="1" s="1"/>
  <c r="T62" i="1" s="1"/>
  <c r="S56" i="1"/>
  <c r="R56" i="1"/>
  <c r="Q56" i="1"/>
  <c r="P56" i="1"/>
  <c r="P60" i="1" s="1"/>
  <c r="P62" i="1" s="1"/>
  <c r="O56" i="1"/>
  <c r="N56" i="1"/>
  <c r="M56" i="1"/>
  <c r="L56" i="1"/>
  <c r="L60" i="1" s="1"/>
  <c r="L62" i="1" s="1"/>
  <c r="K56" i="1"/>
  <c r="J56" i="1"/>
  <c r="I56" i="1"/>
  <c r="H56" i="1"/>
  <c r="H60" i="1" s="1"/>
  <c r="H62" i="1" s="1"/>
  <c r="G56" i="1"/>
  <c r="F56" i="1"/>
  <c r="E56" i="1"/>
  <c r="D56" i="1"/>
  <c r="D60" i="1" s="1"/>
  <c r="D62" i="1" s="1"/>
  <c r="C56" i="1"/>
  <c r="B56" i="1"/>
  <c r="AB51" i="1"/>
  <c r="Z51" i="1"/>
  <c r="AA51" i="1" s="1"/>
  <c r="W50" i="1"/>
  <c r="W52" i="1" s="1"/>
  <c r="S50" i="1"/>
  <c r="S52" i="1" s="1"/>
  <c r="O50" i="1"/>
  <c r="O52" i="1" s="1"/>
  <c r="K50" i="1"/>
  <c r="K52" i="1" s="1"/>
  <c r="G50" i="1"/>
  <c r="G52" i="1" s="1"/>
  <c r="C50" i="1"/>
  <c r="C52" i="1" s="1"/>
  <c r="Y49" i="1"/>
  <c r="Y19" i="1" s="1"/>
  <c r="X49" i="1"/>
  <c r="W49" i="1"/>
  <c r="V49" i="1"/>
  <c r="U49" i="1"/>
  <c r="U19" i="1" s="1"/>
  <c r="T49" i="1"/>
  <c r="S49" i="1"/>
  <c r="R49" i="1"/>
  <c r="Q49" i="1"/>
  <c r="Q19" i="1" s="1"/>
  <c r="P49" i="1"/>
  <c r="O49" i="1"/>
  <c r="N49" i="1"/>
  <c r="M49" i="1"/>
  <c r="Z49" i="1" s="1"/>
  <c r="AA49" i="1" s="1"/>
  <c r="L49" i="1"/>
  <c r="K49" i="1"/>
  <c r="J49" i="1"/>
  <c r="I49" i="1"/>
  <c r="I19" i="1" s="1"/>
  <c r="H49" i="1"/>
  <c r="G49" i="1"/>
  <c r="F49" i="1"/>
  <c r="E49" i="1"/>
  <c r="E19" i="1" s="1"/>
  <c r="D49" i="1"/>
  <c r="C49" i="1"/>
  <c r="B49" i="1"/>
  <c r="AA48" i="1"/>
  <c r="Y47" i="1"/>
  <c r="X47" i="1"/>
  <c r="X50" i="1" s="1"/>
  <c r="X52" i="1" s="1"/>
  <c r="W47" i="1"/>
  <c r="V47" i="1"/>
  <c r="V50" i="1" s="1"/>
  <c r="V52" i="1" s="1"/>
  <c r="U47" i="1"/>
  <c r="T47" i="1"/>
  <c r="T50" i="1" s="1"/>
  <c r="T52" i="1" s="1"/>
  <c r="S47" i="1"/>
  <c r="R47" i="1"/>
  <c r="R50" i="1" s="1"/>
  <c r="R52" i="1" s="1"/>
  <c r="Q47" i="1"/>
  <c r="P47" i="1"/>
  <c r="P50" i="1" s="1"/>
  <c r="P52" i="1" s="1"/>
  <c r="O47" i="1"/>
  <c r="N47" i="1"/>
  <c r="N50" i="1" s="1"/>
  <c r="N52" i="1" s="1"/>
  <c r="M47" i="1"/>
  <c r="L47" i="1"/>
  <c r="L50" i="1" s="1"/>
  <c r="L52" i="1" s="1"/>
  <c r="K47" i="1"/>
  <c r="J47" i="1"/>
  <c r="J50" i="1" s="1"/>
  <c r="J52" i="1" s="1"/>
  <c r="I47" i="1"/>
  <c r="H47" i="1"/>
  <c r="H50" i="1" s="1"/>
  <c r="H52" i="1" s="1"/>
  <c r="G47" i="1"/>
  <c r="F47" i="1"/>
  <c r="F50" i="1" s="1"/>
  <c r="F52" i="1" s="1"/>
  <c r="E47" i="1"/>
  <c r="D47" i="1"/>
  <c r="D50" i="1" s="1"/>
  <c r="D52" i="1" s="1"/>
  <c r="C47" i="1"/>
  <c r="B47" i="1"/>
  <c r="B50" i="1" s="1"/>
  <c r="B52" i="1" s="1"/>
  <c r="AB46" i="1"/>
  <c r="Z46" i="1"/>
  <c r="W42" i="1"/>
  <c r="S42" i="1"/>
  <c r="Z41" i="1"/>
  <c r="Y40" i="1"/>
  <c r="Y42" i="1" s="1"/>
  <c r="U40" i="1"/>
  <c r="U42" i="1" s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X37" i="1"/>
  <c r="X40" i="1" s="1"/>
  <c r="X42" i="1" s="1"/>
  <c r="W37" i="1"/>
  <c r="W40" i="1" s="1"/>
  <c r="V37" i="1"/>
  <c r="V40" i="1" s="1"/>
  <c r="V42" i="1" s="1"/>
  <c r="U37" i="1"/>
  <c r="T37" i="1"/>
  <c r="T40" i="1" s="1"/>
  <c r="T42" i="1" s="1"/>
  <c r="S37" i="1"/>
  <c r="S40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M40" i="1" s="1"/>
  <c r="M42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AA36" i="1"/>
  <c r="Z36" i="1"/>
  <c r="AA31" i="1"/>
  <c r="Z31" i="1"/>
  <c r="AB31" i="1" s="1"/>
  <c r="Y29" i="1"/>
  <c r="X29" i="1"/>
  <c r="W29" i="1"/>
  <c r="V29" i="1"/>
  <c r="U29" i="1"/>
  <c r="T29" i="1"/>
  <c r="S29" i="1"/>
  <c r="R29" i="1"/>
  <c r="Q29" i="1"/>
  <c r="P29" i="1"/>
  <c r="O29" i="1"/>
  <c r="N29" i="1"/>
  <c r="Z29" i="1" s="1"/>
  <c r="M29" i="1"/>
  <c r="L29" i="1"/>
  <c r="K29" i="1"/>
  <c r="J29" i="1"/>
  <c r="I29" i="1"/>
  <c r="H29" i="1"/>
  <c r="G29" i="1"/>
  <c r="F29" i="1"/>
  <c r="E29" i="1"/>
  <c r="D29" i="1"/>
  <c r="C29" i="1"/>
  <c r="B29" i="1"/>
  <c r="AA29" i="1" s="1"/>
  <c r="AA28" i="1"/>
  <c r="Y27" i="1"/>
  <c r="Y30" i="1" s="1"/>
  <c r="Y32" i="1" s="1"/>
  <c r="X27" i="1"/>
  <c r="X17" i="1" s="1"/>
  <c r="X20" i="1" s="1"/>
  <c r="X22" i="1" s="1"/>
  <c r="W27" i="1"/>
  <c r="W30" i="1" s="1"/>
  <c r="W32" i="1" s="1"/>
  <c r="V27" i="1"/>
  <c r="V17" i="1" s="1"/>
  <c r="V20" i="1" s="1"/>
  <c r="V22" i="1" s="1"/>
  <c r="U27" i="1"/>
  <c r="U30" i="1" s="1"/>
  <c r="U32" i="1" s="1"/>
  <c r="T27" i="1"/>
  <c r="T30" i="1" s="1"/>
  <c r="T32" i="1" s="1"/>
  <c r="S27" i="1"/>
  <c r="S30" i="1" s="1"/>
  <c r="S32" i="1" s="1"/>
  <c r="R27" i="1"/>
  <c r="R17" i="1" s="1"/>
  <c r="R20" i="1" s="1"/>
  <c r="R22" i="1" s="1"/>
  <c r="Q27" i="1"/>
  <c r="Q30" i="1" s="1"/>
  <c r="Q32" i="1" s="1"/>
  <c r="P27" i="1"/>
  <c r="P30" i="1" s="1"/>
  <c r="P32" i="1" s="1"/>
  <c r="O27" i="1"/>
  <c r="O30" i="1" s="1"/>
  <c r="O32" i="1" s="1"/>
  <c r="N27" i="1"/>
  <c r="Z27" i="1" s="1"/>
  <c r="AB27" i="1" s="1"/>
  <c r="M27" i="1"/>
  <c r="M30" i="1" s="1"/>
  <c r="M32" i="1" s="1"/>
  <c r="L27" i="1"/>
  <c r="L17" i="1" s="1"/>
  <c r="L20" i="1" s="1"/>
  <c r="L22" i="1" s="1"/>
  <c r="K27" i="1"/>
  <c r="K30" i="1" s="1"/>
  <c r="K32" i="1" s="1"/>
  <c r="J27" i="1"/>
  <c r="J17" i="1" s="1"/>
  <c r="J20" i="1" s="1"/>
  <c r="J22" i="1" s="1"/>
  <c r="I27" i="1"/>
  <c r="I30" i="1" s="1"/>
  <c r="I32" i="1" s="1"/>
  <c r="H27" i="1"/>
  <c r="H30" i="1" s="1"/>
  <c r="H32" i="1" s="1"/>
  <c r="G27" i="1"/>
  <c r="G30" i="1" s="1"/>
  <c r="G32" i="1" s="1"/>
  <c r="F27" i="1"/>
  <c r="F17" i="1" s="1"/>
  <c r="F20" i="1" s="1"/>
  <c r="F22" i="1" s="1"/>
  <c r="E27" i="1"/>
  <c r="E30" i="1" s="1"/>
  <c r="E32" i="1" s="1"/>
  <c r="D27" i="1"/>
  <c r="D17" i="1" s="1"/>
  <c r="D20" i="1" s="1"/>
  <c r="D22" i="1" s="1"/>
  <c r="C27" i="1"/>
  <c r="C30" i="1" s="1"/>
  <c r="C32" i="1" s="1"/>
  <c r="B27" i="1"/>
  <c r="B17" i="1" s="1"/>
  <c r="Z26" i="1"/>
  <c r="AA26" i="1" s="1"/>
  <c r="AB21" i="1"/>
  <c r="AA21" i="1"/>
  <c r="X19" i="1"/>
  <c r="W19" i="1"/>
  <c r="V19" i="1"/>
  <c r="T19" i="1"/>
  <c r="S19" i="1"/>
  <c r="R19" i="1"/>
  <c r="P19" i="1"/>
  <c r="O19" i="1"/>
  <c r="N19" i="1"/>
  <c r="L19" i="1"/>
  <c r="K19" i="1"/>
  <c r="J19" i="1"/>
  <c r="H19" i="1"/>
  <c r="G19" i="1"/>
  <c r="F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Z18" i="1" s="1"/>
  <c r="M18" i="1"/>
  <c r="L18" i="1"/>
  <c r="K18" i="1"/>
  <c r="J18" i="1"/>
  <c r="I18" i="1"/>
  <c r="H18" i="1"/>
  <c r="G18" i="1"/>
  <c r="F18" i="1"/>
  <c r="E18" i="1"/>
  <c r="D18" i="1"/>
  <c r="C18" i="1"/>
  <c r="B18" i="1"/>
  <c r="AA18" i="1" s="1"/>
  <c r="Y17" i="1"/>
  <c r="W17" i="1"/>
  <c r="U17" i="1"/>
  <c r="S17" i="1"/>
  <c r="Q17" i="1"/>
  <c r="O17" i="1"/>
  <c r="M17" i="1"/>
  <c r="K17" i="1"/>
  <c r="I17" i="1"/>
  <c r="G17" i="1"/>
  <c r="E17" i="1"/>
  <c r="C17" i="1"/>
  <c r="Y16" i="1"/>
  <c r="Y20" i="1" s="1"/>
  <c r="Y22" i="1" s="1"/>
  <c r="X16" i="1"/>
  <c r="W16" i="1"/>
  <c r="W20" i="1" s="1"/>
  <c r="W22" i="1" s="1"/>
  <c r="V16" i="1"/>
  <c r="U16" i="1"/>
  <c r="U20" i="1" s="1"/>
  <c r="U22" i="1" s="1"/>
  <c r="T16" i="1"/>
  <c r="S16" i="1"/>
  <c r="S20" i="1" s="1"/>
  <c r="S22" i="1" s="1"/>
  <c r="R16" i="1"/>
  <c r="Q16" i="1"/>
  <c r="Q20" i="1" s="1"/>
  <c r="Q22" i="1" s="1"/>
  <c r="P16" i="1"/>
  <c r="O16" i="1"/>
  <c r="O20" i="1" s="1"/>
  <c r="O22" i="1" s="1"/>
  <c r="N16" i="1"/>
  <c r="M16" i="1"/>
  <c r="L16" i="1"/>
  <c r="K16" i="1"/>
  <c r="K20" i="1" s="1"/>
  <c r="K22" i="1" s="1"/>
  <c r="J16" i="1"/>
  <c r="I16" i="1"/>
  <c r="I20" i="1" s="1"/>
  <c r="I22" i="1" s="1"/>
  <c r="H16" i="1"/>
  <c r="G16" i="1"/>
  <c r="G20" i="1" s="1"/>
  <c r="G22" i="1" s="1"/>
  <c r="F16" i="1"/>
  <c r="E16" i="1"/>
  <c r="E20" i="1" s="1"/>
  <c r="E22" i="1" s="1"/>
  <c r="D16" i="1"/>
  <c r="C16" i="1"/>
  <c r="C20" i="1" s="1"/>
  <c r="C22" i="1" s="1"/>
  <c r="B16" i="1"/>
  <c r="M20" i="1" l="1"/>
  <c r="M22" i="1" s="1"/>
  <c r="AA39" i="1"/>
  <c r="AA30" i="1"/>
  <c r="AA32" i="1" s="1"/>
  <c r="B20" i="1"/>
  <c r="B22" i="1" s="1"/>
  <c r="D30" i="1"/>
  <c r="D32" i="1" s="1"/>
  <c r="L30" i="1"/>
  <c r="L32" i="1" s="1"/>
  <c r="X30" i="1"/>
  <c r="X32" i="1" s="1"/>
  <c r="Z16" i="1"/>
  <c r="H17" i="1"/>
  <c r="H20" i="1" s="1"/>
  <c r="H22" i="1" s="1"/>
  <c r="P17" i="1"/>
  <c r="P20" i="1" s="1"/>
  <c r="P22" i="1" s="1"/>
  <c r="T17" i="1"/>
  <c r="T20" i="1" s="1"/>
  <c r="T22" i="1" s="1"/>
  <c r="AA27" i="1"/>
  <c r="AB36" i="1"/>
  <c r="C117" i="1"/>
  <c r="G117" i="1"/>
  <c r="K117" i="1"/>
  <c r="O117" i="1"/>
  <c r="S117" i="1"/>
  <c r="W117" i="1"/>
  <c r="C118" i="1"/>
  <c r="G118" i="1"/>
  <c r="K118" i="1"/>
  <c r="O118" i="1"/>
  <c r="S118" i="1"/>
  <c r="W118" i="1"/>
  <c r="B119" i="1"/>
  <c r="F119" i="1"/>
  <c r="J119" i="1"/>
  <c r="N119" i="1"/>
  <c r="R119" i="1"/>
  <c r="V119" i="1"/>
  <c r="AA59" i="1"/>
  <c r="F120" i="1"/>
  <c r="J120" i="1"/>
  <c r="N120" i="1"/>
  <c r="R120" i="1"/>
  <c r="V120" i="1"/>
  <c r="AA70" i="1"/>
  <c r="J30" i="1"/>
  <c r="J32" i="1" s="1"/>
  <c r="R30" i="1"/>
  <c r="R32" i="1" s="1"/>
  <c r="Z30" i="1"/>
  <c r="Z37" i="1"/>
  <c r="AB37" i="1" s="1"/>
  <c r="AB41" i="1"/>
  <c r="D118" i="1"/>
  <c r="L118" i="1"/>
  <c r="P118" i="1"/>
  <c r="T118" i="1"/>
  <c r="X118" i="1"/>
  <c r="C119" i="1"/>
  <c r="G119" i="1"/>
  <c r="K119" i="1"/>
  <c r="O119" i="1"/>
  <c r="S119" i="1"/>
  <c r="W119" i="1"/>
  <c r="C120" i="1"/>
  <c r="G120" i="1"/>
  <c r="K120" i="1"/>
  <c r="O120" i="1"/>
  <c r="S120" i="1"/>
  <c r="W120" i="1"/>
  <c r="B30" i="1"/>
  <c r="B32" i="1" s="1"/>
  <c r="F30" i="1"/>
  <c r="F32" i="1" s="1"/>
  <c r="N30" i="1"/>
  <c r="N32" i="1" s="1"/>
  <c r="V30" i="1"/>
  <c r="V32" i="1" s="1"/>
  <c r="N17" i="1"/>
  <c r="N20" i="1" s="1"/>
  <c r="N22" i="1" s="1"/>
  <c r="M19" i="1"/>
  <c r="Z19" i="1" s="1"/>
  <c r="AA19" i="1" s="1"/>
  <c r="AA37" i="1"/>
  <c r="AA40" i="1" s="1"/>
  <c r="AA41" i="1"/>
  <c r="E50" i="1"/>
  <c r="E52" i="1" s="1"/>
  <c r="I50" i="1"/>
  <c r="I52" i="1" s="1"/>
  <c r="M50" i="1"/>
  <c r="M52" i="1" s="1"/>
  <c r="Z47" i="1"/>
  <c r="AB47" i="1" s="1"/>
  <c r="Q50" i="1"/>
  <c r="Q52" i="1" s="1"/>
  <c r="U50" i="1"/>
  <c r="U52" i="1" s="1"/>
  <c r="Y50" i="1"/>
  <c r="Y52" i="1" s="1"/>
  <c r="E117" i="1"/>
  <c r="I117" i="1"/>
  <c r="M117" i="1"/>
  <c r="Q117" i="1"/>
  <c r="U117" i="1"/>
  <c r="Y117" i="1"/>
  <c r="E118" i="1"/>
  <c r="I118" i="1"/>
  <c r="M118" i="1"/>
  <c r="Q118" i="1"/>
  <c r="U118" i="1"/>
  <c r="Y118" i="1"/>
  <c r="D119" i="1"/>
  <c r="H119" i="1"/>
  <c r="L119" i="1"/>
  <c r="P119" i="1"/>
  <c r="T119" i="1"/>
  <c r="X119" i="1"/>
  <c r="D120" i="1"/>
  <c r="H120" i="1"/>
  <c r="L120" i="1"/>
  <c r="P120" i="1"/>
  <c r="T120" i="1"/>
  <c r="X120" i="1"/>
  <c r="Z72" i="1"/>
  <c r="AA79" i="1"/>
  <c r="B117" i="1"/>
  <c r="B60" i="1"/>
  <c r="B62" i="1" s="1"/>
  <c r="F117" i="1"/>
  <c r="F60" i="1"/>
  <c r="F62" i="1" s="1"/>
  <c r="J117" i="1"/>
  <c r="J121" i="1" s="1"/>
  <c r="J123" i="1" s="1"/>
  <c r="J60" i="1"/>
  <c r="J62" i="1" s="1"/>
  <c r="N117" i="1"/>
  <c r="N60" i="1"/>
  <c r="N62" i="1" s="1"/>
  <c r="Z56" i="1"/>
  <c r="AA56" i="1" s="1"/>
  <c r="R117" i="1"/>
  <c r="V117" i="1"/>
  <c r="F118" i="1"/>
  <c r="J118" i="1"/>
  <c r="N118" i="1"/>
  <c r="R118" i="1"/>
  <c r="V118" i="1"/>
  <c r="E119" i="1"/>
  <c r="I119" i="1"/>
  <c r="Z119" i="1"/>
  <c r="Z242" i="1" s="1"/>
  <c r="AA58" i="1"/>
  <c r="Q119" i="1"/>
  <c r="U119" i="1"/>
  <c r="Y119" i="1"/>
  <c r="E120" i="1"/>
  <c r="I120" i="1"/>
  <c r="AB59" i="1"/>
  <c r="Z120" i="1"/>
  <c r="Q120" i="1"/>
  <c r="U120" i="1"/>
  <c r="Y120" i="1"/>
  <c r="AB70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M70" i="1"/>
  <c r="M72" i="1" s="1"/>
  <c r="Z77" i="1"/>
  <c r="AB77" i="1" s="1"/>
  <c r="M90" i="1"/>
  <c r="M92" i="1" s="1"/>
  <c r="AA97" i="1"/>
  <c r="AA100" i="1" s="1"/>
  <c r="AA102" i="1" s="1"/>
  <c r="B100" i="1"/>
  <c r="AA107" i="1"/>
  <c r="AA110" i="1" s="1"/>
  <c r="AA112" i="1" s="1"/>
  <c r="B110" i="1"/>
  <c r="D117" i="1"/>
  <c r="H117" i="1"/>
  <c r="L117" i="1"/>
  <c r="P117" i="1"/>
  <c r="P121" i="1" s="1"/>
  <c r="P123" i="1" s="1"/>
  <c r="T117" i="1"/>
  <c r="X117" i="1"/>
  <c r="X121" i="1" s="1"/>
  <c r="X123" i="1" s="1"/>
  <c r="B118" i="1"/>
  <c r="M120" i="1"/>
  <c r="B132" i="1"/>
  <c r="AA132" i="1" s="1"/>
  <c r="C143" i="1"/>
  <c r="C145" i="1" s="1"/>
  <c r="G143" i="1"/>
  <c r="G145" i="1" s="1"/>
  <c r="K143" i="1"/>
  <c r="K145" i="1" s="1"/>
  <c r="O143" i="1"/>
  <c r="O145" i="1" s="1"/>
  <c r="S143" i="1"/>
  <c r="S145" i="1" s="1"/>
  <c r="AA163" i="1"/>
  <c r="R60" i="1"/>
  <c r="R62" i="1" s="1"/>
  <c r="V60" i="1"/>
  <c r="V62" i="1" s="1"/>
  <c r="AA61" i="1"/>
  <c r="B70" i="1"/>
  <c r="B72" i="1" s="1"/>
  <c r="AA71" i="1"/>
  <c r="AA72" i="1" s="1"/>
  <c r="AA77" i="1"/>
  <c r="AA86" i="1"/>
  <c r="AA90" i="1" s="1"/>
  <c r="B90" i="1"/>
  <c r="B92" i="1" s="1"/>
  <c r="AB92" i="1" s="1"/>
  <c r="AA91" i="1"/>
  <c r="B120" i="1"/>
  <c r="AA120" i="1" s="1"/>
  <c r="B155" i="1"/>
  <c r="AB155" i="1" s="1"/>
  <c r="AB153" i="1"/>
  <c r="F232" i="1"/>
  <c r="J232" i="1"/>
  <c r="J243" i="1" s="1"/>
  <c r="N232" i="1"/>
  <c r="R232" i="1"/>
  <c r="R243" i="1" s="1"/>
  <c r="AA47" i="1"/>
  <c r="Z57" i="1"/>
  <c r="AA57" i="1" s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AB61" i="1"/>
  <c r="AB71" i="1"/>
  <c r="AB91" i="1"/>
  <c r="M119" i="1"/>
  <c r="B165" i="1"/>
  <c r="AB165" i="1" s="1"/>
  <c r="AB163" i="1"/>
  <c r="AA46" i="1"/>
  <c r="AA50" i="1" s="1"/>
  <c r="AA52" i="1" s="1"/>
  <c r="AA76" i="1"/>
  <c r="B133" i="1"/>
  <c r="J133" i="1"/>
  <c r="J135" i="1" s="1"/>
  <c r="R133" i="1"/>
  <c r="R135" i="1" s="1"/>
  <c r="AA129" i="1"/>
  <c r="B143" i="1"/>
  <c r="AB140" i="1"/>
  <c r="B130" i="1"/>
  <c r="F143" i="1"/>
  <c r="F145" i="1" s="1"/>
  <c r="F130" i="1"/>
  <c r="F133" i="1" s="1"/>
  <c r="F135" i="1" s="1"/>
  <c r="J143" i="1"/>
  <c r="J145" i="1" s="1"/>
  <c r="J130" i="1"/>
  <c r="N143" i="1"/>
  <c r="N145" i="1" s="1"/>
  <c r="N130" i="1"/>
  <c r="N133" i="1" s="1"/>
  <c r="N135" i="1" s="1"/>
  <c r="R143" i="1"/>
  <c r="R145" i="1" s="1"/>
  <c r="R130" i="1"/>
  <c r="V143" i="1"/>
  <c r="V145" i="1" s="1"/>
  <c r="V130" i="1"/>
  <c r="V133" i="1" s="1"/>
  <c r="V135" i="1" s="1"/>
  <c r="AA140" i="1"/>
  <c r="AA143" i="1" s="1"/>
  <c r="AA145" i="1" s="1"/>
  <c r="AA165" i="1"/>
  <c r="AB150" i="1"/>
  <c r="AB160" i="1"/>
  <c r="E229" i="1"/>
  <c r="I229" i="1"/>
  <c r="M229" i="1"/>
  <c r="Q229" i="1"/>
  <c r="U229" i="1"/>
  <c r="Y229" i="1"/>
  <c r="C230" i="1"/>
  <c r="C241" i="1" s="1"/>
  <c r="G230" i="1"/>
  <c r="G241" i="1" s="1"/>
  <c r="K230" i="1"/>
  <c r="K241" i="1" s="1"/>
  <c r="O230" i="1"/>
  <c r="O241" i="1" s="1"/>
  <c r="B172" i="1"/>
  <c r="V232" i="1"/>
  <c r="V243" i="1" s="1"/>
  <c r="I173" i="1"/>
  <c r="I175" i="1" s="1"/>
  <c r="Q173" i="1"/>
  <c r="Q175" i="1" s="1"/>
  <c r="Y173" i="1"/>
  <c r="Y175" i="1" s="1"/>
  <c r="C183" i="1"/>
  <c r="C185" i="1" s="1"/>
  <c r="G183" i="1"/>
  <c r="G185" i="1" s="1"/>
  <c r="K183" i="1"/>
  <c r="K185" i="1" s="1"/>
  <c r="O183" i="1"/>
  <c r="O185" i="1" s="1"/>
  <c r="S183" i="1"/>
  <c r="S185" i="1" s="1"/>
  <c r="B215" i="1"/>
  <c r="AB215" i="1" s="1"/>
  <c r="AB213" i="1"/>
  <c r="B229" i="1"/>
  <c r="F229" i="1"/>
  <c r="J229" i="1"/>
  <c r="N229" i="1"/>
  <c r="R229" i="1"/>
  <c r="V229" i="1"/>
  <c r="AA169" i="1"/>
  <c r="D230" i="1"/>
  <c r="D241" i="1" s="1"/>
  <c r="H230" i="1"/>
  <c r="L230" i="1"/>
  <c r="L241" i="1" s="1"/>
  <c r="P230" i="1"/>
  <c r="P241" i="1" s="1"/>
  <c r="C231" i="1"/>
  <c r="C242" i="1" s="1"/>
  <c r="G231" i="1"/>
  <c r="G242" i="1" s="1"/>
  <c r="K231" i="1"/>
  <c r="K242" i="1" s="1"/>
  <c r="O231" i="1"/>
  <c r="O242" i="1" s="1"/>
  <c r="S231" i="1"/>
  <c r="S242" i="1" s="1"/>
  <c r="W231" i="1"/>
  <c r="W242" i="1" s="1"/>
  <c r="C232" i="1"/>
  <c r="C243" i="1" s="1"/>
  <c r="G232" i="1"/>
  <c r="G243" i="1" s="1"/>
  <c r="K232" i="1"/>
  <c r="K243" i="1" s="1"/>
  <c r="O232" i="1"/>
  <c r="O243" i="1" s="1"/>
  <c r="S232" i="1"/>
  <c r="S243" i="1" s="1"/>
  <c r="W232" i="1"/>
  <c r="W243" i="1" s="1"/>
  <c r="B173" i="1"/>
  <c r="J173" i="1"/>
  <c r="J175" i="1" s="1"/>
  <c r="R173" i="1"/>
  <c r="R175" i="1" s="1"/>
  <c r="C229" i="1"/>
  <c r="C173" i="1"/>
  <c r="C175" i="1" s="1"/>
  <c r="G229" i="1"/>
  <c r="G173" i="1"/>
  <c r="G175" i="1" s="1"/>
  <c r="K229" i="1"/>
  <c r="K173" i="1"/>
  <c r="K175" i="1" s="1"/>
  <c r="O229" i="1"/>
  <c r="O173" i="1"/>
  <c r="O175" i="1" s="1"/>
  <c r="S229" i="1"/>
  <c r="S173" i="1"/>
  <c r="S175" i="1" s="1"/>
  <c r="W229" i="1"/>
  <c r="W173" i="1"/>
  <c r="W175" i="1" s="1"/>
  <c r="AB169" i="1"/>
  <c r="E230" i="1"/>
  <c r="E241" i="1" s="1"/>
  <c r="I230" i="1"/>
  <c r="I241" i="1" s="1"/>
  <c r="M230" i="1"/>
  <c r="M241" i="1" s="1"/>
  <c r="Q230" i="1"/>
  <c r="U230" i="1"/>
  <c r="U241" i="1" s="1"/>
  <c r="Y230" i="1"/>
  <c r="Y241" i="1" s="1"/>
  <c r="D231" i="1"/>
  <c r="D242" i="1" s="1"/>
  <c r="H231" i="1"/>
  <c r="L231" i="1"/>
  <c r="L242" i="1" s="1"/>
  <c r="P231" i="1"/>
  <c r="P242" i="1" s="1"/>
  <c r="T231" i="1"/>
  <c r="T242" i="1" s="1"/>
  <c r="X231" i="1"/>
  <c r="E173" i="1"/>
  <c r="E175" i="1" s="1"/>
  <c r="M173" i="1"/>
  <c r="M175" i="1" s="1"/>
  <c r="U173" i="1"/>
  <c r="U175" i="1" s="1"/>
  <c r="AB203" i="1"/>
  <c r="B205" i="1"/>
  <c r="AB205" i="1" s="1"/>
  <c r="AA150" i="1"/>
  <c r="AA153" i="1" s="1"/>
  <c r="AA155" i="1" s="1"/>
  <c r="AA160" i="1"/>
  <c r="D229" i="1"/>
  <c r="D173" i="1"/>
  <c r="D175" i="1" s="1"/>
  <c r="H229" i="1"/>
  <c r="H173" i="1"/>
  <c r="H175" i="1" s="1"/>
  <c r="L229" i="1"/>
  <c r="L173" i="1"/>
  <c r="L175" i="1" s="1"/>
  <c r="P229" i="1"/>
  <c r="P173" i="1"/>
  <c r="P175" i="1" s="1"/>
  <c r="T229" i="1"/>
  <c r="T173" i="1"/>
  <c r="T175" i="1" s="1"/>
  <c r="X229" i="1"/>
  <c r="X173" i="1"/>
  <c r="X175" i="1" s="1"/>
  <c r="B230" i="1"/>
  <c r="AB170" i="1"/>
  <c r="F230" i="1"/>
  <c r="F241" i="1" s="1"/>
  <c r="J230" i="1"/>
  <c r="J241" i="1" s="1"/>
  <c r="N230" i="1"/>
  <c r="N241" i="1" s="1"/>
  <c r="R230" i="1"/>
  <c r="R241" i="1" s="1"/>
  <c r="V230" i="1"/>
  <c r="V241" i="1" s="1"/>
  <c r="AA170" i="1"/>
  <c r="F173" i="1"/>
  <c r="F175" i="1" s="1"/>
  <c r="N173" i="1"/>
  <c r="N175" i="1" s="1"/>
  <c r="V173" i="1"/>
  <c r="V175" i="1" s="1"/>
  <c r="AB180" i="1"/>
  <c r="B183" i="1"/>
  <c r="AA180" i="1"/>
  <c r="AA183" i="1" s="1"/>
  <c r="AA185" i="1" s="1"/>
  <c r="T230" i="1"/>
  <c r="T241" i="1" s="1"/>
  <c r="X230" i="1"/>
  <c r="X241" i="1" s="1"/>
  <c r="B231" i="1"/>
  <c r="F231" i="1"/>
  <c r="F242" i="1" s="1"/>
  <c r="J231" i="1"/>
  <c r="J242" i="1" s="1"/>
  <c r="N231" i="1"/>
  <c r="N242" i="1" s="1"/>
  <c r="R231" i="1"/>
  <c r="R242" i="1" s="1"/>
  <c r="V231" i="1"/>
  <c r="V242" i="1" s="1"/>
  <c r="AA171" i="1"/>
  <c r="E232" i="1"/>
  <c r="E243" i="1" s="1"/>
  <c r="I232" i="1"/>
  <c r="I243" i="1" s="1"/>
  <c r="M232" i="1"/>
  <c r="M243" i="1" s="1"/>
  <c r="Q232" i="1"/>
  <c r="Q243" i="1" s="1"/>
  <c r="U232" i="1"/>
  <c r="U243" i="1" s="1"/>
  <c r="Y232" i="1"/>
  <c r="Y243" i="1" s="1"/>
  <c r="AA190" i="1"/>
  <c r="AA193" i="1" s="1"/>
  <c r="AA195" i="1" s="1"/>
  <c r="B193" i="1"/>
  <c r="AA200" i="1"/>
  <c r="AA203" i="1" s="1"/>
  <c r="AA205" i="1" s="1"/>
  <c r="N213" i="1"/>
  <c r="N215" i="1" s="1"/>
  <c r="R213" i="1"/>
  <c r="R215" i="1" s="1"/>
  <c r="V213" i="1"/>
  <c r="V215" i="1" s="1"/>
  <c r="AA210" i="1"/>
  <c r="AA213" i="1" s="1"/>
  <c r="AA215" i="1" s="1"/>
  <c r="S230" i="1"/>
  <c r="S241" i="1" s="1"/>
  <c r="W230" i="1"/>
  <c r="W241" i="1" s="1"/>
  <c r="E231" i="1"/>
  <c r="E242" i="1" s="1"/>
  <c r="I231" i="1"/>
  <c r="I242" i="1" s="1"/>
  <c r="M231" i="1"/>
  <c r="Q231" i="1"/>
  <c r="Q242" i="1" s="1"/>
  <c r="U231" i="1"/>
  <c r="U242" i="1" s="1"/>
  <c r="Y231" i="1"/>
  <c r="Y242" i="1" s="1"/>
  <c r="D232" i="1"/>
  <c r="D243" i="1" s="1"/>
  <c r="H232" i="1"/>
  <c r="H243" i="1" s="1"/>
  <c r="L232" i="1"/>
  <c r="L243" i="1" s="1"/>
  <c r="P232" i="1"/>
  <c r="P243" i="1" s="1"/>
  <c r="T232" i="1"/>
  <c r="T243" i="1" s="1"/>
  <c r="X232" i="1"/>
  <c r="X243" i="1" s="1"/>
  <c r="AB223" i="1"/>
  <c r="B225" i="1"/>
  <c r="AB225" i="1" s="1"/>
  <c r="AA220" i="1"/>
  <c r="AA223" i="1" s="1"/>
  <c r="AA225" i="1" s="1"/>
  <c r="AA60" i="1" l="1"/>
  <c r="M242" i="1"/>
  <c r="B242" i="1"/>
  <c r="AA242" i="1" s="1"/>
  <c r="AA231" i="1"/>
  <c r="W233" i="1"/>
  <c r="W235" i="1" s="1"/>
  <c r="W240" i="1"/>
  <c r="W244" i="1" s="1"/>
  <c r="W246" i="1" s="1"/>
  <c r="O233" i="1"/>
  <c r="O235" i="1" s="1"/>
  <c r="O240" i="1"/>
  <c r="O244" i="1" s="1"/>
  <c r="O246" i="1" s="1"/>
  <c r="G233" i="1"/>
  <c r="G235" i="1" s="1"/>
  <c r="G240" i="1"/>
  <c r="G244" i="1" s="1"/>
  <c r="G246" i="1" s="1"/>
  <c r="J240" i="1"/>
  <c r="J244" i="1" s="1"/>
  <c r="J246" i="1" s="1"/>
  <c r="J233" i="1"/>
  <c r="J235" i="1" s="1"/>
  <c r="B232" i="1"/>
  <c r="AA172" i="1"/>
  <c r="AA173" i="1" s="1"/>
  <c r="AA175" i="1" s="1"/>
  <c r="M240" i="1"/>
  <c r="M244" i="1" s="1"/>
  <c r="M246" i="1" s="1"/>
  <c r="M233" i="1"/>
  <c r="M235" i="1" s="1"/>
  <c r="B145" i="1"/>
  <c r="AB145" i="1" s="1"/>
  <c r="AB143" i="1"/>
  <c r="AA80" i="1"/>
  <c r="AA82" i="1" s="1"/>
  <c r="F243" i="1"/>
  <c r="AD68" i="1"/>
  <c r="T121" i="1"/>
  <c r="T123" i="1" s="1"/>
  <c r="D121" i="1"/>
  <c r="D123" i="1" s="1"/>
  <c r="Z80" i="1"/>
  <c r="AF57" i="1"/>
  <c r="R121" i="1"/>
  <c r="R123" i="1" s="1"/>
  <c r="M121" i="1"/>
  <c r="M123" i="1" s="1"/>
  <c r="H118" i="1"/>
  <c r="AA119" i="1"/>
  <c r="S121" i="1"/>
  <c r="S123" i="1" s="1"/>
  <c r="C121" i="1"/>
  <c r="C123" i="1" s="1"/>
  <c r="AB183" i="1"/>
  <c r="B185" i="1"/>
  <c r="AB185" i="1" s="1"/>
  <c r="B241" i="1"/>
  <c r="AB230" i="1"/>
  <c r="AA230" i="1"/>
  <c r="T233" i="1"/>
  <c r="T235" i="1" s="1"/>
  <c r="T240" i="1"/>
  <c r="T244" i="1" s="1"/>
  <c r="T246" i="1" s="1"/>
  <c r="L240" i="1"/>
  <c r="L244" i="1" s="1"/>
  <c r="L246" i="1" s="1"/>
  <c r="L233" i="1"/>
  <c r="L235" i="1" s="1"/>
  <c r="D233" i="1"/>
  <c r="D235" i="1" s="1"/>
  <c r="D240" i="1"/>
  <c r="D244" i="1" s="1"/>
  <c r="D246" i="1" s="1"/>
  <c r="V240" i="1"/>
  <c r="V244" i="1" s="1"/>
  <c r="V246" i="1" s="1"/>
  <c r="V233" i="1"/>
  <c r="V235" i="1" s="1"/>
  <c r="F240" i="1"/>
  <c r="F244" i="1" s="1"/>
  <c r="F246" i="1" s="1"/>
  <c r="F233" i="1"/>
  <c r="F235" i="1" s="1"/>
  <c r="Y240" i="1"/>
  <c r="Y244" i="1" s="1"/>
  <c r="Y246" i="1" s="1"/>
  <c r="Y233" i="1"/>
  <c r="Y235" i="1" s="1"/>
  <c r="I240" i="1"/>
  <c r="I244" i="1" s="1"/>
  <c r="I246" i="1" s="1"/>
  <c r="I233" i="1"/>
  <c r="I235" i="1" s="1"/>
  <c r="AA62" i="1"/>
  <c r="AB110" i="1"/>
  <c r="B112" i="1"/>
  <c r="AB112" i="1" s="1"/>
  <c r="Z243" i="1"/>
  <c r="AB120" i="1"/>
  <c r="Z117" i="1"/>
  <c r="Z60" i="1"/>
  <c r="Y121" i="1"/>
  <c r="Y123" i="1" s="1"/>
  <c r="I121" i="1"/>
  <c r="I123" i="1" s="1"/>
  <c r="O121" i="1"/>
  <c r="O123" i="1" s="1"/>
  <c r="AB193" i="1"/>
  <c r="B195" i="1"/>
  <c r="AB195" i="1" s="1"/>
  <c r="X242" i="1"/>
  <c r="H242" i="1"/>
  <c r="Q241" i="1"/>
  <c r="S233" i="1"/>
  <c r="S235" i="1" s="1"/>
  <c r="S240" i="1"/>
  <c r="S244" i="1" s="1"/>
  <c r="S246" i="1" s="1"/>
  <c r="K233" i="1"/>
  <c r="K235" i="1" s="1"/>
  <c r="K240" i="1"/>
  <c r="K244" i="1" s="1"/>
  <c r="K246" i="1" s="1"/>
  <c r="C233" i="1"/>
  <c r="C235" i="1" s="1"/>
  <c r="C240" i="1"/>
  <c r="C244" i="1" s="1"/>
  <c r="C246" i="1" s="1"/>
  <c r="H241" i="1"/>
  <c r="R240" i="1"/>
  <c r="R244" i="1" s="1"/>
  <c r="R246" i="1" s="1"/>
  <c r="R233" i="1"/>
  <c r="R235" i="1" s="1"/>
  <c r="AA229" i="1"/>
  <c r="B240" i="1"/>
  <c r="B233" i="1"/>
  <c r="AB229" i="1"/>
  <c r="U240" i="1"/>
  <c r="U244" i="1" s="1"/>
  <c r="U246" i="1" s="1"/>
  <c r="U233" i="1"/>
  <c r="U235" i="1" s="1"/>
  <c r="E240" i="1"/>
  <c r="E244" i="1" s="1"/>
  <c r="E246" i="1" s="1"/>
  <c r="E233" i="1"/>
  <c r="E235" i="1" s="1"/>
  <c r="AB130" i="1"/>
  <c r="AA130" i="1"/>
  <c r="AA133" i="1" s="1"/>
  <c r="AA135" i="1" s="1"/>
  <c r="N243" i="1"/>
  <c r="AA92" i="1"/>
  <c r="L121" i="1"/>
  <c r="L123" i="1" s="1"/>
  <c r="AA117" i="1"/>
  <c r="B121" i="1"/>
  <c r="B123" i="1" s="1"/>
  <c r="AB72" i="1"/>
  <c r="U121" i="1"/>
  <c r="U123" i="1" s="1"/>
  <c r="E121" i="1"/>
  <c r="E123" i="1" s="1"/>
  <c r="AA42" i="1"/>
  <c r="Z50" i="1"/>
  <c r="Z32" i="1"/>
  <c r="AB32" i="1" s="1"/>
  <c r="AB30" i="1"/>
  <c r="K121" i="1"/>
  <c r="K123" i="1" s="1"/>
  <c r="AA16" i="1"/>
  <c r="Z40" i="1"/>
  <c r="X240" i="1"/>
  <c r="X244" i="1" s="1"/>
  <c r="X246" i="1" s="1"/>
  <c r="X233" i="1"/>
  <c r="X235" i="1" s="1"/>
  <c r="P240" i="1"/>
  <c r="P244" i="1" s="1"/>
  <c r="P246" i="1" s="1"/>
  <c r="P233" i="1"/>
  <c r="P235" i="1" s="1"/>
  <c r="H240" i="1"/>
  <c r="H244" i="1" s="1"/>
  <c r="H246" i="1" s="1"/>
  <c r="H233" i="1"/>
  <c r="H235" i="1" s="1"/>
  <c r="AB173" i="1"/>
  <c r="B175" i="1"/>
  <c r="AB175" i="1" s="1"/>
  <c r="N240" i="1"/>
  <c r="N244" i="1" s="1"/>
  <c r="N246" i="1" s="1"/>
  <c r="N233" i="1"/>
  <c r="N235" i="1" s="1"/>
  <c r="Q240" i="1"/>
  <c r="Q244" i="1" s="1"/>
  <c r="Q246" i="1" s="1"/>
  <c r="Q233" i="1"/>
  <c r="Q235" i="1" s="1"/>
  <c r="AB133" i="1"/>
  <c r="B135" i="1"/>
  <c r="AB135" i="1" s="1"/>
  <c r="AB57" i="1"/>
  <c r="H121" i="1"/>
  <c r="H123" i="1" s="1"/>
  <c r="AB100" i="1"/>
  <c r="B102" i="1"/>
  <c r="AB102" i="1" s="1"/>
  <c r="V121" i="1"/>
  <c r="V123" i="1" s="1"/>
  <c r="N121" i="1"/>
  <c r="N123" i="1" s="1"/>
  <c r="F121" i="1"/>
  <c r="F123" i="1" s="1"/>
  <c r="Q121" i="1"/>
  <c r="Q123" i="1" s="1"/>
  <c r="AB90" i="1"/>
  <c r="W121" i="1"/>
  <c r="W123" i="1" s="1"/>
  <c r="G121" i="1"/>
  <c r="G123" i="1" s="1"/>
  <c r="Z17" i="1"/>
  <c r="AB243" i="1" l="1"/>
  <c r="AB40" i="1"/>
  <c r="Z42" i="1"/>
  <c r="AB42" i="1" s="1"/>
  <c r="AB233" i="1"/>
  <c r="B235" i="1"/>
  <c r="AB235" i="1" s="1"/>
  <c r="AB60" i="1"/>
  <c r="Z62" i="1"/>
  <c r="AB62" i="1" s="1"/>
  <c r="AB17" i="1"/>
  <c r="AA17" i="1"/>
  <c r="AA20" i="1" s="1"/>
  <c r="AA22" i="1" s="1"/>
  <c r="Z118" i="1"/>
  <c r="Z20" i="1"/>
  <c r="AA240" i="1"/>
  <c r="Z240" i="1"/>
  <c r="Z121" i="1"/>
  <c r="B243" i="1"/>
  <c r="AA243" i="1" s="1"/>
  <c r="AA232" i="1"/>
  <c r="AB50" i="1"/>
  <c r="Z52" i="1"/>
  <c r="AB52" i="1" s="1"/>
  <c r="AA233" i="1"/>
  <c r="AA235" i="1" s="1"/>
  <c r="AB80" i="1"/>
  <c r="Z82" i="1"/>
  <c r="AB82" i="1" s="1"/>
  <c r="Z244" i="1" l="1"/>
  <c r="Z241" i="1"/>
  <c r="AB118" i="1"/>
  <c r="AA118" i="1"/>
  <c r="AA121" i="1" s="1"/>
  <c r="AA123" i="1" s="1"/>
  <c r="B244" i="1"/>
  <c r="B246" i="1" s="1"/>
  <c r="Z123" i="1"/>
  <c r="AB123" i="1" s="1"/>
  <c r="AB121" i="1"/>
  <c r="Z22" i="1"/>
  <c r="AB22" i="1" s="1"/>
  <c r="AB20" i="1"/>
  <c r="B253" i="1" l="1"/>
  <c r="AG246" i="1"/>
  <c r="AB241" i="1"/>
  <c r="AA241" i="1"/>
  <c r="AA244" i="1" s="1"/>
  <c r="AA246" i="1" s="1"/>
  <c r="AB244" i="1"/>
  <c r="Z246" i="1"/>
  <c r="Z256" i="1" l="1"/>
  <c r="Z254" i="1"/>
  <c r="AB246" i="1"/>
  <c r="AD240" i="1"/>
</calcChain>
</file>

<file path=xl/sharedStrings.xml><?xml version="1.0" encoding="utf-8"?>
<sst xmlns="http://schemas.openxmlformats.org/spreadsheetml/2006/main" count="254" uniqueCount="62">
  <si>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</si>
  <si>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</si>
  <si>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</si>
  <si>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</si>
  <si>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</si>
  <si>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May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</si>
  <si>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</si>
  <si>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</si>
  <si>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</si>
  <si>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</si>
  <si>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</si>
  <si>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</si>
  <si>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</si>
  <si>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</si>
  <si>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</si>
  <si>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</si>
  <si>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</si>
  <si>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</si>
  <si>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</si>
  <si>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</si>
  <si>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</si>
  <si>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</si>
  <si>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</si>
  <si>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</si>
  <si>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</si>
  <si>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</si>
  <si>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</si>
  <si>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</si>
  <si>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</si>
  <si>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</si>
  <si>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</si>
  <si>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</si>
  <si>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</si>
  <si>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</si>
  <si>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</si>
  <si>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</si>
  <si>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</si>
  <si>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</si>
  <si>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</si>
  <si>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</si>
  <si>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</si>
  <si>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</si>
  <si>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</si>
  <si>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</si>
  <si>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</si>
  <si>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>NCDDP</t>
  </si>
  <si>
    <t>IBRD</t>
  </si>
  <si>
    <t>ADB</t>
  </si>
  <si>
    <t>TOTAL, REGULAR APPROPRIATIONS</t>
  </si>
  <si>
    <t>SPECIAL PURPOSE FUND</t>
  </si>
  <si>
    <t>TOTAL, SPECIAL PURPOSE FUND</t>
  </si>
  <si>
    <t>SUMMARY - FUND 102 CONTINUING APPROPRIATIONS</t>
  </si>
  <si>
    <t>balance of current 2016</t>
  </si>
  <si>
    <t>Prepared by:</t>
  </si>
  <si>
    <t xml:space="preserve"> Noted by:</t>
  </si>
  <si>
    <t>Noted by:</t>
  </si>
  <si>
    <t>LADY ANN C. YAP</t>
  </si>
  <si>
    <t>ELMER M. TOLENTINO</t>
  </si>
  <si>
    <t xml:space="preserve">                 DESEREE D. FAJARDO</t>
  </si>
  <si>
    <t xml:space="preserve">Administrative Assistant II </t>
  </si>
  <si>
    <t>OIC-Budget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</si>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</sst>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164" fontId="8" fillId="0" borderId="6" xfId="1" applyFont="1" applyBorder="1"/>
    <xf numFmtId="164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164" fontId="8" fillId="0" borderId="0" xfId="2" applyNumberFormat="1" applyFont="1"/>
    <xf numFmtId="0" fontId="3" fillId="0" borderId="11" xfId="2" applyFont="1" applyBorder="1" applyAlignment="1">
      <alignment horizontal="left"/>
    </xf>
    <xf numFmtId="164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164" fontId="8" fillId="0" borderId="13" xfId="1" applyFont="1" applyBorder="1"/>
    <xf numFmtId="0" fontId="5" fillId="0" borderId="5" xfId="2" applyFont="1" applyBorder="1"/>
    <xf numFmtId="164" fontId="9" fillId="0" borderId="6" xfId="1" applyFont="1" applyBorder="1"/>
    <xf numFmtId="164" fontId="1" fillId="0" borderId="0" xfId="2" applyNumberFormat="1"/>
    <xf numFmtId="0" fontId="0" fillId="0" borderId="0" xfId="2" applyFont="1" applyAlignment="1">
      <alignment horizontal="right"/>
    </xf>
    <xf numFmtId="0" fontId="10" fillId="0" borderId="0" xfId="2" applyFont="1"/>
    <xf numFmtId="164" fontId="10" fillId="0" borderId="0" xfId="1" applyFont="1"/>
    <xf numFmtId="0" fontId="10" fillId="0" borderId="0" xfId="2" applyFont="1" applyAlignment="1">
      <alignment horizontal="left"/>
    </xf>
    <xf numFmtId="10" fontId="10" fillId="0" borderId="0" xfId="1" applyNumberFormat="1" applyFont="1"/>
    <xf numFmtId="0" fontId="11" fillId="0" borderId="0" xfId="2" applyFont="1"/>
    <xf numFmtId="164" fontId="11" fillId="0" borderId="0" xfId="1" applyFont="1"/>
    <xf numFmtId="10" fontId="11" fillId="0" borderId="0" xfId="1" applyNumberFormat="1" applyFont="1"/>
    <xf numFmtId="164" fontId="10" fillId="0" borderId="0" xfId="1" applyFont="1" applyAlignment="1">
      <alignment horizontal="left"/>
    </xf>
    <xf numFmtId="0" fontId="10" fillId="0" borderId="0" xfId="2" applyFont="1" applyAlignment="1">
      <alignment horizontal="center"/>
    </xf>
    <xf numFmtId="0" fontId="1" fillId="0" borderId="0" xfId="2" applyAlignment="1">
      <alignment horizontal="center"/>
    </xf>
    <xf numFmtId="164" fontId="11" fillId="0" borderId="0" xfId="1" applyFont="1" applyAlignment="1">
      <alignment horizontal="left"/>
    </xf>
    <xf numFmtId="0" fontId="11" fillId="0" borderId="0" xfId="2" applyFont="1" applyAlignment="1">
      <alignment horizontal="center"/>
    </xf>
    <xf numFmtId="0" fontId="12" fillId="0" borderId="0" xfId="2" applyFont="1" applyFill="1"/>
    <xf numFmtId="0" fontId="13" fillId="0" borderId="0" xfId="2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5" fillId="0" borderId="0" xfId="2" applyFont="1" applyFill="1"/>
    <xf numFmtId="164" fontId="15" fillId="0" borderId="0" xfId="2" applyNumberFormat="1" applyFont="1" applyFill="1"/>
    <xf numFmtId="164" fontId="15" fillId="0" borderId="6" xfId="1" applyFont="1" applyFill="1" applyBorder="1"/>
    <xf numFmtId="164" fontId="15" fillId="0" borderId="0" xfId="1" applyFont="1" applyFill="1"/>
    <xf numFmtId="164" fontId="16" fillId="0" borderId="0" xfId="2" applyNumberFormat="1" applyFont="1" applyFill="1"/>
    <xf numFmtId="10" fontId="15" fillId="0" borderId="6" xfId="1" applyNumberFormat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n\Downloads\FUND%20102%20SAOB%20CONTINUING%20as%20of%20May%2031,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smanuel\Desktop\FUND%20102\FUND%20102%20KC\FUND%20102%20-%202017\MAY\FUND%20102%20CONTINUING%20MAY%2031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CONT"/>
      <sheetName val="SUMMARY PER FUND"/>
    </sheetNames>
    <sheetDataSet>
      <sheetData sheetId="0"/>
      <sheetData sheetId="1">
        <row r="608">
          <cell r="E608">
            <v>1763387.3</v>
          </cell>
          <cell r="F608">
            <v>1706028.45</v>
          </cell>
          <cell r="G608">
            <v>0</v>
          </cell>
          <cell r="H608">
            <v>305031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312287</v>
          </cell>
          <cell r="R608">
            <v>-7256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793775465.23999989</v>
          </cell>
          <cell r="F1452">
            <v>155331676.84999996</v>
          </cell>
          <cell r="G1452">
            <v>-510191006.45999998</v>
          </cell>
          <cell r="H1452">
            <v>176263086.35000002</v>
          </cell>
          <cell r="I1452">
            <v>269759032.56999999</v>
          </cell>
          <cell r="J1452">
            <v>0</v>
          </cell>
          <cell r="K1452">
            <v>0</v>
          </cell>
          <cell r="L1452">
            <v>175960086.35000002</v>
          </cell>
          <cell r="M1452">
            <v>269709830.56999999</v>
          </cell>
          <cell r="N1452">
            <v>0</v>
          </cell>
          <cell r="O1452">
            <v>0</v>
          </cell>
          <cell r="P1452">
            <v>445669916.91999996</v>
          </cell>
          <cell r="Q1452">
            <v>0</v>
          </cell>
          <cell r="R1452">
            <v>0</v>
          </cell>
          <cell r="S1452">
            <v>303000</v>
          </cell>
          <cell r="T1452">
            <v>688</v>
          </cell>
          <cell r="U1452">
            <v>48514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2093535</v>
          </cell>
          <cell r="F1487">
            <v>1455005</v>
          </cell>
          <cell r="G1487">
            <v>0</v>
          </cell>
          <cell r="H1487">
            <v>0</v>
          </cell>
          <cell r="I1487">
            <v>5114</v>
          </cell>
          <cell r="J1487">
            <v>0</v>
          </cell>
          <cell r="K1487">
            <v>0</v>
          </cell>
          <cell r="L1487">
            <v>0</v>
          </cell>
          <cell r="M1487">
            <v>5114</v>
          </cell>
          <cell r="N1487">
            <v>0</v>
          </cell>
          <cell r="O1487">
            <v>0</v>
          </cell>
          <cell r="P1487">
            <v>5114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1672629718.5899997</v>
          </cell>
          <cell r="F1663">
            <v>9741288.8899998665</v>
          </cell>
          <cell r="G1663">
            <v>-1256555929.8599999</v>
          </cell>
          <cell r="H1663">
            <v>897994484.66000009</v>
          </cell>
          <cell r="I1663">
            <v>553644968.27999997</v>
          </cell>
          <cell r="J1663">
            <v>0</v>
          </cell>
          <cell r="K1663">
            <v>0</v>
          </cell>
          <cell r="L1663">
            <v>893879698.03000009</v>
          </cell>
          <cell r="M1663">
            <v>552749633.06999993</v>
          </cell>
          <cell r="N1663">
            <v>0</v>
          </cell>
          <cell r="O1663">
            <v>0</v>
          </cell>
          <cell r="P1663">
            <v>1446935441.6599996</v>
          </cell>
          <cell r="Q1663">
            <v>310482.2</v>
          </cell>
          <cell r="R1663">
            <v>242263.97</v>
          </cell>
          <cell r="S1663">
            <v>3562040.46</v>
          </cell>
          <cell r="T1663">
            <v>719366.21</v>
          </cell>
          <cell r="U1663">
            <v>175969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14711311.239999998</v>
          </cell>
          <cell r="F1698">
            <v>9389229.0999999996</v>
          </cell>
          <cell r="G1698">
            <v>0</v>
          </cell>
          <cell r="H1698">
            <v>3565950</v>
          </cell>
          <cell r="I1698">
            <v>551927</v>
          </cell>
          <cell r="J1698">
            <v>0</v>
          </cell>
          <cell r="K1698">
            <v>0</v>
          </cell>
          <cell r="L1698">
            <v>468950</v>
          </cell>
          <cell r="M1698">
            <v>551927</v>
          </cell>
          <cell r="N1698">
            <v>0</v>
          </cell>
          <cell r="O1698">
            <v>0</v>
          </cell>
          <cell r="P1698">
            <v>1020877</v>
          </cell>
          <cell r="Q1698">
            <v>3097000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944288862.98999989</v>
          </cell>
          <cell r="F1874">
            <v>1827362.4899999499</v>
          </cell>
          <cell r="G1874">
            <v>-345736523.41000003</v>
          </cell>
          <cell r="H1874">
            <v>713157267.04000008</v>
          </cell>
          <cell r="I1874">
            <v>0</v>
          </cell>
          <cell r="J1874">
            <v>0</v>
          </cell>
          <cell r="K1874">
            <v>0</v>
          </cell>
          <cell r="L1874">
            <v>712503867.04000008</v>
          </cell>
          <cell r="M1874">
            <v>0</v>
          </cell>
          <cell r="N1874">
            <v>0</v>
          </cell>
          <cell r="O1874">
            <v>0</v>
          </cell>
          <cell r="P1874">
            <v>712503867.04000008</v>
          </cell>
          <cell r="Q1874">
            <v>0</v>
          </cell>
          <cell r="R1874">
            <v>653400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1977275.02</v>
          </cell>
          <cell r="F1909">
            <v>1954050.02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3431239555.3799996</v>
          </cell>
          <cell r="AC5401">
            <v>2615552971.4600005</v>
          </cell>
          <cell r="AD5401">
            <v>815686583.91999888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REGULAR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URRENT - GOP"/>
      <sheetName val="CURRENT - IBRD"/>
      <sheetName val="CURRENT - ADB"/>
      <sheetName val="conso CURRENT 2016 51408003"/>
      <sheetName val="CMFothers-CURRENT2016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9417754.8399999999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17">
          <cell r="C17">
            <v>1706028.45</v>
          </cell>
        </row>
        <row r="27">
          <cell r="Q27">
            <v>6015723.8399999999</v>
          </cell>
        </row>
        <row r="29">
          <cell r="Q29">
            <v>3097000</v>
          </cell>
        </row>
        <row r="32">
          <cell r="Q32">
            <v>9112723.8399999999</v>
          </cell>
        </row>
        <row r="116">
          <cell r="B116">
            <v>2293888100.5299993</v>
          </cell>
          <cell r="Q116">
            <v>9417754.8399999999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2606135216.6199994</v>
          </cell>
        </row>
        <row r="566">
          <cell r="EM566">
            <v>2605109225.6199994</v>
          </cell>
          <cell r="EO566">
            <v>1025991</v>
          </cell>
          <cell r="ER566">
            <v>2606135216.6199994</v>
          </cell>
        </row>
        <row r="2519">
          <cell r="ER2519">
            <v>2606135216.6199994</v>
          </cell>
        </row>
      </sheetData>
      <sheetData sheetId="19"/>
      <sheetData sheetId="20">
        <row r="565">
          <cell r="ER565">
            <v>1137294095.9999998</v>
          </cell>
        </row>
      </sheetData>
      <sheetData sheetId="21"/>
      <sheetData sheetId="22"/>
      <sheetData sheetId="23"/>
      <sheetData sheetId="24"/>
      <sheetData sheetId="25">
        <row r="195">
          <cell r="EM195">
            <v>57358.850000000035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>
        <row r="45">
          <cell r="C45">
            <v>1706028.45</v>
          </cell>
        </row>
      </sheetData>
      <sheetData sheetId="34">
        <row r="49">
          <cell r="C49">
            <v>0</v>
          </cell>
        </row>
      </sheetData>
      <sheetData sheetId="35">
        <row r="31">
          <cell r="D31">
            <v>3431239555.3800006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1"/>
  <sheetViews>
    <sheetView showGridLines="0" tabSelected="1" zoomScale="90" zoomScaleNormal="90" workbookViewId="0">
      <pane xSplit="1" ySplit="10" topLeftCell="B11" activePane="bottomRight" state="frozen"/>
      <selection activeCell="AB264" sqref="AB264"/>
      <selection pane="topRight" activeCell="AB264" sqref="AB264"/>
      <selection pane="bottomLeft" activeCell="AB264" sqref="AB264"/>
      <selection pane="bottomRight" activeCell="AH67" sqref="AH66:AH67"/>
    </sheetView>
  </sheetViews>
  <sheetFormatPr defaultColWidth="8.875" defaultRowHeight="15" customHeight="1" x14ac:dyDescent="0.2"/>
  <cols>
    <col min="1" max="1" width="27.75" style="2" customWidth="1"/>
    <col min="2" max="2" width="24.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5" style="2" hidden="1" customWidth="1"/>
    <col min="26" max="26" width="22.125" style="2" customWidth="1"/>
    <col min="27" max="27" width="22.75" style="2" customWidth="1"/>
    <col min="28" max="28" width="13.875" style="2" customWidth="1"/>
    <col min="29" max="29" width="10.25" style="2" customWidth="1"/>
    <col min="30" max="30" width="20.75" style="66" customWidth="1"/>
    <col min="31" max="31" width="8.875" style="66"/>
    <col min="32" max="32" width="14.625" style="66" bestFit="1" customWidth="1"/>
    <col min="33" max="33" width="18.75" style="66" bestFit="1" customWidth="1"/>
    <col min="34" max="34" width="11.75" style="2" bestFit="1" customWidth="1"/>
    <col min="35" max="16384" width="8.875" style="2"/>
  </cols>
  <sheetData>
    <row r="1" spans="1:3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3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3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3" ht="13.5" thickBot="1" x14ac:dyDescent="0.25"/>
    <row r="8" spans="1:33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6"/>
      <c r="AE8" s="67"/>
      <c r="AF8" s="67"/>
      <c r="AG8" s="67"/>
    </row>
    <row r="9" spans="1:33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6"/>
      <c r="AE9" s="67"/>
      <c r="AF9" s="67"/>
      <c r="AG9" s="67"/>
    </row>
    <row r="10" spans="1:33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6"/>
      <c r="AE10" s="67"/>
      <c r="AF10" s="67"/>
      <c r="AG10" s="67"/>
    </row>
    <row r="11" spans="1:33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  <c r="AE11" s="68"/>
      <c r="AF11" s="68"/>
      <c r="AG11" s="68"/>
    </row>
    <row r="12" spans="1:33" s="40" customFormat="1" ht="16.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  <c r="AE12" s="69"/>
      <c r="AF12" s="69"/>
      <c r="AG12" s="69"/>
    </row>
    <row r="13" spans="1:33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  <c r="AE13" s="69"/>
      <c r="AF13" s="69"/>
      <c r="AG13" s="69"/>
    </row>
    <row r="14" spans="1:33" s="40" customFormat="1" ht="15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  <c r="AE14" s="69"/>
      <c r="AF14" s="69"/>
      <c r="AG14" s="69"/>
    </row>
    <row r="15" spans="1:33" s="40" customFormat="1" ht="15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  <c r="AE15" s="69"/>
      <c r="AF15" s="69"/>
      <c r="AG15" s="69"/>
    </row>
    <row r="16" spans="1:33" s="40" customFormat="1" ht="18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  <c r="AE16" s="69"/>
      <c r="AF16" s="69"/>
      <c r="AG16" s="69"/>
    </row>
    <row r="17" spans="1:33" s="40" customFormat="1" ht="18" customHeight="1" x14ac:dyDescent="0.2">
      <c r="A17" s="42" t="s">
        <v>37</v>
      </c>
      <c r="B17" s="38">
        <f>B27+B37+B47</f>
        <v>1763387.3</v>
      </c>
      <c r="C17" s="38">
        <f t="shared" si="0"/>
        <v>1706028.45</v>
      </c>
      <c r="D17" s="38">
        <f t="shared" si="0"/>
        <v>0</v>
      </c>
      <c r="E17" s="38">
        <f t="shared" si="0"/>
        <v>305031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312287</v>
      </c>
      <c r="O17" s="38">
        <f t="shared" si="0"/>
        <v>-7256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305031</v>
      </c>
      <c r="AA17" s="38">
        <f>B17-Z17</f>
        <v>1458356.3</v>
      </c>
      <c r="AB17" s="43">
        <f t="shared" ref="AB17:AB22" si="1">Z17/B17</f>
        <v>0.17298015019162269</v>
      </c>
      <c r="AC17" s="39"/>
      <c r="AD17" s="70"/>
      <c r="AE17" s="69"/>
      <c r="AF17" s="69"/>
      <c r="AG17" s="69"/>
    </row>
    <row r="18" spans="1:33" s="40" customFormat="1" ht="18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  <c r="AE18" s="69"/>
      <c r="AF18" s="69"/>
      <c r="AG18" s="69"/>
    </row>
    <row r="19" spans="1:33" s="40" customFormat="1" ht="18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  <c r="AE19" s="69"/>
      <c r="AF19" s="69"/>
      <c r="AG19" s="69"/>
    </row>
    <row r="20" spans="1:33" s="40" customFormat="1" ht="18" customHeight="1" x14ac:dyDescent="0.25">
      <c r="A20" s="45" t="s">
        <v>40</v>
      </c>
      <c r="B20" s="46">
        <f>SUM(B16:B19)</f>
        <v>1763387.3</v>
      </c>
      <c r="C20" s="46">
        <f>SUM(C16:C19)</f>
        <v>1706028.45</v>
      </c>
      <c r="D20" s="46">
        <f>SUM(D16:D19)</f>
        <v>0</v>
      </c>
      <c r="E20" s="46">
        <f>SUM(E16:E19)</f>
        <v>305031</v>
      </c>
      <c r="F20" s="46">
        <f t="shared" ref="F20:AA20" si="2">SUM(F16:F19)</f>
        <v>0</v>
      </c>
      <c r="G20" s="46">
        <f t="shared" si="2"/>
        <v>0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312287</v>
      </c>
      <c r="O20" s="46">
        <f t="shared" si="2"/>
        <v>-7256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0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305031</v>
      </c>
      <c r="AA20" s="46">
        <f t="shared" si="2"/>
        <v>1458356.3</v>
      </c>
      <c r="AB20" s="47">
        <f t="shared" si="1"/>
        <v>0.17298015019162269</v>
      </c>
      <c r="AC20" s="39"/>
      <c r="AD20" s="69"/>
      <c r="AE20" s="69"/>
      <c r="AF20" s="69"/>
      <c r="AG20" s="69"/>
    </row>
    <row r="21" spans="1:33" s="40" customFormat="1" ht="18" hidden="1" customHeight="1" x14ac:dyDescent="0.25">
      <c r="A21" s="48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  <c r="AE21" s="69"/>
      <c r="AF21" s="69"/>
      <c r="AG21" s="69"/>
    </row>
    <row r="22" spans="1:33" s="40" customFormat="1" ht="18" customHeight="1" x14ac:dyDescent="0.25">
      <c r="A22" s="45" t="s">
        <v>42</v>
      </c>
      <c r="B22" s="46">
        <f>B21+B20</f>
        <v>1763387.3</v>
      </c>
      <c r="C22" s="46">
        <f>C21+C20</f>
        <v>1706028.45</v>
      </c>
      <c r="D22" s="46">
        <f>D21+D20</f>
        <v>0</v>
      </c>
      <c r="E22" s="46">
        <f>E21+E20</f>
        <v>305031</v>
      </c>
      <c r="F22" s="46">
        <f t="shared" ref="F22:AA22" si="3">F21+F20</f>
        <v>0</v>
      </c>
      <c r="G22" s="46">
        <f t="shared" si="3"/>
        <v>0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312287</v>
      </c>
      <c r="O22" s="46">
        <f t="shared" si="3"/>
        <v>-7256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305031</v>
      </c>
      <c r="AA22" s="46">
        <f t="shared" si="3"/>
        <v>1458356.3</v>
      </c>
      <c r="AB22" s="47">
        <f t="shared" si="1"/>
        <v>0.17298015019162269</v>
      </c>
      <c r="AC22" s="49"/>
      <c r="AD22" s="69"/>
      <c r="AE22" s="69"/>
      <c r="AF22" s="69"/>
      <c r="AG22" s="69"/>
    </row>
    <row r="23" spans="1:33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  <c r="AE23" s="69"/>
      <c r="AF23" s="69"/>
      <c r="AG23" s="69"/>
    </row>
    <row r="24" spans="1:33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  <c r="AE24" s="69"/>
      <c r="AF24" s="69"/>
      <c r="AG24" s="69"/>
    </row>
    <row r="25" spans="1:33" s="40" customFormat="1" ht="15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  <c r="AE25" s="69"/>
      <c r="AF25" s="69"/>
      <c r="AG25" s="69"/>
    </row>
    <row r="26" spans="1:33" s="40" customFormat="1" ht="18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/>
      <c r="AC26" s="39"/>
      <c r="AD26" s="69"/>
      <c r="AE26" s="69"/>
      <c r="AF26" s="69"/>
      <c r="AG26" s="69"/>
    </row>
    <row r="27" spans="1:33" s="40" customFormat="1" ht="18" customHeight="1" x14ac:dyDescent="0.2">
      <c r="A27" s="42" t="s">
        <v>37</v>
      </c>
      <c r="B27" s="38">
        <f>[1]consoCONT!E608</f>
        <v>1763387.3</v>
      </c>
      <c r="C27" s="38">
        <f>[1]consoCONT!F608</f>
        <v>1706028.45</v>
      </c>
      <c r="D27" s="38">
        <f>[1]consoCONT!G608</f>
        <v>0</v>
      </c>
      <c r="E27" s="38">
        <f>[1]consoCONT!H608</f>
        <v>305031</v>
      </c>
      <c r="F27" s="38">
        <f>[1]consoCONT!I608</f>
        <v>0</v>
      </c>
      <c r="G27" s="38">
        <f>[1]consoCONT!J608</f>
        <v>0</v>
      </c>
      <c r="H27" s="38">
        <f>[1]consoCONT!K608</f>
        <v>0</v>
      </c>
      <c r="I27" s="38">
        <f>[1]consoCONT!L608</f>
        <v>0</v>
      </c>
      <c r="J27" s="38">
        <f>[1]consoCONT!M608</f>
        <v>0</v>
      </c>
      <c r="K27" s="38">
        <f>[1]consoCONT!N608</f>
        <v>0</v>
      </c>
      <c r="L27" s="38">
        <f>[1]consoCONT!O608</f>
        <v>0</v>
      </c>
      <c r="M27" s="38">
        <f>[1]consoCONT!P608</f>
        <v>0</v>
      </c>
      <c r="N27" s="38">
        <f>[1]consoCONT!Q608</f>
        <v>312287</v>
      </c>
      <c r="O27" s="38">
        <f>[1]consoCONT!R608</f>
        <v>-7256</v>
      </c>
      <c r="P27" s="38">
        <f>[1]consoCONT!S608</f>
        <v>0</v>
      </c>
      <c r="Q27" s="38">
        <f>[1]consoCONT!T608</f>
        <v>0</v>
      </c>
      <c r="R27" s="38">
        <f>[1]consoCONT!U608</f>
        <v>0</v>
      </c>
      <c r="S27" s="38">
        <f>[1]consoCONT!V608</f>
        <v>0</v>
      </c>
      <c r="T27" s="38">
        <f>[1]consoCONT!W608</f>
        <v>0</v>
      </c>
      <c r="U27" s="38">
        <f>[1]consoCONT!X608</f>
        <v>0</v>
      </c>
      <c r="V27" s="38">
        <f>[1]consoCONT!Y608</f>
        <v>0</v>
      </c>
      <c r="W27" s="38">
        <f>[1]consoCONT!Z608</f>
        <v>0</v>
      </c>
      <c r="X27" s="38">
        <f>[1]consoCONT!AA608</f>
        <v>0</v>
      </c>
      <c r="Y27" s="38">
        <f>[1]consoCONT!AB608</f>
        <v>0</v>
      </c>
      <c r="Z27" s="38">
        <f>SUM(M27:Y27)</f>
        <v>305031</v>
      </c>
      <c r="AA27" s="38">
        <f>B27-Z27</f>
        <v>1458356.3</v>
      </c>
      <c r="AB27" s="43">
        <f t="shared" ref="AB27:AB32" si="4">Z27/B27</f>
        <v>0.17298015019162269</v>
      </c>
      <c r="AC27" s="39"/>
      <c r="AD27" s="69"/>
      <c r="AE27" s="69"/>
      <c r="AF27" s="69"/>
      <c r="AG27" s="69"/>
    </row>
    <row r="28" spans="1:33" s="40" customFormat="1" ht="18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  <c r="AE28" s="69"/>
      <c r="AF28" s="69"/>
      <c r="AG28" s="69"/>
    </row>
    <row r="29" spans="1:33" s="40" customFormat="1" ht="18" customHeight="1" x14ac:dyDescent="0.2">
      <c r="A29" s="42" t="s">
        <v>39</v>
      </c>
      <c r="B29" s="38">
        <f>[1]consoCONT!E643</f>
        <v>0</v>
      </c>
      <c r="C29" s="38">
        <f>[1]consoCONT!F643</f>
        <v>0</v>
      </c>
      <c r="D29" s="38">
        <f>[1]consoCONT!G643</f>
        <v>0</v>
      </c>
      <c r="E29" s="38">
        <f>[1]consoCONT!H643</f>
        <v>0</v>
      </c>
      <c r="F29" s="38">
        <f>[1]consoCONT!I643</f>
        <v>0</v>
      </c>
      <c r="G29" s="38">
        <f>[1]consoCONT!J643</f>
        <v>0</v>
      </c>
      <c r="H29" s="38">
        <f>[1]consoCONT!K643</f>
        <v>0</v>
      </c>
      <c r="I29" s="38">
        <f>[1]consoCONT!L643</f>
        <v>0</v>
      </c>
      <c r="J29" s="38">
        <f>[1]consoCONT!M643</f>
        <v>0</v>
      </c>
      <c r="K29" s="38">
        <f>[1]consoCONT!N643</f>
        <v>0</v>
      </c>
      <c r="L29" s="38">
        <f>[1]consoCONT!O643</f>
        <v>0</v>
      </c>
      <c r="M29" s="38">
        <f>[1]consoCONT!P643</f>
        <v>0</v>
      </c>
      <c r="N29" s="38">
        <f>[1]consoCONT!Q643</f>
        <v>0</v>
      </c>
      <c r="O29" s="38">
        <f>[1]consoCONT!R643</f>
        <v>0</v>
      </c>
      <c r="P29" s="38">
        <f>[1]consoCONT!S643</f>
        <v>0</v>
      </c>
      <c r="Q29" s="38">
        <f>[1]consoCONT!T643</f>
        <v>0</v>
      </c>
      <c r="R29" s="38">
        <f>[1]consoCONT!U643</f>
        <v>0</v>
      </c>
      <c r="S29" s="38">
        <f>[1]consoCONT!V643</f>
        <v>0</v>
      </c>
      <c r="T29" s="38">
        <f>[1]consoCONT!W643</f>
        <v>0</v>
      </c>
      <c r="U29" s="38">
        <f>[1]consoCONT!X643</f>
        <v>0</v>
      </c>
      <c r="V29" s="38">
        <f>[1]consoCONT!Y643</f>
        <v>0</v>
      </c>
      <c r="W29" s="38">
        <f>[1]consoCONT!Z643</f>
        <v>0</v>
      </c>
      <c r="X29" s="38">
        <f>[1]consoCONT!AA643</f>
        <v>0</v>
      </c>
      <c r="Y29" s="38">
        <f>[1]consoCONT!AB643</f>
        <v>0</v>
      </c>
      <c r="Z29" s="38">
        <f>SUM(M29:Y29)</f>
        <v>0</v>
      </c>
      <c r="AA29" s="38">
        <f>B29-Z29</f>
        <v>0</v>
      </c>
      <c r="AB29" s="43"/>
      <c r="AC29" s="39"/>
      <c r="AD29" s="69"/>
      <c r="AE29" s="69"/>
      <c r="AF29" s="69"/>
      <c r="AG29" s="69"/>
    </row>
    <row r="30" spans="1:33" s="40" customFormat="1" ht="18" customHeight="1" x14ac:dyDescent="0.25">
      <c r="A30" s="45" t="s">
        <v>40</v>
      </c>
      <c r="B30" s="46">
        <f>SUM(B26:B29)</f>
        <v>1763387.3</v>
      </c>
      <c r="C30" s="46">
        <f t="shared" ref="C30:Y30" si="5">SUM(C26:C29)</f>
        <v>1706028.45</v>
      </c>
      <c r="D30" s="46">
        <f t="shared" si="5"/>
        <v>0</v>
      </c>
      <c r="E30" s="46">
        <f t="shared" si="5"/>
        <v>305031</v>
      </c>
      <c r="F30" s="46">
        <f t="shared" si="5"/>
        <v>0</v>
      </c>
      <c r="G30" s="46">
        <f t="shared" si="5"/>
        <v>0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312287</v>
      </c>
      <c r="O30" s="46">
        <f t="shared" si="5"/>
        <v>-7256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0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305031</v>
      </c>
      <c r="AA30" s="46">
        <f>SUM(AA26:AA29)</f>
        <v>1458356.3</v>
      </c>
      <c r="AB30" s="47">
        <f t="shared" si="4"/>
        <v>0.17298015019162269</v>
      </c>
      <c r="AC30" s="39"/>
      <c r="AD30" s="69"/>
      <c r="AE30" s="69"/>
      <c r="AF30" s="69"/>
      <c r="AG30" s="69"/>
    </row>
    <row r="31" spans="1:33" s="40" customFormat="1" ht="18" hidden="1" customHeight="1" x14ac:dyDescent="0.25">
      <c r="A31" s="48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  <c r="AE31" s="69"/>
      <c r="AF31" s="69"/>
      <c r="AG31" s="69"/>
    </row>
    <row r="32" spans="1:33" s="40" customFormat="1" ht="18" customHeight="1" x14ac:dyDescent="0.25">
      <c r="A32" s="45" t="s">
        <v>42</v>
      </c>
      <c r="B32" s="46">
        <f>B31+B30</f>
        <v>1763387.3</v>
      </c>
      <c r="C32" s="46">
        <f t="shared" ref="C32:Y32" si="6">C31+C30</f>
        <v>1706028.45</v>
      </c>
      <c r="D32" s="46">
        <f t="shared" si="6"/>
        <v>0</v>
      </c>
      <c r="E32" s="46">
        <f t="shared" si="6"/>
        <v>305031</v>
      </c>
      <c r="F32" s="46">
        <f t="shared" si="6"/>
        <v>0</v>
      </c>
      <c r="G32" s="46">
        <f t="shared" si="6"/>
        <v>0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312287</v>
      </c>
      <c r="O32" s="46">
        <f t="shared" si="6"/>
        <v>-7256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0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305031</v>
      </c>
      <c r="AA32" s="46">
        <f>AA31+AA30</f>
        <v>1458356.3</v>
      </c>
      <c r="AB32" s="47">
        <f t="shared" si="4"/>
        <v>0.17298015019162269</v>
      </c>
      <c r="AC32" s="49"/>
      <c r="AD32" s="69"/>
      <c r="AE32" s="69"/>
      <c r="AF32" s="69"/>
      <c r="AG32" s="69"/>
    </row>
    <row r="33" spans="1:33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  <c r="AE33" s="69"/>
      <c r="AF33" s="69"/>
      <c r="AG33" s="69"/>
    </row>
    <row r="34" spans="1:33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  <c r="AE34" s="69"/>
      <c r="AF34" s="69"/>
      <c r="AG34" s="69"/>
    </row>
    <row r="35" spans="1:33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  <c r="AE35" s="69"/>
      <c r="AF35" s="69"/>
      <c r="AG35" s="69"/>
    </row>
    <row r="36" spans="1:33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  <c r="AE36" s="69"/>
      <c r="AF36" s="69"/>
      <c r="AG36" s="69"/>
    </row>
    <row r="37" spans="1:33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[1]consoCONT!F819</f>
        <v>0</v>
      </c>
      <c r="D37" s="38">
        <f>[1]consoCONT!G819</f>
        <v>0</v>
      </c>
      <c r="E37" s="38">
        <f>[1]consoCONT!H819</f>
        <v>0</v>
      </c>
      <c r="F37" s="38">
        <f>[1]consoCONT!I819</f>
        <v>0</v>
      </c>
      <c r="G37" s="38">
        <f>[1]consoCONT!J819</f>
        <v>0</v>
      </c>
      <c r="H37" s="38">
        <f>[1]consoCONT!K819</f>
        <v>0</v>
      </c>
      <c r="I37" s="38">
        <f>[1]consoCONT!L819</f>
        <v>0</v>
      </c>
      <c r="J37" s="38">
        <f>[1]consoCONT!M819</f>
        <v>0</v>
      </c>
      <c r="K37" s="38">
        <f>[1]consoCONT!N819</f>
        <v>0</v>
      </c>
      <c r="L37" s="38">
        <f>[1]consoCONT!O819</f>
        <v>0</v>
      </c>
      <c r="M37" s="38">
        <f>[1]consoCONT!P819</f>
        <v>0</v>
      </c>
      <c r="N37" s="38">
        <f>[1]consoCONT!Q819</f>
        <v>0</v>
      </c>
      <c r="O37" s="38">
        <f>[1]consoCONT!R819</f>
        <v>0</v>
      </c>
      <c r="P37" s="38">
        <f>[1]consoCONT!S819</f>
        <v>0</v>
      </c>
      <c r="Q37" s="38">
        <f>[1]consoCONT!T819</f>
        <v>0</v>
      </c>
      <c r="R37" s="38">
        <f>[1]consoCONT!U819</f>
        <v>0</v>
      </c>
      <c r="S37" s="38">
        <f>[1]consoCONT!V819</f>
        <v>0</v>
      </c>
      <c r="T37" s="38">
        <f>[1]consoCONT!W819</f>
        <v>0</v>
      </c>
      <c r="U37" s="38">
        <f>[1]consoCONT!X819</f>
        <v>0</v>
      </c>
      <c r="V37" s="38">
        <f>[1]consoCONT!Y819</f>
        <v>0</v>
      </c>
      <c r="W37" s="38">
        <f>[1]consoCONT!Z819</f>
        <v>0</v>
      </c>
      <c r="X37" s="38">
        <f>[1]consoCONT!AA819</f>
        <v>0</v>
      </c>
      <c r="Y37" s="38">
        <f>[1]consoCONT!AB819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  <c r="AE37" s="69"/>
      <c r="AF37" s="69"/>
      <c r="AG37" s="69"/>
    </row>
    <row r="38" spans="1:33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  <c r="AE38" s="69"/>
      <c r="AF38" s="69"/>
      <c r="AG38" s="69"/>
    </row>
    <row r="39" spans="1:33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[1]consoCONT!F854</f>
        <v>0</v>
      </c>
      <c r="D39" s="38">
        <f>[1]consoCONT!G854</f>
        <v>0</v>
      </c>
      <c r="E39" s="38">
        <f>[1]consoCONT!H854</f>
        <v>0</v>
      </c>
      <c r="F39" s="38">
        <f>[1]consoCONT!I854</f>
        <v>0</v>
      </c>
      <c r="G39" s="38">
        <f>[1]consoCONT!J854</f>
        <v>0</v>
      </c>
      <c r="H39" s="38">
        <f>[1]consoCONT!K854</f>
        <v>0</v>
      </c>
      <c r="I39" s="38">
        <f>[1]consoCONT!L854</f>
        <v>0</v>
      </c>
      <c r="J39" s="38">
        <f>[1]consoCONT!M854</f>
        <v>0</v>
      </c>
      <c r="K39" s="38">
        <f>[1]consoCONT!N854</f>
        <v>0</v>
      </c>
      <c r="L39" s="38">
        <f>[1]consoCONT!O854</f>
        <v>0</v>
      </c>
      <c r="M39" s="38">
        <f>[1]consoCONT!P854</f>
        <v>0</v>
      </c>
      <c r="N39" s="38">
        <f>[1]consoCONT!Q854</f>
        <v>0</v>
      </c>
      <c r="O39" s="38">
        <f>[1]consoCONT!R854</f>
        <v>0</v>
      </c>
      <c r="P39" s="38">
        <f>[1]consoCONT!S854</f>
        <v>0</v>
      </c>
      <c r="Q39" s="38">
        <f>[1]consoCONT!T854</f>
        <v>0</v>
      </c>
      <c r="R39" s="38">
        <f>[1]consoCONT!U854</f>
        <v>0</v>
      </c>
      <c r="S39" s="38">
        <f>[1]consoCONT!V854</f>
        <v>0</v>
      </c>
      <c r="T39" s="38">
        <f>[1]consoCONT!W854</f>
        <v>0</v>
      </c>
      <c r="U39" s="38">
        <f>[1]consoCONT!X854</f>
        <v>0</v>
      </c>
      <c r="V39" s="38">
        <f>[1]consoCONT!Y854</f>
        <v>0</v>
      </c>
      <c r="W39" s="38">
        <f>[1]consoCONT!Z854</f>
        <v>0</v>
      </c>
      <c r="X39" s="38">
        <f>[1]consoCONT!AA854</f>
        <v>0</v>
      </c>
      <c r="Y39" s="38">
        <f>[1]consoCONT!AB854</f>
        <v>0</v>
      </c>
      <c r="Z39" s="38">
        <f>SUM(M39:Y39)</f>
        <v>0</v>
      </c>
      <c r="AA39" s="38">
        <f>B39-Z39</f>
        <v>0</v>
      </c>
      <c r="AB39" s="43"/>
      <c r="AC39" s="39"/>
      <c r="AD39" s="69"/>
      <c r="AE39" s="69"/>
      <c r="AF39" s="69"/>
      <c r="AG39" s="69"/>
    </row>
    <row r="40" spans="1:33" s="40" customFormat="1" ht="18" hidden="1" customHeight="1" x14ac:dyDescent="0.25">
      <c r="A40" s="45" t="s">
        <v>40</v>
      </c>
      <c r="B40" s="46">
        <f>SUM(B36:B39)</f>
        <v>0</v>
      </c>
      <c r="C40" s="46">
        <f t="shared" ref="C40:Y40" si="7">SUM(C36:C39)</f>
        <v>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0</v>
      </c>
      <c r="AB40" s="47" t="e">
        <f>Z40/B40</f>
        <v>#DIV/0!</v>
      </c>
      <c r="AC40" s="39"/>
      <c r="AD40" s="69"/>
      <c r="AE40" s="69"/>
      <c r="AF40" s="69"/>
      <c r="AG40" s="69"/>
    </row>
    <row r="41" spans="1:33" s="40" customFormat="1" ht="18" hidden="1" customHeight="1" x14ac:dyDescent="0.25">
      <c r="A41" s="48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  <c r="AE41" s="69"/>
      <c r="AF41" s="69"/>
      <c r="AG41" s="69"/>
    </row>
    <row r="42" spans="1:33" s="40" customFormat="1" ht="18" hidden="1" customHeight="1" x14ac:dyDescent="0.25">
      <c r="A42" s="45" t="s">
        <v>42</v>
      </c>
      <c r="B42" s="46">
        <f>B41+B40</f>
        <v>0</v>
      </c>
      <c r="C42" s="46">
        <f t="shared" ref="C42:Y42" si="8">C41+C40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0</v>
      </c>
      <c r="AB42" s="47" t="e">
        <f>Z42/B42</f>
        <v>#DIV/0!</v>
      </c>
      <c r="AC42" s="49"/>
      <c r="AD42" s="69"/>
      <c r="AE42" s="69"/>
      <c r="AF42" s="69"/>
      <c r="AG42" s="69"/>
    </row>
    <row r="43" spans="1:33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  <c r="AE43" s="69"/>
      <c r="AF43" s="69"/>
      <c r="AG43" s="69"/>
    </row>
    <row r="44" spans="1:33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  <c r="AE44" s="69"/>
      <c r="AF44" s="69"/>
      <c r="AG44" s="69"/>
    </row>
    <row r="45" spans="1:33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  <c r="AE45" s="69"/>
      <c r="AF45" s="69"/>
      <c r="AG45" s="69"/>
    </row>
    <row r="46" spans="1:33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  <c r="AE46" s="69"/>
      <c r="AF46" s="69"/>
      <c r="AG46" s="69"/>
    </row>
    <row r="47" spans="1:33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[1]consoCONT!F1030</f>
        <v>0</v>
      </c>
      <c r="D47" s="38">
        <f>[1]consoCONT!G1030</f>
        <v>0</v>
      </c>
      <c r="E47" s="38">
        <f>[1]consoCONT!H1030</f>
        <v>0</v>
      </c>
      <c r="F47" s="38">
        <f>[1]consoCONT!I1030</f>
        <v>0</v>
      </c>
      <c r="G47" s="38">
        <f>[1]consoCONT!J1030</f>
        <v>0</v>
      </c>
      <c r="H47" s="38">
        <f>[1]consoCONT!K1030</f>
        <v>0</v>
      </c>
      <c r="I47" s="38">
        <f>[1]consoCONT!L1030</f>
        <v>0</v>
      </c>
      <c r="J47" s="38">
        <f>[1]consoCONT!M1030</f>
        <v>0</v>
      </c>
      <c r="K47" s="38">
        <f>[1]consoCONT!N1030</f>
        <v>0</v>
      </c>
      <c r="L47" s="38">
        <f>[1]consoCONT!O1030</f>
        <v>0</v>
      </c>
      <c r="M47" s="38">
        <f>[1]consoCONT!P1030</f>
        <v>0</v>
      </c>
      <c r="N47" s="38">
        <f>[1]consoCONT!Q1030</f>
        <v>0</v>
      </c>
      <c r="O47" s="38">
        <f>[1]consoCONT!R1030</f>
        <v>0</v>
      </c>
      <c r="P47" s="38">
        <f>[1]consoCONT!S1030</f>
        <v>0</v>
      </c>
      <c r="Q47" s="38">
        <f>[1]consoCONT!T1030</f>
        <v>0</v>
      </c>
      <c r="R47" s="38">
        <f>[1]consoCONT!U1030</f>
        <v>0</v>
      </c>
      <c r="S47" s="38">
        <f>[1]consoCONT!V1030</f>
        <v>0</v>
      </c>
      <c r="T47" s="38">
        <f>[1]consoCONT!W1030</f>
        <v>0</v>
      </c>
      <c r="U47" s="38">
        <f>[1]consoCONT!X1030</f>
        <v>0</v>
      </c>
      <c r="V47" s="38">
        <f>[1]consoCONT!Y1030</f>
        <v>0</v>
      </c>
      <c r="W47" s="38">
        <f>[1]consoCONT!Z1030</f>
        <v>0</v>
      </c>
      <c r="X47" s="38">
        <f>[1]consoCONT!AA1030</f>
        <v>0</v>
      </c>
      <c r="Y47" s="38">
        <f>[1]consoCONT!AB1030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  <c r="AE47" s="69"/>
      <c r="AF47" s="69"/>
      <c r="AG47" s="69"/>
    </row>
    <row r="48" spans="1:33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  <c r="AE48" s="69"/>
      <c r="AF48" s="69"/>
      <c r="AG48" s="69"/>
    </row>
    <row r="49" spans="1:34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[1]consoCONT!F1065</f>
        <v>0</v>
      </c>
      <c r="D49" s="38">
        <f>[1]consoCONT!G1065</f>
        <v>0</v>
      </c>
      <c r="E49" s="38">
        <f>[1]consoCONT!H1065</f>
        <v>0</v>
      </c>
      <c r="F49" s="38">
        <f>[1]consoCONT!I1065</f>
        <v>0</v>
      </c>
      <c r="G49" s="38">
        <f>[1]consoCONT!J1065</f>
        <v>0</v>
      </c>
      <c r="H49" s="38">
        <f>[1]consoCONT!K1065</f>
        <v>0</v>
      </c>
      <c r="I49" s="38">
        <f>[1]consoCONT!L1065</f>
        <v>0</v>
      </c>
      <c r="J49" s="38">
        <f>[1]consoCONT!M1065</f>
        <v>0</v>
      </c>
      <c r="K49" s="38">
        <f>[1]consoCONT!N1065</f>
        <v>0</v>
      </c>
      <c r="L49" s="38">
        <f>[1]consoCONT!O1065</f>
        <v>0</v>
      </c>
      <c r="M49" s="38">
        <f>[1]consoCONT!P1065</f>
        <v>0</v>
      </c>
      <c r="N49" s="38">
        <f>[1]consoCONT!Q1065</f>
        <v>0</v>
      </c>
      <c r="O49" s="38">
        <f>[1]consoCONT!R1065</f>
        <v>0</v>
      </c>
      <c r="P49" s="38">
        <f>[1]consoCONT!S1065</f>
        <v>0</v>
      </c>
      <c r="Q49" s="38">
        <f>[1]consoCONT!T1065</f>
        <v>0</v>
      </c>
      <c r="R49" s="38">
        <f>[1]consoCONT!U1065</f>
        <v>0</v>
      </c>
      <c r="S49" s="38">
        <f>[1]consoCONT!V1065</f>
        <v>0</v>
      </c>
      <c r="T49" s="38">
        <f>[1]consoCONT!W1065</f>
        <v>0</v>
      </c>
      <c r="U49" s="38">
        <f>[1]consoCONT!X1065</f>
        <v>0</v>
      </c>
      <c r="V49" s="38">
        <f>[1]consoCONT!Y1065</f>
        <v>0</v>
      </c>
      <c r="W49" s="38">
        <f>[1]consoCONT!Z1065</f>
        <v>0</v>
      </c>
      <c r="X49" s="38">
        <f>[1]consoCONT!AA1065</f>
        <v>0</v>
      </c>
      <c r="Y49" s="38">
        <f>[1]consoCONT!AB1065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  <c r="AE49" s="69"/>
      <c r="AF49" s="69"/>
      <c r="AG49" s="69"/>
    </row>
    <row r="50" spans="1:34" s="40" customFormat="1" ht="18" hidden="1" customHeight="1" x14ac:dyDescent="0.25">
      <c r="A50" s="45" t="s">
        <v>40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  <c r="AD50" s="69"/>
      <c r="AE50" s="69"/>
      <c r="AF50" s="69"/>
      <c r="AG50" s="69"/>
    </row>
    <row r="51" spans="1:34" s="40" customFormat="1" ht="18" hidden="1" customHeight="1" x14ac:dyDescent="0.25">
      <c r="A51" s="48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  <c r="AE51" s="69"/>
      <c r="AF51" s="69"/>
      <c r="AG51" s="69"/>
    </row>
    <row r="52" spans="1:34" s="40" customFormat="1" ht="18" hidden="1" customHeight="1" x14ac:dyDescent="0.25">
      <c r="A52" s="45" t="s">
        <v>42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  <c r="AD52" s="69"/>
      <c r="AE52" s="69"/>
      <c r="AF52" s="69"/>
      <c r="AG52" s="69"/>
    </row>
    <row r="53" spans="1:34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  <c r="AE53" s="69"/>
      <c r="AF53" s="69"/>
      <c r="AG53" s="69"/>
    </row>
    <row r="54" spans="1:34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  <c r="AE54" s="69"/>
      <c r="AF54" s="69"/>
      <c r="AG54" s="69"/>
    </row>
    <row r="55" spans="1:34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  <c r="AE55" s="69"/>
      <c r="AF55" s="69"/>
      <c r="AG55" s="69"/>
    </row>
    <row r="56" spans="1:34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  <c r="AE56" s="69"/>
      <c r="AF56" s="69"/>
      <c r="AG56" s="69"/>
    </row>
    <row r="57" spans="1:34" s="40" customFormat="1" ht="18" customHeight="1" x14ac:dyDescent="0.2">
      <c r="A57" s="42" t="s">
        <v>37</v>
      </c>
      <c r="B57" s="38">
        <f>B67+B77+B87+B97+B107</f>
        <v>3410694046.8199992</v>
      </c>
      <c r="C57" s="38">
        <f t="shared" si="11"/>
        <v>166900328.22999978</v>
      </c>
      <c r="D57" s="38">
        <f t="shared" si="11"/>
        <v>-2112483459.73</v>
      </c>
      <c r="E57" s="38">
        <f t="shared" si="11"/>
        <v>1787414838.0500002</v>
      </c>
      <c r="F57" s="38">
        <f t="shared" si="11"/>
        <v>823404000.8499999</v>
      </c>
      <c r="G57" s="38">
        <f t="shared" si="11"/>
        <v>0</v>
      </c>
      <c r="H57" s="38">
        <f t="shared" si="11"/>
        <v>0</v>
      </c>
      <c r="I57" s="38">
        <f t="shared" si="11"/>
        <v>1782343651.4200001</v>
      </c>
      <c r="J57" s="38">
        <f t="shared" si="11"/>
        <v>822459463.63999987</v>
      </c>
      <c r="K57" s="38">
        <f t="shared" si="11"/>
        <v>0</v>
      </c>
      <c r="L57" s="38">
        <f t="shared" si="11"/>
        <v>0</v>
      </c>
      <c r="M57" s="38">
        <f t="shared" si="11"/>
        <v>2605109225.6199994</v>
      </c>
      <c r="N57" s="38">
        <f t="shared" si="11"/>
        <v>310482.2</v>
      </c>
      <c r="O57" s="38">
        <f t="shared" si="11"/>
        <v>895663.97</v>
      </c>
      <c r="P57" s="38">
        <f t="shared" si="11"/>
        <v>3865040.46</v>
      </c>
      <c r="Q57" s="38">
        <f t="shared" si="11"/>
        <v>720054.21</v>
      </c>
      <c r="R57" s="38">
        <f t="shared" si="11"/>
        <v>224483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2611124949.4599991</v>
      </c>
      <c r="AA57" s="38">
        <f>B57-Z57</f>
        <v>799569097.36000013</v>
      </c>
      <c r="AB57" s="43">
        <f>Z57/B57</f>
        <v>0.76556997303657659</v>
      </c>
      <c r="AC57" s="39"/>
      <c r="AD57" s="70">
        <f>'[2]sum-co'!Q27+'[2]CMFothers-CONT'!EM566</f>
        <v>2611124949.4599996</v>
      </c>
      <c r="AE57" s="69"/>
      <c r="AF57" s="70">
        <f>AD57-Z57</f>
        <v>0</v>
      </c>
      <c r="AG57" s="69"/>
    </row>
    <row r="58" spans="1:34" s="40" customFormat="1" ht="18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  <c r="AE58" s="69"/>
      <c r="AF58" s="69"/>
      <c r="AG58" s="69"/>
    </row>
    <row r="59" spans="1:34" s="40" customFormat="1" ht="18" customHeight="1" x14ac:dyDescent="0.2">
      <c r="A59" s="42" t="s">
        <v>39</v>
      </c>
      <c r="B59" s="38">
        <f>B69+B79+B89+B99+B109</f>
        <v>18782121.259999998</v>
      </c>
      <c r="C59" s="38">
        <f t="shared" si="11"/>
        <v>12798284.119999999</v>
      </c>
      <c r="D59" s="38">
        <f t="shared" si="11"/>
        <v>0</v>
      </c>
      <c r="E59" s="38">
        <f t="shared" si="11"/>
        <v>3565950</v>
      </c>
      <c r="F59" s="38">
        <f t="shared" si="11"/>
        <v>557041</v>
      </c>
      <c r="G59" s="38">
        <f t="shared" si="11"/>
        <v>0</v>
      </c>
      <c r="H59" s="38">
        <f t="shared" si="11"/>
        <v>0</v>
      </c>
      <c r="I59" s="38">
        <f t="shared" si="11"/>
        <v>468950</v>
      </c>
      <c r="J59" s="38">
        <f t="shared" si="11"/>
        <v>557041</v>
      </c>
      <c r="K59" s="38">
        <f t="shared" si="11"/>
        <v>0</v>
      </c>
      <c r="L59" s="38">
        <f t="shared" si="11"/>
        <v>0</v>
      </c>
      <c r="M59" s="38">
        <f>M69+M79+M89+M99+M109</f>
        <v>1025991</v>
      </c>
      <c r="N59" s="38">
        <f t="shared" si="11"/>
        <v>3097000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4122991</v>
      </c>
      <c r="AA59" s="38">
        <f>B59-Z59</f>
        <v>14659130.259999998</v>
      </c>
      <c r="AB59" s="43">
        <f>Z59/B59</f>
        <v>0.21951679168319885</v>
      </c>
      <c r="AC59" s="39"/>
      <c r="AD59" s="70">
        <f>'[2]sum-co'!Q29+'[2]CMFothers-CONT'!EO566</f>
        <v>4122991</v>
      </c>
      <c r="AE59" s="69"/>
      <c r="AF59" s="69"/>
      <c r="AG59" s="69"/>
    </row>
    <row r="60" spans="1:34" s="40" customFormat="1" ht="18" customHeight="1" x14ac:dyDescent="0.25">
      <c r="A60" s="45" t="s">
        <v>40</v>
      </c>
      <c r="B60" s="46">
        <f>SUM(B56:B59)</f>
        <v>3429476168.0799994</v>
      </c>
      <c r="C60" s="46">
        <f t="shared" ref="C60:Y60" si="12">SUM(C56:C59)</f>
        <v>179698612.34999979</v>
      </c>
      <c r="D60" s="46">
        <f t="shared" si="12"/>
        <v>-2112483459.73</v>
      </c>
      <c r="E60" s="46">
        <f t="shared" si="12"/>
        <v>1790980788.0500002</v>
      </c>
      <c r="F60" s="46">
        <f t="shared" si="12"/>
        <v>823961041.8499999</v>
      </c>
      <c r="G60" s="46">
        <f t="shared" si="12"/>
        <v>0</v>
      </c>
      <c r="H60" s="46">
        <f t="shared" si="12"/>
        <v>0</v>
      </c>
      <c r="I60" s="46">
        <f t="shared" si="12"/>
        <v>1782812601.4200001</v>
      </c>
      <c r="J60" s="46">
        <f t="shared" si="12"/>
        <v>823016504.63999987</v>
      </c>
      <c r="K60" s="46">
        <f t="shared" si="12"/>
        <v>0</v>
      </c>
      <c r="L60" s="46">
        <f t="shared" si="12"/>
        <v>0</v>
      </c>
      <c r="M60" s="46">
        <f t="shared" si="12"/>
        <v>2606135216.6199994</v>
      </c>
      <c r="N60" s="46">
        <f t="shared" si="12"/>
        <v>3407482.2</v>
      </c>
      <c r="O60" s="46">
        <f t="shared" si="12"/>
        <v>895663.97</v>
      </c>
      <c r="P60" s="46">
        <f t="shared" si="12"/>
        <v>3865040.46</v>
      </c>
      <c r="Q60" s="46">
        <f t="shared" si="12"/>
        <v>720054.21</v>
      </c>
      <c r="R60" s="46">
        <f t="shared" si="12"/>
        <v>224483</v>
      </c>
      <c r="S60" s="46">
        <f t="shared" si="12"/>
        <v>0</v>
      </c>
      <c r="T60" s="46">
        <f t="shared" si="12"/>
        <v>0</v>
      </c>
      <c r="U60" s="46">
        <f t="shared" si="12"/>
        <v>0</v>
      </c>
      <c r="V60" s="46">
        <f t="shared" si="12"/>
        <v>0</v>
      </c>
      <c r="W60" s="46">
        <f t="shared" si="12"/>
        <v>0</v>
      </c>
      <c r="X60" s="46">
        <f t="shared" si="12"/>
        <v>0</v>
      </c>
      <c r="Y60" s="46">
        <f t="shared" si="12"/>
        <v>0</v>
      </c>
      <c r="Z60" s="46">
        <f>SUM(Z56:Z59)</f>
        <v>2615247940.4599991</v>
      </c>
      <c r="AA60" s="46">
        <f>SUM(AA56:AA59)</f>
        <v>814228227.62000012</v>
      </c>
      <c r="AB60" s="47">
        <f>Z60/B60</f>
        <v>0.76257941804685347</v>
      </c>
      <c r="AC60" s="39"/>
      <c r="AD60" s="69"/>
      <c r="AE60" s="69"/>
      <c r="AF60" s="69"/>
      <c r="AG60" s="69"/>
    </row>
    <row r="61" spans="1:34" s="40" customFormat="1" ht="18" hidden="1" customHeight="1" x14ac:dyDescent="0.25">
      <c r="A61" s="48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  <c r="AE61" s="69"/>
      <c r="AF61" s="69"/>
      <c r="AG61" s="69"/>
    </row>
    <row r="62" spans="1:34" s="40" customFormat="1" ht="18" customHeight="1" x14ac:dyDescent="0.25">
      <c r="A62" s="45" t="s">
        <v>42</v>
      </c>
      <c r="B62" s="46">
        <f>B61+B60</f>
        <v>3429476168.0799994</v>
      </c>
      <c r="C62" s="46">
        <f t="shared" ref="C62:Y62" si="13">C61+C60</f>
        <v>179698612.34999979</v>
      </c>
      <c r="D62" s="46">
        <f t="shared" si="13"/>
        <v>-2112483459.73</v>
      </c>
      <c r="E62" s="46">
        <f t="shared" si="13"/>
        <v>1790980788.0500002</v>
      </c>
      <c r="F62" s="46">
        <f t="shared" si="13"/>
        <v>823961041.8499999</v>
      </c>
      <c r="G62" s="46">
        <f t="shared" si="13"/>
        <v>0</v>
      </c>
      <c r="H62" s="46">
        <f t="shared" si="13"/>
        <v>0</v>
      </c>
      <c r="I62" s="46">
        <f t="shared" si="13"/>
        <v>1782812601.4200001</v>
      </c>
      <c r="J62" s="46">
        <f t="shared" si="13"/>
        <v>823016504.63999987</v>
      </c>
      <c r="K62" s="46">
        <f t="shared" si="13"/>
        <v>0</v>
      </c>
      <c r="L62" s="46">
        <f t="shared" si="13"/>
        <v>0</v>
      </c>
      <c r="M62" s="46">
        <f t="shared" si="13"/>
        <v>2606135216.6199994</v>
      </c>
      <c r="N62" s="46">
        <f t="shared" si="13"/>
        <v>3407482.2</v>
      </c>
      <c r="O62" s="46">
        <f t="shared" si="13"/>
        <v>895663.97</v>
      </c>
      <c r="P62" s="46">
        <f t="shared" si="13"/>
        <v>3865040.46</v>
      </c>
      <c r="Q62" s="46">
        <f t="shared" si="13"/>
        <v>720054.21</v>
      </c>
      <c r="R62" s="46">
        <f t="shared" si="13"/>
        <v>224483</v>
      </c>
      <c r="S62" s="46">
        <f t="shared" si="13"/>
        <v>0</v>
      </c>
      <c r="T62" s="46">
        <f t="shared" si="13"/>
        <v>0</v>
      </c>
      <c r="U62" s="46">
        <f t="shared" si="13"/>
        <v>0</v>
      </c>
      <c r="V62" s="46">
        <f t="shared" si="13"/>
        <v>0</v>
      </c>
      <c r="W62" s="46">
        <f t="shared" si="13"/>
        <v>0</v>
      </c>
      <c r="X62" s="46">
        <f t="shared" si="13"/>
        <v>0</v>
      </c>
      <c r="Y62" s="46">
        <f t="shared" si="13"/>
        <v>0</v>
      </c>
      <c r="Z62" s="46">
        <f>Z61+Z60</f>
        <v>2615247940.4599991</v>
      </c>
      <c r="AA62" s="46">
        <f>AA61+AA60</f>
        <v>814228227.62000012</v>
      </c>
      <c r="AB62" s="47">
        <f>Z62/B62</f>
        <v>0.76257941804685347</v>
      </c>
      <c r="AC62" s="49"/>
      <c r="AD62" s="69"/>
      <c r="AE62" s="69"/>
      <c r="AF62" s="69"/>
      <c r="AG62" s="69"/>
      <c r="AH62" s="44"/>
    </row>
    <row r="63" spans="1:34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4"/>
      <c r="AA63" s="38"/>
      <c r="AB63" s="38"/>
      <c r="AC63" s="39"/>
      <c r="AD63" s="71">
        <f>'[2]sum-co'!Q32+'[2]CMFothers-CONT'!ER566</f>
        <v>2615247940.4599996</v>
      </c>
      <c r="AE63" s="69"/>
      <c r="AF63" s="69"/>
      <c r="AG63" s="69"/>
    </row>
    <row r="64" spans="1:34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  <c r="AE64" s="69"/>
      <c r="AF64" s="69"/>
      <c r="AG64" s="69"/>
    </row>
    <row r="65" spans="1:33" s="40" customFormat="1" ht="15" customHeight="1" x14ac:dyDescent="0.25">
      <c r="A65" s="41" t="s">
        <v>43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  <c r="AE65" s="69"/>
      <c r="AF65" s="69"/>
      <c r="AG65" s="69"/>
    </row>
    <row r="66" spans="1:33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  <c r="AE66" s="69"/>
      <c r="AF66" s="69"/>
      <c r="AG66" s="69"/>
    </row>
    <row r="67" spans="1:33" s="40" customFormat="1" ht="18" customHeight="1" x14ac:dyDescent="0.2">
      <c r="A67" s="42" t="s">
        <v>37</v>
      </c>
      <c r="B67" s="38">
        <f>[1]consoCONT!E1452</f>
        <v>793775465.23999989</v>
      </c>
      <c r="C67" s="38">
        <f>[1]consoCONT!F1452</f>
        <v>155331676.84999996</v>
      </c>
      <c r="D67" s="38">
        <f>[1]consoCONT!G1452</f>
        <v>-510191006.45999998</v>
      </c>
      <c r="E67" s="38">
        <f>[1]consoCONT!H1452</f>
        <v>176263086.35000002</v>
      </c>
      <c r="F67" s="38">
        <f>[1]consoCONT!I1452</f>
        <v>269759032.56999999</v>
      </c>
      <c r="G67" s="38">
        <f>[1]consoCONT!J1452</f>
        <v>0</v>
      </c>
      <c r="H67" s="38">
        <f>[1]consoCONT!K1452</f>
        <v>0</v>
      </c>
      <c r="I67" s="38">
        <f>[1]consoCONT!L1452</f>
        <v>175960086.35000002</v>
      </c>
      <c r="J67" s="38">
        <f>[1]consoCONT!M1452</f>
        <v>269709830.56999999</v>
      </c>
      <c r="K67" s="38">
        <f>[1]consoCONT!N1452</f>
        <v>0</v>
      </c>
      <c r="L67" s="38">
        <f>[1]consoCONT!O1452</f>
        <v>0</v>
      </c>
      <c r="M67" s="38">
        <f>[1]consoCONT!P1452</f>
        <v>445669916.91999996</v>
      </c>
      <c r="N67" s="38">
        <f>[1]consoCONT!Q1452</f>
        <v>0</v>
      </c>
      <c r="O67" s="38">
        <f>[1]consoCONT!R1452</f>
        <v>0</v>
      </c>
      <c r="P67" s="38">
        <f>[1]consoCONT!S1452</f>
        <v>303000</v>
      </c>
      <c r="Q67" s="38">
        <f>[1]consoCONT!T1452</f>
        <v>688</v>
      </c>
      <c r="R67" s="38">
        <f>[1]consoCONT!U1452</f>
        <v>48514</v>
      </c>
      <c r="S67" s="38">
        <f>[1]consoCONT!V1452</f>
        <v>0</v>
      </c>
      <c r="T67" s="38">
        <f>[1]consoCONT!W1452</f>
        <v>0</v>
      </c>
      <c r="U67" s="38">
        <f>[1]consoCONT!X1452</f>
        <v>0</v>
      </c>
      <c r="V67" s="38">
        <f>[1]consoCONT!Y1452</f>
        <v>0</v>
      </c>
      <c r="W67" s="38">
        <f>[1]consoCONT!Z1452</f>
        <v>0</v>
      </c>
      <c r="X67" s="38">
        <f>[1]consoCONT!AA1452</f>
        <v>0</v>
      </c>
      <c r="Y67" s="38">
        <f>[1]consoCONT!AB1452</f>
        <v>0</v>
      </c>
      <c r="Z67" s="38">
        <f>SUM(M67:Y67)</f>
        <v>446022118.91999996</v>
      </c>
      <c r="AA67" s="38">
        <f>B67-Z67</f>
        <v>347753346.31999993</v>
      </c>
      <c r="AB67" s="43">
        <f>Z67/B67</f>
        <v>0.5618996031644089</v>
      </c>
      <c r="AC67" s="39"/>
      <c r="AD67" s="69"/>
      <c r="AE67" s="69"/>
      <c r="AF67" s="69"/>
      <c r="AG67" s="69"/>
    </row>
    <row r="68" spans="1:33" s="40" customFormat="1" ht="18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0">
        <f>B72+B82+B92</f>
        <v>3429476168.0799994</v>
      </c>
      <c r="AE68" s="69"/>
      <c r="AF68" s="69"/>
      <c r="AG68" s="69"/>
    </row>
    <row r="69" spans="1:33" s="40" customFormat="1" ht="18" customHeight="1" x14ac:dyDescent="0.2">
      <c r="A69" s="42" t="s">
        <v>39</v>
      </c>
      <c r="B69" s="38">
        <f>[1]consoCONT!E1487</f>
        <v>2093535</v>
      </c>
      <c r="C69" s="38">
        <f>[1]consoCONT!F1487</f>
        <v>1455005</v>
      </c>
      <c r="D69" s="38">
        <f>[1]consoCONT!G1487</f>
        <v>0</v>
      </c>
      <c r="E69" s="38">
        <f>[1]consoCONT!H1487</f>
        <v>0</v>
      </c>
      <c r="F69" s="38">
        <f>[1]consoCONT!I1487</f>
        <v>5114</v>
      </c>
      <c r="G69" s="38">
        <f>[1]consoCONT!J1487</f>
        <v>0</v>
      </c>
      <c r="H69" s="38">
        <f>[1]consoCONT!K1487</f>
        <v>0</v>
      </c>
      <c r="I69" s="38">
        <f>[1]consoCONT!L1487</f>
        <v>0</v>
      </c>
      <c r="J69" s="38">
        <f>[1]consoCONT!M1487</f>
        <v>5114</v>
      </c>
      <c r="K69" s="38">
        <f>[1]consoCONT!N1487</f>
        <v>0</v>
      </c>
      <c r="L69" s="38">
        <f>[1]consoCONT!O1487</f>
        <v>0</v>
      </c>
      <c r="M69" s="38">
        <f>[1]consoCONT!P1487</f>
        <v>5114</v>
      </c>
      <c r="N69" s="38">
        <f>[1]consoCONT!Q1487</f>
        <v>0</v>
      </c>
      <c r="O69" s="38">
        <f>[1]consoCONT!R1487</f>
        <v>0</v>
      </c>
      <c r="P69" s="38">
        <f>[1]consoCONT!S1487</f>
        <v>0</v>
      </c>
      <c r="Q69" s="38">
        <f>[1]consoCONT!T1487</f>
        <v>0</v>
      </c>
      <c r="R69" s="38">
        <f>[1]consoCONT!U1487</f>
        <v>0</v>
      </c>
      <c r="S69" s="38">
        <f>[1]consoCONT!V1487</f>
        <v>0</v>
      </c>
      <c r="T69" s="38">
        <f>[1]consoCONT!W1487</f>
        <v>0</v>
      </c>
      <c r="U69" s="38">
        <f>[1]consoCONT!X1487</f>
        <v>0</v>
      </c>
      <c r="V69" s="38">
        <f>[1]consoCONT!Y1487</f>
        <v>0</v>
      </c>
      <c r="W69" s="38">
        <f>[1]consoCONT!Z1487</f>
        <v>0</v>
      </c>
      <c r="X69" s="38">
        <f>[1]consoCONT!AA1487</f>
        <v>0</v>
      </c>
      <c r="Y69" s="38">
        <f>[1]consoCONT!AB1487</f>
        <v>0</v>
      </c>
      <c r="Z69" s="38">
        <f>SUM(M69:Y69)</f>
        <v>5114</v>
      </c>
      <c r="AA69" s="38">
        <f>B69-Z69</f>
        <v>2088421</v>
      </c>
      <c r="AB69" s="43"/>
      <c r="AC69" s="39"/>
      <c r="AD69" s="69"/>
      <c r="AE69" s="69"/>
      <c r="AF69" s="69"/>
      <c r="AG69" s="69"/>
    </row>
    <row r="70" spans="1:33" s="40" customFormat="1" ht="18" customHeight="1" x14ac:dyDescent="0.25">
      <c r="A70" s="45" t="s">
        <v>40</v>
      </c>
      <c r="B70" s="46">
        <f>SUM(B66:B69)</f>
        <v>795869000.23999989</v>
      </c>
      <c r="C70" s="46">
        <f t="shared" ref="C70:Y70" si="14">SUM(C66:C69)</f>
        <v>156786681.84999996</v>
      </c>
      <c r="D70" s="46">
        <f t="shared" si="14"/>
        <v>-510191006.45999998</v>
      </c>
      <c r="E70" s="46">
        <f t="shared" si="14"/>
        <v>176263086.35000002</v>
      </c>
      <c r="F70" s="46">
        <f t="shared" si="14"/>
        <v>269764146.56999999</v>
      </c>
      <c r="G70" s="46">
        <f t="shared" si="14"/>
        <v>0</v>
      </c>
      <c r="H70" s="46">
        <f t="shared" si="14"/>
        <v>0</v>
      </c>
      <c r="I70" s="46">
        <f t="shared" si="14"/>
        <v>175960086.35000002</v>
      </c>
      <c r="J70" s="46">
        <f t="shared" si="14"/>
        <v>269714944.56999999</v>
      </c>
      <c r="K70" s="46">
        <f t="shared" si="14"/>
        <v>0</v>
      </c>
      <c r="L70" s="46">
        <f t="shared" si="14"/>
        <v>0</v>
      </c>
      <c r="M70" s="46">
        <f t="shared" si="14"/>
        <v>445675030.91999996</v>
      </c>
      <c r="N70" s="46">
        <f t="shared" si="14"/>
        <v>0</v>
      </c>
      <c r="O70" s="46">
        <f t="shared" si="14"/>
        <v>0</v>
      </c>
      <c r="P70" s="46">
        <f t="shared" si="14"/>
        <v>303000</v>
      </c>
      <c r="Q70" s="46">
        <f t="shared" si="14"/>
        <v>688</v>
      </c>
      <c r="R70" s="46">
        <f t="shared" si="14"/>
        <v>48514</v>
      </c>
      <c r="S70" s="46">
        <f t="shared" si="14"/>
        <v>0</v>
      </c>
      <c r="T70" s="46">
        <f t="shared" si="14"/>
        <v>0</v>
      </c>
      <c r="U70" s="46">
        <f t="shared" si="14"/>
        <v>0</v>
      </c>
      <c r="V70" s="46">
        <f t="shared" si="14"/>
        <v>0</v>
      </c>
      <c r="W70" s="46">
        <f t="shared" si="14"/>
        <v>0</v>
      </c>
      <c r="X70" s="46">
        <f t="shared" si="14"/>
        <v>0</v>
      </c>
      <c r="Y70" s="46">
        <f t="shared" si="14"/>
        <v>0</v>
      </c>
      <c r="Z70" s="46">
        <f>SUM(Z66:Z69)</f>
        <v>446027232.91999996</v>
      </c>
      <c r="AA70" s="46">
        <f>SUM(AA66:AA69)</f>
        <v>349841767.31999993</v>
      </c>
      <c r="AB70" s="47">
        <f>Z70/B70</f>
        <v>0.56042795081288166</v>
      </c>
      <c r="AC70" s="39"/>
      <c r="AD70" s="69"/>
      <c r="AE70" s="69"/>
      <c r="AF70" s="69"/>
      <c r="AG70" s="69"/>
    </row>
    <row r="71" spans="1:33" s="40" customFormat="1" ht="18" hidden="1" customHeight="1" x14ac:dyDescent="0.25">
      <c r="A71" s="48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  <c r="AE71" s="69"/>
      <c r="AF71" s="69"/>
      <c r="AG71" s="69"/>
    </row>
    <row r="72" spans="1:33" s="40" customFormat="1" ht="18" customHeight="1" x14ac:dyDescent="0.25">
      <c r="A72" s="45" t="s">
        <v>42</v>
      </c>
      <c r="B72" s="46">
        <f>B71+B70</f>
        <v>795869000.23999989</v>
      </c>
      <c r="C72" s="46">
        <f t="shared" ref="C72:Y72" si="15">C71+C70</f>
        <v>156786681.84999996</v>
      </c>
      <c r="D72" s="46">
        <f t="shared" si="15"/>
        <v>-510191006.45999998</v>
      </c>
      <c r="E72" s="46">
        <f t="shared" si="15"/>
        <v>176263086.35000002</v>
      </c>
      <c r="F72" s="46">
        <f t="shared" si="15"/>
        <v>269764146.56999999</v>
      </c>
      <c r="G72" s="46">
        <f t="shared" si="15"/>
        <v>0</v>
      </c>
      <c r="H72" s="46">
        <f t="shared" si="15"/>
        <v>0</v>
      </c>
      <c r="I72" s="46">
        <f t="shared" si="15"/>
        <v>175960086.35000002</v>
      </c>
      <c r="J72" s="46">
        <f t="shared" si="15"/>
        <v>269714944.56999999</v>
      </c>
      <c r="K72" s="46">
        <f t="shared" si="15"/>
        <v>0</v>
      </c>
      <c r="L72" s="46">
        <f t="shared" si="15"/>
        <v>0</v>
      </c>
      <c r="M72" s="46">
        <f t="shared" si="15"/>
        <v>445675030.91999996</v>
      </c>
      <c r="N72" s="46">
        <f t="shared" si="15"/>
        <v>0</v>
      </c>
      <c r="O72" s="46">
        <f t="shared" si="15"/>
        <v>0</v>
      </c>
      <c r="P72" s="46">
        <f t="shared" si="15"/>
        <v>303000</v>
      </c>
      <c r="Q72" s="46">
        <f t="shared" si="15"/>
        <v>688</v>
      </c>
      <c r="R72" s="46">
        <f t="shared" si="15"/>
        <v>48514</v>
      </c>
      <c r="S72" s="46">
        <f t="shared" si="15"/>
        <v>0</v>
      </c>
      <c r="T72" s="46">
        <f t="shared" si="15"/>
        <v>0</v>
      </c>
      <c r="U72" s="46">
        <f t="shared" si="15"/>
        <v>0</v>
      </c>
      <c r="V72" s="46">
        <f t="shared" si="15"/>
        <v>0</v>
      </c>
      <c r="W72" s="46">
        <f t="shared" si="15"/>
        <v>0</v>
      </c>
      <c r="X72" s="46">
        <f t="shared" si="15"/>
        <v>0</v>
      </c>
      <c r="Y72" s="46">
        <f t="shared" si="15"/>
        <v>0</v>
      </c>
      <c r="Z72" s="46">
        <f>Z71+Z70</f>
        <v>446027232.91999996</v>
      </c>
      <c r="AA72" s="46">
        <f>AA71+AA70</f>
        <v>349841767.31999993</v>
      </c>
      <c r="AB72" s="47">
        <f>Z72/B72</f>
        <v>0.56042795081288166</v>
      </c>
      <c r="AC72" s="49"/>
      <c r="AD72" s="69"/>
      <c r="AE72" s="69"/>
      <c r="AF72" s="69"/>
      <c r="AG72" s="69"/>
    </row>
    <row r="73" spans="1:33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  <c r="AE73" s="69"/>
      <c r="AF73" s="69"/>
      <c r="AG73" s="69"/>
    </row>
    <row r="74" spans="1:33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  <c r="AE74" s="69"/>
      <c r="AF74" s="69"/>
      <c r="AG74" s="69"/>
    </row>
    <row r="75" spans="1:33" s="40" customFormat="1" ht="15" customHeight="1" x14ac:dyDescent="0.25">
      <c r="A75" s="41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  <c r="AE75" s="69"/>
      <c r="AF75" s="69"/>
      <c r="AG75" s="69"/>
    </row>
    <row r="76" spans="1:33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69"/>
      <c r="AE76" s="69"/>
      <c r="AF76" s="69"/>
      <c r="AG76" s="69"/>
    </row>
    <row r="77" spans="1:33" s="40" customFormat="1" ht="18" customHeight="1" x14ac:dyDescent="0.2">
      <c r="A77" s="42" t="s">
        <v>37</v>
      </c>
      <c r="B77" s="38">
        <f>[1]consoCONT!E1663</f>
        <v>1672629718.5899997</v>
      </c>
      <c r="C77" s="38">
        <f>[1]consoCONT!F1663</f>
        <v>9741288.8899998665</v>
      </c>
      <c r="D77" s="38">
        <f>[1]consoCONT!G1663</f>
        <v>-1256555929.8599999</v>
      </c>
      <c r="E77" s="38">
        <f>[1]consoCONT!H1663</f>
        <v>897994484.66000009</v>
      </c>
      <c r="F77" s="38">
        <f>[1]consoCONT!I1663</f>
        <v>553644968.27999997</v>
      </c>
      <c r="G77" s="38">
        <f>[1]consoCONT!J1663</f>
        <v>0</v>
      </c>
      <c r="H77" s="38">
        <f>[1]consoCONT!K1663</f>
        <v>0</v>
      </c>
      <c r="I77" s="38">
        <f>[1]consoCONT!L1663</f>
        <v>893879698.03000009</v>
      </c>
      <c r="J77" s="38">
        <f>[1]consoCONT!M1663</f>
        <v>552749633.06999993</v>
      </c>
      <c r="K77" s="38">
        <f>[1]consoCONT!N1663</f>
        <v>0</v>
      </c>
      <c r="L77" s="38">
        <f>[1]consoCONT!O1663</f>
        <v>0</v>
      </c>
      <c r="M77" s="38">
        <f>[1]consoCONT!P1663</f>
        <v>1446935441.6599996</v>
      </c>
      <c r="N77" s="38">
        <f>[1]consoCONT!Q1663</f>
        <v>310482.2</v>
      </c>
      <c r="O77" s="38">
        <f>[1]consoCONT!R1663</f>
        <v>242263.97</v>
      </c>
      <c r="P77" s="38">
        <f>[1]consoCONT!S1663</f>
        <v>3562040.46</v>
      </c>
      <c r="Q77" s="38">
        <f>[1]consoCONT!T1663</f>
        <v>719366.21</v>
      </c>
      <c r="R77" s="38">
        <f>[1]consoCONT!U1663</f>
        <v>175969</v>
      </c>
      <c r="S77" s="38">
        <f>[1]consoCONT!V1663</f>
        <v>0</v>
      </c>
      <c r="T77" s="38">
        <f>[1]consoCONT!W1663</f>
        <v>0</v>
      </c>
      <c r="U77" s="38">
        <f>[1]consoCONT!X1663</f>
        <v>0</v>
      </c>
      <c r="V77" s="38">
        <f>[1]consoCONT!Y1663</f>
        <v>0</v>
      </c>
      <c r="W77" s="38">
        <f>[1]consoCONT!Z1663</f>
        <v>0</v>
      </c>
      <c r="X77" s="38">
        <f>[1]consoCONT!AA1663</f>
        <v>0</v>
      </c>
      <c r="Y77" s="38">
        <f>[1]consoCONT!AB1663</f>
        <v>0</v>
      </c>
      <c r="Z77" s="38">
        <f>SUM(M77:Y77)</f>
        <v>1451945563.4999998</v>
      </c>
      <c r="AA77" s="38">
        <f>B77-Z77</f>
        <v>220684155.08999991</v>
      </c>
      <c r="AB77" s="43">
        <f>Z77/B77</f>
        <v>0.86806156040559102</v>
      </c>
      <c r="AC77" s="39"/>
      <c r="AD77" s="69"/>
      <c r="AE77" s="69"/>
      <c r="AF77" s="69"/>
      <c r="AG77" s="69"/>
    </row>
    <row r="78" spans="1:33" s="40" customFormat="1" ht="18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  <c r="AE78" s="69"/>
      <c r="AF78" s="69"/>
      <c r="AG78" s="69"/>
    </row>
    <row r="79" spans="1:33" s="40" customFormat="1" ht="18" customHeight="1" x14ac:dyDescent="0.2">
      <c r="A79" s="42" t="s">
        <v>39</v>
      </c>
      <c r="B79" s="38">
        <f>[1]consoCONT!E1698</f>
        <v>14711311.239999998</v>
      </c>
      <c r="C79" s="38">
        <f>[1]consoCONT!F1698</f>
        <v>9389229.0999999996</v>
      </c>
      <c r="D79" s="38">
        <f>[1]consoCONT!G1698</f>
        <v>0</v>
      </c>
      <c r="E79" s="38">
        <f>[1]consoCONT!H1698</f>
        <v>3565950</v>
      </c>
      <c r="F79" s="38">
        <f>[1]consoCONT!I1698</f>
        <v>551927</v>
      </c>
      <c r="G79" s="38">
        <f>[1]consoCONT!J1698</f>
        <v>0</v>
      </c>
      <c r="H79" s="38">
        <f>[1]consoCONT!K1698</f>
        <v>0</v>
      </c>
      <c r="I79" s="38">
        <f>[1]consoCONT!L1698</f>
        <v>468950</v>
      </c>
      <c r="J79" s="38">
        <f>[1]consoCONT!M1698</f>
        <v>551927</v>
      </c>
      <c r="K79" s="38">
        <f>[1]consoCONT!N1698</f>
        <v>0</v>
      </c>
      <c r="L79" s="38">
        <f>[1]consoCONT!O1698</f>
        <v>0</v>
      </c>
      <c r="M79" s="38">
        <f>[1]consoCONT!P1698</f>
        <v>1020877</v>
      </c>
      <c r="N79" s="38">
        <f>[1]consoCONT!Q1698</f>
        <v>3097000</v>
      </c>
      <c r="O79" s="38">
        <f>[1]consoCONT!R1698</f>
        <v>0</v>
      </c>
      <c r="P79" s="38">
        <f>[1]consoCONT!S1698</f>
        <v>0</v>
      </c>
      <c r="Q79" s="38">
        <f>[1]consoCONT!T1698</f>
        <v>0</v>
      </c>
      <c r="R79" s="38">
        <f>[1]consoCONT!U1698</f>
        <v>0</v>
      </c>
      <c r="S79" s="38">
        <f>[1]consoCONT!V1698</f>
        <v>0</v>
      </c>
      <c r="T79" s="38">
        <f>[1]consoCONT!W1698</f>
        <v>0</v>
      </c>
      <c r="U79" s="38">
        <f>[1]consoCONT!X1698</f>
        <v>0</v>
      </c>
      <c r="V79" s="38">
        <f>[1]consoCONT!Y1698</f>
        <v>0</v>
      </c>
      <c r="W79" s="38">
        <f>[1]consoCONT!Z1698</f>
        <v>0</v>
      </c>
      <c r="X79" s="38">
        <f>[1]consoCONT!AA1698</f>
        <v>0</v>
      </c>
      <c r="Y79" s="38">
        <f>[1]consoCONT!AB1698</f>
        <v>0</v>
      </c>
      <c r="Z79" s="38">
        <f>SUM(M79:Y79)</f>
        <v>4117877</v>
      </c>
      <c r="AA79" s="38">
        <f>B79-Z79</f>
        <v>10593434.239999998</v>
      </c>
      <c r="AB79" s="43"/>
      <c r="AC79" s="39"/>
      <c r="AD79" s="69"/>
      <c r="AE79" s="69"/>
      <c r="AF79" s="69"/>
      <c r="AG79" s="69"/>
    </row>
    <row r="80" spans="1:33" s="40" customFormat="1" ht="18" customHeight="1" x14ac:dyDescent="0.25">
      <c r="A80" s="45" t="s">
        <v>40</v>
      </c>
      <c r="B80" s="46">
        <f>SUM(B76:B79)</f>
        <v>1687341029.8299997</v>
      </c>
      <c r="C80" s="46">
        <f t="shared" ref="C80:Y80" si="16">SUM(C76:C79)</f>
        <v>19130517.989999868</v>
      </c>
      <c r="D80" s="46">
        <f t="shared" si="16"/>
        <v>-1256555929.8599999</v>
      </c>
      <c r="E80" s="46">
        <f t="shared" si="16"/>
        <v>901560434.66000009</v>
      </c>
      <c r="F80" s="46">
        <f t="shared" si="16"/>
        <v>554196895.27999997</v>
      </c>
      <c r="G80" s="46">
        <f t="shared" si="16"/>
        <v>0</v>
      </c>
      <c r="H80" s="46">
        <f t="shared" si="16"/>
        <v>0</v>
      </c>
      <c r="I80" s="46">
        <f t="shared" si="16"/>
        <v>894348648.03000009</v>
      </c>
      <c r="J80" s="46">
        <f t="shared" si="16"/>
        <v>553301560.06999993</v>
      </c>
      <c r="K80" s="46">
        <f t="shared" si="16"/>
        <v>0</v>
      </c>
      <c r="L80" s="46">
        <f t="shared" si="16"/>
        <v>0</v>
      </c>
      <c r="M80" s="46">
        <f t="shared" si="16"/>
        <v>1447956318.6599996</v>
      </c>
      <c r="N80" s="46">
        <f t="shared" si="16"/>
        <v>3407482.2</v>
      </c>
      <c r="O80" s="46">
        <f t="shared" si="16"/>
        <v>242263.97</v>
      </c>
      <c r="P80" s="46">
        <f t="shared" si="16"/>
        <v>3562040.46</v>
      </c>
      <c r="Q80" s="46">
        <f t="shared" si="16"/>
        <v>719366.21</v>
      </c>
      <c r="R80" s="46">
        <f t="shared" si="16"/>
        <v>175969</v>
      </c>
      <c r="S80" s="46">
        <f t="shared" si="16"/>
        <v>0</v>
      </c>
      <c r="T80" s="46">
        <f t="shared" si="16"/>
        <v>0</v>
      </c>
      <c r="U80" s="46">
        <f t="shared" si="16"/>
        <v>0</v>
      </c>
      <c r="V80" s="46">
        <f t="shared" si="16"/>
        <v>0</v>
      </c>
      <c r="W80" s="46">
        <f t="shared" si="16"/>
        <v>0</v>
      </c>
      <c r="X80" s="46">
        <f t="shared" si="16"/>
        <v>0</v>
      </c>
      <c r="Y80" s="46">
        <f t="shared" si="16"/>
        <v>0</v>
      </c>
      <c r="Z80" s="46">
        <f>SUM(Z76:Z79)</f>
        <v>1456063440.4999998</v>
      </c>
      <c r="AA80" s="46">
        <f>SUM(AA76:AA79)</f>
        <v>231277589.32999992</v>
      </c>
      <c r="AB80" s="47">
        <f>Z80/B80</f>
        <v>0.86293370146205639</v>
      </c>
      <c r="AC80" s="39"/>
      <c r="AD80" s="69"/>
      <c r="AE80" s="69"/>
      <c r="AF80" s="69"/>
      <c r="AG80" s="69"/>
    </row>
    <row r="81" spans="1:33" s="40" customFormat="1" ht="18" hidden="1" customHeight="1" x14ac:dyDescent="0.25">
      <c r="A81" s="48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  <c r="AE81" s="69"/>
      <c r="AF81" s="69"/>
      <c r="AG81" s="69"/>
    </row>
    <row r="82" spans="1:33" s="40" customFormat="1" ht="18" customHeight="1" x14ac:dyDescent="0.25">
      <c r="A82" s="45" t="s">
        <v>42</v>
      </c>
      <c r="B82" s="46">
        <f>B81+B80</f>
        <v>1687341029.8299997</v>
      </c>
      <c r="C82" s="46">
        <f t="shared" ref="C82:Y82" si="17">C81+C80</f>
        <v>19130517.989999868</v>
      </c>
      <c r="D82" s="46">
        <f t="shared" si="17"/>
        <v>-1256555929.8599999</v>
      </c>
      <c r="E82" s="46">
        <f t="shared" si="17"/>
        <v>901560434.66000009</v>
      </c>
      <c r="F82" s="46">
        <f t="shared" si="17"/>
        <v>554196895.27999997</v>
      </c>
      <c r="G82" s="46">
        <f t="shared" si="17"/>
        <v>0</v>
      </c>
      <c r="H82" s="46">
        <f t="shared" si="17"/>
        <v>0</v>
      </c>
      <c r="I82" s="46">
        <f t="shared" si="17"/>
        <v>894348648.03000009</v>
      </c>
      <c r="J82" s="46">
        <f t="shared" si="17"/>
        <v>553301560.06999993</v>
      </c>
      <c r="K82" s="46">
        <f t="shared" si="17"/>
        <v>0</v>
      </c>
      <c r="L82" s="46">
        <f t="shared" si="17"/>
        <v>0</v>
      </c>
      <c r="M82" s="46">
        <f t="shared" si="17"/>
        <v>1447956318.6599996</v>
      </c>
      <c r="N82" s="46">
        <f t="shared" si="17"/>
        <v>3407482.2</v>
      </c>
      <c r="O82" s="46">
        <f t="shared" si="17"/>
        <v>242263.97</v>
      </c>
      <c r="P82" s="46">
        <f t="shared" si="17"/>
        <v>3562040.46</v>
      </c>
      <c r="Q82" s="46">
        <f t="shared" si="17"/>
        <v>719366.21</v>
      </c>
      <c r="R82" s="46">
        <f t="shared" si="17"/>
        <v>175969</v>
      </c>
      <c r="S82" s="46">
        <f t="shared" si="17"/>
        <v>0</v>
      </c>
      <c r="T82" s="46">
        <f t="shared" si="17"/>
        <v>0</v>
      </c>
      <c r="U82" s="46">
        <f t="shared" si="17"/>
        <v>0</v>
      </c>
      <c r="V82" s="46">
        <f t="shared" si="17"/>
        <v>0</v>
      </c>
      <c r="W82" s="46">
        <f t="shared" si="17"/>
        <v>0</v>
      </c>
      <c r="X82" s="46">
        <f t="shared" si="17"/>
        <v>0</v>
      </c>
      <c r="Y82" s="46">
        <f t="shared" si="17"/>
        <v>0</v>
      </c>
      <c r="Z82" s="46">
        <f>Z81+Z80</f>
        <v>1456063440.4999998</v>
      </c>
      <c r="AA82" s="46">
        <f>AA81+AA80</f>
        <v>231277589.32999992</v>
      </c>
      <c r="AB82" s="47">
        <f>Z82/B82</f>
        <v>0.86293370146205639</v>
      </c>
      <c r="AC82" s="49"/>
      <c r="AD82" s="69"/>
      <c r="AE82" s="69"/>
      <c r="AF82" s="69"/>
      <c r="AG82" s="69"/>
    </row>
    <row r="83" spans="1:33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  <c r="AE83" s="69"/>
      <c r="AF83" s="69"/>
      <c r="AG83" s="69"/>
    </row>
    <row r="84" spans="1:33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  <c r="AE84" s="69"/>
      <c r="AF84" s="69"/>
      <c r="AG84" s="69"/>
    </row>
    <row r="85" spans="1:33" s="40" customFormat="1" ht="15" customHeight="1" x14ac:dyDescent="0.25">
      <c r="A85" s="41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  <c r="AE85" s="69"/>
      <c r="AF85" s="69"/>
      <c r="AG85" s="69"/>
    </row>
    <row r="86" spans="1:33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  <c r="AE86" s="69"/>
      <c r="AF86" s="69"/>
      <c r="AG86" s="69"/>
    </row>
    <row r="87" spans="1:33" s="40" customFormat="1" ht="18" customHeight="1" x14ac:dyDescent="0.2">
      <c r="A87" s="42" t="s">
        <v>37</v>
      </c>
      <c r="B87" s="38">
        <f>[1]consoCONT!E1874</f>
        <v>944288862.98999989</v>
      </c>
      <c r="C87" s="38">
        <f>[1]consoCONT!F1874</f>
        <v>1827362.4899999499</v>
      </c>
      <c r="D87" s="38">
        <f>[1]consoCONT!G1874</f>
        <v>-345736523.41000003</v>
      </c>
      <c r="E87" s="38">
        <f>[1]consoCONT!H1874</f>
        <v>713157267.04000008</v>
      </c>
      <c r="F87" s="38">
        <f>[1]consoCONT!I1874</f>
        <v>0</v>
      </c>
      <c r="G87" s="38">
        <f>[1]consoCONT!J1874</f>
        <v>0</v>
      </c>
      <c r="H87" s="38">
        <f>[1]consoCONT!K1874</f>
        <v>0</v>
      </c>
      <c r="I87" s="38">
        <f>[1]consoCONT!L1874</f>
        <v>712503867.04000008</v>
      </c>
      <c r="J87" s="38">
        <f>[1]consoCONT!M1874</f>
        <v>0</v>
      </c>
      <c r="K87" s="38">
        <f>[1]consoCONT!N1874</f>
        <v>0</v>
      </c>
      <c r="L87" s="38">
        <f>[1]consoCONT!O1874</f>
        <v>0</v>
      </c>
      <c r="M87" s="38">
        <f>[1]consoCONT!P1874</f>
        <v>712503867.04000008</v>
      </c>
      <c r="N87" s="38">
        <f>[1]consoCONT!Q1874</f>
        <v>0</v>
      </c>
      <c r="O87" s="38">
        <f>[1]consoCONT!R1874</f>
        <v>653400</v>
      </c>
      <c r="P87" s="38">
        <f>[1]consoCONT!S1874</f>
        <v>0</v>
      </c>
      <c r="Q87" s="38">
        <f>[1]consoCONT!T1874</f>
        <v>0</v>
      </c>
      <c r="R87" s="38">
        <f>[1]consoCONT!U1874</f>
        <v>0</v>
      </c>
      <c r="S87" s="38">
        <f>[1]consoCONT!V1874</f>
        <v>0</v>
      </c>
      <c r="T87" s="38">
        <f>[1]consoCONT!W1874</f>
        <v>0</v>
      </c>
      <c r="U87" s="38">
        <f>[1]consoCONT!X1874</f>
        <v>0</v>
      </c>
      <c r="V87" s="38">
        <f>[1]consoCONT!Y1874</f>
        <v>0</v>
      </c>
      <c r="W87" s="38">
        <f>[1]consoCONT!Z1874</f>
        <v>0</v>
      </c>
      <c r="X87" s="38">
        <f>[1]consoCONT!AA1874</f>
        <v>0</v>
      </c>
      <c r="Y87" s="38">
        <f>[1]consoCONT!AB1874</f>
        <v>0</v>
      </c>
      <c r="Z87" s="38">
        <f>SUM(M87:Y87)</f>
        <v>713157267.04000008</v>
      </c>
      <c r="AA87" s="38">
        <f>B87-Z87</f>
        <v>231131595.94999981</v>
      </c>
      <c r="AB87" s="43">
        <f>Z87/B87</f>
        <v>0.75523210639364757</v>
      </c>
      <c r="AC87" s="39"/>
      <c r="AD87" s="69"/>
      <c r="AE87" s="69"/>
      <c r="AF87" s="69"/>
      <c r="AG87" s="69"/>
    </row>
    <row r="88" spans="1:33" s="40" customFormat="1" ht="18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  <c r="AE88" s="69"/>
      <c r="AF88" s="69"/>
      <c r="AG88" s="69"/>
    </row>
    <row r="89" spans="1:33" s="40" customFormat="1" ht="18" customHeight="1" x14ac:dyDescent="0.2">
      <c r="A89" s="42" t="s">
        <v>39</v>
      </c>
      <c r="B89" s="38">
        <f>[1]consoCONT!E1909</f>
        <v>1977275.02</v>
      </c>
      <c r="C89" s="38">
        <f>[1]consoCONT!F1909</f>
        <v>1954050.02</v>
      </c>
      <c r="D89" s="38">
        <f>[1]consoCONT!G1909</f>
        <v>0</v>
      </c>
      <c r="E89" s="38">
        <f>[1]consoCONT!H1909</f>
        <v>0</v>
      </c>
      <c r="F89" s="38">
        <f>[1]consoCONT!I1909</f>
        <v>0</v>
      </c>
      <c r="G89" s="38">
        <f>[1]consoCONT!J1909</f>
        <v>0</v>
      </c>
      <c r="H89" s="38">
        <f>[1]consoCONT!K1909</f>
        <v>0</v>
      </c>
      <c r="I89" s="38">
        <f>[1]consoCONT!L1909</f>
        <v>0</v>
      </c>
      <c r="J89" s="38">
        <f>[1]consoCONT!M1909</f>
        <v>0</v>
      </c>
      <c r="K89" s="38">
        <f>[1]consoCONT!N1909</f>
        <v>0</v>
      </c>
      <c r="L89" s="38">
        <f>[1]consoCONT!O1909</f>
        <v>0</v>
      </c>
      <c r="M89" s="38">
        <f>[1]consoCONT!P1909</f>
        <v>0</v>
      </c>
      <c r="N89" s="38">
        <f>[1]consoCONT!Q1909</f>
        <v>0</v>
      </c>
      <c r="O89" s="38">
        <f>[1]consoCONT!R1909</f>
        <v>0</v>
      </c>
      <c r="P89" s="38">
        <f>[1]consoCONT!S1909</f>
        <v>0</v>
      </c>
      <c r="Q89" s="38">
        <f>[1]consoCONT!T1909</f>
        <v>0</v>
      </c>
      <c r="R89" s="38">
        <f>[1]consoCONT!U1909</f>
        <v>0</v>
      </c>
      <c r="S89" s="38">
        <f>[1]consoCONT!V1909</f>
        <v>0</v>
      </c>
      <c r="T89" s="38">
        <f>[1]consoCONT!W1909</f>
        <v>0</v>
      </c>
      <c r="U89" s="38">
        <f>[1]consoCONT!X1909</f>
        <v>0</v>
      </c>
      <c r="V89" s="38">
        <f>[1]consoCONT!Y1909</f>
        <v>0</v>
      </c>
      <c r="W89" s="38">
        <f>[1]consoCONT!Z1909</f>
        <v>0</v>
      </c>
      <c r="X89" s="38">
        <f>[1]consoCONT!AA1909</f>
        <v>0</v>
      </c>
      <c r="Y89" s="38">
        <f>[1]consoCONT!AB1909</f>
        <v>0</v>
      </c>
      <c r="Z89" s="38">
        <f>SUM(M89:Y89)</f>
        <v>0</v>
      </c>
      <c r="AA89" s="38">
        <f>B89-Z89</f>
        <v>1977275.02</v>
      </c>
      <c r="AB89" s="43"/>
      <c r="AC89" s="39"/>
      <c r="AD89" s="69"/>
      <c r="AE89" s="69"/>
      <c r="AF89" s="69"/>
      <c r="AG89" s="69"/>
    </row>
    <row r="90" spans="1:33" s="40" customFormat="1" ht="18" customHeight="1" x14ac:dyDescent="0.25">
      <c r="A90" s="45" t="s">
        <v>40</v>
      </c>
      <c r="B90" s="46">
        <f>SUM(B86:B89)</f>
        <v>946266138.00999987</v>
      </c>
      <c r="C90" s="46">
        <f t="shared" ref="C90:Y90" si="18">SUM(C86:C89)</f>
        <v>3781412.50999995</v>
      </c>
      <c r="D90" s="46">
        <f t="shared" si="18"/>
        <v>-345736523.41000003</v>
      </c>
      <c r="E90" s="46">
        <f t="shared" si="18"/>
        <v>713157267.04000008</v>
      </c>
      <c r="F90" s="46">
        <f t="shared" si="18"/>
        <v>0</v>
      </c>
      <c r="G90" s="46">
        <f t="shared" si="18"/>
        <v>0</v>
      </c>
      <c r="H90" s="46">
        <f t="shared" si="18"/>
        <v>0</v>
      </c>
      <c r="I90" s="46">
        <f t="shared" si="18"/>
        <v>712503867.04000008</v>
      </c>
      <c r="J90" s="46">
        <f t="shared" si="18"/>
        <v>0</v>
      </c>
      <c r="K90" s="46">
        <f t="shared" si="18"/>
        <v>0</v>
      </c>
      <c r="L90" s="46">
        <f t="shared" si="18"/>
        <v>0</v>
      </c>
      <c r="M90" s="46">
        <f t="shared" si="18"/>
        <v>712503867.04000008</v>
      </c>
      <c r="N90" s="46">
        <f t="shared" si="18"/>
        <v>0</v>
      </c>
      <c r="O90" s="46">
        <f t="shared" si="18"/>
        <v>653400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0</v>
      </c>
      <c r="W90" s="46">
        <f t="shared" si="18"/>
        <v>0</v>
      </c>
      <c r="X90" s="46">
        <f t="shared" si="18"/>
        <v>0</v>
      </c>
      <c r="Y90" s="46">
        <f t="shared" si="18"/>
        <v>0</v>
      </c>
      <c r="Z90" s="46">
        <f>SUM(Z86:Z89)</f>
        <v>713157267.04000008</v>
      </c>
      <c r="AA90" s="46">
        <f>SUM(AA86:AA89)</f>
        <v>233108870.96999982</v>
      </c>
      <c r="AB90" s="47">
        <f>Z90/B90</f>
        <v>0.75365400746535394</v>
      </c>
      <c r="AC90" s="39"/>
      <c r="AD90" s="69"/>
      <c r="AE90" s="69"/>
      <c r="AF90" s="69"/>
      <c r="AG90" s="69"/>
    </row>
    <row r="91" spans="1:33" s="40" customFormat="1" ht="18" hidden="1" customHeight="1" x14ac:dyDescent="0.25">
      <c r="A91" s="48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  <c r="AE91" s="69"/>
      <c r="AF91" s="69"/>
      <c r="AG91" s="69"/>
    </row>
    <row r="92" spans="1:33" s="40" customFormat="1" ht="18" customHeight="1" x14ac:dyDescent="0.25">
      <c r="A92" s="45" t="s">
        <v>42</v>
      </c>
      <c r="B92" s="46">
        <f>B91+B90</f>
        <v>946266138.00999987</v>
      </c>
      <c r="C92" s="46">
        <f t="shared" ref="C92:Y92" si="19">C91+C90</f>
        <v>3781412.50999995</v>
      </c>
      <c r="D92" s="46">
        <f t="shared" si="19"/>
        <v>-345736523.41000003</v>
      </c>
      <c r="E92" s="46">
        <f t="shared" si="19"/>
        <v>713157267.04000008</v>
      </c>
      <c r="F92" s="46">
        <f t="shared" si="19"/>
        <v>0</v>
      </c>
      <c r="G92" s="46">
        <f t="shared" si="19"/>
        <v>0</v>
      </c>
      <c r="H92" s="46">
        <f t="shared" si="19"/>
        <v>0</v>
      </c>
      <c r="I92" s="46">
        <f t="shared" si="19"/>
        <v>712503867.04000008</v>
      </c>
      <c r="J92" s="46">
        <f t="shared" si="19"/>
        <v>0</v>
      </c>
      <c r="K92" s="46">
        <f t="shared" si="19"/>
        <v>0</v>
      </c>
      <c r="L92" s="46">
        <f t="shared" si="19"/>
        <v>0</v>
      </c>
      <c r="M92" s="46">
        <f t="shared" si="19"/>
        <v>712503867.04000008</v>
      </c>
      <c r="N92" s="46">
        <f t="shared" si="19"/>
        <v>0</v>
      </c>
      <c r="O92" s="46">
        <f t="shared" si="19"/>
        <v>653400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0</v>
      </c>
      <c r="W92" s="46">
        <f t="shared" si="19"/>
        <v>0</v>
      </c>
      <c r="X92" s="46">
        <f t="shared" si="19"/>
        <v>0</v>
      </c>
      <c r="Y92" s="46">
        <f t="shared" si="19"/>
        <v>0</v>
      </c>
      <c r="Z92" s="46">
        <f>Z91+Z90</f>
        <v>713157267.04000008</v>
      </c>
      <c r="AA92" s="46">
        <f>AA91+AA90</f>
        <v>233108870.96999982</v>
      </c>
      <c r="AB92" s="47">
        <f>Z92/B92</f>
        <v>0.75365400746535394</v>
      </c>
      <c r="AC92" s="49"/>
      <c r="AD92" s="69"/>
      <c r="AE92" s="69"/>
      <c r="AF92" s="69"/>
      <c r="AG92" s="69"/>
    </row>
    <row r="93" spans="1:33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  <c r="AE93" s="69"/>
      <c r="AF93" s="69"/>
      <c r="AG93" s="69"/>
    </row>
    <row r="94" spans="1:33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  <c r="AE94" s="69"/>
      <c r="AF94" s="69"/>
      <c r="AG94" s="69"/>
    </row>
    <row r="95" spans="1:33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  <c r="AE95" s="69"/>
      <c r="AF95" s="69"/>
      <c r="AG95" s="69"/>
    </row>
    <row r="96" spans="1:33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  <c r="AE96" s="69"/>
      <c r="AF96" s="69"/>
      <c r="AG96" s="69"/>
    </row>
    <row r="97" spans="1:33" s="40" customFormat="1" ht="18" hidden="1" customHeight="1" x14ac:dyDescent="0.2">
      <c r="A97" s="42" t="s">
        <v>37</v>
      </c>
      <c r="B97" s="38">
        <f>[1]consoCONT!E2085</f>
        <v>0</v>
      </c>
      <c r="C97" s="38">
        <f>[1]consoCONT!F2085</f>
        <v>0</v>
      </c>
      <c r="D97" s="38">
        <f>[1]consoCONT!G2085</f>
        <v>0</v>
      </c>
      <c r="E97" s="38">
        <f>[1]consoCONT!H2085</f>
        <v>0</v>
      </c>
      <c r="F97" s="38">
        <f>[1]consoCONT!I2085</f>
        <v>0</v>
      </c>
      <c r="G97" s="38">
        <f>[1]consoCONT!J2085</f>
        <v>0</v>
      </c>
      <c r="H97" s="38">
        <f>[1]consoCONT!K2085</f>
        <v>0</v>
      </c>
      <c r="I97" s="38">
        <f>[1]consoCONT!L2085</f>
        <v>0</v>
      </c>
      <c r="J97" s="38">
        <f>[1]consoCONT!M2085</f>
        <v>0</v>
      </c>
      <c r="K97" s="38">
        <f>[1]consoCONT!N2085</f>
        <v>0</v>
      </c>
      <c r="L97" s="38">
        <f>[1]consoCONT!O2085</f>
        <v>0</v>
      </c>
      <c r="M97" s="38">
        <f>[1]consoCONT!P2085</f>
        <v>0</v>
      </c>
      <c r="N97" s="38">
        <f>[1]consoCONT!Q2085</f>
        <v>0</v>
      </c>
      <c r="O97" s="38">
        <f>[1]consoCONT!R2085</f>
        <v>0</v>
      </c>
      <c r="P97" s="38">
        <f>[1]consoCONT!S2085</f>
        <v>0</v>
      </c>
      <c r="Q97" s="38">
        <f>[1]consoCONT!T2085</f>
        <v>0</v>
      </c>
      <c r="R97" s="38">
        <f>[1]consoCONT!U2085</f>
        <v>0</v>
      </c>
      <c r="S97" s="38">
        <f>[1]consoCONT!V2085</f>
        <v>0</v>
      </c>
      <c r="T97" s="38">
        <f>[1]consoCONT!W2085</f>
        <v>0</v>
      </c>
      <c r="U97" s="38">
        <f>[1]consoCONT!X2085</f>
        <v>0</v>
      </c>
      <c r="V97" s="38">
        <f>[1]consoCONT!Y2085</f>
        <v>0</v>
      </c>
      <c r="W97" s="38">
        <f>[1]consoCONT!Z2085</f>
        <v>0</v>
      </c>
      <c r="X97" s="38">
        <f>[1]consoCONT!AA2085</f>
        <v>0</v>
      </c>
      <c r="Y97" s="38">
        <f>[1]consoCONT!AB2085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  <c r="AE97" s="69"/>
      <c r="AF97" s="69"/>
      <c r="AG97" s="69"/>
    </row>
    <row r="98" spans="1:33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  <c r="AE98" s="69"/>
      <c r="AF98" s="69"/>
      <c r="AG98" s="69"/>
    </row>
    <row r="99" spans="1:33" s="40" customFormat="1" ht="18" hidden="1" customHeight="1" x14ac:dyDescent="0.2">
      <c r="A99" s="42" t="s">
        <v>39</v>
      </c>
      <c r="B99" s="38">
        <f>[1]consoCONT!E2120</f>
        <v>0</v>
      </c>
      <c r="C99" s="38">
        <f>[1]consoCONT!F2120</f>
        <v>0</v>
      </c>
      <c r="D99" s="38">
        <f>[1]consoCONT!G2120</f>
        <v>0</v>
      </c>
      <c r="E99" s="38">
        <f>[1]consoCONT!H2120</f>
        <v>0</v>
      </c>
      <c r="F99" s="38">
        <f>[1]consoCONT!I2120</f>
        <v>0</v>
      </c>
      <c r="G99" s="38">
        <f>[1]consoCONT!J2120</f>
        <v>0</v>
      </c>
      <c r="H99" s="38">
        <f>[1]consoCONT!K2120</f>
        <v>0</v>
      </c>
      <c r="I99" s="38">
        <f>[1]consoCONT!L2120</f>
        <v>0</v>
      </c>
      <c r="J99" s="38">
        <f>[1]consoCONT!M2120</f>
        <v>0</v>
      </c>
      <c r="K99" s="38">
        <f>[1]consoCONT!N2120</f>
        <v>0</v>
      </c>
      <c r="L99" s="38">
        <f>[1]consoCONT!O2120</f>
        <v>0</v>
      </c>
      <c r="M99" s="38">
        <f>[1]consoCONT!P2120</f>
        <v>0</v>
      </c>
      <c r="N99" s="38">
        <f>[1]consoCONT!Q2120</f>
        <v>0</v>
      </c>
      <c r="O99" s="38">
        <f>[1]consoCONT!R2120</f>
        <v>0</v>
      </c>
      <c r="P99" s="38">
        <f>[1]consoCONT!S2120</f>
        <v>0</v>
      </c>
      <c r="Q99" s="38">
        <f>[1]consoCONT!T2120</f>
        <v>0</v>
      </c>
      <c r="R99" s="38">
        <f>[1]consoCONT!U2120</f>
        <v>0</v>
      </c>
      <c r="S99" s="38">
        <f>[1]consoCONT!V2120</f>
        <v>0</v>
      </c>
      <c r="T99" s="38">
        <f>[1]consoCONT!W2120</f>
        <v>0</v>
      </c>
      <c r="U99" s="38">
        <f>[1]consoCONT!X2120</f>
        <v>0</v>
      </c>
      <c r="V99" s="38">
        <f>[1]consoCONT!Y2120</f>
        <v>0</v>
      </c>
      <c r="W99" s="38">
        <f>[1]consoCONT!Z2120</f>
        <v>0</v>
      </c>
      <c r="X99" s="38">
        <f>[1]consoCONT!AA2120</f>
        <v>0</v>
      </c>
      <c r="Y99" s="38">
        <f>[1]consoCONT!AB2120</f>
        <v>0</v>
      </c>
      <c r="Z99" s="38"/>
      <c r="AA99" s="38">
        <f>B99-Z99</f>
        <v>0</v>
      </c>
      <c r="AB99" s="43"/>
      <c r="AC99" s="39"/>
      <c r="AD99" s="69"/>
      <c r="AE99" s="69"/>
      <c r="AF99" s="69"/>
      <c r="AG99" s="69"/>
    </row>
    <row r="100" spans="1:33" s="40" customFormat="1" ht="18" hidden="1" customHeight="1" x14ac:dyDescent="0.25">
      <c r="A100" s="45" t="s">
        <v>40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  <c r="AD100" s="69"/>
      <c r="AE100" s="69"/>
      <c r="AF100" s="69"/>
      <c r="AG100" s="69"/>
    </row>
    <row r="101" spans="1:33" s="40" customFormat="1" ht="18" hidden="1" customHeight="1" x14ac:dyDescent="0.25">
      <c r="A101" s="48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  <c r="AE101" s="69"/>
      <c r="AF101" s="69"/>
      <c r="AG101" s="69"/>
    </row>
    <row r="102" spans="1:33" s="40" customFormat="1" ht="18" hidden="1" customHeight="1" x14ac:dyDescent="0.25">
      <c r="A102" s="45" t="s">
        <v>42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  <c r="AD102" s="69"/>
      <c r="AE102" s="69"/>
      <c r="AF102" s="69"/>
      <c r="AG102" s="69"/>
    </row>
    <row r="103" spans="1:33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  <c r="AE103" s="69"/>
      <c r="AF103" s="69"/>
      <c r="AG103" s="69"/>
    </row>
    <row r="104" spans="1:33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  <c r="AE104" s="69"/>
      <c r="AF104" s="69"/>
      <c r="AG104" s="69"/>
    </row>
    <row r="105" spans="1:33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  <c r="AE105" s="69"/>
      <c r="AF105" s="69"/>
      <c r="AG105" s="69"/>
    </row>
    <row r="106" spans="1:33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  <c r="AE106" s="69"/>
      <c r="AF106" s="69"/>
      <c r="AG106" s="69"/>
    </row>
    <row r="107" spans="1:33" s="40" customFormat="1" ht="18" hidden="1" customHeight="1" x14ac:dyDescent="0.2">
      <c r="A107" s="42" t="s">
        <v>37</v>
      </c>
      <c r="B107" s="38">
        <f>[1]consoCONT!E2296</f>
        <v>0</v>
      </c>
      <c r="C107" s="38">
        <f>[1]consoCONT!F2296</f>
        <v>0</v>
      </c>
      <c r="D107" s="38">
        <f>[1]consoCONT!G2296</f>
        <v>0</v>
      </c>
      <c r="E107" s="38">
        <f>[1]consoCONT!H2296</f>
        <v>0</v>
      </c>
      <c r="F107" s="38">
        <f>[1]consoCONT!I2296</f>
        <v>0</v>
      </c>
      <c r="G107" s="38">
        <f>[1]consoCONT!J2296</f>
        <v>0</v>
      </c>
      <c r="H107" s="38">
        <f>[1]consoCONT!K2296</f>
        <v>0</v>
      </c>
      <c r="I107" s="38">
        <f>[1]consoCONT!L2296</f>
        <v>0</v>
      </c>
      <c r="J107" s="38">
        <f>[1]consoCONT!M2296</f>
        <v>0</v>
      </c>
      <c r="K107" s="38">
        <f>[1]consoCONT!N2296</f>
        <v>0</v>
      </c>
      <c r="L107" s="38">
        <f>[1]consoCONT!O2296</f>
        <v>0</v>
      </c>
      <c r="M107" s="38">
        <f>[1]consoCONT!P2296</f>
        <v>0</v>
      </c>
      <c r="N107" s="38">
        <f>[1]consoCONT!Q2296</f>
        <v>0</v>
      </c>
      <c r="O107" s="38">
        <f>[1]consoCONT!R2296</f>
        <v>0</v>
      </c>
      <c r="P107" s="38">
        <f>[1]consoCONT!S2296</f>
        <v>0</v>
      </c>
      <c r="Q107" s="38">
        <f>[1]consoCONT!T2296</f>
        <v>0</v>
      </c>
      <c r="R107" s="38">
        <f>[1]consoCONT!U2296</f>
        <v>0</v>
      </c>
      <c r="S107" s="38">
        <f>[1]consoCONT!V2296</f>
        <v>0</v>
      </c>
      <c r="T107" s="38">
        <f>[1]consoCONT!W2296</f>
        <v>0</v>
      </c>
      <c r="U107" s="38">
        <f>[1]consoCONT!X2296</f>
        <v>0</v>
      </c>
      <c r="V107" s="38">
        <f>[1]consoCONT!Y2296</f>
        <v>0</v>
      </c>
      <c r="W107" s="38">
        <f>[1]consoCONT!Z2296</f>
        <v>0</v>
      </c>
      <c r="X107" s="38">
        <f>[1]consoCONT!AA2296</f>
        <v>0</v>
      </c>
      <c r="Y107" s="38">
        <f>[1]consoCONT!AB2296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  <c r="AE107" s="69"/>
      <c r="AF107" s="69"/>
      <c r="AG107" s="69"/>
    </row>
    <row r="108" spans="1:33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  <c r="AE108" s="69"/>
      <c r="AF108" s="69"/>
      <c r="AG108" s="69"/>
    </row>
    <row r="109" spans="1:33" s="40" customFormat="1" ht="18" hidden="1" customHeight="1" x14ac:dyDescent="0.2">
      <c r="A109" s="42" t="s">
        <v>39</v>
      </c>
      <c r="B109" s="38">
        <f>[1]consoCONT!E2331</f>
        <v>0</v>
      </c>
      <c r="C109" s="38">
        <f>[1]consoCONT!F2331</f>
        <v>0</v>
      </c>
      <c r="D109" s="38">
        <f>[1]consoCONT!G2331</f>
        <v>0</v>
      </c>
      <c r="E109" s="38">
        <f>[1]consoCONT!H2331</f>
        <v>0</v>
      </c>
      <c r="F109" s="38">
        <f>[1]consoCONT!I2331</f>
        <v>0</v>
      </c>
      <c r="G109" s="38">
        <f>[1]consoCONT!J2331</f>
        <v>0</v>
      </c>
      <c r="H109" s="38">
        <f>[1]consoCONT!K2331</f>
        <v>0</v>
      </c>
      <c r="I109" s="38">
        <f>[1]consoCONT!L2331</f>
        <v>0</v>
      </c>
      <c r="J109" s="38">
        <f>[1]consoCONT!M2331</f>
        <v>0</v>
      </c>
      <c r="K109" s="38">
        <f>[1]consoCONT!N2331</f>
        <v>0</v>
      </c>
      <c r="L109" s="38">
        <f>[1]consoCONT!O2331</f>
        <v>0</v>
      </c>
      <c r="M109" s="38">
        <f>[1]consoCONT!P2331</f>
        <v>0</v>
      </c>
      <c r="N109" s="38">
        <f>[1]consoCONT!Q2331</f>
        <v>0</v>
      </c>
      <c r="O109" s="38">
        <f>[1]consoCONT!R2331</f>
        <v>0</v>
      </c>
      <c r="P109" s="38">
        <f>[1]consoCONT!S2331</f>
        <v>0</v>
      </c>
      <c r="Q109" s="38">
        <f>[1]consoCONT!T2331</f>
        <v>0</v>
      </c>
      <c r="R109" s="38">
        <f>[1]consoCONT!U2331</f>
        <v>0</v>
      </c>
      <c r="S109" s="38">
        <f>[1]consoCONT!V2331</f>
        <v>0</v>
      </c>
      <c r="T109" s="38">
        <f>[1]consoCONT!W2331</f>
        <v>0</v>
      </c>
      <c r="U109" s="38">
        <f>[1]consoCONT!X2331</f>
        <v>0</v>
      </c>
      <c r="V109" s="38">
        <f>[1]consoCONT!Y2331</f>
        <v>0</v>
      </c>
      <c r="W109" s="38">
        <f>[1]consoCONT!Z2331</f>
        <v>0</v>
      </c>
      <c r="X109" s="38">
        <f>[1]consoCONT!AA2331</f>
        <v>0</v>
      </c>
      <c r="Y109" s="38">
        <f>[1]consoCONT!AB2331</f>
        <v>0</v>
      </c>
      <c r="Z109" s="38"/>
      <c r="AA109" s="38">
        <f>B109-Z109</f>
        <v>0</v>
      </c>
      <c r="AB109" s="43"/>
      <c r="AC109" s="39"/>
      <c r="AD109" s="69"/>
      <c r="AE109" s="69"/>
      <c r="AF109" s="69"/>
      <c r="AG109" s="69"/>
    </row>
    <row r="110" spans="1:33" s="40" customFormat="1" ht="18" hidden="1" customHeight="1" x14ac:dyDescent="0.25">
      <c r="A110" s="45" t="s">
        <v>40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  <c r="AD110" s="69"/>
      <c r="AE110" s="69"/>
      <c r="AF110" s="69"/>
      <c r="AG110" s="69"/>
    </row>
    <row r="111" spans="1:33" s="40" customFormat="1" ht="18" hidden="1" customHeight="1" x14ac:dyDescent="0.25">
      <c r="A111" s="48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  <c r="AE111" s="69"/>
      <c r="AF111" s="69"/>
      <c r="AG111" s="69"/>
    </row>
    <row r="112" spans="1:33" s="40" customFormat="1" ht="18" hidden="1" customHeight="1" x14ac:dyDescent="0.25">
      <c r="A112" s="45" t="s">
        <v>42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  <c r="AD112" s="69"/>
      <c r="AE112" s="69"/>
      <c r="AF112" s="69"/>
      <c r="AG112" s="69"/>
    </row>
    <row r="113" spans="1:33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  <c r="AE113" s="69"/>
      <c r="AF113" s="69"/>
      <c r="AG113" s="69"/>
    </row>
    <row r="114" spans="1:33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  <c r="AE114" s="69"/>
      <c r="AF114" s="69"/>
      <c r="AG114" s="69"/>
    </row>
    <row r="115" spans="1:33" s="40" customFormat="1" ht="15" customHeight="1" x14ac:dyDescent="0.25">
      <c r="A115" s="41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  <c r="AE115" s="69"/>
      <c r="AF115" s="69"/>
      <c r="AG115" s="69"/>
    </row>
    <row r="116" spans="1:33" s="40" customFormat="1" ht="15" customHeight="1" x14ac:dyDescent="0.25">
      <c r="A116" s="37" t="s">
        <v>48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9"/>
      <c r="AD116" s="69"/>
      <c r="AE116" s="69"/>
      <c r="AF116" s="69"/>
      <c r="AG116" s="69"/>
    </row>
    <row r="117" spans="1:33" s="40" customFormat="1" ht="18" customHeight="1" x14ac:dyDescent="0.2">
      <c r="A117" s="42" t="s">
        <v>36</v>
      </c>
      <c r="B117" s="38">
        <f t="shared" ref="B117:Z120" si="24">B56+B16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4"/>
        <v>0</v>
      </c>
      <c r="AA117" s="38">
        <f>B117-Z117</f>
        <v>0</v>
      </c>
      <c r="AB117" s="43"/>
      <c r="AC117" s="39"/>
      <c r="AD117" s="69"/>
      <c r="AE117" s="69"/>
      <c r="AF117" s="69"/>
      <c r="AG117" s="69"/>
    </row>
    <row r="118" spans="1:33" s="40" customFormat="1" ht="18" customHeight="1" x14ac:dyDescent="0.2">
      <c r="A118" s="42" t="s">
        <v>37</v>
      </c>
      <c r="B118" s="38">
        <f>B57+B17</f>
        <v>3412457434.1199994</v>
      </c>
      <c r="C118" s="38">
        <f t="shared" si="24"/>
        <v>168606356.67999977</v>
      </c>
      <c r="D118" s="38">
        <f t="shared" si="24"/>
        <v>-2112483459.73</v>
      </c>
      <c r="E118" s="38">
        <f t="shared" si="24"/>
        <v>1787719869.0500002</v>
      </c>
      <c r="F118" s="38">
        <f t="shared" si="24"/>
        <v>823404000.8499999</v>
      </c>
      <c r="G118" s="38">
        <f t="shared" si="24"/>
        <v>0</v>
      </c>
      <c r="H118" s="38">
        <f t="shared" si="24"/>
        <v>0</v>
      </c>
      <c r="I118" s="38">
        <f t="shared" si="24"/>
        <v>1782343651.4200001</v>
      </c>
      <c r="J118" s="38">
        <f t="shared" si="24"/>
        <v>822459463.63999987</v>
      </c>
      <c r="K118" s="38">
        <f t="shared" si="24"/>
        <v>0</v>
      </c>
      <c r="L118" s="38">
        <f t="shared" si="24"/>
        <v>0</v>
      </c>
      <c r="M118" s="38">
        <f t="shared" si="24"/>
        <v>2605109225.6199994</v>
      </c>
      <c r="N118" s="38">
        <f t="shared" si="24"/>
        <v>622769.19999999995</v>
      </c>
      <c r="O118" s="38">
        <f t="shared" si="24"/>
        <v>888407.97</v>
      </c>
      <c r="P118" s="38">
        <f t="shared" si="24"/>
        <v>3865040.46</v>
      </c>
      <c r="Q118" s="38">
        <f t="shared" si="24"/>
        <v>720054.21</v>
      </c>
      <c r="R118" s="38">
        <f t="shared" si="24"/>
        <v>224483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2611429980.4599991</v>
      </c>
      <c r="AA118" s="38">
        <f>B118-Z118</f>
        <v>801027453.66000032</v>
      </c>
      <c r="AB118" s="43">
        <f>Z118/B118</f>
        <v>0.76526375225935428</v>
      </c>
      <c r="AC118" s="39"/>
      <c r="AD118" s="69"/>
      <c r="AE118" s="69"/>
      <c r="AF118" s="69"/>
      <c r="AG118" s="69"/>
    </row>
    <row r="119" spans="1:33" s="40" customFormat="1" ht="18" customHeight="1" x14ac:dyDescent="0.2">
      <c r="A119" s="42" t="s">
        <v>38</v>
      </c>
      <c r="B119" s="38">
        <f>B58+B18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4"/>
        <v>0</v>
      </c>
      <c r="AA119" s="38">
        <f>B119-Z119</f>
        <v>0</v>
      </c>
      <c r="AB119" s="43"/>
      <c r="AC119" s="39"/>
      <c r="AD119" s="69"/>
      <c r="AE119" s="69"/>
      <c r="AF119" s="69"/>
      <c r="AG119" s="69"/>
    </row>
    <row r="120" spans="1:33" s="40" customFormat="1" ht="18" customHeight="1" x14ac:dyDescent="0.2">
      <c r="A120" s="42" t="s">
        <v>39</v>
      </c>
      <c r="B120" s="38">
        <f>B59+B19</f>
        <v>18782121.259999998</v>
      </c>
      <c r="C120" s="38">
        <f t="shared" si="24"/>
        <v>12798284.119999999</v>
      </c>
      <c r="D120" s="38">
        <f t="shared" si="24"/>
        <v>0</v>
      </c>
      <c r="E120" s="38">
        <f t="shared" si="24"/>
        <v>3565950</v>
      </c>
      <c r="F120" s="38">
        <f t="shared" si="24"/>
        <v>557041</v>
      </c>
      <c r="G120" s="38">
        <f t="shared" si="24"/>
        <v>0</v>
      </c>
      <c r="H120" s="38">
        <f t="shared" si="24"/>
        <v>0</v>
      </c>
      <c r="I120" s="38">
        <f t="shared" si="24"/>
        <v>468950</v>
      </c>
      <c r="J120" s="38">
        <f t="shared" si="24"/>
        <v>557041</v>
      </c>
      <c r="K120" s="38">
        <f t="shared" si="24"/>
        <v>0</v>
      </c>
      <c r="L120" s="38">
        <f t="shared" si="24"/>
        <v>0</v>
      </c>
      <c r="M120" s="38">
        <f t="shared" si="24"/>
        <v>1025991</v>
      </c>
      <c r="N120" s="38">
        <f t="shared" si="24"/>
        <v>3097000</v>
      </c>
      <c r="O120" s="38">
        <f t="shared" si="24"/>
        <v>0</v>
      </c>
      <c r="P120" s="38">
        <f t="shared" si="24"/>
        <v>0</v>
      </c>
      <c r="Q120" s="38">
        <f t="shared" si="24"/>
        <v>0</v>
      </c>
      <c r="R120" s="38">
        <f t="shared" si="24"/>
        <v>0</v>
      </c>
      <c r="S120" s="38">
        <f t="shared" si="24"/>
        <v>0</v>
      </c>
      <c r="T120" s="38">
        <f t="shared" si="24"/>
        <v>0</v>
      </c>
      <c r="U120" s="38">
        <f t="shared" si="24"/>
        <v>0</v>
      </c>
      <c r="V120" s="38">
        <f t="shared" si="24"/>
        <v>0</v>
      </c>
      <c r="W120" s="38">
        <f t="shared" si="24"/>
        <v>0</v>
      </c>
      <c r="X120" s="38">
        <f t="shared" si="24"/>
        <v>0</v>
      </c>
      <c r="Y120" s="38">
        <f t="shared" si="24"/>
        <v>0</v>
      </c>
      <c r="Z120" s="38">
        <f t="shared" si="24"/>
        <v>4122991</v>
      </c>
      <c r="AA120" s="38">
        <f>B120-Z120</f>
        <v>14659130.259999998</v>
      </c>
      <c r="AB120" s="43">
        <f>Z120/B120</f>
        <v>0.21951679168319885</v>
      </c>
      <c r="AC120" s="39"/>
      <c r="AD120" s="69"/>
      <c r="AE120" s="69"/>
      <c r="AF120" s="69"/>
      <c r="AG120" s="69"/>
    </row>
    <row r="121" spans="1:33" s="40" customFormat="1" ht="18" customHeight="1" x14ac:dyDescent="0.25">
      <c r="A121" s="45" t="s">
        <v>40</v>
      </c>
      <c r="B121" s="46">
        <f>SUM(B117:B120)</f>
        <v>3431239555.3799996</v>
      </c>
      <c r="C121" s="46">
        <f t="shared" ref="C121:Y121" si="25">SUM(C117:C120)</f>
        <v>181404640.79999977</v>
      </c>
      <c r="D121" s="46">
        <f t="shared" si="25"/>
        <v>-2112483459.73</v>
      </c>
      <c r="E121" s="46">
        <f t="shared" si="25"/>
        <v>1791285819.0500002</v>
      </c>
      <c r="F121" s="46">
        <f t="shared" si="25"/>
        <v>823961041.8499999</v>
      </c>
      <c r="G121" s="46">
        <f t="shared" si="25"/>
        <v>0</v>
      </c>
      <c r="H121" s="46">
        <f t="shared" si="25"/>
        <v>0</v>
      </c>
      <c r="I121" s="46">
        <f t="shared" si="25"/>
        <v>1782812601.4200001</v>
      </c>
      <c r="J121" s="46">
        <f t="shared" si="25"/>
        <v>823016504.63999987</v>
      </c>
      <c r="K121" s="46">
        <f t="shared" si="25"/>
        <v>0</v>
      </c>
      <c r="L121" s="46">
        <f t="shared" si="25"/>
        <v>0</v>
      </c>
      <c r="M121" s="46">
        <f>SUM(M117:M120)</f>
        <v>2606135216.6199994</v>
      </c>
      <c r="N121" s="46">
        <f t="shared" si="25"/>
        <v>3719769.2</v>
      </c>
      <c r="O121" s="46">
        <f t="shared" si="25"/>
        <v>888407.97</v>
      </c>
      <c r="P121" s="46">
        <f t="shared" si="25"/>
        <v>3865040.46</v>
      </c>
      <c r="Q121" s="46">
        <f t="shared" si="25"/>
        <v>720054.21</v>
      </c>
      <c r="R121" s="46">
        <f t="shared" si="25"/>
        <v>224483</v>
      </c>
      <c r="S121" s="46">
        <f t="shared" si="25"/>
        <v>0</v>
      </c>
      <c r="T121" s="46">
        <f t="shared" si="25"/>
        <v>0</v>
      </c>
      <c r="U121" s="46">
        <f t="shared" si="25"/>
        <v>0</v>
      </c>
      <c r="V121" s="46">
        <f t="shared" si="25"/>
        <v>0</v>
      </c>
      <c r="W121" s="46">
        <f t="shared" si="25"/>
        <v>0</v>
      </c>
      <c r="X121" s="46">
        <f t="shared" si="25"/>
        <v>0</v>
      </c>
      <c r="Y121" s="46">
        <f t="shared" si="25"/>
        <v>0</v>
      </c>
      <c r="Z121" s="46">
        <f>SUM(Z117:Z120)</f>
        <v>2615552971.4599991</v>
      </c>
      <c r="AA121" s="46">
        <f>SUM(AA117:AA120)</f>
        <v>815686583.92000031</v>
      </c>
      <c r="AB121" s="47">
        <f>Z121/B121</f>
        <v>0.7622764103890538</v>
      </c>
      <c r="AC121" s="39"/>
      <c r="AD121" s="69"/>
      <c r="AE121" s="69"/>
      <c r="AF121" s="69"/>
      <c r="AG121" s="69"/>
    </row>
    <row r="122" spans="1:33" s="40" customFormat="1" ht="18" customHeight="1" x14ac:dyDescent="0.25">
      <c r="A122" s="48" t="s">
        <v>41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>
        <f>SUM(M122:Y122)</f>
        <v>0</v>
      </c>
      <c r="AA122" s="38">
        <f>B122-Z122</f>
        <v>0</v>
      </c>
      <c r="AB122" s="74" t="e">
        <f>Z122/B122</f>
        <v>#DIV/0!</v>
      </c>
      <c r="AC122" s="39"/>
      <c r="AD122" s="69"/>
      <c r="AE122" s="69"/>
      <c r="AF122" s="69"/>
      <c r="AG122" s="69"/>
    </row>
    <row r="123" spans="1:33" s="40" customFormat="1" ht="18" customHeight="1" x14ac:dyDescent="0.25">
      <c r="A123" s="45" t="s">
        <v>42</v>
      </c>
      <c r="B123" s="46">
        <f>B122+B121</f>
        <v>3431239555.3799996</v>
      </c>
      <c r="C123" s="46">
        <f t="shared" ref="C123:Y123" si="26">C122+C121</f>
        <v>181404640.79999977</v>
      </c>
      <c r="D123" s="46">
        <f t="shared" si="26"/>
        <v>-2112483459.73</v>
      </c>
      <c r="E123" s="46">
        <f t="shared" si="26"/>
        <v>1791285819.0500002</v>
      </c>
      <c r="F123" s="46">
        <f t="shared" si="26"/>
        <v>823961041.8499999</v>
      </c>
      <c r="G123" s="46">
        <f t="shared" si="26"/>
        <v>0</v>
      </c>
      <c r="H123" s="46">
        <f t="shared" si="26"/>
        <v>0</v>
      </c>
      <c r="I123" s="46">
        <f t="shared" si="26"/>
        <v>1782812601.4200001</v>
      </c>
      <c r="J123" s="46">
        <f t="shared" si="26"/>
        <v>823016504.63999987</v>
      </c>
      <c r="K123" s="46">
        <f t="shared" si="26"/>
        <v>0</v>
      </c>
      <c r="L123" s="46">
        <f t="shared" si="26"/>
        <v>0</v>
      </c>
      <c r="M123" s="46">
        <f>M122+M121</f>
        <v>2606135216.6199994</v>
      </c>
      <c r="N123" s="46">
        <f t="shared" si="26"/>
        <v>3719769.2</v>
      </c>
      <c r="O123" s="46">
        <f t="shared" si="26"/>
        <v>888407.97</v>
      </c>
      <c r="P123" s="46">
        <f t="shared" si="26"/>
        <v>3865040.46</v>
      </c>
      <c r="Q123" s="46">
        <f t="shared" si="26"/>
        <v>720054.21</v>
      </c>
      <c r="R123" s="46">
        <f t="shared" si="26"/>
        <v>224483</v>
      </c>
      <c r="S123" s="46">
        <f t="shared" si="26"/>
        <v>0</v>
      </c>
      <c r="T123" s="46">
        <f t="shared" si="26"/>
        <v>0</v>
      </c>
      <c r="U123" s="46">
        <f t="shared" si="26"/>
        <v>0</v>
      </c>
      <c r="V123" s="46">
        <f t="shared" si="26"/>
        <v>0</v>
      </c>
      <c r="W123" s="46">
        <f t="shared" si="26"/>
        <v>0</v>
      </c>
      <c r="X123" s="46">
        <f t="shared" si="26"/>
        <v>0</v>
      </c>
      <c r="Y123" s="46">
        <f t="shared" si="26"/>
        <v>0</v>
      </c>
      <c r="Z123" s="46">
        <f>Z122+Z121</f>
        <v>2615552971.4599991</v>
      </c>
      <c r="AA123" s="46">
        <f>AA122+AA121</f>
        <v>815686583.92000031</v>
      </c>
      <c r="AB123" s="47">
        <f>Z123/B123</f>
        <v>0.7622764103890538</v>
      </c>
      <c r="AC123" s="49"/>
      <c r="AD123" s="69"/>
      <c r="AE123" s="69"/>
      <c r="AF123" s="69"/>
      <c r="AG123" s="69"/>
    </row>
    <row r="124" spans="1:33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  <c r="AE124" s="69"/>
      <c r="AF124" s="69"/>
      <c r="AG124" s="69"/>
    </row>
    <row r="125" spans="1:33" s="40" customFormat="1" ht="15" hidden="1" customHeight="1" x14ac:dyDescent="0.25">
      <c r="A125" s="41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  <c r="AE125" s="69"/>
      <c r="AF125" s="69"/>
      <c r="AG125" s="69"/>
    </row>
    <row r="126" spans="1:33" s="40" customFormat="1" ht="15" hidden="1" customHeight="1" x14ac:dyDescent="0.25">
      <c r="A126" s="50" t="s">
        <v>49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  <c r="AE126" s="69"/>
      <c r="AF126" s="69"/>
      <c r="AG126" s="69"/>
    </row>
    <row r="127" spans="1:33" s="40" customFormat="1" ht="15" hidden="1" customHeight="1" x14ac:dyDescent="0.25">
      <c r="A127" s="41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  <c r="AE127" s="69"/>
      <c r="AF127" s="69"/>
      <c r="AG127" s="69"/>
    </row>
    <row r="128" spans="1:33" s="40" customFormat="1" ht="15" hidden="1" customHeight="1" x14ac:dyDescent="0.25">
      <c r="A128" s="37" t="s">
        <v>35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9"/>
      <c r="AD128" s="69"/>
      <c r="AE128" s="69"/>
      <c r="AF128" s="69"/>
      <c r="AG128" s="69"/>
    </row>
    <row r="129" spans="1:33" s="40" customFormat="1" ht="18" hidden="1" customHeight="1" x14ac:dyDescent="0.2">
      <c r="A129" s="42" t="s">
        <v>36</v>
      </c>
      <c r="B129" s="38">
        <f>B139+B149+B159</f>
        <v>0</v>
      </c>
      <c r="C129" s="38">
        <f t="shared" ref="C129:Y129" si="27">C139+C149+C159</f>
        <v>0</v>
      </c>
      <c r="D129" s="38">
        <f t="shared" si="27"/>
        <v>0</v>
      </c>
      <c r="E129" s="38">
        <f t="shared" si="27"/>
        <v>0</v>
      </c>
      <c r="F129" s="38">
        <f t="shared" si="27"/>
        <v>0</v>
      </c>
      <c r="G129" s="38">
        <f t="shared" si="27"/>
        <v>0</v>
      </c>
      <c r="H129" s="38">
        <f t="shared" si="27"/>
        <v>0</v>
      </c>
      <c r="I129" s="38">
        <f t="shared" si="27"/>
        <v>0</v>
      </c>
      <c r="J129" s="38">
        <f t="shared" si="27"/>
        <v>0</v>
      </c>
      <c r="K129" s="38">
        <f t="shared" si="27"/>
        <v>0</v>
      </c>
      <c r="L129" s="38">
        <f t="shared" si="27"/>
        <v>0</v>
      </c>
      <c r="M129" s="38">
        <f t="shared" si="27"/>
        <v>0</v>
      </c>
      <c r="N129" s="38">
        <f t="shared" si="27"/>
        <v>0</v>
      </c>
      <c r="O129" s="38">
        <f t="shared" si="27"/>
        <v>0</v>
      </c>
      <c r="P129" s="38">
        <f t="shared" si="27"/>
        <v>0</v>
      </c>
      <c r="Q129" s="38">
        <f t="shared" si="27"/>
        <v>0</v>
      </c>
      <c r="R129" s="38">
        <f t="shared" si="27"/>
        <v>0</v>
      </c>
      <c r="S129" s="38">
        <f t="shared" si="27"/>
        <v>0</v>
      </c>
      <c r="T129" s="38">
        <f t="shared" si="27"/>
        <v>0</v>
      </c>
      <c r="U129" s="38">
        <f t="shared" si="27"/>
        <v>0</v>
      </c>
      <c r="V129" s="38">
        <f t="shared" si="27"/>
        <v>0</v>
      </c>
      <c r="W129" s="38">
        <f t="shared" si="27"/>
        <v>0</v>
      </c>
      <c r="X129" s="38">
        <f t="shared" si="27"/>
        <v>0</v>
      </c>
      <c r="Y129" s="38">
        <f t="shared" si="27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  <c r="AE129" s="69"/>
      <c r="AF129" s="69"/>
      <c r="AG129" s="69"/>
    </row>
    <row r="130" spans="1:33" s="40" customFormat="1" ht="18" hidden="1" customHeight="1" x14ac:dyDescent="0.2">
      <c r="A130" s="42" t="s">
        <v>37</v>
      </c>
      <c r="B130" s="38">
        <f t="shared" ref="B130:Y132" si="28">B140+B150+B160</f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 t="e">
        <f>Z130/B130</f>
        <v>#DIV/0!</v>
      </c>
      <c r="AC130" s="39"/>
      <c r="AD130" s="69"/>
      <c r="AE130" s="69"/>
      <c r="AF130" s="69"/>
      <c r="AG130" s="69"/>
    </row>
    <row r="131" spans="1:33" s="40" customFormat="1" ht="18" hidden="1" customHeight="1" x14ac:dyDescent="0.2">
      <c r="A131" s="42" t="s">
        <v>38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  <c r="AE131" s="69"/>
      <c r="AF131" s="69"/>
      <c r="AG131" s="69"/>
    </row>
    <row r="132" spans="1:33" s="40" customFormat="1" ht="18" hidden="1" customHeight="1" x14ac:dyDescent="0.2">
      <c r="A132" s="42" t="s">
        <v>39</v>
      </c>
      <c r="B132" s="38">
        <f t="shared" si="28"/>
        <v>0</v>
      </c>
      <c r="C132" s="38">
        <f t="shared" si="28"/>
        <v>0</v>
      </c>
      <c r="D132" s="38">
        <f t="shared" si="28"/>
        <v>0</v>
      </c>
      <c r="E132" s="38">
        <f t="shared" si="28"/>
        <v>0</v>
      </c>
      <c r="F132" s="38">
        <f t="shared" si="28"/>
        <v>0</v>
      </c>
      <c r="G132" s="38">
        <f t="shared" si="28"/>
        <v>0</v>
      </c>
      <c r="H132" s="38">
        <f t="shared" si="28"/>
        <v>0</v>
      </c>
      <c r="I132" s="38">
        <f t="shared" si="28"/>
        <v>0</v>
      </c>
      <c r="J132" s="38">
        <f t="shared" si="28"/>
        <v>0</v>
      </c>
      <c r="K132" s="38">
        <f t="shared" si="28"/>
        <v>0</v>
      </c>
      <c r="L132" s="38">
        <f t="shared" si="28"/>
        <v>0</v>
      </c>
      <c r="M132" s="38">
        <f t="shared" si="28"/>
        <v>0</v>
      </c>
      <c r="N132" s="38">
        <f t="shared" si="28"/>
        <v>0</v>
      </c>
      <c r="O132" s="38">
        <f t="shared" si="28"/>
        <v>0</v>
      </c>
      <c r="P132" s="38">
        <f t="shared" si="28"/>
        <v>0</v>
      </c>
      <c r="Q132" s="38">
        <f t="shared" si="28"/>
        <v>0</v>
      </c>
      <c r="R132" s="38">
        <f t="shared" si="28"/>
        <v>0</v>
      </c>
      <c r="S132" s="38">
        <f t="shared" si="28"/>
        <v>0</v>
      </c>
      <c r="T132" s="38">
        <f t="shared" si="28"/>
        <v>0</v>
      </c>
      <c r="U132" s="38">
        <f t="shared" si="28"/>
        <v>0</v>
      </c>
      <c r="V132" s="38">
        <f t="shared" si="28"/>
        <v>0</v>
      </c>
      <c r="W132" s="38">
        <f t="shared" si="28"/>
        <v>0</v>
      </c>
      <c r="X132" s="38">
        <f t="shared" si="28"/>
        <v>0</v>
      </c>
      <c r="Y132" s="38">
        <f t="shared" si="28"/>
        <v>0</v>
      </c>
      <c r="Z132" s="38"/>
      <c r="AA132" s="38">
        <f>B132-Z132</f>
        <v>0</v>
      </c>
      <c r="AB132" s="43"/>
      <c r="AC132" s="39"/>
      <c r="AD132" s="69"/>
      <c r="AE132" s="69"/>
      <c r="AF132" s="69"/>
      <c r="AG132" s="69"/>
    </row>
    <row r="133" spans="1:33" s="40" customFormat="1" ht="18" hidden="1" customHeight="1" x14ac:dyDescent="0.25">
      <c r="A133" s="45" t="s">
        <v>40</v>
      </c>
      <c r="B133" s="46">
        <f>SUM(B129:B132)</f>
        <v>0</v>
      </c>
      <c r="C133" s="46">
        <f>SUM(C129:C132)</f>
        <v>0</v>
      </c>
      <c r="D133" s="46">
        <f>SUM(D129:D132)</f>
        <v>0</v>
      </c>
      <c r="E133" s="46">
        <f>SUM(E129:E132)</f>
        <v>0</v>
      </c>
      <c r="F133" s="46">
        <f t="shared" ref="F133:AA133" si="29">SUM(F129:F132)</f>
        <v>0</v>
      </c>
      <c r="G133" s="46">
        <f t="shared" si="29"/>
        <v>0</v>
      </c>
      <c r="H133" s="46">
        <f t="shared" si="29"/>
        <v>0</v>
      </c>
      <c r="I133" s="46">
        <f t="shared" si="29"/>
        <v>0</v>
      </c>
      <c r="J133" s="46">
        <f t="shared" si="29"/>
        <v>0</v>
      </c>
      <c r="K133" s="46">
        <f t="shared" si="29"/>
        <v>0</v>
      </c>
      <c r="L133" s="46">
        <f t="shared" si="29"/>
        <v>0</v>
      </c>
      <c r="M133" s="46">
        <f t="shared" si="29"/>
        <v>0</v>
      </c>
      <c r="N133" s="46">
        <f t="shared" si="29"/>
        <v>0</v>
      </c>
      <c r="O133" s="46">
        <f t="shared" si="29"/>
        <v>0</v>
      </c>
      <c r="P133" s="46">
        <f t="shared" si="29"/>
        <v>0</v>
      </c>
      <c r="Q133" s="46">
        <f t="shared" si="29"/>
        <v>0</v>
      </c>
      <c r="R133" s="46">
        <f t="shared" si="29"/>
        <v>0</v>
      </c>
      <c r="S133" s="46">
        <f t="shared" si="29"/>
        <v>0</v>
      </c>
      <c r="T133" s="46">
        <f t="shared" si="29"/>
        <v>0</v>
      </c>
      <c r="U133" s="46">
        <f t="shared" si="29"/>
        <v>0</v>
      </c>
      <c r="V133" s="46">
        <f t="shared" si="29"/>
        <v>0</v>
      </c>
      <c r="W133" s="46">
        <f t="shared" si="29"/>
        <v>0</v>
      </c>
      <c r="X133" s="46">
        <f t="shared" si="29"/>
        <v>0</v>
      </c>
      <c r="Y133" s="46">
        <f t="shared" si="29"/>
        <v>0</v>
      </c>
      <c r="Z133" s="46"/>
      <c r="AA133" s="46">
        <f t="shared" si="29"/>
        <v>0</v>
      </c>
      <c r="AB133" s="47" t="e">
        <f>Z133/B133</f>
        <v>#DIV/0!</v>
      </c>
      <c r="AC133" s="39"/>
      <c r="AD133" s="69"/>
      <c r="AE133" s="69"/>
      <c r="AF133" s="69"/>
      <c r="AG133" s="69"/>
    </row>
    <row r="134" spans="1:33" s="40" customFormat="1" ht="18" hidden="1" customHeight="1" x14ac:dyDescent="0.25">
      <c r="A134" s="48" t="s">
        <v>41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43" t="e">
        <f>Z134/B134</f>
        <v>#DIV/0!</v>
      </c>
      <c r="AC134" s="39"/>
      <c r="AD134" s="69"/>
      <c r="AE134" s="69"/>
      <c r="AF134" s="69"/>
      <c r="AG134" s="69"/>
    </row>
    <row r="135" spans="1:33" s="40" customFormat="1" ht="18" hidden="1" customHeight="1" x14ac:dyDescent="0.25">
      <c r="A135" s="45" t="s">
        <v>42</v>
      </c>
      <c r="B135" s="46">
        <f>B134+B133</f>
        <v>0</v>
      </c>
      <c r="C135" s="46">
        <f>C134+C133</f>
        <v>0</v>
      </c>
      <c r="D135" s="46">
        <f>D134+D133</f>
        <v>0</v>
      </c>
      <c r="E135" s="46">
        <f>E134+E133</f>
        <v>0</v>
      </c>
      <c r="F135" s="46">
        <f t="shared" ref="F135:AA135" si="30">F134+F133</f>
        <v>0</v>
      </c>
      <c r="G135" s="46">
        <f t="shared" si="30"/>
        <v>0</v>
      </c>
      <c r="H135" s="46">
        <f t="shared" si="30"/>
        <v>0</v>
      </c>
      <c r="I135" s="46">
        <f t="shared" si="30"/>
        <v>0</v>
      </c>
      <c r="J135" s="46">
        <f t="shared" si="30"/>
        <v>0</v>
      </c>
      <c r="K135" s="46">
        <f t="shared" si="30"/>
        <v>0</v>
      </c>
      <c r="L135" s="46">
        <f t="shared" si="30"/>
        <v>0</v>
      </c>
      <c r="M135" s="46">
        <f t="shared" si="30"/>
        <v>0</v>
      </c>
      <c r="N135" s="46">
        <f t="shared" si="30"/>
        <v>0</v>
      </c>
      <c r="O135" s="46">
        <f t="shared" si="30"/>
        <v>0</v>
      </c>
      <c r="P135" s="46">
        <f t="shared" si="30"/>
        <v>0</v>
      </c>
      <c r="Q135" s="46">
        <f t="shared" si="30"/>
        <v>0</v>
      </c>
      <c r="R135" s="46">
        <f t="shared" si="30"/>
        <v>0</v>
      </c>
      <c r="S135" s="46">
        <f t="shared" si="30"/>
        <v>0</v>
      </c>
      <c r="T135" s="46">
        <f t="shared" si="30"/>
        <v>0</v>
      </c>
      <c r="U135" s="46">
        <f t="shared" si="30"/>
        <v>0</v>
      </c>
      <c r="V135" s="46">
        <f t="shared" si="30"/>
        <v>0</v>
      </c>
      <c r="W135" s="46">
        <f t="shared" si="30"/>
        <v>0</v>
      </c>
      <c r="X135" s="46">
        <f t="shared" si="30"/>
        <v>0</v>
      </c>
      <c r="Y135" s="46">
        <f t="shared" si="30"/>
        <v>0</v>
      </c>
      <c r="Z135" s="46"/>
      <c r="AA135" s="46">
        <f t="shared" si="30"/>
        <v>0</v>
      </c>
      <c r="AB135" s="47" t="e">
        <f>Z135/B135</f>
        <v>#DIV/0!</v>
      </c>
      <c r="AC135" s="49"/>
      <c r="AD135" s="69"/>
      <c r="AE135" s="69"/>
      <c r="AF135" s="69"/>
      <c r="AG135" s="69"/>
    </row>
    <row r="136" spans="1:33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  <c r="AE136" s="69"/>
      <c r="AF136" s="69"/>
      <c r="AG136" s="69"/>
    </row>
    <row r="137" spans="1:33" s="40" customFormat="1" ht="15" hidden="1" customHeight="1" x14ac:dyDescent="0.25">
      <c r="A137" s="41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  <c r="AE137" s="69"/>
      <c r="AF137" s="69"/>
      <c r="AG137" s="69"/>
    </row>
    <row r="138" spans="1:33" s="40" customFormat="1" ht="15" hidden="1" customHeight="1" x14ac:dyDescent="0.25">
      <c r="A138" s="37" t="s">
        <v>44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9"/>
      <c r="AD138" s="69"/>
      <c r="AE138" s="69"/>
      <c r="AF138" s="69"/>
      <c r="AG138" s="69"/>
    </row>
    <row r="139" spans="1:33" s="40" customFormat="1" ht="18" hidden="1" customHeight="1" x14ac:dyDescent="0.2">
      <c r="A139" s="42" t="s">
        <v>36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>
        <f>B139-Z139</f>
        <v>0</v>
      </c>
      <c r="AB139" s="43" t="e">
        <f>Z139/B139</f>
        <v>#DIV/0!</v>
      </c>
      <c r="AC139" s="39"/>
      <c r="AD139" s="69"/>
      <c r="AE139" s="69"/>
      <c r="AF139" s="69"/>
      <c r="AG139" s="69"/>
    </row>
    <row r="140" spans="1:33" s="40" customFormat="1" ht="18" hidden="1" customHeight="1" x14ac:dyDescent="0.2">
      <c r="A140" s="42" t="s">
        <v>37</v>
      </c>
      <c r="B140" s="38">
        <f>[1]consoCONT!E3279</f>
        <v>0</v>
      </c>
      <c r="C140" s="38">
        <f>[1]consoCONT!F3279</f>
        <v>0</v>
      </c>
      <c r="D140" s="38">
        <f>[1]consoCONT!G3279</f>
        <v>0</v>
      </c>
      <c r="E140" s="38">
        <f>[1]consoCONT!H3279</f>
        <v>0</v>
      </c>
      <c r="F140" s="38">
        <f>[1]consoCONT!I3279</f>
        <v>0</v>
      </c>
      <c r="G140" s="38">
        <f>[1]consoCONT!J3279</f>
        <v>0</v>
      </c>
      <c r="H140" s="38">
        <f>[1]consoCONT!K3279</f>
        <v>0</v>
      </c>
      <c r="I140" s="38">
        <f>[1]consoCONT!L3279</f>
        <v>0</v>
      </c>
      <c r="J140" s="38">
        <f>[1]consoCONT!M3279</f>
        <v>0</v>
      </c>
      <c r="K140" s="38">
        <f>[1]consoCONT!N3279</f>
        <v>0</v>
      </c>
      <c r="L140" s="38">
        <f>[1]consoCONT!O3279</f>
        <v>0</v>
      </c>
      <c r="M140" s="38">
        <f>[1]consoCONT!P3279</f>
        <v>0</v>
      </c>
      <c r="N140" s="38">
        <f>[1]consoCONT!Q3279</f>
        <v>0</v>
      </c>
      <c r="O140" s="38">
        <f>[1]consoCONT!R3279</f>
        <v>0</v>
      </c>
      <c r="P140" s="38">
        <f>[1]consoCONT!S3279</f>
        <v>0</v>
      </c>
      <c r="Q140" s="38">
        <f>[1]consoCONT!T3279</f>
        <v>0</v>
      </c>
      <c r="R140" s="38">
        <f>[1]consoCONT!U3279</f>
        <v>0</v>
      </c>
      <c r="S140" s="38">
        <f>[1]consoCONT!V3279</f>
        <v>0</v>
      </c>
      <c r="T140" s="38">
        <f>[1]consoCONT!W3279</f>
        <v>0</v>
      </c>
      <c r="U140" s="38">
        <f>[1]consoCONT!X3279</f>
        <v>0</v>
      </c>
      <c r="V140" s="38">
        <f>[1]consoCONT!Y3279</f>
        <v>0</v>
      </c>
      <c r="W140" s="38">
        <f>[1]consoCONT!Z3279</f>
        <v>0</v>
      </c>
      <c r="X140" s="38">
        <f>[1]consoCONT!AA3279</f>
        <v>0</v>
      </c>
      <c r="Y140" s="38">
        <f>[1]consoCONT!AB3279</f>
        <v>0</v>
      </c>
      <c r="Z140" s="38"/>
      <c r="AA140" s="38">
        <f>B140-Z140</f>
        <v>0</v>
      </c>
      <c r="AB140" s="43" t="e">
        <f>Z140/B140</f>
        <v>#DIV/0!</v>
      </c>
      <c r="AC140" s="39"/>
      <c r="AD140" s="69"/>
      <c r="AE140" s="69"/>
      <c r="AF140" s="69"/>
      <c r="AG140" s="69"/>
    </row>
    <row r="141" spans="1:33" s="40" customFormat="1" ht="18" hidden="1" customHeight="1" x14ac:dyDescent="0.2">
      <c r="A141" s="42" t="s">
        <v>38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>
        <f>B141-Z141</f>
        <v>0</v>
      </c>
      <c r="AB141" s="43"/>
      <c r="AC141" s="39"/>
      <c r="AD141" s="69"/>
      <c r="AE141" s="69"/>
      <c r="AF141" s="69"/>
      <c r="AG141" s="69"/>
    </row>
    <row r="142" spans="1:33" s="40" customFormat="1" ht="18" hidden="1" customHeight="1" x14ac:dyDescent="0.2">
      <c r="A142" s="42" t="s">
        <v>39</v>
      </c>
      <c r="B142" s="38">
        <f>[1]consoCONT!E3314</f>
        <v>0</v>
      </c>
      <c r="C142" s="38">
        <f>[1]consoCONT!F3314</f>
        <v>0</v>
      </c>
      <c r="D142" s="38">
        <f>[1]consoCONT!G3314</f>
        <v>0</v>
      </c>
      <c r="E142" s="38">
        <f>[1]consoCONT!H3314</f>
        <v>0</v>
      </c>
      <c r="F142" s="38">
        <f>[1]consoCONT!I3314</f>
        <v>0</v>
      </c>
      <c r="G142" s="38">
        <f>[1]consoCONT!J3314</f>
        <v>0</v>
      </c>
      <c r="H142" s="38">
        <f>[1]consoCONT!K3314</f>
        <v>0</v>
      </c>
      <c r="I142" s="38">
        <f>[1]consoCONT!L3314</f>
        <v>0</v>
      </c>
      <c r="J142" s="38">
        <f>[1]consoCONT!M3314</f>
        <v>0</v>
      </c>
      <c r="K142" s="38">
        <f>[1]consoCONT!N3314</f>
        <v>0</v>
      </c>
      <c r="L142" s="38">
        <f>[1]consoCONT!O3314</f>
        <v>0</v>
      </c>
      <c r="M142" s="38">
        <f>[1]consoCONT!P3314</f>
        <v>0</v>
      </c>
      <c r="N142" s="38">
        <f>[1]consoCONT!Q3314</f>
        <v>0</v>
      </c>
      <c r="O142" s="38">
        <f>[1]consoCONT!R3314</f>
        <v>0</v>
      </c>
      <c r="P142" s="38">
        <f>[1]consoCONT!S3314</f>
        <v>0</v>
      </c>
      <c r="Q142" s="38">
        <f>[1]consoCONT!T3314</f>
        <v>0</v>
      </c>
      <c r="R142" s="38">
        <f>[1]consoCONT!U3314</f>
        <v>0</v>
      </c>
      <c r="S142" s="38">
        <f>[1]consoCONT!V3314</f>
        <v>0</v>
      </c>
      <c r="T142" s="38">
        <f>[1]consoCONT!W3314</f>
        <v>0</v>
      </c>
      <c r="U142" s="38">
        <f>[1]consoCONT!X3314</f>
        <v>0</v>
      </c>
      <c r="V142" s="38">
        <f>[1]consoCONT!Y3314</f>
        <v>0</v>
      </c>
      <c r="W142" s="38">
        <f>[1]consoCONT!Z3314</f>
        <v>0</v>
      </c>
      <c r="X142" s="38">
        <f>[1]consoCONT!AA3314</f>
        <v>0</v>
      </c>
      <c r="Y142" s="38">
        <f>[1]consoCONT!AB3314</f>
        <v>0</v>
      </c>
      <c r="Z142" s="38"/>
      <c r="AA142" s="38">
        <f>B142-Z142</f>
        <v>0</v>
      </c>
      <c r="AB142" s="43"/>
      <c r="AC142" s="39"/>
      <c r="AD142" s="69"/>
      <c r="AE142" s="69"/>
      <c r="AF142" s="69"/>
      <c r="AG142" s="69"/>
    </row>
    <row r="143" spans="1:33" s="40" customFormat="1" ht="18" hidden="1" customHeight="1" x14ac:dyDescent="0.25">
      <c r="A143" s="45" t="s">
        <v>40</v>
      </c>
      <c r="B143" s="46">
        <f>SUM(B139:B142)</f>
        <v>0</v>
      </c>
      <c r="C143" s="46">
        <f t="shared" ref="C143:Y143" si="31">SUM(C139:C142)</f>
        <v>0</v>
      </c>
      <c r="D143" s="46">
        <f t="shared" si="31"/>
        <v>0</v>
      </c>
      <c r="E143" s="46">
        <f t="shared" si="31"/>
        <v>0</v>
      </c>
      <c r="F143" s="46">
        <f t="shared" si="31"/>
        <v>0</v>
      </c>
      <c r="G143" s="46">
        <f t="shared" si="31"/>
        <v>0</v>
      </c>
      <c r="H143" s="46">
        <f t="shared" si="31"/>
        <v>0</v>
      </c>
      <c r="I143" s="46">
        <f t="shared" si="31"/>
        <v>0</v>
      </c>
      <c r="J143" s="46">
        <f t="shared" si="31"/>
        <v>0</v>
      </c>
      <c r="K143" s="46">
        <f t="shared" si="31"/>
        <v>0</v>
      </c>
      <c r="L143" s="46">
        <f t="shared" si="31"/>
        <v>0</v>
      </c>
      <c r="M143" s="46">
        <f t="shared" si="31"/>
        <v>0</v>
      </c>
      <c r="N143" s="46">
        <f t="shared" si="31"/>
        <v>0</v>
      </c>
      <c r="O143" s="46">
        <f t="shared" si="31"/>
        <v>0</v>
      </c>
      <c r="P143" s="46">
        <f t="shared" si="31"/>
        <v>0</v>
      </c>
      <c r="Q143" s="46">
        <f t="shared" si="31"/>
        <v>0</v>
      </c>
      <c r="R143" s="46">
        <f t="shared" si="31"/>
        <v>0</v>
      </c>
      <c r="S143" s="46">
        <f t="shared" si="31"/>
        <v>0</v>
      </c>
      <c r="T143" s="46">
        <f t="shared" si="31"/>
        <v>0</v>
      </c>
      <c r="U143" s="46">
        <f t="shared" si="31"/>
        <v>0</v>
      </c>
      <c r="V143" s="46">
        <f t="shared" si="31"/>
        <v>0</v>
      </c>
      <c r="W143" s="46">
        <f t="shared" si="31"/>
        <v>0</v>
      </c>
      <c r="X143" s="46">
        <f t="shared" si="31"/>
        <v>0</v>
      </c>
      <c r="Y143" s="46">
        <f t="shared" si="31"/>
        <v>0</v>
      </c>
      <c r="Z143" s="46"/>
      <c r="AA143" s="46">
        <f>SUM(AA139:AA142)</f>
        <v>0</v>
      </c>
      <c r="AB143" s="47" t="e">
        <f>Z143/B143</f>
        <v>#DIV/0!</v>
      </c>
      <c r="AC143" s="39"/>
      <c r="AD143" s="69"/>
      <c r="AE143" s="69"/>
      <c r="AF143" s="69"/>
      <c r="AG143" s="69"/>
    </row>
    <row r="144" spans="1:33" s="40" customFormat="1" ht="18" hidden="1" customHeight="1" x14ac:dyDescent="0.25">
      <c r="A144" s="48" t="s">
        <v>41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>
        <f>B144-Z144</f>
        <v>0</v>
      </c>
      <c r="AB144" s="43" t="e">
        <f>Z144/B144</f>
        <v>#DIV/0!</v>
      </c>
      <c r="AC144" s="39"/>
      <c r="AD144" s="69"/>
      <c r="AE144" s="69"/>
      <c r="AF144" s="69"/>
      <c r="AG144" s="69"/>
    </row>
    <row r="145" spans="1:33" s="40" customFormat="1" ht="18" hidden="1" customHeight="1" x14ac:dyDescent="0.25">
      <c r="A145" s="45" t="s">
        <v>42</v>
      </c>
      <c r="B145" s="46">
        <f>B144+B143</f>
        <v>0</v>
      </c>
      <c r="C145" s="46">
        <f t="shared" ref="C145:Y145" si="32">C144+C143</f>
        <v>0</v>
      </c>
      <c r="D145" s="46">
        <f t="shared" si="32"/>
        <v>0</v>
      </c>
      <c r="E145" s="46">
        <f t="shared" si="32"/>
        <v>0</v>
      </c>
      <c r="F145" s="46">
        <f t="shared" si="32"/>
        <v>0</v>
      </c>
      <c r="G145" s="46">
        <f t="shared" si="32"/>
        <v>0</v>
      </c>
      <c r="H145" s="46">
        <f t="shared" si="32"/>
        <v>0</v>
      </c>
      <c r="I145" s="46">
        <f t="shared" si="32"/>
        <v>0</v>
      </c>
      <c r="J145" s="46">
        <f t="shared" si="32"/>
        <v>0</v>
      </c>
      <c r="K145" s="46">
        <f t="shared" si="32"/>
        <v>0</v>
      </c>
      <c r="L145" s="46">
        <f t="shared" si="32"/>
        <v>0</v>
      </c>
      <c r="M145" s="46">
        <f t="shared" si="32"/>
        <v>0</v>
      </c>
      <c r="N145" s="46">
        <f t="shared" si="32"/>
        <v>0</v>
      </c>
      <c r="O145" s="46">
        <f t="shared" si="32"/>
        <v>0</v>
      </c>
      <c r="P145" s="46">
        <f t="shared" si="32"/>
        <v>0</v>
      </c>
      <c r="Q145" s="46">
        <f t="shared" si="32"/>
        <v>0</v>
      </c>
      <c r="R145" s="46">
        <f t="shared" si="32"/>
        <v>0</v>
      </c>
      <c r="S145" s="46">
        <f t="shared" si="32"/>
        <v>0</v>
      </c>
      <c r="T145" s="46">
        <f t="shared" si="32"/>
        <v>0</v>
      </c>
      <c r="U145" s="46">
        <f t="shared" si="32"/>
        <v>0</v>
      </c>
      <c r="V145" s="46">
        <f t="shared" si="32"/>
        <v>0</v>
      </c>
      <c r="W145" s="46">
        <f t="shared" si="32"/>
        <v>0</v>
      </c>
      <c r="X145" s="46">
        <f t="shared" si="32"/>
        <v>0</v>
      </c>
      <c r="Y145" s="46">
        <f t="shared" si="32"/>
        <v>0</v>
      </c>
      <c r="Z145" s="46"/>
      <c r="AA145" s="46">
        <f>AA144+AA143</f>
        <v>0</v>
      </c>
      <c r="AB145" s="47" t="e">
        <f>Z145/B145</f>
        <v>#DIV/0!</v>
      </c>
      <c r="AC145" s="49"/>
      <c r="AD145" s="69"/>
      <c r="AE145" s="69"/>
      <c r="AF145" s="69"/>
      <c r="AG145" s="69"/>
    </row>
    <row r="146" spans="1:33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  <c r="AE146" s="69"/>
      <c r="AF146" s="69"/>
      <c r="AG146" s="69"/>
    </row>
    <row r="147" spans="1:33" s="40" customFormat="1" ht="15" hidden="1" customHeight="1" x14ac:dyDescent="0.25">
      <c r="A147" s="41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  <c r="AE147" s="69"/>
      <c r="AF147" s="69"/>
      <c r="AG147" s="69"/>
    </row>
    <row r="148" spans="1:33" s="40" customFormat="1" ht="15" hidden="1" customHeight="1" x14ac:dyDescent="0.25">
      <c r="A148" s="37" t="s">
        <v>44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9"/>
      <c r="AD148" s="69"/>
      <c r="AE148" s="69"/>
      <c r="AF148" s="69"/>
      <c r="AG148" s="69"/>
    </row>
    <row r="149" spans="1:33" s="40" customFormat="1" ht="18" hidden="1" customHeight="1" x14ac:dyDescent="0.2">
      <c r="A149" s="42" t="s">
        <v>36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>
        <f>B149-Z149</f>
        <v>0</v>
      </c>
      <c r="AB149" s="43" t="e">
        <f>Z149/B149</f>
        <v>#DIV/0!</v>
      </c>
      <c r="AC149" s="39"/>
      <c r="AD149" s="69"/>
      <c r="AE149" s="69"/>
      <c r="AF149" s="69"/>
      <c r="AG149" s="69"/>
    </row>
    <row r="150" spans="1:33" s="40" customFormat="1" ht="18" hidden="1" customHeight="1" x14ac:dyDescent="0.2">
      <c r="A150" s="42" t="s">
        <v>37</v>
      </c>
      <c r="B150" s="38">
        <f>[1]consoCONT!E3466</f>
        <v>0</v>
      </c>
      <c r="C150" s="38">
        <f>[1]consoCONT!F3466</f>
        <v>0</v>
      </c>
      <c r="D150" s="38">
        <f>[1]consoCONT!G3466</f>
        <v>0</v>
      </c>
      <c r="E150" s="38">
        <f>[1]consoCONT!H3466</f>
        <v>0</v>
      </c>
      <c r="F150" s="38">
        <f>[1]consoCONT!I3466</f>
        <v>0</v>
      </c>
      <c r="G150" s="38">
        <f>[1]consoCONT!J3466</f>
        <v>0</v>
      </c>
      <c r="H150" s="38">
        <f>[1]consoCONT!K3466</f>
        <v>0</v>
      </c>
      <c r="I150" s="38">
        <f>[1]consoCONT!L3466</f>
        <v>0</v>
      </c>
      <c r="J150" s="38">
        <f>[1]consoCONT!M3466</f>
        <v>0</v>
      </c>
      <c r="K150" s="38">
        <f>[1]consoCONT!N3466</f>
        <v>0</v>
      </c>
      <c r="L150" s="38">
        <f>[1]consoCONT!O3466</f>
        <v>0</v>
      </c>
      <c r="M150" s="38">
        <f>[1]consoCONT!P3466</f>
        <v>0</v>
      </c>
      <c r="N150" s="38">
        <f>[1]consoCONT!Q3466</f>
        <v>0</v>
      </c>
      <c r="O150" s="38">
        <f>[1]consoCONT!R3466</f>
        <v>0</v>
      </c>
      <c r="P150" s="38">
        <f>[1]consoCONT!S3466</f>
        <v>0</v>
      </c>
      <c r="Q150" s="38">
        <f>[1]consoCONT!T3466</f>
        <v>0</v>
      </c>
      <c r="R150" s="38">
        <f>[1]consoCONT!U3466</f>
        <v>0</v>
      </c>
      <c r="S150" s="38">
        <f>[1]consoCONT!V3466</f>
        <v>0</v>
      </c>
      <c r="T150" s="38">
        <f>[1]consoCONT!W3466</f>
        <v>0</v>
      </c>
      <c r="U150" s="38">
        <f>[1]consoCONT!X3466</f>
        <v>0</v>
      </c>
      <c r="V150" s="38">
        <f>[1]consoCONT!Y3466</f>
        <v>0</v>
      </c>
      <c r="W150" s="38">
        <f>[1]consoCONT!Z3466</f>
        <v>0</v>
      </c>
      <c r="X150" s="38">
        <f>[1]consoCONT!AA3466</f>
        <v>0</v>
      </c>
      <c r="Y150" s="38">
        <f>[1]consoCONT!AB3466</f>
        <v>0</v>
      </c>
      <c r="Z150" s="38"/>
      <c r="AA150" s="38">
        <f>B150-Z150</f>
        <v>0</v>
      </c>
      <c r="AB150" s="43" t="e">
        <f>Z150/B150</f>
        <v>#DIV/0!</v>
      </c>
      <c r="AC150" s="39"/>
      <c r="AD150" s="69"/>
      <c r="AE150" s="69"/>
      <c r="AF150" s="69"/>
      <c r="AG150" s="69"/>
    </row>
    <row r="151" spans="1:33" s="40" customFormat="1" ht="18" hidden="1" customHeight="1" x14ac:dyDescent="0.2">
      <c r="A151" s="42" t="s">
        <v>38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>
        <f>B151-Z151</f>
        <v>0</v>
      </c>
      <c r="AB151" s="43"/>
      <c r="AC151" s="39"/>
      <c r="AD151" s="69"/>
      <c r="AE151" s="69"/>
      <c r="AF151" s="69"/>
      <c r="AG151" s="69"/>
    </row>
    <row r="152" spans="1:33" s="40" customFormat="1" ht="18" hidden="1" customHeight="1" x14ac:dyDescent="0.2">
      <c r="A152" s="42" t="s">
        <v>39</v>
      </c>
      <c r="B152" s="38">
        <f>[1]consoCONT!E3501</f>
        <v>0</v>
      </c>
      <c r="C152" s="38">
        <f>[1]consoCONT!F3501</f>
        <v>0</v>
      </c>
      <c r="D152" s="38">
        <f>[1]consoCONT!G3501</f>
        <v>0</v>
      </c>
      <c r="E152" s="38">
        <f>[1]consoCONT!H3501</f>
        <v>0</v>
      </c>
      <c r="F152" s="38">
        <f>[1]consoCONT!I3501</f>
        <v>0</v>
      </c>
      <c r="G152" s="38">
        <f>[1]consoCONT!J3501</f>
        <v>0</v>
      </c>
      <c r="H152" s="38">
        <f>[1]consoCONT!K3501</f>
        <v>0</v>
      </c>
      <c r="I152" s="38">
        <f>[1]consoCONT!L3501</f>
        <v>0</v>
      </c>
      <c r="J152" s="38">
        <f>[1]consoCONT!M3501</f>
        <v>0</v>
      </c>
      <c r="K152" s="38">
        <f>[1]consoCONT!N3501</f>
        <v>0</v>
      </c>
      <c r="L152" s="38">
        <f>[1]consoCONT!O3501</f>
        <v>0</v>
      </c>
      <c r="M152" s="38">
        <f>[1]consoCONT!P3501</f>
        <v>0</v>
      </c>
      <c r="N152" s="38">
        <f>[1]consoCONT!Q3501</f>
        <v>0</v>
      </c>
      <c r="O152" s="38">
        <f>[1]consoCONT!R3501</f>
        <v>0</v>
      </c>
      <c r="P152" s="38">
        <f>[1]consoCONT!S3501</f>
        <v>0</v>
      </c>
      <c r="Q152" s="38">
        <f>[1]consoCONT!T3501</f>
        <v>0</v>
      </c>
      <c r="R152" s="38">
        <f>[1]consoCONT!U3501</f>
        <v>0</v>
      </c>
      <c r="S152" s="38">
        <f>[1]consoCONT!V3501</f>
        <v>0</v>
      </c>
      <c r="T152" s="38">
        <f>[1]consoCONT!W3501</f>
        <v>0</v>
      </c>
      <c r="U152" s="38">
        <f>[1]consoCONT!X3501</f>
        <v>0</v>
      </c>
      <c r="V152" s="38">
        <f>[1]consoCONT!Y3501</f>
        <v>0</v>
      </c>
      <c r="W152" s="38">
        <f>[1]consoCONT!Z3501</f>
        <v>0</v>
      </c>
      <c r="X152" s="38">
        <f>[1]consoCONT!AA3501</f>
        <v>0</v>
      </c>
      <c r="Y152" s="38">
        <f>[1]consoCONT!AB3501</f>
        <v>0</v>
      </c>
      <c r="Z152" s="38"/>
      <c r="AA152" s="38">
        <f>B152-Z152</f>
        <v>0</v>
      </c>
      <c r="AB152" s="43"/>
      <c r="AC152" s="39"/>
      <c r="AD152" s="69"/>
      <c r="AE152" s="69"/>
      <c r="AF152" s="69"/>
      <c r="AG152" s="69"/>
    </row>
    <row r="153" spans="1:33" s="40" customFormat="1" ht="18" hidden="1" customHeight="1" x14ac:dyDescent="0.25">
      <c r="A153" s="45" t="s">
        <v>40</v>
      </c>
      <c r="B153" s="46">
        <f>SUM(B149:B152)</f>
        <v>0</v>
      </c>
      <c r="C153" s="46">
        <f t="shared" ref="C153:Y153" si="33">SUM(C149:C152)</f>
        <v>0</v>
      </c>
      <c r="D153" s="46">
        <f t="shared" si="33"/>
        <v>0</v>
      </c>
      <c r="E153" s="46">
        <f t="shared" si="33"/>
        <v>0</v>
      </c>
      <c r="F153" s="46">
        <f t="shared" si="33"/>
        <v>0</v>
      </c>
      <c r="G153" s="46">
        <f t="shared" si="33"/>
        <v>0</v>
      </c>
      <c r="H153" s="46">
        <f t="shared" si="33"/>
        <v>0</v>
      </c>
      <c r="I153" s="46">
        <f t="shared" si="33"/>
        <v>0</v>
      </c>
      <c r="J153" s="46">
        <f t="shared" si="33"/>
        <v>0</v>
      </c>
      <c r="K153" s="46">
        <f t="shared" si="33"/>
        <v>0</v>
      </c>
      <c r="L153" s="46">
        <f t="shared" si="33"/>
        <v>0</v>
      </c>
      <c r="M153" s="46">
        <f t="shared" si="33"/>
        <v>0</v>
      </c>
      <c r="N153" s="46">
        <f t="shared" si="33"/>
        <v>0</v>
      </c>
      <c r="O153" s="46">
        <f t="shared" si="33"/>
        <v>0</v>
      </c>
      <c r="P153" s="46">
        <f t="shared" si="33"/>
        <v>0</v>
      </c>
      <c r="Q153" s="46">
        <f t="shared" si="33"/>
        <v>0</v>
      </c>
      <c r="R153" s="46">
        <f t="shared" si="33"/>
        <v>0</v>
      </c>
      <c r="S153" s="46">
        <f t="shared" si="33"/>
        <v>0</v>
      </c>
      <c r="T153" s="46">
        <f t="shared" si="33"/>
        <v>0</v>
      </c>
      <c r="U153" s="46">
        <f t="shared" si="33"/>
        <v>0</v>
      </c>
      <c r="V153" s="46">
        <f t="shared" si="33"/>
        <v>0</v>
      </c>
      <c r="W153" s="46">
        <f t="shared" si="33"/>
        <v>0</v>
      </c>
      <c r="X153" s="46">
        <f t="shared" si="33"/>
        <v>0</v>
      </c>
      <c r="Y153" s="46">
        <f t="shared" si="33"/>
        <v>0</v>
      </c>
      <c r="Z153" s="46"/>
      <c r="AA153" s="46">
        <f>SUM(AA149:AA152)</f>
        <v>0</v>
      </c>
      <c r="AB153" s="47" t="e">
        <f>Z153/B153</f>
        <v>#DIV/0!</v>
      </c>
      <c r="AC153" s="39"/>
      <c r="AD153" s="69"/>
      <c r="AE153" s="69"/>
      <c r="AF153" s="69"/>
      <c r="AG153" s="69"/>
    </row>
    <row r="154" spans="1:33" s="40" customFormat="1" ht="18" hidden="1" customHeight="1" x14ac:dyDescent="0.25">
      <c r="A154" s="48" t="s">
        <v>41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>
        <f>B154-Z154</f>
        <v>0</v>
      </c>
      <c r="AB154" s="43" t="e">
        <f>Z154/B154</f>
        <v>#DIV/0!</v>
      </c>
      <c r="AC154" s="39"/>
      <c r="AD154" s="69"/>
      <c r="AE154" s="69"/>
      <c r="AF154" s="69"/>
      <c r="AG154" s="69"/>
    </row>
    <row r="155" spans="1:33" s="40" customFormat="1" ht="18" hidden="1" customHeight="1" x14ac:dyDescent="0.25">
      <c r="A155" s="45" t="s">
        <v>42</v>
      </c>
      <c r="B155" s="46">
        <f>B154+B153</f>
        <v>0</v>
      </c>
      <c r="C155" s="46">
        <f t="shared" ref="C155:Y155" si="34">C154+C153</f>
        <v>0</v>
      </c>
      <c r="D155" s="46">
        <f t="shared" si="34"/>
        <v>0</v>
      </c>
      <c r="E155" s="46">
        <f t="shared" si="34"/>
        <v>0</v>
      </c>
      <c r="F155" s="46">
        <f t="shared" si="34"/>
        <v>0</v>
      </c>
      <c r="G155" s="46">
        <f t="shared" si="34"/>
        <v>0</v>
      </c>
      <c r="H155" s="46">
        <f t="shared" si="34"/>
        <v>0</v>
      </c>
      <c r="I155" s="46">
        <f t="shared" si="34"/>
        <v>0</v>
      </c>
      <c r="J155" s="46">
        <f t="shared" si="34"/>
        <v>0</v>
      </c>
      <c r="K155" s="46">
        <f t="shared" si="34"/>
        <v>0</v>
      </c>
      <c r="L155" s="46">
        <f t="shared" si="34"/>
        <v>0</v>
      </c>
      <c r="M155" s="46">
        <f t="shared" si="34"/>
        <v>0</v>
      </c>
      <c r="N155" s="46">
        <f t="shared" si="34"/>
        <v>0</v>
      </c>
      <c r="O155" s="46">
        <f t="shared" si="34"/>
        <v>0</v>
      </c>
      <c r="P155" s="46">
        <f t="shared" si="34"/>
        <v>0</v>
      </c>
      <c r="Q155" s="46">
        <f t="shared" si="34"/>
        <v>0</v>
      </c>
      <c r="R155" s="46">
        <f t="shared" si="34"/>
        <v>0</v>
      </c>
      <c r="S155" s="46">
        <f t="shared" si="34"/>
        <v>0</v>
      </c>
      <c r="T155" s="46">
        <f t="shared" si="34"/>
        <v>0</v>
      </c>
      <c r="U155" s="46">
        <f t="shared" si="34"/>
        <v>0</v>
      </c>
      <c r="V155" s="46">
        <f t="shared" si="34"/>
        <v>0</v>
      </c>
      <c r="W155" s="46">
        <f t="shared" si="34"/>
        <v>0</v>
      </c>
      <c r="X155" s="46">
        <f t="shared" si="34"/>
        <v>0</v>
      </c>
      <c r="Y155" s="46">
        <f t="shared" si="34"/>
        <v>0</v>
      </c>
      <c r="Z155" s="46"/>
      <c r="AA155" s="46">
        <f>AA154+AA153</f>
        <v>0</v>
      </c>
      <c r="AB155" s="47" t="e">
        <f>Z155/B155</f>
        <v>#DIV/0!</v>
      </c>
      <c r="AC155" s="49"/>
      <c r="AD155" s="69"/>
      <c r="AE155" s="69"/>
      <c r="AF155" s="69"/>
      <c r="AG155" s="69"/>
    </row>
    <row r="156" spans="1:33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  <c r="AE156" s="69"/>
      <c r="AF156" s="69"/>
      <c r="AG156" s="69"/>
    </row>
    <row r="157" spans="1:33" s="40" customFormat="1" ht="15" hidden="1" customHeight="1" x14ac:dyDescent="0.25">
      <c r="A157" s="41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  <c r="AE157" s="69"/>
      <c r="AF157" s="69"/>
      <c r="AG157" s="69"/>
    </row>
    <row r="158" spans="1:33" s="40" customFormat="1" ht="15" hidden="1" customHeight="1" x14ac:dyDescent="0.25">
      <c r="A158" s="37" t="s">
        <v>44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9"/>
      <c r="AD158" s="69"/>
      <c r="AE158" s="69"/>
      <c r="AF158" s="69"/>
      <c r="AG158" s="69"/>
    </row>
    <row r="159" spans="1:33" s="40" customFormat="1" ht="18" hidden="1" customHeight="1" x14ac:dyDescent="0.2">
      <c r="A159" s="42" t="s">
        <v>36</v>
      </c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>
        <f>B159-Z159</f>
        <v>0</v>
      </c>
      <c r="AB159" s="43" t="e">
        <f>Z159/B159</f>
        <v>#DIV/0!</v>
      </c>
      <c r="AC159" s="39"/>
      <c r="AD159" s="69"/>
      <c r="AE159" s="69"/>
      <c r="AF159" s="69"/>
      <c r="AG159" s="69"/>
    </row>
    <row r="160" spans="1:33" s="40" customFormat="1" ht="18" hidden="1" customHeight="1" x14ac:dyDescent="0.2">
      <c r="A160" s="42" t="s">
        <v>37</v>
      </c>
      <c r="B160" s="38">
        <f>[1]consoCONT!E3653</f>
        <v>0</v>
      </c>
      <c r="C160" s="38">
        <f>[1]consoCONT!F3653</f>
        <v>0</v>
      </c>
      <c r="D160" s="38">
        <f>[1]consoCONT!G3653</f>
        <v>0</v>
      </c>
      <c r="E160" s="38">
        <f>[1]consoCONT!H3653</f>
        <v>0</v>
      </c>
      <c r="F160" s="38">
        <f>[1]consoCONT!I3653</f>
        <v>0</v>
      </c>
      <c r="G160" s="38">
        <f>[1]consoCONT!J3653</f>
        <v>0</v>
      </c>
      <c r="H160" s="38">
        <f>[1]consoCONT!K3653</f>
        <v>0</v>
      </c>
      <c r="I160" s="38">
        <f>[1]consoCONT!L3653</f>
        <v>0</v>
      </c>
      <c r="J160" s="38">
        <f>[1]consoCONT!M3653</f>
        <v>0</v>
      </c>
      <c r="K160" s="38">
        <f>[1]consoCONT!N3653</f>
        <v>0</v>
      </c>
      <c r="L160" s="38">
        <f>[1]consoCONT!O3653</f>
        <v>0</v>
      </c>
      <c r="M160" s="38">
        <f>[1]consoCONT!P3653</f>
        <v>0</v>
      </c>
      <c r="N160" s="38">
        <f>[1]consoCONT!Q3653</f>
        <v>0</v>
      </c>
      <c r="O160" s="38">
        <f>[1]consoCONT!R3653</f>
        <v>0</v>
      </c>
      <c r="P160" s="38">
        <f>[1]consoCONT!S3653</f>
        <v>0</v>
      </c>
      <c r="Q160" s="38">
        <f>[1]consoCONT!T3653</f>
        <v>0</v>
      </c>
      <c r="R160" s="38">
        <f>[1]consoCONT!U3653</f>
        <v>0</v>
      </c>
      <c r="S160" s="38">
        <f>[1]consoCONT!V3653</f>
        <v>0</v>
      </c>
      <c r="T160" s="38">
        <f>[1]consoCONT!W3653</f>
        <v>0</v>
      </c>
      <c r="U160" s="38">
        <f>[1]consoCONT!X3653</f>
        <v>0</v>
      </c>
      <c r="V160" s="38">
        <f>[1]consoCONT!Y3653</f>
        <v>0</v>
      </c>
      <c r="W160" s="38">
        <f>[1]consoCONT!Z3653</f>
        <v>0</v>
      </c>
      <c r="X160" s="38">
        <f>[1]consoCONT!AA3653</f>
        <v>0</v>
      </c>
      <c r="Y160" s="38">
        <f>[1]consoCONT!AB3653</f>
        <v>0</v>
      </c>
      <c r="Z160" s="38"/>
      <c r="AA160" s="38">
        <f>B160-Z160</f>
        <v>0</v>
      </c>
      <c r="AB160" s="43" t="e">
        <f>Z160/B160</f>
        <v>#DIV/0!</v>
      </c>
      <c r="AC160" s="39"/>
      <c r="AD160" s="69"/>
      <c r="AE160" s="69"/>
      <c r="AF160" s="69"/>
      <c r="AG160" s="69"/>
    </row>
    <row r="161" spans="1:33" s="40" customFormat="1" ht="18" hidden="1" customHeight="1" x14ac:dyDescent="0.2">
      <c r="A161" s="42" t="s">
        <v>38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>
        <f>B161-Z161</f>
        <v>0</v>
      </c>
      <c r="AB161" s="43"/>
      <c r="AC161" s="39"/>
      <c r="AD161" s="69"/>
      <c r="AE161" s="69"/>
      <c r="AF161" s="69"/>
      <c r="AG161" s="69"/>
    </row>
    <row r="162" spans="1:33" s="40" customFormat="1" ht="18" hidden="1" customHeight="1" x14ac:dyDescent="0.2">
      <c r="A162" s="42" t="s">
        <v>39</v>
      </c>
      <c r="B162" s="38">
        <f>[1]consoCONT!E3688</f>
        <v>0</v>
      </c>
      <c r="C162" s="38">
        <f>[1]consoCONT!F3688</f>
        <v>0</v>
      </c>
      <c r="D162" s="38">
        <f>[1]consoCONT!G3688</f>
        <v>0</v>
      </c>
      <c r="E162" s="38">
        <f>[1]consoCONT!H3688</f>
        <v>0</v>
      </c>
      <c r="F162" s="38">
        <f>[1]consoCONT!I3688</f>
        <v>0</v>
      </c>
      <c r="G162" s="38">
        <f>[1]consoCONT!J3688</f>
        <v>0</v>
      </c>
      <c r="H162" s="38">
        <f>[1]consoCONT!K3688</f>
        <v>0</v>
      </c>
      <c r="I162" s="38">
        <f>[1]consoCONT!L3688</f>
        <v>0</v>
      </c>
      <c r="J162" s="38">
        <f>[1]consoCONT!M3688</f>
        <v>0</v>
      </c>
      <c r="K162" s="38">
        <f>[1]consoCONT!N3688</f>
        <v>0</v>
      </c>
      <c r="L162" s="38">
        <f>[1]consoCONT!O3688</f>
        <v>0</v>
      </c>
      <c r="M162" s="38">
        <f>[1]consoCONT!P3688</f>
        <v>0</v>
      </c>
      <c r="N162" s="38">
        <f>[1]consoCONT!Q3688</f>
        <v>0</v>
      </c>
      <c r="O162" s="38">
        <f>[1]consoCONT!R3688</f>
        <v>0</v>
      </c>
      <c r="P162" s="38">
        <f>[1]consoCONT!S3688</f>
        <v>0</v>
      </c>
      <c r="Q162" s="38">
        <f>[1]consoCONT!T3688</f>
        <v>0</v>
      </c>
      <c r="R162" s="38">
        <f>[1]consoCONT!U3688</f>
        <v>0</v>
      </c>
      <c r="S162" s="38">
        <f>[1]consoCONT!V3688</f>
        <v>0</v>
      </c>
      <c r="T162" s="38">
        <f>[1]consoCONT!W3688</f>
        <v>0</v>
      </c>
      <c r="U162" s="38">
        <f>[1]consoCONT!X3688</f>
        <v>0</v>
      </c>
      <c r="V162" s="38">
        <f>[1]consoCONT!Y3688</f>
        <v>0</v>
      </c>
      <c r="W162" s="38">
        <f>[1]consoCONT!Z3688</f>
        <v>0</v>
      </c>
      <c r="X162" s="38">
        <f>[1]consoCONT!AA3688</f>
        <v>0</v>
      </c>
      <c r="Y162" s="38">
        <f>[1]consoCONT!AB3688</f>
        <v>0</v>
      </c>
      <c r="Z162" s="38"/>
      <c r="AA162" s="38">
        <f>B162-Z162</f>
        <v>0</v>
      </c>
      <c r="AB162" s="43"/>
      <c r="AC162" s="39"/>
      <c r="AD162" s="69"/>
      <c r="AE162" s="69"/>
      <c r="AF162" s="69"/>
      <c r="AG162" s="69"/>
    </row>
    <row r="163" spans="1:33" s="40" customFormat="1" ht="18" hidden="1" customHeight="1" x14ac:dyDescent="0.25">
      <c r="A163" s="45" t="s">
        <v>40</v>
      </c>
      <c r="B163" s="46">
        <f>SUM(B159:B162)</f>
        <v>0</v>
      </c>
      <c r="C163" s="46">
        <f t="shared" ref="C163:Y163" si="35">SUM(C159:C162)</f>
        <v>0</v>
      </c>
      <c r="D163" s="46">
        <f t="shared" si="35"/>
        <v>0</v>
      </c>
      <c r="E163" s="46">
        <f t="shared" si="35"/>
        <v>0</v>
      </c>
      <c r="F163" s="46">
        <f t="shared" si="35"/>
        <v>0</v>
      </c>
      <c r="G163" s="46">
        <f t="shared" si="35"/>
        <v>0</v>
      </c>
      <c r="H163" s="46">
        <f t="shared" si="35"/>
        <v>0</v>
      </c>
      <c r="I163" s="46">
        <f t="shared" si="35"/>
        <v>0</v>
      </c>
      <c r="J163" s="46">
        <f t="shared" si="35"/>
        <v>0</v>
      </c>
      <c r="K163" s="46">
        <f t="shared" si="35"/>
        <v>0</v>
      </c>
      <c r="L163" s="46">
        <f t="shared" si="35"/>
        <v>0</v>
      </c>
      <c r="M163" s="46">
        <f t="shared" si="35"/>
        <v>0</v>
      </c>
      <c r="N163" s="46">
        <f t="shared" si="35"/>
        <v>0</v>
      </c>
      <c r="O163" s="46">
        <f t="shared" si="35"/>
        <v>0</v>
      </c>
      <c r="P163" s="46">
        <f t="shared" si="35"/>
        <v>0</v>
      </c>
      <c r="Q163" s="46">
        <f t="shared" si="35"/>
        <v>0</v>
      </c>
      <c r="R163" s="46">
        <f t="shared" si="35"/>
        <v>0</v>
      </c>
      <c r="S163" s="46">
        <f t="shared" si="35"/>
        <v>0</v>
      </c>
      <c r="T163" s="46">
        <f t="shared" si="35"/>
        <v>0</v>
      </c>
      <c r="U163" s="46">
        <f t="shared" si="35"/>
        <v>0</v>
      </c>
      <c r="V163" s="46">
        <f t="shared" si="35"/>
        <v>0</v>
      </c>
      <c r="W163" s="46">
        <f t="shared" si="35"/>
        <v>0</v>
      </c>
      <c r="X163" s="46">
        <f t="shared" si="35"/>
        <v>0</v>
      </c>
      <c r="Y163" s="46">
        <f t="shared" si="35"/>
        <v>0</v>
      </c>
      <c r="Z163" s="46"/>
      <c r="AA163" s="46">
        <f>SUM(AA159:AA162)</f>
        <v>0</v>
      </c>
      <c r="AB163" s="47" t="e">
        <f>Z163/B163</f>
        <v>#DIV/0!</v>
      </c>
      <c r="AC163" s="39"/>
      <c r="AD163" s="69"/>
      <c r="AE163" s="69"/>
      <c r="AF163" s="69"/>
      <c r="AG163" s="69"/>
    </row>
    <row r="164" spans="1:33" s="40" customFormat="1" ht="18" hidden="1" customHeight="1" x14ac:dyDescent="0.25">
      <c r="A164" s="4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>
        <f>B164-Z164</f>
        <v>0</v>
      </c>
      <c r="AB164" s="43" t="e">
        <f>Z164/B164</f>
        <v>#DIV/0!</v>
      </c>
      <c r="AC164" s="39"/>
      <c r="AD164" s="69"/>
      <c r="AE164" s="69"/>
      <c r="AF164" s="69"/>
      <c r="AG164" s="69"/>
    </row>
    <row r="165" spans="1:33" s="40" customFormat="1" ht="18" hidden="1" customHeight="1" x14ac:dyDescent="0.25">
      <c r="A165" s="45" t="s">
        <v>42</v>
      </c>
      <c r="B165" s="46">
        <f>B164+B163</f>
        <v>0</v>
      </c>
      <c r="C165" s="46">
        <f t="shared" ref="C165:Y165" si="36">C164+C163</f>
        <v>0</v>
      </c>
      <c r="D165" s="46">
        <f t="shared" si="36"/>
        <v>0</v>
      </c>
      <c r="E165" s="46">
        <f t="shared" si="36"/>
        <v>0</v>
      </c>
      <c r="F165" s="46">
        <f t="shared" si="36"/>
        <v>0</v>
      </c>
      <c r="G165" s="46">
        <f t="shared" si="36"/>
        <v>0</v>
      </c>
      <c r="H165" s="46">
        <f t="shared" si="36"/>
        <v>0</v>
      </c>
      <c r="I165" s="46">
        <f t="shared" si="36"/>
        <v>0</v>
      </c>
      <c r="J165" s="46">
        <f t="shared" si="36"/>
        <v>0</v>
      </c>
      <c r="K165" s="46">
        <f t="shared" si="36"/>
        <v>0</v>
      </c>
      <c r="L165" s="46">
        <f t="shared" si="36"/>
        <v>0</v>
      </c>
      <c r="M165" s="46">
        <f t="shared" si="36"/>
        <v>0</v>
      </c>
      <c r="N165" s="46">
        <f t="shared" si="36"/>
        <v>0</v>
      </c>
      <c r="O165" s="46">
        <f t="shared" si="36"/>
        <v>0</v>
      </c>
      <c r="P165" s="46">
        <f t="shared" si="36"/>
        <v>0</v>
      </c>
      <c r="Q165" s="46">
        <f t="shared" si="36"/>
        <v>0</v>
      </c>
      <c r="R165" s="46">
        <f t="shared" si="36"/>
        <v>0</v>
      </c>
      <c r="S165" s="46">
        <f t="shared" si="36"/>
        <v>0</v>
      </c>
      <c r="T165" s="46">
        <f t="shared" si="36"/>
        <v>0</v>
      </c>
      <c r="U165" s="46">
        <f t="shared" si="36"/>
        <v>0</v>
      </c>
      <c r="V165" s="46">
        <f t="shared" si="36"/>
        <v>0</v>
      </c>
      <c r="W165" s="46">
        <f t="shared" si="36"/>
        <v>0</v>
      </c>
      <c r="X165" s="46">
        <f t="shared" si="36"/>
        <v>0</v>
      </c>
      <c r="Y165" s="46">
        <f t="shared" si="36"/>
        <v>0</v>
      </c>
      <c r="Z165" s="46"/>
      <c r="AA165" s="46">
        <f>AA164+AA163</f>
        <v>0</v>
      </c>
      <c r="AB165" s="47" t="e">
        <f>Z165/B165</f>
        <v>#DIV/0!</v>
      </c>
      <c r="AC165" s="49"/>
      <c r="AD165" s="69"/>
      <c r="AE165" s="69"/>
      <c r="AF165" s="69"/>
      <c r="AG165" s="69"/>
    </row>
    <row r="166" spans="1:33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  <c r="AE166" s="69"/>
      <c r="AF166" s="69"/>
      <c r="AG166" s="69"/>
    </row>
    <row r="167" spans="1:33" s="40" customFormat="1" ht="15" hidden="1" customHeight="1" x14ac:dyDescent="0.25">
      <c r="A167" s="41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  <c r="AE167" s="69"/>
      <c r="AF167" s="69"/>
      <c r="AG167" s="69"/>
    </row>
    <row r="168" spans="1:33" s="40" customFormat="1" ht="15" hidden="1" customHeight="1" x14ac:dyDescent="0.25">
      <c r="A168" s="37" t="s">
        <v>45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9"/>
      <c r="AD168" s="69"/>
      <c r="AE168" s="69"/>
      <c r="AF168" s="69"/>
      <c r="AG168" s="69"/>
    </row>
    <row r="169" spans="1:33" s="40" customFormat="1" ht="18" hidden="1" customHeight="1" x14ac:dyDescent="0.2">
      <c r="A169" s="42" t="s">
        <v>36</v>
      </c>
      <c r="B169" s="38">
        <f>B179+B189+B199+B209+B219</f>
        <v>0</v>
      </c>
      <c r="C169" s="38">
        <f t="shared" ref="C169:Y169" si="37">C179+C189+C199+C209+C219</f>
        <v>0</v>
      </c>
      <c r="D169" s="38">
        <f t="shared" si="37"/>
        <v>0</v>
      </c>
      <c r="E169" s="38">
        <f t="shared" si="37"/>
        <v>0</v>
      </c>
      <c r="F169" s="38">
        <f t="shared" si="37"/>
        <v>0</v>
      </c>
      <c r="G169" s="38">
        <f t="shared" si="37"/>
        <v>0</v>
      </c>
      <c r="H169" s="38">
        <f t="shared" si="37"/>
        <v>0</v>
      </c>
      <c r="I169" s="38">
        <f t="shared" si="37"/>
        <v>0</v>
      </c>
      <c r="J169" s="38">
        <f t="shared" si="37"/>
        <v>0</v>
      </c>
      <c r="K169" s="38">
        <f t="shared" si="37"/>
        <v>0</v>
      </c>
      <c r="L169" s="38">
        <f t="shared" si="37"/>
        <v>0</v>
      </c>
      <c r="M169" s="38">
        <f t="shared" si="37"/>
        <v>0</v>
      </c>
      <c r="N169" s="38">
        <f t="shared" si="37"/>
        <v>0</v>
      </c>
      <c r="O169" s="38">
        <f t="shared" si="37"/>
        <v>0</v>
      </c>
      <c r="P169" s="38">
        <f t="shared" si="37"/>
        <v>0</v>
      </c>
      <c r="Q169" s="38">
        <f t="shared" si="37"/>
        <v>0</v>
      </c>
      <c r="R169" s="38">
        <f t="shared" si="37"/>
        <v>0</v>
      </c>
      <c r="S169" s="38">
        <f t="shared" si="37"/>
        <v>0</v>
      </c>
      <c r="T169" s="38">
        <f t="shared" si="37"/>
        <v>0</v>
      </c>
      <c r="U169" s="38">
        <f t="shared" si="37"/>
        <v>0</v>
      </c>
      <c r="V169" s="38">
        <f t="shared" si="37"/>
        <v>0</v>
      </c>
      <c r="W169" s="38">
        <f t="shared" si="37"/>
        <v>0</v>
      </c>
      <c r="X169" s="38">
        <f t="shared" si="37"/>
        <v>0</v>
      </c>
      <c r="Y169" s="38">
        <f t="shared" si="37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  <c r="AE169" s="69"/>
      <c r="AF169" s="69"/>
      <c r="AG169" s="69"/>
    </row>
    <row r="170" spans="1:33" s="40" customFormat="1" ht="18" hidden="1" customHeight="1" x14ac:dyDescent="0.2">
      <c r="A170" s="42" t="s">
        <v>37</v>
      </c>
      <c r="B170" s="38">
        <f t="shared" ref="B170:Y172" si="38">B180+B190+B200+B210+B220</f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 t="e">
        <f>Z170/B170</f>
        <v>#DIV/0!</v>
      </c>
      <c r="AC170" s="39"/>
      <c r="AD170" s="69"/>
      <c r="AE170" s="69"/>
      <c r="AF170" s="69"/>
      <c r="AG170" s="69"/>
    </row>
    <row r="171" spans="1:33" s="40" customFormat="1" ht="18" hidden="1" customHeight="1" x14ac:dyDescent="0.2">
      <c r="A171" s="42" t="s">
        <v>38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  <c r="AE171" s="69"/>
      <c r="AF171" s="69"/>
      <c r="AG171" s="69"/>
    </row>
    <row r="172" spans="1:33" s="40" customFormat="1" ht="18" hidden="1" customHeight="1" x14ac:dyDescent="0.2">
      <c r="A172" s="42" t="s">
        <v>39</v>
      </c>
      <c r="B172" s="38">
        <f t="shared" si="38"/>
        <v>0</v>
      </c>
      <c r="C172" s="38">
        <f t="shared" si="38"/>
        <v>0</v>
      </c>
      <c r="D172" s="38">
        <f t="shared" si="38"/>
        <v>0</v>
      </c>
      <c r="E172" s="38">
        <f t="shared" si="38"/>
        <v>0</v>
      </c>
      <c r="F172" s="38">
        <f t="shared" si="38"/>
        <v>0</v>
      </c>
      <c r="G172" s="38">
        <f t="shared" si="38"/>
        <v>0</v>
      </c>
      <c r="H172" s="38">
        <f t="shared" si="38"/>
        <v>0</v>
      </c>
      <c r="I172" s="38">
        <f t="shared" si="38"/>
        <v>0</v>
      </c>
      <c r="J172" s="38">
        <f t="shared" si="38"/>
        <v>0</v>
      </c>
      <c r="K172" s="38">
        <f t="shared" si="38"/>
        <v>0</v>
      </c>
      <c r="L172" s="38">
        <f t="shared" si="38"/>
        <v>0</v>
      </c>
      <c r="M172" s="38">
        <f t="shared" si="38"/>
        <v>0</v>
      </c>
      <c r="N172" s="38">
        <f t="shared" si="38"/>
        <v>0</v>
      </c>
      <c r="O172" s="38">
        <f t="shared" si="38"/>
        <v>0</v>
      </c>
      <c r="P172" s="38">
        <f t="shared" si="38"/>
        <v>0</v>
      </c>
      <c r="Q172" s="38">
        <f t="shared" si="38"/>
        <v>0</v>
      </c>
      <c r="R172" s="38">
        <f t="shared" si="38"/>
        <v>0</v>
      </c>
      <c r="S172" s="38">
        <f t="shared" si="38"/>
        <v>0</v>
      </c>
      <c r="T172" s="38">
        <f t="shared" si="38"/>
        <v>0</v>
      </c>
      <c r="U172" s="38">
        <f t="shared" si="38"/>
        <v>0</v>
      </c>
      <c r="V172" s="38">
        <f t="shared" si="38"/>
        <v>0</v>
      </c>
      <c r="W172" s="38">
        <f t="shared" si="38"/>
        <v>0</v>
      </c>
      <c r="X172" s="38">
        <f t="shared" si="38"/>
        <v>0</v>
      </c>
      <c r="Y172" s="38">
        <f t="shared" si="38"/>
        <v>0</v>
      </c>
      <c r="Z172" s="38"/>
      <c r="AA172" s="38">
        <f>B172-Z172</f>
        <v>0</v>
      </c>
      <c r="AB172" s="43"/>
      <c r="AC172" s="39"/>
      <c r="AD172" s="69"/>
      <c r="AE172" s="69"/>
      <c r="AF172" s="69"/>
      <c r="AG172" s="69"/>
    </row>
    <row r="173" spans="1:33" s="40" customFormat="1" ht="18" hidden="1" customHeight="1" x14ac:dyDescent="0.25">
      <c r="A173" s="45" t="s">
        <v>40</v>
      </c>
      <c r="B173" s="46">
        <f>SUM(B169:B172)</f>
        <v>0</v>
      </c>
      <c r="C173" s="46">
        <f t="shared" ref="C173:AA173" si="39">SUM(C169:C172)</f>
        <v>0</v>
      </c>
      <c r="D173" s="46">
        <f t="shared" si="39"/>
        <v>0</v>
      </c>
      <c r="E173" s="46">
        <f t="shared" si="39"/>
        <v>0</v>
      </c>
      <c r="F173" s="46">
        <f t="shared" si="39"/>
        <v>0</v>
      </c>
      <c r="G173" s="46">
        <f t="shared" si="39"/>
        <v>0</v>
      </c>
      <c r="H173" s="46">
        <f t="shared" si="39"/>
        <v>0</v>
      </c>
      <c r="I173" s="46">
        <f t="shared" si="39"/>
        <v>0</v>
      </c>
      <c r="J173" s="46">
        <f t="shared" si="39"/>
        <v>0</v>
      </c>
      <c r="K173" s="46">
        <f t="shared" si="39"/>
        <v>0</v>
      </c>
      <c r="L173" s="46">
        <f t="shared" si="39"/>
        <v>0</v>
      </c>
      <c r="M173" s="46">
        <f t="shared" si="39"/>
        <v>0</v>
      </c>
      <c r="N173" s="46">
        <f t="shared" si="39"/>
        <v>0</v>
      </c>
      <c r="O173" s="46">
        <f t="shared" si="39"/>
        <v>0</v>
      </c>
      <c r="P173" s="46">
        <f t="shared" si="39"/>
        <v>0</v>
      </c>
      <c r="Q173" s="46">
        <f t="shared" si="39"/>
        <v>0</v>
      </c>
      <c r="R173" s="46">
        <f t="shared" si="39"/>
        <v>0</v>
      </c>
      <c r="S173" s="46">
        <f t="shared" si="39"/>
        <v>0</v>
      </c>
      <c r="T173" s="46">
        <f t="shared" si="39"/>
        <v>0</v>
      </c>
      <c r="U173" s="46">
        <f t="shared" si="39"/>
        <v>0</v>
      </c>
      <c r="V173" s="46">
        <f t="shared" si="39"/>
        <v>0</v>
      </c>
      <c r="W173" s="46">
        <f t="shared" si="39"/>
        <v>0</v>
      </c>
      <c r="X173" s="46">
        <f t="shared" si="39"/>
        <v>0</v>
      </c>
      <c r="Y173" s="46">
        <f t="shared" si="39"/>
        <v>0</v>
      </c>
      <c r="Z173" s="46"/>
      <c r="AA173" s="46">
        <f t="shared" si="39"/>
        <v>0</v>
      </c>
      <c r="AB173" s="47" t="e">
        <f>Z173/B173</f>
        <v>#DIV/0!</v>
      </c>
      <c r="AC173" s="39"/>
      <c r="AD173" s="69"/>
      <c r="AE173" s="69"/>
      <c r="AF173" s="69"/>
      <c r="AG173" s="69"/>
    </row>
    <row r="174" spans="1:33" s="40" customFormat="1" ht="18" hidden="1" customHeight="1" x14ac:dyDescent="0.25">
      <c r="A174" s="48" t="s">
        <v>41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>
        <f>B174-Z174</f>
        <v>0</v>
      </c>
      <c r="AB174" s="43" t="e">
        <f>Z174/B174</f>
        <v>#DIV/0!</v>
      </c>
      <c r="AC174" s="39"/>
      <c r="AD174" s="69"/>
      <c r="AE174" s="69"/>
      <c r="AF174" s="69"/>
      <c r="AG174" s="69"/>
    </row>
    <row r="175" spans="1:33" s="40" customFormat="1" ht="18" hidden="1" customHeight="1" x14ac:dyDescent="0.25">
      <c r="A175" s="45" t="s">
        <v>42</v>
      </c>
      <c r="B175" s="46">
        <f>B174+B173</f>
        <v>0</v>
      </c>
      <c r="C175" s="46">
        <f t="shared" ref="C175:AA175" si="40">C174+C173</f>
        <v>0</v>
      </c>
      <c r="D175" s="46">
        <f t="shared" si="40"/>
        <v>0</v>
      </c>
      <c r="E175" s="46">
        <f t="shared" si="40"/>
        <v>0</v>
      </c>
      <c r="F175" s="46">
        <f t="shared" si="40"/>
        <v>0</v>
      </c>
      <c r="G175" s="46">
        <f t="shared" si="40"/>
        <v>0</v>
      </c>
      <c r="H175" s="46">
        <f t="shared" si="40"/>
        <v>0</v>
      </c>
      <c r="I175" s="46">
        <f t="shared" si="40"/>
        <v>0</v>
      </c>
      <c r="J175" s="46">
        <f t="shared" si="40"/>
        <v>0</v>
      </c>
      <c r="K175" s="46">
        <f t="shared" si="40"/>
        <v>0</v>
      </c>
      <c r="L175" s="46">
        <f t="shared" si="40"/>
        <v>0</v>
      </c>
      <c r="M175" s="46">
        <f t="shared" si="40"/>
        <v>0</v>
      </c>
      <c r="N175" s="46">
        <f t="shared" si="40"/>
        <v>0</v>
      </c>
      <c r="O175" s="46">
        <f t="shared" si="40"/>
        <v>0</v>
      </c>
      <c r="P175" s="46">
        <f t="shared" si="40"/>
        <v>0</v>
      </c>
      <c r="Q175" s="46">
        <f t="shared" si="40"/>
        <v>0</v>
      </c>
      <c r="R175" s="46">
        <f t="shared" si="40"/>
        <v>0</v>
      </c>
      <c r="S175" s="46">
        <f t="shared" si="40"/>
        <v>0</v>
      </c>
      <c r="T175" s="46">
        <f t="shared" si="40"/>
        <v>0</v>
      </c>
      <c r="U175" s="46">
        <f t="shared" si="40"/>
        <v>0</v>
      </c>
      <c r="V175" s="46">
        <f t="shared" si="40"/>
        <v>0</v>
      </c>
      <c r="W175" s="46">
        <f t="shared" si="40"/>
        <v>0</v>
      </c>
      <c r="X175" s="46">
        <f t="shared" si="40"/>
        <v>0</v>
      </c>
      <c r="Y175" s="46">
        <f t="shared" si="40"/>
        <v>0</v>
      </c>
      <c r="Z175" s="46"/>
      <c r="AA175" s="46">
        <f t="shared" si="40"/>
        <v>0</v>
      </c>
      <c r="AB175" s="47" t="e">
        <f>Z175/B175</f>
        <v>#DIV/0!</v>
      </c>
      <c r="AC175" s="49"/>
      <c r="AD175" s="69"/>
      <c r="AE175" s="69"/>
      <c r="AF175" s="69"/>
      <c r="AG175" s="69"/>
    </row>
    <row r="176" spans="1:33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  <c r="AE176" s="69"/>
      <c r="AF176" s="69"/>
      <c r="AG176" s="69"/>
    </row>
    <row r="177" spans="1:33" s="40" customFormat="1" ht="15" hidden="1" customHeight="1" x14ac:dyDescent="0.25">
      <c r="A177" s="41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  <c r="AE177" s="69"/>
      <c r="AF177" s="69"/>
      <c r="AG177" s="69"/>
    </row>
    <row r="178" spans="1:33" s="40" customFormat="1" ht="15" hidden="1" customHeight="1" x14ac:dyDescent="0.25">
      <c r="A178" s="37" t="s">
        <v>44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9"/>
      <c r="AD178" s="69"/>
      <c r="AE178" s="69"/>
      <c r="AF178" s="69"/>
      <c r="AG178" s="69"/>
    </row>
    <row r="179" spans="1:33" s="40" customFormat="1" ht="18" hidden="1" customHeight="1" x14ac:dyDescent="0.2">
      <c r="A179" s="42" t="s">
        <v>36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>
        <f>B179-Z179</f>
        <v>0</v>
      </c>
      <c r="AB179" s="43" t="e">
        <f>Z179/B179</f>
        <v>#DIV/0!</v>
      </c>
      <c r="AC179" s="39"/>
      <c r="AD179" s="69"/>
      <c r="AE179" s="69"/>
      <c r="AF179" s="69"/>
      <c r="AG179" s="69"/>
    </row>
    <row r="180" spans="1:33" s="40" customFormat="1" ht="18" hidden="1" customHeight="1" x14ac:dyDescent="0.2">
      <c r="A180" s="42" t="s">
        <v>37</v>
      </c>
      <c r="B180" s="38">
        <f>[1]consoCONT!E4027</f>
        <v>0</v>
      </c>
      <c r="C180" s="38">
        <f>[1]consoCONT!F4027</f>
        <v>0</v>
      </c>
      <c r="D180" s="38">
        <f>[1]consoCONT!G4027</f>
        <v>0</v>
      </c>
      <c r="E180" s="38">
        <f>[1]consoCONT!H4027</f>
        <v>0</v>
      </c>
      <c r="F180" s="38">
        <f>[1]consoCONT!I4027</f>
        <v>0</v>
      </c>
      <c r="G180" s="38">
        <f>[1]consoCONT!J4027</f>
        <v>0</v>
      </c>
      <c r="H180" s="38">
        <f>[1]consoCONT!K4027</f>
        <v>0</v>
      </c>
      <c r="I180" s="38">
        <f>[1]consoCONT!L4027</f>
        <v>0</v>
      </c>
      <c r="J180" s="38">
        <f>[1]consoCONT!M4027</f>
        <v>0</v>
      </c>
      <c r="K180" s="38">
        <f>[1]consoCONT!N4027</f>
        <v>0</v>
      </c>
      <c r="L180" s="38">
        <f>[1]consoCONT!O4027</f>
        <v>0</v>
      </c>
      <c r="M180" s="38">
        <f>[1]consoCONT!P4027</f>
        <v>0</v>
      </c>
      <c r="N180" s="38">
        <f>[1]consoCONT!Q4027</f>
        <v>0</v>
      </c>
      <c r="O180" s="38">
        <f>[1]consoCONT!R4027</f>
        <v>0</v>
      </c>
      <c r="P180" s="38">
        <f>[1]consoCONT!S4027</f>
        <v>0</v>
      </c>
      <c r="Q180" s="38">
        <f>[1]consoCONT!T4027</f>
        <v>0</v>
      </c>
      <c r="R180" s="38">
        <f>[1]consoCONT!U4027</f>
        <v>0</v>
      </c>
      <c r="S180" s="38">
        <f>[1]consoCONT!V4027</f>
        <v>0</v>
      </c>
      <c r="T180" s="38">
        <f>[1]consoCONT!W4027</f>
        <v>0</v>
      </c>
      <c r="U180" s="38">
        <f>[1]consoCONT!X4027</f>
        <v>0</v>
      </c>
      <c r="V180" s="38">
        <f>[1]consoCONT!Y4027</f>
        <v>0</v>
      </c>
      <c r="W180" s="38">
        <f>[1]consoCONT!Z4027</f>
        <v>0</v>
      </c>
      <c r="X180" s="38">
        <f>[1]consoCONT!AA4027</f>
        <v>0</v>
      </c>
      <c r="Y180" s="38">
        <f>[1]consoCONT!AB4027</f>
        <v>0</v>
      </c>
      <c r="Z180" s="38"/>
      <c r="AA180" s="38">
        <f>B180-Z180</f>
        <v>0</v>
      </c>
      <c r="AB180" s="43" t="e">
        <f>Z180/B180</f>
        <v>#DIV/0!</v>
      </c>
      <c r="AC180" s="39"/>
      <c r="AD180" s="69"/>
      <c r="AE180" s="69"/>
      <c r="AF180" s="69"/>
      <c r="AG180" s="69"/>
    </row>
    <row r="181" spans="1:33" s="40" customFormat="1" ht="18" hidden="1" customHeight="1" x14ac:dyDescent="0.2">
      <c r="A181" s="42" t="s">
        <v>38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>
        <f>B181-Z181</f>
        <v>0</v>
      </c>
      <c r="AB181" s="43"/>
      <c r="AC181" s="39"/>
      <c r="AD181" s="69"/>
      <c r="AE181" s="69"/>
      <c r="AF181" s="69"/>
      <c r="AG181" s="69"/>
    </row>
    <row r="182" spans="1:33" s="40" customFormat="1" ht="18" hidden="1" customHeight="1" x14ac:dyDescent="0.2">
      <c r="A182" s="42" t="s">
        <v>39</v>
      </c>
      <c r="B182" s="38">
        <f>[1]consoCONT!E4062</f>
        <v>0</v>
      </c>
      <c r="C182" s="38">
        <f>[1]consoCONT!F4062</f>
        <v>0</v>
      </c>
      <c r="D182" s="38">
        <f>[1]consoCONT!G4062</f>
        <v>0</v>
      </c>
      <c r="E182" s="38">
        <f>[1]consoCONT!H4062</f>
        <v>0</v>
      </c>
      <c r="F182" s="38">
        <f>[1]consoCONT!I4062</f>
        <v>0</v>
      </c>
      <c r="G182" s="38">
        <f>[1]consoCONT!J4062</f>
        <v>0</v>
      </c>
      <c r="H182" s="38">
        <f>[1]consoCONT!K4062</f>
        <v>0</v>
      </c>
      <c r="I182" s="38">
        <f>[1]consoCONT!L4062</f>
        <v>0</v>
      </c>
      <c r="J182" s="38">
        <f>[1]consoCONT!M4062</f>
        <v>0</v>
      </c>
      <c r="K182" s="38">
        <f>[1]consoCONT!N4062</f>
        <v>0</v>
      </c>
      <c r="L182" s="38">
        <f>[1]consoCONT!O4062</f>
        <v>0</v>
      </c>
      <c r="M182" s="38">
        <f>[1]consoCONT!P4062</f>
        <v>0</v>
      </c>
      <c r="N182" s="38">
        <f>[1]consoCONT!Q4062</f>
        <v>0</v>
      </c>
      <c r="O182" s="38">
        <f>[1]consoCONT!R4062</f>
        <v>0</v>
      </c>
      <c r="P182" s="38">
        <f>[1]consoCONT!S4062</f>
        <v>0</v>
      </c>
      <c r="Q182" s="38">
        <f>[1]consoCONT!T4062</f>
        <v>0</v>
      </c>
      <c r="R182" s="38">
        <f>[1]consoCONT!U4062</f>
        <v>0</v>
      </c>
      <c r="S182" s="38">
        <f>[1]consoCONT!V4062</f>
        <v>0</v>
      </c>
      <c r="T182" s="38">
        <f>[1]consoCONT!W4062</f>
        <v>0</v>
      </c>
      <c r="U182" s="38">
        <f>[1]consoCONT!X4062</f>
        <v>0</v>
      </c>
      <c r="V182" s="38">
        <f>[1]consoCONT!Y4062</f>
        <v>0</v>
      </c>
      <c r="W182" s="38">
        <f>[1]consoCONT!Z4062</f>
        <v>0</v>
      </c>
      <c r="X182" s="38">
        <f>[1]consoCONT!AA4062</f>
        <v>0</v>
      </c>
      <c r="Y182" s="38">
        <f>[1]consoCONT!AB4062</f>
        <v>0</v>
      </c>
      <c r="Z182" s="38"/>
      <c r="AA182" s="38">
        <f>B182-Z182</f>
        <v>0</v>
      </c>
      <c r="AB182" s="43"/>
      <c r="AC182" s="39"/>
      <c r="AD182" s="69"/>
      <c r="AE182" s="69"/>
      <c r="AF182" s="69"/>
      <c r="AG182" s="69"/>
    </row>
    <row r="183" spans="1:33" s="40" customFormat="1" ht="18" hidden="1" customHeight="1" x14ac:dyDescent="0.25">
      <c r="A183" s="45" t="s">
        <v>40</v>
      </c>
      <c r="B183" s="46">
        <f>SUM(B179:B182)</f>
        <v>0</v>
      </c>
      <c r="C183" s="46">
        <f t="shared" ref="C183:Y183" si="41">SUM(C179:C182)</f>
        <v>0</v>
      </c>
      <c r="D183" s="46">
        <f t="shared" si="41"/>
        <v>0</v>
      </c>
      <c r="E183" s="46">
        <f t="shared" si="41"/>
        <v>0</v>
      </c>
      <c r="F183" s="46">
        <f t="shared" si="41"/>
        <v>0</v>
      </c>
      <c r="G183" s="46">
        <f t="shared" si="41"/>
        <v>0</v>
      </c>
      <c r="H183" s="46">
        <f t="shared" si="41"/>
        <v>0</v>
      </c>
      <c r="I183" s="46">
        <f t="shared" si="41"/>
        <v>0</v>
      </c>
      <c r="J183" s="46">
        <f t="shared" si="41"/>
        <v>0</v>
      </c>
      <c r="K183" s="46">
        <f t="shared" si="41"/>
        <v>0</v>
      </c>
      <c r="L183" s="46">
        <f t="shared" si="41"/>
        <v>0</v>
      </c>
      <c r="M183" s="46">
        <f t="shared" si="41"/>
        <v>0</v>
      </c>
      <c r="N183" s="46">
        <f t="shared" si="41"/>
        <v>0</v>
      </c>
      <c r="O183" s="46">
        <f t="shared" si="41"/>
        <v>0</v>
      </c>
      <c r="P183" s="46">
        <f t="shared" si="41"/>
        <v>0</v>
      </c>
      <c r="Q183" s="46">
        <f t="shared" si="41"/>
        <v>0</v>
      </c>
      <c r="R183" s="46">
        <f t="shared" si="41"/>
        <v>0</v>
      </c>
      <c r="S183" s="46">
        <f t="shared" si="41"/>
        <v>0</v>
      </c>
      <c r="T183" s="46">
        <f t="shared" si="41"/>
        <v>0</v>
      </c>
      <c r="U183" s="46">
        <f t="shared" si="41"/>
        <v>0</v>
      </c>
      <c r="V183" s="46">
        <f t="shared" si="41"/>
        <v>0</v>
      </c>
      <c r="W183" s="46">
        <f t="shared" si="41"/>
        <v>0</v>
      </c>
      <c r="X183" s="46">
        <f t="shared" si="41"/>
        <v>0</v>
      </c>
      <c r="Y183" s="46">
        <f t="shared" si="41"/>
        <v>0</v>
      </c>
      <c r="Z183" s="46"/>
      <c r="AA183" s="46">
        <f>SUM(AA179:AA182)</f>
        <v>0</v>
      </c>
      <c r="AB183" s="47" t="e">
        <f>Z183/B183</f>
        <v>#DIV/0!</v>
      </c>
      <c r="AC183" s="39"/>
      <c r="AD183" s="69"/>
      <c r="AE183" s="69"/>
      <c r="AF183" s="69"/>
      <c r="AG183" s="69"/>
    </row>
    <row r="184" spans="1:33" s="40" customFormat="1" ht="18" hidden="1" customHeight="1" x14ac:dyDescent="0.25">
      <c r="A184" s="48" t="s">
        <v>41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>
        <f>B184-Z184</f>
        <v>0</v>
      </c>
      <c r="AB184" s="43" t="e">
        <f>Z184/B184</f>
        <v>#DIV/0!</v>
      </c>
      <c r="AC184" s="39"/>
      <c r="AD184" s="69"/>
      <c r="AE184" s="69"/>
      <c r="AF184" s="69"/>
      <c r="AG184" s="69"/>
    </row>
    <row r="185" spans="1:33" s="40" customFormat="1" ht="18" hidden="1" customHeight="1" x14ac:dyDescent="0.25">
      <c r="A185" s="45" t="s">
        <v>42</v>
      </c>
      <c r="B185" s="46">
        <f>B184+B183</f>
        <v>0</v>
      </c>
      <c r="C185" s="46">
        <f t="shared" ref="C185:Y185" si="42">C184+C183</f>
        <v>0</v>
      </c>
      <c r="D185" s="46">
        <f t="shared" si="42"/>
        <v>0</v>
      </c>
      <c r="E185" s="46">
        <f t="shared" si="42"/>
        <v>0</v>
      </c>
      <c r="F185" s="46">
        <f t="shared" si="42"/>
        <v>0</v>
      </c>
      <c r="G185" s="46">
        <f t="shared" si="42"/>
        <v>0</v>
      </c>
      <c r="H185" s="46">
        <f t="shared" si="42"/>
        <v>0</v>
      </c>
      <c r="I185" s="46">
        <f t="shared" si="42"/>
        <v>0</v>
      </c>
      <c r="J185" s="46">
        <f t="shared" si="42"/>
        <v>0</v>
      </c>
      <c r="K185" s="46">
        <f t="shared" si="42"/>
        <v>0</v>
      </c>
      <c r="L185" s="46">
        <f t="shared" si="42"/>
        <v>0</v>
      </c>
      <c r="M185" s="46">
        <f t="shared" si="42"/>
        <v>0</v>
      </c>
      <c r="N185" s="46">
        <f t="shared" si="42"/>
        <v>0</v>
      </c>
      <c r="O185" s="46">
        <f t="shared" si="42"/>
        <v>0</v>
      </c>
      <c r="P185" s="46">
        <f t="shared" si="42"/>
        <v>0</v>
      </c>
      <c r="Q185" s="46">
        <f t="shared" si="42"/>
        <v>0</v>
      </c>
      <c r="R185" s="46">
        <f t="shared" si="42"/>
        <v>0</v>
      </c>
      <c r="S185" s="46">
        <f t="shared" si="42"/>
        <v>0</v>
      </c>
      <c r="T185" s="46">
        <f t="shared" si="42"/>
        <v>0</v>
      </c>
      <c r="U185" s="46">
        <f t="shared" si="42"/>
        <v>0</v>
      </c>
      <c r="V185" s="46">
        <f t="shared" si="42"/>
        <v>0</v>
      </c>
      <c r="W185" s="46">
        <f t="shared" si="42"/>
        <v>0</v>
      </c>
      <c r="X185" s="46">
        <f t="shared" si="42"/>
        <v>0</v>
      </c>
      <c r="Y185" s="46">
        <f t="shared" si="42"/>
        <v>0</v>
      </c>
      <c r="Z185" s="46"/>
      <c r="AA185" s="46">
        <f>AA184+AA183</f>
        <v>0</v>
      </c>
      <c r="AB185" s="47" t="e">
        <f>Z185/B185</f>
        <v>#DIV/0!</v>
      </c>
      <c r="AC185" s="49"/>
      <c r="AD185" s="69"/>
      <c r="AE185" s="69"/>
      <c r="AF185" s="69"/>
      <c r="AG185" s="69"/>
    </row>
    <row r="186" spans="1:33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  <c r="AE186" s="69"/>
      <c r="AF186" s="69"/>
      <c r="AG186" s="69"/>
    </row>
    <row r="187" spans="1:33" s="40" customFormat="1" ht="15" hidden="1" customHeight="1" x14ac:dyDescent="0.25">
      <c r="A187" s="41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  <c r="AE187" s="69"/>
      <c r="AF187" s="69"/>
      <c r="AG187" s="69"/>
    </row>
    <row r="188" spans="1:33" s="40" customFormat="1" ht="15" hidden="1" customHeight="1" x14ac:dyDescent="0.25">
      <c r="A188" s="37" t="s">
        <v>44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9"/>
      <c r="AD188" s="69"/>
      <c r="AE188" s="69"/>
      <c r="AF188" s="69"/>
      <c r="AG188" s="69"/>
    </row>
    <row r="189" spans="1:33" s="40" customFormat="1" ht="18" hidden="1" customHeight="1" x14ac:dyDescent="0.2">
      <c r="A189" s="42" t="s">
        <v>36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>
        <f>B189-Z189</f>
        <v>0</v>
      </c>
      <c r="AB189" s="43" t="e">
        <f>Z189/B189</f>
        <v>#DIV/0!</v>
      </c>
      <c r="AC189" s="39"/>
      <c r="AD189" s="69"/>
      <c r="AE189" s="69"/>
      <c r="AF189" s="69"/>
      <c r="AG189" s="69"/>
    </row>
    <row r="190" spans="1:33" s="40" customFormat="1" ht="18" hidden="1" customHeight="1" x14ac:dyDescent="0.2">
      <c r="A190" s="42" t="s">
        <v>37</v>
      </c>
      <c r="B190" s="38">
        <f>[1]consoCONT!E4214</f>
        <v>0</v>
      </c>
      <c r="C190" s="38">
        <f>[1]consoCONT!F4214</f>
        <v>0</v>
      </c>
      <c r="D190" s="38">
        <f>[1]consoCONT!G4214</f>
        <v>0</v>
      </c>
      <c r="E190" s="38">
        <f>[1]consoCONT!H4214</f>
        <v>0</v>
      </c>
      <c r="F190" s="38">
        <f>[1]consoCONT!I4214</f>
        <v>0</v>
      </c>
      <c r="G190" s="38">
        <f>[1]consoCONT!J4214</f>
        <v>0</v>
      </c>
      <c r="H190" s="38">
        <f>[1]consoCONT!K4214</f>
        <v>0</v>
      </c>
      <c r="I190" s="38">
        <f>[1]consoCONT!L4214</f>
        <v>0</v>
      </c>
      <c r="J190" s="38">
        <f>[1]consoCONT!M4214</f>
        <v>0</v>
      </c>
      <c r="K190" s="38">
        <f>[1]consoCONT!N4214</f>
        <v>0</v>
      </c>
      <c r="L190" s="38">
        <f>[1]consoCONT!O4214</f>
        <v>0</v>
      </c>
      <c r="M190" s="38">
        <f>[1]consoCONT!P4214</f>
        <v>0</v>
      </c>
      <c r="N190" s="38">
        <f>[1]consoCONT!Q4214</f>
        <v>0</v>
      </c>
      <c r="O190" s="38">
        <f>[1]consoCONT!R4214</f>
        <v>0</v>
      </c>
      <c r="P190" s="38">
        <f>[1]consoCONT!S4214</f>
        <v>0</v>
      </c>
      <c r="Q190" s="38">
        <f>[1]consoCONT!T4214</f>
        <v>0</v>
      </c>
      <c r="R190" s="38">
        <f>[1]consoCONT!U4214</f>
        <v>0</v>
      </c>
      <c r="S190" s="38">
        <f>[1]consoCONT!V4214</f>
        <v>0</v>
      </c>
      <c r="T190" s="38">
        <f>[1]consoCONT!W4214</f>
        <v>0</v>
      </c>
      <c r="U190" s="38">
        <f>[1]consoCONT!X4214</f>
        <v>0</v>
      </c>
      <c r="V190" s="38">
        <f>[1]consoCONT!Y4214</f>
        <v>0</v>
      </c>
      <c r="W190" s="38">
        <f>[1]consoCONT!Z4214</f>
        <v>0</v>
      </c>
      <c r="X190" s="38">
        <f>[1]consoCONT!AA4214</f>
        <v>0</v>
      </c>
      <c r="Y190" s="38">
        <f>[1]consoCONT!AB4214</f>
        <v>0</v>
      </c>
      <c r="Z190" s="38"/>
      <c r="AA190" s="38">
        <f>B190-Z190</f>
        <v>0</v>
      </c>
      <c r="AB190" s="43" t="e">
        <f>Z190/B190</f>
        <v>#DIV/0!</v>
      </c>
      <c r="AC190" s="39"/>
      <c r="AD190" s="69"/>
      <c r="AE190" s="69"/>
      <c r="AF190" s="69"/>
      <c r="AG190" s="69"/>
    </row>
    <row r="191" spans="1:33" s="40" customFormat="1" ht="18" hidden="1" customHeight="1" x14ac:dyDescent="0.2">
      <c r="A191" s="42" t="s">
        <v>38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>
        <f>B191-Z191</f>
        <v>0</v>
      </c>
      <c r="AB191" s="43"/>
      <c r="AC191" s="39"/>
      <c r="AD191" s="69"/>
      <c r="AE191" s="69"/>
      <c r="AF191" s="69"/>
      <c r="AG191" s="69"/>
    </row>
    <row r="192" spans="1:33" s="40" customFormat="1" ht="18" hidden="1" customHeight="1" x14ac:dyDescent="0.2">
      <c r="A192" s="42" t="s">
        <v>39</v>
      </c>
      <c r="B192" s="38">
        <f>[1]consoCONT!E4249</f>
        <v>0</v>
      </c>
      <c r="C192" s="38">
        <f>[1]consoCONT!F4249</f>
        <v>0</v>
      </c>
      <c r="D192" s="38">
        <f>[1]consoCONT!G4249</f>
        <v>0</v>
      </c>
      <c r="E192" s="38">
        <f>[1]consoCONT!H4249</f>
        <v>0</v>
      </c>
      <c r="F192" s="38">
        <f>[1]consoCONT!I4249</f>
        <v>0</v>
      </c>
      <c r="G192" s="38">
        <f>[1]consoCONT!J4249</f>
        <v>0</v>
      </c>
      <c r="H192" s="38">
        <f>[1]consoCONT!K4249</f>
        <v>0</v>
      </c>
      <c r="I192" s="38">
        <f>[1]consoCONT!L4249</f>
        <v>0</v>
      </c>
      <c r="J192" s="38">
        <f>[1]consoCONT!M4249</f>
        <v>0</v>
      </c>
      <c r="K192" s="38">
        <f>[1]consoCONT!N4249</f>
        <v>0</v>
      </c>
      <c r="L192" s="38">
        <f>[1]consoCONT!O4249</f>
        <v>0</v>
      </c>
      <c r="M192" s="38">
        <f>[1]consoCONT!P4249</f>
        <v>0</v>
      </c>
      <c r="N192" s="38">
        <f>[1]consoCONT!Q4249</f>
        <v>0</v>
      </c>
      <c r="O192" s="38">
        <f>[1]consoCONT!R4249</f>
        <v>0</v>
      </c>
      <c r="P192" s="38">
        <f>[1]consoCONT!S4249</f>
        <v>0</v>
      </c>
      <c r="Q192" s="38">
        <f>[1]consoCONT!T4249</f>
        <v>0</v>
      </c>
      <c r="R192" s="38">
        <f>[1]consoCONT!U4249</f>
        <v>0</v>
      </c>
      <c r="S192" s="38">
        <f>[1]consoCONT!V4249</f>
        <v>0</v>
      </c>
      <c r="T192" s="38">
        <f>[1]consoCONT!W4249</f>
        <v>0</v>
      </c>
      <c r="U192" s="38">
        <f>[1]consoCONT!X4249</f>
        <v>0</v>
      </c>
      <c r="V192" s="38">
        <f>[1]consoCONT!Y4249</f>
        <v>0</v>
      </c>
      <c r="W192" s="38">
        <f>[1]consoCONT!Z4249</f>
        <v>0</v>
      </c>
      <c r="X192" s="38">
        <f>[1]consoCONT!AA4249</f>
        <v>0</v>
      </c>
      <c r="Y192" s="38">
        <f>[1]consoCONT!AB4249</f>
        <v>0</v>
      </c>
      <c r="Z192" s="38"/>
      <c r="AA192" s="38">
        <f>B192-Z192</f>
        <v>0</v>
      </c>
      <c r="AB192" s="43"/>
      <c r="AC192" s="39"/>
      <c r="AD192" s="69"/>
      <c r="AE192" s="69"/>
      <c r="AF192" s="69"/>
      <c r="AG192" s="69"/>
    </row>
    <row r="193" spans="1:33" s="40" customFormat="1" ht="18" hidden="1" customHeight="1" x14ac:dyDescent="0.25">
      <c r="A193" s="45" t="s">
        <v>40</v>
      </c>
      <c r="B193" s="46">
        <f>SUM(B189:B192)</f>
        <v>0</v>
      </c>
      <c r="C193" s="46">
        <f t="shared" ref="C193:Y193" si="43">SUM(C189:C192)</f>
        <v>0</v>
      </c>
      <c r="D193" s="46">
        <f t="shared" si="43"/>
        <v>0</v>
      </c>
      <c r="E193" s="46">
        <f t="shared" si="43"/>
        <v>0</v>
      </c>
      <c r="F193" s="46">
        <f t="shared" si="43"/>
        <v>0</v>
      </c>
      <c r="G193" s="46">
        <f t="shared" si="43"/>
        <v>0</v>
      </c>
      <c r="H193" s="46">
        <f t="shared" si="43"/>
        <v>0</v>
      </c>
      <c r="I193" s="46">
        <f t="shared" si="43"/>
        <v>0</v>
      </c>
      <c r="J193" s="46">
        <f t="shared" si="43"/>
        <v>0</v>
      </c>
      <c r="K193" s="46">
        <f t="shared" si="43"/>
        <v>0</v>
      </c>
      <c r="L193" s="46">
        <f t="shared" si="43"/>
        <v>0</v>
      </c>
      <c r="M193" s="46">
        <f t="shared" si="43"/>
        <v>0</v>
      </c>
      <c r="N193" s="46">
        <f t="shared" si="43"/>
        <v>0</v>
      </c>
      <c r="O193" s="46">
        <f t="shared" si="43"/>
        <v>0</v>
      </c>
      <c r="P193" s="46">
        <f t="shared" si="43"/>
        <v>0</v>
      </c>
      <c r="Q193" s="46">
        <f t="shared" si="43"/>
        <v>0</v>
      </c>
      <c r="R193" s="46">
        <f t="shared" si="43"/>
        <v>0</v>
      </c>
      <c r="S193" s="46">
        <f t="shared" si="43"/>
        <v>0</v>
      </c>
      <c r="T193" s="46">
        <f t="shared" si="43"/>
        <v>0</v>
      </c>
      <c r="U193" s="46">
        <f t="shared" si="43"/>
        <v>0</v>
      </c>
      <c r="V193" s="46">
        <f t="shared" si="43"/>
        <v>0</v>
      </c>
      <c r="W193" s="46">
        <f t="shared" si="43"/>
        <v>0</v>
      </c>
      <c r="X193" s="46">
        <f t="shared" si="43"/>
        <v>0</v>
      </c>
      <c r="Y193" s="46">
        <f t="shared" si="43"/>
        <v>0</v>
      </c>
      <c r="Z193" s="46"/>
      <c r="AA193" s="46">
        <f>SUM(AA189:AA192)</f>
        <v>0</v>
      </c>
      <c r="AB193" s="47" t="e">
        <f>Z193/B193</f>
        <v>#DIV/0!</v>
      </c>
      <c r="AC193" s="39"/>
      <c r="AD193" s="69"/>
      <c r="AE193" s="69"/>
      <c r="AF193" s="69"/>
      <c r="AG193" s="69"/>
    </row>
    <row r="194" spans="1:33" s="40" customFormat="1" ht="18" hidden="1" customHeight="1" x14ac:dyDescent="0.25">
      <c r="A194" s="48" t="s">
        <v>41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>
        <f>B194-Z194</f>
        <v>0</v>
      </c>
      <c r="AB194" s="43" t="e">
        <f>Z194/B194</f>
        <v>#DIV/0!</v>
      </c>
      <c r="AC194" s="39"/>
      <c r="AD194" s="69"/>
      <c r="AE194" s="69"/>
      <c r="AF194" s="69"/>
      <c r="AG194" s="69"/>
    </row>
    <row r="195" spans="1:33" s="40" customFormat="1" ht="18" hidden="1" customHeight="1" x14ac:dyDescent="0.25">
      <c r="A195" s="45" t="s">
        <v>42</v>
      </c>
      <c r="B195" s="46">
        <f>B194+B193</f>
        <v>0</v>
      </c>
      <c r="C195" s="46">
        <f t="shared" ref="C195:Y195" si="44">C194+C193</f>
        <v>0</v>
      </c>
      <c r="D195" s="46">
        <f t="shared" si="44"/>
        <v>0</v>
      </c>
      <c r="E195" s="46">
        <f t="shared" si="44"/>
        <v>0</v>
      </c>
      <c r="F195" s="46">
        <f t="shared" si="44"/>
        <v>0</v>
      </c>
      <c r="G195" s="46">
        <f t="shared" si="44"/>
        <v>0</v>
      </c>
      <c r="H195" s="46">
        <f t="shared" si="44"/>
        <v>0</v>
      </c>
      <c r="I195" s="46">
        <f t="shared" si="44"/>
        <v>0</v>
      </c>
      <c r="J195" s="46">
        <f t="shared" si="44"/>
        <v>0</v>
      </c>
      <c r="K195" s="46">
        <f t="shared" si="44"/>
        <v>0</v>
      </c>
      <c r="L195" s="46">
        <f t="shared" si="44"/>
        <v>0</v>
      </c>
      <c r="M195" s="46">
        <f t="shared" si="44"/>
        <v>0</v>
      </c>
      <c r="N195" s="46">
        <f t="shared" si="44"/>
        <v>0</v>
      </c>
      <c r="O195" s="46">
        <f t="shared" si="44"/>
        <v>0</v>
      </c>
      <c r="P195" s="46">
        <f t="shared" si="44"/>
        <v>0</v>
      </c>
      <c r="Q195" s="46">
        <f t="shared" si="44"/>
        <v>0</v>
      </c>
      <c r="R195" s="46">
        <f t="shared" si="44"/>
        <v>0</v>
      </c>
      <c r="S195" s="46">
        <f t="shared" si="44"/>
        <v>0</v>
      </c>
      <c r="T195" s="46">
        <f t="shared" si="44"/>
        <v>0</v>
      </c>
      <c r="U195" s="46">
        <f t="shared" si="44"/>
        <v>0</v>
      </c>
      <c r="V195" s="46">
        <f t="shared" si="44"/>
        <v>0</v>
      </c>
      <c r="W195" s="46">
        <f t="shared" si="44"/>
        <v>0</v>
      </c>
      <c r="X195" s="46">
        <f t="shared" si="44"/>
        <v>0</v>
      </c>
      <c r="Y195" s="46">
        <f t="shared" si="44"/>
        <v>0</v>
      </c>
      <c r="Z195" s="46"/>
      <c r="AA195" s="46">
        <f>AA194+AA193</f>
        <v>0</v>
      </c>
      <c r="AB195" s="47" t="e">
        <f>Z195/B195</f>
        <v>#DIV/0!</v>
      </c>
      <c r="AC195" s="49"/>
      <c r="AD195" s="69"/>
      <c r="AE195" s="69"/>
      <c r="AF195" s="69"/>
      <c r="AG195" s="69"/>
    </row>
    <row r="196" spans="1:33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  <c r="AE196" s="69"/>
      <c r="AF196" s="69"/>
      <c r="AG196" s="69"/>
    </row>
    <row r="197" spans="1:33" s="40" customFormat="1" ht="15" hidden="1" customHeight="1" x14ac:dyDescent="0.25">
      <c r="A197" s="41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  <c r="AE197" s="69"/>
      <c r="AF197" s="69"/>
      <c r="AG197" s="69"/>
    </row>
    <row r="198" spans="1:33" s="40" customFormat="1" ht="15" hidden="1" customHeight="1" x14ac:dyDescent="0.25">
      <c r="A198" s="37" t="s">
        <v>44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9"/>
      <c r="AD198" s="69"/>
      <c r="AE198" s="69"/>
      <c r="AF198" s="69"/>
      <c r="AG198" s="69"/>
    </row>
    <row r="199" spans="1:33" s="40" customFormat="1" ht="18" hidden="1" customHeight="1" x14ac:dyDescent="0.2">
      <c r="A199" s="42" t="s">
        <v>36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>
        <f>B199-Z199</f>
        <v>0</v>
      </c>
      <c r="AB199" s="43" t="e">
        <f>Z199/B199</f>
        <v>#DIV/0!</v>
      </c>
      <c r="AC199" s="39"/>
      <c r="AD199" s="69"/>
      <c r="AE199" s="69"/>
      <c r="AF199" s="69"/>
      <c r="AG199" s="69"/>
    </row>
    <row r="200" spans="1:33" s="40" customFormat="1" ht="18" hidden="1" customHeight="1" x14ac:dyDescent="0.2">
      <c r="A200" s="42" t="s">
        <v>37</v>
      </c>
      <c r="B200" s="38">
        <f>[1]consoCONT!E4401</f>
        <v>0</v>
      </c>
      <c r="C200" s="38">
        <f>[1]consoCONT!F4401</f>
        <v>0</v>
      </c>
      <c r="D200" s="38">
        <f>[1]consoCONT!G4401</f>
        <v>0</v>
      </c>
      <c r="E200" s="38">
        <f>[1]consoCONT!H4401</f>
        <v>0</v>
      </c>
      <c r="F200" s="38">
        <f>[1]consoCONT!I4401</f>
        <v>0</v>
      </c>
      <c r="G200" s="38">
        <f>[1]consoCONT!J4401</f>
        <v>0</v>
      </c>
      <c r="H200" s="38">
        <f>[1]consoCONT!K4401</f>
        <v>0</v>
      </c>
      <c r="I200" s="38">
        <f>[1]consoCONT!L4401</f>
        <v>0</v>
      </c>
      <c r="J200" s="38">
        <f>[1]consoCONT!M4401</f>
        <v>0</v>
      </c>
      <c r="K200" s="38">
        <f>[1]consoCONT!N4401</f>
        <v>0</v>
      </c>
      <c r="L200" s="38">
        <f>[1]consoCONT!O4401</f>
        <v>0</v>
      </c>
      <c r="M200" s="38">
        <f>[1]consoCONT!P4401</f>
        <v>0</v>
      </c>
      <c r="N200" s="38">
        <f>[1]consoCONT!Q4401</f>
        <v>0</v>
      </c>
      <c r="O200" s="38">
        <f>[1]consoCONT!R4401</f>
        <v>0</v>
      </c>
      <c r="P200" s="38">
        <f>[1]consoCONT!S4401</f>
        <v>0</v>
      </c>
      <c r="Q200" s="38">
        <f>[1]consoCONT!T4401</f>
        <v>0</v>
      </c>
      <c r="R200" s="38">
        <f>[1]consoCONT!U4401</f>
        <v>0</v>
      </c>
      <c r="S200" s="38">
        <f>[1]consoCONT!V4401</f>
        <v>0</v>
      </c>
      <c r="T200" s="38">
        <f>[1]consoCONT!W4401</f>
        <v>0</v>
      </c>
      <c r="U200" s="38">
        <f>[1]consoCONT!X4401</f>
        <v>0</v>
      </c>
      <c r="V200" s="38">
        <f>[1]consoCONT!Y4401</f>
        <v>0</v>
      </c>
      <c r="W200" s="38">
        <f>[1]consoCONT!Z4401</f>
        <v>0</v>
      </c>
      <c r="X200" s="38">
        <f>[1]consoCONT!AA4401</f>
        <v>0</v>
      </c>
      <c r="Y200" s="38">
        <f>[1]consoCONT!AB4401</f>
        <v>0</v>
      </c>
      <c r="Z200" s="38"/>
      <c r="AA200" s="38">
        <f>B200-Z200</f>
        <v>0</v>
      </c>
      <c r="AB200" s="43" t="e">
        <f>Z200/B200</f>
        <v>#DIV/0!</v>
      </c>
      <c r="AC200" s="39"/>
      <c r="AD200" s="69"/>
      <c r="AE200" s="69"/>
      <c r="AF200" s="69"/>
      <c r="AG200" s="69"/>
    </row>
    <row r="201" spans="1:33" s="40" customFormat="1" ht="18" hidden="1" customHeight="1" x14ac:dyDescent="0.2">
      <c r="A201" s="42" t="s">
        <v>38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>
        <f>B201-Z201</f>
        <v>0</v>
      </c>
      <c r="AB201" s="43"/>
      <c r="AC201" s="39"/>
      <c r="AD201" s="69"/>
      <c r="AE201" s="69"/>
      <c r="AF201" s="69"/>
      <c r="AG201" s="69"/>
    </row>
    <row r="202" spans="1:33" s="40" customFormat="1" ht="18" hidden="1" customHeight="1" x14ac:dyDescent="0.2">
      <c r="A202" s="42" t="s">
        <v>39</v>
      </c>
      <c r="B202" s="38">
        <f>[1]consoCONT!E4436</f>
        <v>0</v>
      </c>
      <c r="C202" s="38">
        <f>[1]consoCONT!F4436</f>
        <v>0</v>
      </c>
      <c r="D202" s="38">
        <f>[1]consoCONT!G4436</f>
        <v>0</v>
      </c>
      <c r="E202" s="38">
        <f>[1]consoCONT!H4436</f>
        <v>0</v>
      </c>
      <c r="F202" s="38">
        <f>[1]consoCONT!I4436</f>
        <v>0</v>
      </c>
      <c r="G202" s="38">
        <f>[1]consoCONT!J4436</f>
        <v>0</v>
      </c>
      <c r="H202" s="38">
        <f>[1]consoCONT!K4436</f>
        <v>0</v>
      </c>
      <c r="I202" s="38">
        <f>[1]consoCONT!L4436</f>
        <v>0</v>
      </c>
      <c r="J202" s="38">
        <f>[1]consoCONT!M4436</f>
        <v>0</v>
      </c>
      <c r="K202" s="38">
        <f>[1]consoCONT!N4436</f>
        <v>0</v>
      </c>
      <c r="L202" s="38">
        <f>[1]consoCONT!O4436</f>
        <v>0</v>
      </c>
      <c r="M202" s="38">
        <f>[1]consoCONT!P4436</f>
        <v>0</v>
      </c>
      <c r="N202" s="38">
        <f>[1]consoCONT!Q4436</f>
        <v>0</v>
      </c>
      <c r="O202" s="38">
        <f>[1]consoCONT!R4436</f>
        <v>0</v>
      </c>
      <c r="P202" s="38">
        <f>[1]consoCONT!S4436</f>
        <v>0</v>
      </c>
      <c r="Q202" s="38">
        <f>[1]consoCONT!T4436</f>
        <v>0</v>
      </c>
      <c r="R202" s="38">
        <f>[1]consoCONT!U4436</f>
        <v>0</v>
      </c>
      <c r="S202" s="38">
        <f>[1]consoCONT!V4436</f>
        <v>0</v>
      </c>
      <c r="T202" s="38">
        <f>[1]consoCONT!W4436</f>
        <v>0</v>
      </c>
      <c r="U202" s="38">
        <f>[1]consoCONT!X4436</f>
        <v>0</v>
      </c>
      <c r="V202" s="38">
        <f>[1]consoCONT!Y4436</f>
        <v>0</v>
      </c>
      <c r="W202" s="38">
        <f>[1]consoCONT!Z4436</f>
        <v>0</v>
      </c>
      <c r="X202" s="38">
        <f>[1]consoCONT!AA4436</f>
        <v>0</v>
      </c>
      <c r="Y202" s="38">
        <f>[1]consoCONT!AB4436</f>
        <v>0</v>
      </c>
      <c r="Z202" s="38"/>
      <c r="AA202" s="38">
        <f>B202-Z202</f>
        <v>0</v>
      </c>
      <c r="AB202" s="43"/>
      <c r="AC202" s="39"/>
      <c r="AD202" s="69"/>
      <c r="AE202" s="69"/>
      <c r="AF202" s="69"/>
      <c r="AG202" s="69"/>
    </row>
    <row r="203" spans="1:33" s="40" customFormat="1" ht="18" hidden="1" customHeight="1" x14ac:dyDescent="0.25">
      <c r="A203" s="45" t="s">
        <v>40</v>
      </c>
      <c r="B203" s="46">
        <f>SUM(B199:B202)</f>
        <v>0</v>
      </c>
      <c r="C203" s="46">
        <f t="shared" ref="C203:Y203" si="45">SUM(C199:C202)</f>
        <v>0</v>
      </c>
      <c r="D203" s="46">
        <f t="shared" si="45"/>
        <v>0</v>
      </c>
      <c r="E203" s="46">
        <f t="shared" si="45"/>
        <v>0</v>
      </c>
      <c r="F203" s="46">
        <f t="shared" si="45"/>
        <v>0</v>
      </c>
      <c r="G203" s="46">
        <f t="shared" si="45"/>
        <v>0</v>
      </c>
      <c r="H203" s="46">
        <f t="shared" si="45"/>
        <v>0</v>
      </c>
      <c r="I203" s="46">
        <f t="shared" si="45"/>
        <v>0</v>
      </c>
      <c r="J203" s="46">
        <f t="shared" si="45"/>
        <v>0</v>
      </c>
      <c r="K203" s="46">
        <f t="shared" si="45"/>
        <v>0</v>
      </c>
      <c r="L203" s="46">
        <f t="shared" si="45"/>
        <v>0</v>
      </c>
      <c r="M203" s="46">
        <f t="shared" si="45"/>
        <v>0</v>
      </c>
      <c r="N203" s="46">
        <f t="shared" si="45"/>
        <v>0</v>
      </c>
      <c r="O203" s="46">
        <f t="shared" si="45"/>
        <v>0</v>
      </c>
      <c r="P203" s="46">
        <f t="shared" si="45"/>
        <v>0</v>
      </c>
      <c r="Q203" s="46">
        <f t="shared" si="45"/>
        <v>0</v>
      </c>
      <c r="R203" s="46">
        <f t="shared" si="45"/>
        <v>0</v>
      </c>
      <c r="S203" s="46">
        <f t="shared" si="45"/>
        <v>0</v>
      </c>
      <c r="T203" s="46">
        <f t="shared" si="45"/>
        <v>0</v>
      </c>
      <c r="U203" s="46">
        <f t="shared" si="45"/>
        <v>0</v>
      </c>
      <c r="V203" s="46">
        <f t="shared" si="45"/>
        <v>0</v>
      </c>
      <c r="W203" s="46">
        <f t="shared" si="45"/>
        <v>0</v>
      </c>
      <c r="X203" s="46">
        <f t="shared" si="45"/>
        <v>0</v>
      </c>
      <c r="Y203" s="46">
        <f t="shared" si="45"/>
        <v>0</v>
      </c>
      <c r="Z203" s="46"/>
      <c r="AA203" s="46">
        <f>SUM(AA199:AA202)</f>
        <v>0</v>
      </c>
      <c r="AB203" s="47" t="e">
        <f>Z203/B203</f>
        <v>#DIV/0!</v>
      </c>
      <c r="AC203" s="39"/>
      <c r="AD203" s="69"/>
      <c r="AE203" s="69"/>
      <c r="AF203" s="69"/>
      <c r="AG203" s="69"/>
    </row>
    <row r="204" spans="1:33" s="40" customFormat="1" ht="18" hidden="1" customHeight="1" x14ac:dyDescent="0.25">
      <c r="A204" s="48" t="s">
        <v>41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>
        <f>B204-Z204</f>
        <v>0</v>
      </c>
      <c r="AB204" s="43" t="e">
        <f>Z204/B204</f>
        <v>#DIV/0!</v>
      </c>
      <c r="AC204" s="39"/>
      <c r="AD204" s="69"/>
      <c r="AE204" s="69"/>
      <c r="AF204" s="69"/>
      <c r="AG204" s="69"/>
    </row>
    <row r="205" spans="1:33" s="40" customFormat="1" ht="18" hidden="1" customHeight="1" x14ac:dyDescent="0.25">
      <c r="A205" s="45" t="s">
        <v>42</v>
      </c>
      <c r="B205" s="46">
        <f>B204+B203</f>
        <v>0</v>
      </c>
      <c r="C205" s="46">
        <f t="shared" ref="C205:Y205" si="46">C204+C203</f>
        <v>0</v>
      </c>
      <c r="D205" s="46">
        <f t="shared" si="46"/>
        <v>0</v>
      </c>
      <c r="E205" s="46">
        <f t="shared" si="46"/>
        <v>0</v>
      </c>
      <c r="F205" s="46">
        <f t="shared" si="46"/>
        <v>0</v>
      </c>
      <c r="G205" s="46">
        <f t="shared" si="46"/>
        <v>0</v>
      </c>
      <c r="H205" s="46">
        <f t="shared" si="46"/>
        <v>0</v>
      </c>
      <c r="I205" s="46">
        <f t="shared" si="46"/>
        <v>0</v>
      </c>
      <c r="J205" s="46">
        <f t="shared" si="46"/>
        <v>0</v>
      </c>
      <c r="K205" s="46">
        <f t="shared" si="46"/>
        <v>0</v>
      </c>
      <c r="L205" s="46">
        <f t="shared" si="46"/>
        <v>0</v>
      </c>
      <c r="M205" s="46">
        <f t="shared" si="46"/>
        <v>0</v>
      </c>
      <c r="N205" s="46">
        <f t="shared" si="46"/>
        <v>0</v>
      </c>
      <c r="O205" s="46">
        <f t="shared" si="46"/>
        <v>0</v>
      </c>
      <c r="P205" s="46">
        <f t="shared" si="46"/>
        <v>0</v>
      </c>
      <c r="Q205" s="46">
        <f t="shared" si="46"/>
        <v>0</v>
      </c>
      <c r="R205" s="46">
        <f t="shared" si="46"/>
        <v>0</v>
      </c>
      <c r="S205" s="46">
        <f t="shared" si="46"/>
        <v>0</v>
      </c>
      <c r="T205" s="46">
        <f t="shared" si="46"/>
        <v>0</v>
      </c>
      <c r="U205" s="46">
        <f t="shared" si="46"/>
        <v>0</v>
      </c>
      <c r="V205" s="46">
        <f t="shared" si="46"/>
        <v>0</v>
      </c>
      <c r="W205" s="46">
        <f t="shared" si="46"/>
        <v>0</v>
      </c>
      <c r="X205" s="46">
        <f t="shared" si="46"/>
        <v>0</v>
      </c>
      <c r="Y205" s="46">
        <f t="shared" si="46"/>
        <v>0</v>
      </c>
      <c r="Z205" s="46"/>
      <c r="AA205" s="46">
        <f>AA204+AA203</f>
        <v>0</v>
      </c>
      <c r="AB205" s="47" t="e">
        <f>Z205/B205</f>
        <v>#DIV/0!</v>
      </c>
      <c r="AC205" s="49"/>
      <c r="AD205" s="69"/>
      <c r="AE205" s="69"/>
      <c r="AF205" s="69"/>
      <c r="AG205" s="69"/>
    </row>
    <row r="206" spans="1:33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  <c r="AE206" s="69"/>
      <c r="AF206" s="69"/>
      <c r="AG206" s="69"/>
    </row>
    <row r="207" spans="1:33" s="40" customFormat="1" ht="15" hidden="1" customHeight="1" x14ac:dyDescent="0.25">
      <c r="A207" s="41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  <c r="AE207" s="69"/>
      <c r="AF207" s="69"/>
      <c r="AG207" s="69"/>
    </row>
    <row r="208" spans="1:33" s="40" customFormat="1" ht="15" hidden="1" customHeight="1" x14ac:dyDescent="0.25">
      <c r="A208" s="37" t="s">
        <v>44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9"/>
      <c r="AD208" s="69"/>
      <c r="AE208" s="69"/>
      <c r="AF208" s="69"/>
      <c r="AG208" s="69"/>
    </row>
    <row r="209" spans="1:33" s="40" customFormat="1" ht="18" hidden="1" customHeight="1" x14ac:dyDescent="0.2">
      <c r="A209" s="42" t="s">
        <v>36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>
        <f>B209-Z209</f>
        <v>0</v>
      </c>
      <c r="AB209" s="43" t="e">
        <f>Z209/B209</f>
        <v>#DIV/0!</v>
      </c>
      <c r="AC209" s="39"/>
      <c r="AD209" s="69"/>
      <c r="AE209" s="69"/>
      <c r="AF209" s="69"/>
      <c r="AG209" s="69"/>
    </row>
    <row r="210" spans="1:33" s="40" customFormat="1" ht="18" hidden="1" customHeight="1" x14ac:dyDescent="0.2">
      <c r="A210" s="42" t="s">
        <v>37</v>
      </c>
      <c r="B210" s="38">
        <f>[1]consoCONT!E4588</f>
        <v>0</v>
      </c>
      <c r="C210" s="38">
        <f>[1]consoCONT!F4588</f>
        <v>0</v>
      </c>
      <c r="D210" s="38">
        <f>[1]consoCONT!G4588</f>
        <v>0</v>
      </c>
      <c r="E210" s="38">
        <f>[1]consoCONT!H4588</f>
        <v>0</v>
      </c>
      <c r="F210" s="38">
        <f>[1]consoCONT!I4588</f>
        <v>0</v>
      </c>
      <c r="G210" s="38">
        <f>[1]consoCONT!J4588</f>
        <v>0</v>
      </c>
      <c r="H210" s="38">
        <f>[1]consoCONT!K4588</f>
        <v>0</v>
      </c>
      <c r="I210" s="38">
        <f>[1]consoCONT!L4588</f>
        <v>0</v>
      </c>
      <c r="J210" s="38">
        <f>[1]consoCONT!M4588</f>
        <v>0</v>
      </c>
      <c r="K210" s="38">
        <f>[1]consoCONT!N4588</f>
        <v>0</v>
      </c>
      <c r="L210" s="38">
        <f>[1]consoCONT!O4588</f>
        <v>0</v>
      </c>
      <c r="M210" s="38">
        <f>[1]consoCONT!P4588</f>
        <v>0</v>
      </c>
      <c r="N210" s="38">
        <f>[1]consoCONT!Q4588</f>
        <v>0</v>
      </c>
      <c r="O210" s="38">
        <f>[1]consoCONT!R4588</f>
        <v>0</v>
      </c>
      <c r="P210" s="38">
        <f>[1]consoCONT!S4588</f>
        <v>0</v>
      </c>
      <c r="Q210" s="38">
        <f>[1]consoCONT!T4588</f>
        <v>0</v>
      </c>
      <c r="R210" s="38">
        <f>[1]consoCONT!U4588</f>
        <v>0</v>
      </c>
      <c r="S210" s="38">
        <f>[1]consoCONT!V4588</f>
        <v>0</v>
      </c>
      <c r="T210" s="38">
        <f>[1]consoCONT!W4588</f>
        <v>0</v>
      </c>
      <c r="U210" s="38">
        <f>[1]consoCONT!X4588</f>
        <v>0</v>
      </c>
      <c r="V210" s="38">
        <f>[1]consoCONT!Y4588</f>
        <v>0</v>
      </c>
      <c r="W210" s="38">
        <f>[1]consoCONT!Z4588</f>
        <v>0</v>
      </c>
      <c r="X210" s="38">
        <f>[1]consoCONT!AA4588</f>
        <v>0</v>
      </c>
      <c r="Y210" s="38">
        <f>[1]consoCONT!AB4588</f>
        <v>0</v>
      </c>
      <c r="Z210" s="38"/>
      <c r="AA210" s="38">
        <f>B210-Z210</f>
        <v>0</v>
      </c>
      <c r="AB210" s="43" t="e">
        <f>Z210/B210</f>
        <v>#DIV/0!</v>
      </c>
      <c r="AC210" s="39"/>
      <c r="AD210" s="69"/>
      <c r="AE210" s="69"/>
      <c r="AF210" s="69"/>
      <c r="AG210" s="69"/>
    </row>
    <row r="211" spans="1:33" s="40" customFormat="1" ht="18" hidden="1" customHeight="1" x14ac:dyDescent="0.2">
      <c r="A211" s="42" t="s">
        <v>38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>
        <f>B211-Z211</f>
        <v>0</v>
      </c>
      <c r="AB211" s="43"/>
      <c r="AC211" s="39"/>
      <c r="AD211" s="69"/>
      <c r="AE211" s="69"/>
      <c r="AF211" s="69"/>
      <c r="AG211" s="69"/>
    </row>
    <row r="212" spans="1:33" s="40" customFormat="1" ht="18" hidden="1" customHeight="1" x14ac:dyDescent="0.2">
      <c r="A212" s="42" t="s">
        <v>39</v>
      </c>
      <c r="B212" s="38">
        <f>[1]consoCONT!E4623</f>
        <v>0</v>
      </c>
      <c r="C212" s="38">
        <f>[1]consoCONT!F4623</f>
        <v>0</v>
      </c>
      <c r="D212" s="38">
        <f>[1]consoCONT!G4623</f>
        <v>0</v>
      </c>
      <c r="E212" s="38">
        <f>[1]consoCONT!H4623</f>
        <v>0</v>
      </c>
      <c r="F212" s="38">
        <f>[1]consoCONT!I4623</f>
        <v>0</v>
      </c>
      <c r="G212" s="38">
        <f>[1]consoCONT!J4623</f>
        <v>0</v>
      </c>
      <c r="H212" s="38">
        <f>[1]consoCONT!K4623</f>
        <v>0</v>
      </c>
      <c r="I212" s="38">
        <f>[1]consoCONT!L4623</f>
        <v>0</v>
      </c>
      <c r="J212" s="38">
        <f>[1]consoCONT!M4623</f>
        <v>0</v>
      </c>
      <c r="K212" s="38">
        <f>[1]consoCONT!N4623</f>
        <v>0</v>
      </c>
      <c r="L212" s="38">
        <f>[1]consoCONT!O4623</f>
        <v>0</v>
      </c>
      <c r="M212" s="38">
        <f>[1]consoCONT!P4623</f>
        <v>0</v>
      </c>
      <c r="N212" s="38">
        <f>[1]consoCONT!Q4623</f>
        <v>0</v>
      </c>
      <c r="O212" s="38">
        <f>[1]consoCONT!R4623</f>
        <v>0</v>
      </c>
      <c r="P212" s="38">
        <f>[1]consoCONT!S4623</f>
        <v>0</v>
      </c>
      <c r="Q212" s="38">
        <f>[1]consoCONT!T4623</f>
        <v>0</v>
      </c>
      <c r="R212" s="38">
        <f>[1]consoCONT!U4623</f>
        <v>0</v>
      </c>
      <c r="S212" s="38">
        <f>[1]consoCONT!V4623</f>
        <v>0</v>
      </c>
      <c r="T212" s="38">
        <f>[1]consoCONT!W4623</f>
        <v>0</v>
      </c>
      <c r="U212" s="38">
        <f>[1]consoCONT!X4623</f>
        <v>0</v>
      </c>
      <c r="V212" s="38">
        <f>[1]consoCONT!Y4623</f>
        <v>0</v>
      </c>
      <c r="W212" s="38">
        <f>[1]consoCONT!Z4623</f>
        <v>0</v>
      </c>
      <c r="X212" s="38">
        <f>[1]consoCONT!AA4623</f>
        <v>0</v>
      </c>
      <c r="Y212" s="38">
        <f>[1]consoCONT!AB4623</f>
        <v>0</v>
      </c>
      <c r="Z212" s="38"/>
      <c r="AA212" s="38">
        <f>B212-Z212</f>
        <v>0</v>
      </c>
      <c r="AB212" s="43"/>
      <c r="AC212" s="39"/>
      <c r="AD212" s="69"/>
      <c r="AE212" s="69"/>
      <c r="AF212" s="69"/>
      <c r="AG212" s="69"/>
    </row>
    <row r="213" spans="1:33" s="40" customFormat="1" ht="18" hidden="1" customHeight="1" x14ac:dyDescent="0.25">
      <c r="A213" s="45" t="s">
        <v>40</v>
      </c>
      <c r="B213" s="46">
        <f>SUM(B209:B212)</f>
        <v>0</v>
      </c>
      <c r="C213" s="46">
        <f t="shared" ref="C213:Y213" si="47">SUM(C209:C212)</f>
        <v>0</v>
      </c>
      <c r="D213" s="46">
        <f t="shared" si="47"/>
        <v>0</v>
      </c>
      <c r="E213" s="46">
        <f t="shared" si="47"/>
        <v>0</v>
      </c>
      <c r="F213" s="46">
        <f t="shared" si="47"/>
        <v>0</v>
      </c>
      <c r="G213" s="46">
        <f t="shared" si="47"/>
        <v>0</v>
      </c>
      <c r="H213" s="46">
        <f t="shared" si="47"/>
        <v>0</v>
      </c>
      <c r="I213" s="46">
        <f t="shared" si="47"/>
        <v>0</v>
      </c>
      <c r="J213" s="46">
        <f t="shared" si="47"/>
        <v>0</v>
      </c>
      <c r="K213" s="46">
        <f t="shared" si="47"/>
        <v>0</v>
      </c>
      <c r="L213" s="46">
        <f t="shared" si="47"/>
        <v>0</v>
      </c>
      <c r="M213" s="46">
        <f t="shared" si="47"/>
        <v>0</v>
      </c>
      <c r="N213" s="46">
        <f t="shared" si="47"/>
        <v>0</v>
      </c>
      <c r="O213" s="46">
        <f t="shared" si="47"/>
        <v>0</v>
      </c>
      <c r="P213" s="46">
        <f t="shared" si="47"/>
        <v>0</v>
      </c>
      <c r="Q213" s="46">
        <f t="shared" si="47"/>
        <v>0</v>
      </c>
      <c r="R213" s="46">
        <f t="shared" si="47"/>
        <v>0</v>
      </c>
      <c r="S213" s="46">
        <f t="shared" si="47"/>
        <v>0</v>
      </c>
      <c r="T213" s="46">
        <f t="shared" si="47"/>
        <v>0</v>
      </c>
      <c r="U213" s="46">
        <f t="shared" si="47"/>
        <v>0</v>
      </c>
      <c r="V213" s="46">
        <f t="shared" si="47"/>
        <v>0</v>
      </c>
      <c r="W213" s="46">
        <f t="shared" si="47"/>
        <v>0</v>
      </c>
      <c r="X213" s="46">
        <f t="shared" si="47"/>
        <v>0</v>
      </c>
      <c r="Y213" s="46">
        <f t="shared" si="47"/>
        <v>0</v>
      </c>
      <c r="Z213" s="46"/>
      <c r="AA213" s="46">
        <f>SUM(AA209:AA212)</f>
        <v>0</v>
      </c>
      <c r="AB213" s="47" t="e">
        <f>Z213/B213</f>
        <v>#DIV/0!</v>
      </c>
      <c r="AC213" s="39"/>
      <c r="AD213" s="69"/>
      <c r="AE213" s="69"/>
      <c r="AF213" s="69"/>
      <c r="AG213" s="69"/>
    </row>
    <row r="214" spans="1:33" s="40" customFormat="1" ht="18" hidden="1" customHeight="1" x14ac:dyDescent="0.25">
      <c r="A214" s="48" t="s">
        <v>41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>
        <f>B214-Z214</f>
        <v>0</v>
      </c>
      <c r="AB214" s="43" t="e">
        <f>Z214/B214</f>
        <v>#DIV/0!</v>
      </c>
      <c r="AC214" s="39"/>
      <c r="AD214" s="69"/>
      <c r="AE214" s="69"/>
      <c r="AF214" s="69"/>
      <c r="AG214" s="69"/>
    </row>
    <row r="215" spans="1:33" s="40" customFormat="1" ht="18" hidden="1" customHeight="1" x14ac:dyDescent="0.25">
      <c r="A215" s="45" t="s">
        <v>42</v>
      </c>
      <c r="B215" s="46">
        <f>B214+B213</f>
        <v>0</v>
      </c>
      <c r="C215" s="46">
        <f t="shared" ref="C215:Y215" si="48">C214+C213</f>
        <v>0</v>
      </c>
      <c r="D215" s="46">
        <f t="shared" si="48"/>
        <v>0</v>
      </c>
      <c r="E215" s="46">
        <f t="shared" si="48"/>
        <v>0</v>
      </c>
      <c r="F215" s="46">
        <f t="shared" si="48"/>
        <v>0</v>
      </c>
      <c r="G215" s="46">
        <f t="shared" si="48"/>
        <v>0</v>
      </c>
      <c r="H215" s="46">
        <f t="shared" si="48"/>
        <v>0</v>
      </c>
      <c r="I215" s="46">
        <f t="shared" si="48"/>
        <v>0</v>
      </c>
      <c r="J215" s="46">
        <f t="shared" si="48"/>
        <v>0</v>
      </c>
      <c r="K215" s="46">
        <f t="shared" si="48"/>
        <v>0</v>
      </c>
      <c r="L215" s="46">
        <f t="shared" si="48"/>
        <v>0</v>
      </c>
      <c r="M215" s="46">
        <f t="shared" si="48"/>
        <v>0</v>
      </c>
      <c r="N215" s="46">
        <f t="shared" si="48"/>
        <v>0</v>
      </c>
      <c r="O215" s="46">
        <f t="shared" si="48"/>
        <v>0</v>
      </c>
      <c r="P215" s="46">
        <f t="shared" si="48"/>
        <v>0</v>
      </c>
      <c r="Q215" s="46">
        <f t="shared" si="48"/>
        <v>0</v>
      </c>
      <c r="R215" s="46">
        <f t="shared" si="48"/>
        <v>0</v>
      </c>
      <c r="S215" s="46">
        <f t="shared" si="48"/>
        <v>0</v>
      </c>
      <c r="T215" s="46">
        <f t="shared" si="48"/>
        <v>0</v>
      </c>
      <c r="U215" s="46">
        <f t="shared" si="48"/>
        <v>0</v>
      </c>
      <c r="V215" s="46">
        <f t="shared" si="48"/>
        <v>0</v>
      </c>
      <c r="W215" s="46">
        <f t="shared" si="48"/>
        <v>0</v>
      </c>
      <c r="X215" s="46">
        <f t="shared" si="48"/>
        <v>0</v>
      </c>
      <c r="Y215" s="46">
        <f t="shared" si="48"/>
        <v>0</v>
      </c>
      <c r="Z215" s="46"/>
      <c r="AA215" s="46">
        <f>AA214+AA213</f>
        <v>0</v>
      </c>
      <c r="AB215" s="47" t="e">
        <f>Z215/B215</f>
        <v>#DIV/0!</v>
      </c>
      <c r="AC215" s="49"/>
      <c r="AD215" s="69"/>
      <c r="AE215" s="69"/>
      <c r="AF215" s="69"/>
      <c r="AG215" s="69"/>
    </row>
    <row r="216" spans="1:33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  <c r="AE216" s="69"/>
      <c r="AF216" s="69"/>
      <c r="AG216" s="69"/>
    </row>
    <row r="217" spans="1:33" s="40" customFormat="1" ht="15" hidden="1" customHeight="1" x14ac:dyDescent="0.25">
      <c r="A217" s="41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  <c r="AE217" s="69"/>
      <c r="AF217" s="69"/>
      <c r="AG217" s="69"/>
    </row>
    <row r="218" spans="1:33" s="40" customFormat="1" ht="15" hidden="1" customHeight="1" x14ac:dyDescent="0.25">
      <c r="A218" s="37" t="s">
        <v>44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9"/>
      <c r="AD218" s="69"/>
      <c r="AE218" s="69"/>
      <c r="AF218" s="69"/>
      <c r="AG218" s="69"/>
    </row>
    <row r="219" spans="1:33" s="40" customFormat="1" ht="18" hidden="1" customHeight="1" x14ac:dyDescent="0.2">
      <c r="A219" s="42" t="s">
        <v>36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>
        <f>B219-Z219</f>
        <v>0</v>
      </c>
      <c r="AB219" s="43" t="e">
        <f>Z219/B219</f>
        <v>#DIV/0!</v>
      </c>
      <c r="AC219" s="39"/>
      <c r="AD219" s="69"/>
      <c r="AE219" s="69"/>
      <c r="AF219" s="69"/>
      <c r="AG219" s="69"/>
    </row>
    <row r="220" spans="1:33" s="40" customFormat="1" ht="18" hidden="1" customHeight="1" x14ac:dyDescent="0.2">
      <c r="A220" s="42" t="s">
        <v>37</v>
      </c>
      <c r="B220" s="38">
        <f>[1]consoCONT!E4775</f>
        <v>0</v>
      </c>
      <c r="C220" s="38">
        <f>[1]consoCONT!F4775</f>
        <v>0</v>
      </c>
      <c r="D220" s="38">
        <f>[1]consoCONT!G4775</f>
        <v>0</v>
      </c>
      <c r="E220" s="38">
        <f>[1]consoCONT!H4775</f>
        <v>0</v>
      </c>
      <c r="F220" s="38">
        <f>[1]consoCONT!I4775</f>
        <v>0</v>
      </c>
      <c r="G220" s="38">
        <f>[1]consoCONT!J4775</f>
        <v>0</v>
      </c>
      <c r="H220" s="38">
        <f>[1]consoCONT!K4775</f>
        <v>0</v>
      </c>
      <c r="I220" s="38">
        <f>[1]consoCONT!L4775</f>
        <v>0</v>
      </c>
      <c r="J220" s="38">
        <f>[1]consoCONT!M4775</f>
        <v>0</v>
      </c>
      <c r="K220" s="38">
        <f>[1]consoCONT!N4775</f>
        <v>0</v>
      </c>
      <c r="L220" s="38">
        <f>[1]consoCONT!O4775</f>
        <v>0</v>
      </c>
      <c r="M220" s="38">
        <f>[1]consoCONT!P4775</f>
        <v>0</v>
      </c>
      <c r="N220" s="38">
        <f>[1]consoCONT!Q4775</f>
        <v>0</v>
      </c>
      <c r="O220" s="38">
        <f>[1]consoCONT!R4775</f>
        <v>0</v>
      </c>
      <c r="P220" s="38">
        <f>[1]consoCONT!S4775</f>
        <v>0</v>
      </c>
      <c r="Q220" s="38">
        <f>[1]consoCONT!T4775</f>
        <v>0</v>
      </c>
      <c r="R220" s="38">
        <f>[1]consoCONT!U4775</f>
        <v>0</v>
      </c>
      <c r="S220" s="38">
        <f>[1]consoCONT!V4775</f>
        <v>0</v>
      </c>
      <c r="T220" s="38">
        <f>[1]consoCONT!W4775</f>
        <v>0</v>
      </c>
      <c r="U220" s="38">
        <f>[1]consoCONT!X4775</f>
        <v>0</v>
      </c>
      <c r="V220" s="38">
        <f>[1]consoCONT!Y4775</f>
        <v>0</v>
      </c>
      <c r="W220" s="38">
        <f>[1]consoCONT!Z4775</f>
        <v>0</v>
      </c>
      <c r="X220" s="38">
        <f>[1]consoCONT!AA4775</f>
        <v>0</v>
      </c>
      <c r="Y220" s="38">
        <f>[1]consoCONT!AB4775</f>
        <v>0</v>
      </c>
      <c r="Z220" s="38"/>
      <c r="AA220" s="38">
        <f>B220-Z220</f>
        <v>0</v>
      </c>
      <c r="AB220" s="43" t="e">
        <f>Z220/B220</f>
        <v>#DIV/0!</v>
      </c>
      <c r="AC220" s="39"/>
      <c r="AD220" s="69"/>
      <c r="AE220" s="69"/>
      <c r="AF220" s="69"/>
      <c r="AG220" s="69"/>
    </row>
    <row r="221" spans="1:33" s="40" customFormat="1" ht="18" hidden="1" customHeight="1" x14ac:dyDescent="0.2">
      <c r="A221" s="42" t="s">
        <v>38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>
        <f>B221-Z221</f>
        <v>0</v>
      </c>
      <c r="AB221" s="43"/>
      <c r="AC221" s="39"/>
      <c r="AD221" s="69"/>
      <c r="AE221" s="69"/>
      <c r="AF221" s="69"/>
      <c r="AG221" s="69"/>
    </row>
    <row r="222" spans="1:33" s="40" customFormat="1" ht="18" hidden="1" customHeight="1" x14ac:dyDescent="0.2">
      <c r="A222" s="42" t="s">
        <v>39</v>
      </c>
      <c r="B222" s="38">
        <f>[1]consoCONT!E4810</f>
        <v>0</v>
      </c>
      <c r="C222" s="38">
        <f>[1]consoCONT!F4810</f>
        <v>0</v>
      </c>
      <c r="D222" s="38">
        <f>[1]consoCONT!G4810</f>
        <v>0</v>
      </c>
      <c r="E222" s="38">
        <f>[1]consoCONT!H4810</f>
        <v>0</v>
      </c>
      <c r="F222" s="38">
        <f>[1]consoCONT!I4810</f>
        <v>0</v>
      </c>
      <c r="G222" s="38">
        <f>[1]consoCONT!J4810</f>
        <v>0</v>
      </c>
      <c r="H222" s="38">
        <f>[1]consoCONT!K4810</f>
        <v>0</v>
      </c>
      <c r="I222" s="38">
        <f>[1]consoCONT!L4810</f>
        <v>0</v>
      </c>
      <c r="J222" s="38">
        <f>[1]consoCONT!M4810</f>
        <v>0</v>
      </c>
      <c r="K222" s="38">
        <f>[1]consoCONT!N4810</f>
        <v>0</v>
      </c>
      <c r="L222" s="38">
        <f>[1]consoCONT!O4810</f>
        <v>0</v>
      </c>
      <c r="M222" s="38">
        <f>[1]consoCONT!P4810</f>
        <v>0</v>
      </c>
      <c r="N222" s="38">
        <f>[1]consoCONT!Q4810</f>
        <v>0</v>
      </c>
      <c r="O222" s="38">
        <f>[1]consoCONT!R4810</f>
        <v>0</v>
      </c>
      <c r="P222" s="38">
        <f>[1]consoCONT!S4810</f>
        <v>0</v>
      </c>
      <c r="Q222" s="38">
        <f>[1]consoCONT!T4810</f>
        <v>0</v>
      </c>
      <c r="R222" s="38">
        <f>[1]consoCONT!U4810</f>
        <v>0</v>
      </c>
      <c r="S222" s="38">
        <f>[1]consoCONT!V4810</f>
        <v>0</v>
      </c>
      <c r="T222" s="38">
        <f>[1]consoCONT!W4810</f>
        <v>0</v>
      </c>
      <c r="U222" s="38">
        <f>[1]consoCONT!X4810</f>
        <v>0</v>
      </c>
      <c r="V222" s="38">
        <f>[1]consoCONT!Y4810</f>
        <v>0</v>
      </c>
      <c r="W222" s="38">
        <f>[1]consoCONT!Z4810</f>
        <v>0</v>
      </c>
      <c r="X222" s="38">
        <f>[1]consoCONT!AA4810</f>
        <v>0</v>
      </c>
      <c r="Y222" s="38">
        <f>[1]consoCONT!AB4810</f>
        <v>0</v>
      </c>
      <c r="Z222" s="38"/>
      <c r="AA222" s="38">
        <f>B222-Z222</f>
        <v>0</v>
      </c>
      <c r="AB222" s="43"/>
      <c r="AC222" s="39"/>
      <c r="AD222" s="69"/>
      <c r="AE222" s="69"/>
      <c r="AF222" s="69"/>
      <c r="AG222" s="69"/>
    </row>
    <row r="223" spans="1:33" s="40" customFormat="1" ht="18" hidden="1" customHeight="1" x14ac:dyDescent="0.25">
      <c r="A223" s="45" t="s">
        <v>40</v>
      </c>
      <c r="B223" s="46">
        <f>SUM(B219:B222)</f>
        <v>0</v>
      </c>
      <c r="C223" s="46">
        <f t="shared" ref="C223:Y223" si="49">SUM(C219:C222)</f>
        <v>0</v>
      </c>
      <c r="D223" s="46">
        <f t="shared" si="49"/>
        <v>0</v>
      </c>
      <c r="E223" s="46">
        <f t="shared" si="49"/>
        <v>0</v>
      </c>
      <c r="F223" s="46">
        <f t="shared" si="49"/>
        <v>0</v>
      </c>
      <c r="G223" s="46">
        <f t="shared" si="49"/>
        <v>0</v>
      </c>
      <c r="H223" s="46">
        <f t="shared" si="49"/>
        <v>0</v>
      </c>
      <c r="I223" s="46">
        <f t="shared" si="49"/>
        <v>0</v>
      </c>
      <c r="J223" s="46">
        <f t="shared" si="49"/>
        <v>0</v>
      </c>
      <c r="K223" s="46">
        <f t="shared" si="49"/>
        <v>0</v>
      </c>
      <c r="L223" s="46">
        <f t="shared" si="49"/>
        <v>0</v>
      </c>
      <c r="M223" s="46">
        <f t="shared" si="49"/>
        <v>0</v>
      </c>
      <c r="N223" s="46">
        <f t="shared" si="49"/>
        <v>0</v>
      </c>
      <c r="O223" s="46">
        <f t="shared" si="49"/>
        <v>0</v>
      </c>
      <c r="P223" s="46">
        <f t="shared" si="49"/>
        <v>0</v>
      </c>
      <c r="Q223" s="46">
        <f t="shared" si="49"/>
        <v>0</v>
      </c>
      <c r="R223" s="46">
        <f t="shared" si="49"/>
        <v>0</v>
      </c>
      <c r="S223" s="46">
        <f t="shared" si="49"/>
        <v>0</v>
      </c>
      <c r="T223" s="46">
        <f t="shared" si="49"/>
        <v>0</v>
      </c>
      <c r="U223" s="46">
        <f t="shared" si="49"/>
        <v>0</v>
      </c>
      <c r="V223" s="46">
        <f t="shared" si="49"/>
        <v>0</v>
      </c>
      <c r="W223" s="46">
        <f t="shared" si="49"/>
        <v>0</v>
      </c>
      <c r="X223" s="46">
        <f t="shared" si="49"/>
        <v>0</v>
      </c>
      <c r="Y223" s="46">
        <f t="shared" si="49"/>
        <v>0</v>
      </c>
      <c r="Z223" s="46"/>
      <c r="AA223" s="46">
        <f>SUM(AA219:AA222)</f>
        <v>0</v>
      </c>
      <c r="AB223" s="47" t="e">
        <f>Z223/B223</f>
        <v>#DIV/0!</v>
      </c>
      <c r="AC223" s="39"/>
      <c r="AD223" s="69"/>
      <c r="AE223" s="69"/>
      <c r="AF223" s="69"/>
      <c r="AG223" s="69"/>
    </row>
    <row r="224" spans="1:33" s="40" customFormat="1" ht="18" hidden="1" customHeight="1" x14ac:dyDescent="0.25">
      <c r="A224" s="48" t="s">
        <v>41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>
        <f>B224-Z224</f>
        <v>0</v>
      </c>
      <c r="AB224" s="43" t="e">
        <f>Z224/B224</f>
        <v>#DIV/0!</v>
      </c>
      <c r="AC224" s="39"/>
      <c r="AD224" s="69"/>
      <c r="AE224" s="69"/>
      <c r="AF224" s="69"/>
      <c r="AG224" s="69"/>
    </row>
    <row r="225" spans="1:33" s="40" customFormat="1" ht="18" hidden="1" customHeight="1" x14ac:dyDescent="0.25">
      <c r="A225" s="45" t="s">
        <v>42</v>
      </c>
      <c r="B225" s="46">
        <f>B224+B223</f>
        <v>0</v>
      </c>
      <c r="C225" s="46">
        <f t="shared" ref="C225:Y225" si="50">C224+C223</f>
        <v>0</v>
      </c>
      <c r="D225" s="46">
        <f t="shared" si="50"/>
        <v>0</v>
      </c>
      <c r="E225" s="46">
        <f t="shared" si="50"/>
        <v>0</v>
      </c>
      <c r="F225" s="46">
        <f t="shared" si="50"/>
        <v>0</v>
      </c>
      <c r="G225" s="46">
        <f t="shared" si="50"/>
        <v>0</v>
      </c>
      <c r="H225" s="46">
        <f t="shared" si="50"/>
        <v>0</v>
      </c>
      <c r="I225" s="46">
        <f t="shared" si="50"/>
        <v>0</v>
      </c>
      <c r="J225" s="46">
        <f t="shared" si="50"/>
        <v>0</v>
      </c>
      <c r="K225" s="46">
        <f t="shared" si="50"/>
        <v>0</v>
      </c>
      <c r="L225" s="46">
        <f t="shared" si="50"/>
        <v>0</v>
      </c>
      <c r="M225" s="46">
        <f t="shared" si="50"/>
        <v>0</v>
      </c>
      <c r="N225" s="46">
        <f t="shared" si="50"/>
        <v>0</v>
      </c>
      <c r="O225" s="46">
        <f t="shared" si="50"/>
        <v>0</v>
      </c>
      <c r="P225" s="46">
        <f t="shared" si="50"/>
        <v>0</v>
      </c>
      <c r="Q225" s="46">
        <f t="shared" si="50"/>
        <v>0</v>
      </c>
      <c r="R225" s="46">
        <f t="shared" si="50"/>
        <v>0</v>
      </c>
      <c r="S225" s="46">
        <f t="shared" si="50"/>
        <v>0</v>
      </c>
      <c r="T225" s="46">
        <f t="shared" si="50"/>
        <v>0</v>
      </c>
      <c r="U225" s="46">
        <f t="shared" si="50"/>
        <v>0</v>
      </c>
      <c r="V225" s="46">
        <f t="shared" si="50"/>
        <v>0</v>
      </c>
      <c r="W225" s="46">
        <f t="shared" si="50"/>
        <v>0</v>
      </c>
      <c r="X225" s="46">
        <f t="shared" si="50"/>
        <v>0</v>
      </c>
      <c r="Y225" s="46">
        <f t="shared" si="50"/>
        <v>0</v>
      </c>
      <c r="Z225" s="46"/>
      <c r="AA225" s="46">
        <f>AA224+AA223</f>
        <v>0</v>
      </c>
      <c r="AB225" s="47" t="e">
        <f>Z225/B225</f>
        <v>#DIV/0!</v>
      </c>
      <c r="AC225" s="49"/>
      <c r="AD225" s="69"/>
      <c r="AE225" s="69"/>
      <c r="AF225" s="69"/>
      <c r="AG225" s="69"/>
    </row>
    <row r="226" spans="1:33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  <c r="AE226" s="69"/>
      <c r="AF226" s="69"/>
      <c r="AG226" s="69"/>
    </row>
    <row r="227" spans="1:33" s="40" customFormat="1" ht="15" hidden="1" customHeight="1" x14ac:dyDescent="0.25">
      <c r="A227" s="41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  <c r="AE227" s="69"/>
      <c r="AF227" s="69"/>
      <c r="AG227" s="69"/>
    </row>
    <row r="228" spans="1:33" s="40" customFormat="1" ht="15" hidden="1" customHeight="1" x14ac:dyDescent="0.25">
      <c r="A228" s="37" t="s">
        <v>50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9"/>
      <c r="AD228" s="69"/>
      <c r="AE228" s="69"/>
      <c r="AF228" s="69"/>
      <c r="AG228" s="69"/>
    </row>
    <row r="229" spans="1:33" s="40" customFormat="1" ht="18" hidden="1" customHeight="1" x14ac:dyDescent="0.2">
      <c r="A229" s="42" t="s">
        <v>36</v>
      </c>
      <c r="B229" s="38">
        <f>B169+B129</f>
        <v>0</v>
      </c>
      <c r="C229" s="38">
        <f t="shared" ref="C229:Y229" si="51">C169+C129</f>
        <v>0</v>
      </c>
      <c r="D229" s="38">
        <f t="shared" si="51"/>
        <v>0</v>
      </c>
      <c r="E229" s="38">
        <f t="shared" si="51"/>
        <v>0</v>
      </c>
      <c r="F229" s="38">
        <f t="shared" si="51"/>
        <v>0</v>
      </c>
      <c r="G229" s="38">
        <f t="shared" si="51"/>
        <v>0</v>
      </c>
      <c r="H229" s="38">
        <f t="shared" si="51"/>
        <v>0</v>
      </c>
      <c r="I229" s="38">
        <f t="shared" si="51"/>
        <v>0</v>
      </c>
      <c r="J229" s="38">
        <f t="shared" si="51"/>
        <v>0</v>
      </c>
      <c r="K229" s="38">
        <f t="shared" si="51"/>
        <v>0</v>
      </c>
      <c r="L229" s="38">
        <f t="shared" si="51"/>
        <v>0</v>
      </c>
      <c r="M229" s="38">
        <f t="shared" si="51"/>
        <v>0</v>
      </c>
      <c r="N229" s="38">
        <f t="shared" si="51"/>
        <v>0</v>
      </c>
      <c r="O229" s="38">
        <f t="shared" si="51"/>
        <v>0</v>
      </c>
      <c r="P229" s="38">
        <f t="shared" si="51"/>
        <v>0</v>
      </c>
      <c r="Q229" s="38">
        <f t="shared" si="51"/>
        <v>0</v>
      </c>
      <c r="R229" s="38">
        <f t="shared" si="51"/>
        <v>0</v>
      </c>
      <c r="S229" s="38">
        <f t="shared" si="51"/>
        <v>0</v>
      </c>
      <c r="T229" s="38">
        <f t="shared" si="51"/>
        <v>0</v>
      </c>
      <c r="U229" s="38">
        <f t="shared" si="51"/>
        <v>0</v>
      </c>
      <c r="V229" s="38">
        <f t="shared" si="51"/>
        <v>0</v>
      </c>
      <c r="W229" s="38">
        <f t="shared" si="51"/>
        <v>0</v>
      </c>
      <c r="X229" s="38">
        <f t="shared" si="51"/>
        <v>0</v>
      </c>
      <c r="Y229" s="38">
        <f t="shared" si="51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  <c r="AE229" s="69"/>
      <c r="AF229" s="69"/>
      <c r="AG229" s="69"/>
    </row>
    <row r="230" spans="1:33" s="40" customFormat="1" ht="18" hidden="1" customHeight="1" x14ac:dyDescent="0.2">
      <c r="A230" s="42" t="s">
        <v>37</v>
      </c>
      <c r="B230" s="38">
        <f t="shared" ref="B230:Y232" si="52">B170+B130</f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>M170+M130</f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 t="e">
        <f>Z230/B230</f>
        <v>#DIV/0!</v>
      </c>
      <c r="AC230" s="39"/>
      <c r="AD230" s="69"/>
      <c r="AE230" s="69"/>
      <c r="AF230" s="69"/>
      <c r="AG230" s="69"/>
    </row>
    <row r="231" spans="1:33" s="40" customFormat="1" ht="18" hidden="1" customHeight="1" x14ac:dyDescent="0.2">
      <c r="A231" s="42" t="s">
        <v>38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  <c r="AE231" s="69"/>
      <c r="AF231" s="69"/>
      <c r="AG231" s="69"/>
    </row>
    <row r="232" spans="1:33" s="40" customFormat="1" ht="18" hidden="1" customHeight="1" x14ac:dyDescent="0.2">
      <c r="A232" s="42" t="s">
        <v>39</v>
      </c>
      <c r="B232" s="38">
        <f t="shared" si="52"/>
        <v>0</v>
      </c>
      <c r="C232" s="38">
        <f t="shared" si="52"/>
        <v>0</v>
      </c>
      <c r="D232" s="38">
        <f t="shared" si="52"/>
        <v>0</v>
      </c>
      <c r="E232" s="38">
        <f t="shared" si="52"/>
        <v>0</v>
      </c>
      <c r="F232" s="38">
        <f t="shared" si="52"/>
        <v>0</v>
      </c>
      <c r="G232" s="38">
        <f t="shared" si="52"/>
        <v>0</v>
      </c>
      <c r="H232" s="38">
        <f t="shared" si="52"/>
        <v>0</v>
      </c>
      <c r="I232" s="38">
        <f t="shared" si="52"/>
        <v>0</v>
      </c>
      <c r="J232" s="38">
        <f t="shared" si="52"/>
        <v>0</v>
      </c>
      <c r="K232" s="38">
        <f t="shared" si="52"/>
        <v>0</v>
      </c>
      <c r="L232" s="38">
        <f t="shared" si="52"/>
        <v>0</v>
      </c>
      <c r="M232" s="38">
        <f t="shared" si="52"/>
        <v>0</v>
      </c>
      <c r="N232" s="38">
        <f t="shared" si="52"/>
        <v>0</v>
      </c>
      <c r="O232" s="38">
        <f t="shared" si="52"/>
        <v>0</v>
      </c>
      <c r="P232" s="38">
        <f t="shared" si="52"/>
        <v>0</v>
      </c>
      <c r="Q232" s="38">
        <f t="shared" si="52"/>
        <v>0</v>
      </c>
      <c r="R232" s="38">
        <f t="shared" si="52"/>
        <v>0</v>
      </c>
      <c r="S232" s="38">
        <f t="shared" si="52"/>
        <v>0</v>
      </c>
      <c r="T232" s="38">
        <f t="shared" si="52"/>
        <v>0</v>
      </c>
      <c r="U232" s="38">
        <f t="shared" si="52"/>
        <v>0</v>
      </c>
      <c r="V232" s="38">
        <f t="shared" si="52"/>
        <v>0</v>
      </c>
      <c r="W232" s="38">
        <f t="shared" si="52"/>
        <v>0</v>
      </c>
      <c r="X232" s="38">
        <f t="shared" si="52"/>
        <v>0</v>
      </c>
      <c r="Y232" s="38">
        <f t="shared" si="52"/>
        <v>0</v>
      </c>
      <c r="Z232" s="38"/>
      <c r="AA232" s="38">
        <f>B232-Z232</f>
        <v>0</v>
      </c>
      <c r="AB232" s="43"/>
      <c r="AC232" s="39"/>
      <c r="AD232" s="69"/>
      <c r="AE232" s="69"/>
      <c r="AF232" s="69"/>
      <c r="AG232" s="69"/>
    </row>
    <row r="233" spans="1:33" s="40" customFormat="1" ht="18" hidden="1" customHeight="1" x14ac:dyDescent="0.25">
      <c r="A233" s="45" t="s">
        <v>40</v>
      </c>
      <c r="B233" s="46">
        <f>SUM(B229:B232)</f>
        <v>0</v>
      </c>
      <c r="C233" s="46">
        <f t="shared" ref="C233:AA233" si="53">SUM(C229:C232)</f>
        <v>0</v>
      </c>
      <c r="D233" s="46">
        <f t="shared" si="53"/>
        <v>0</v>
      </c>
      <c r="E233" s="46">
        <f t="shared" si="53"/>
        <v>0</v>
      </c>
      <c r="F233" s="46">
        <f t="shared" si="53"/>
        <v>0</v>
      </c>
      <c r="G233" s="46">
        <f t="shared" si="53"/>
        <v>0</v>
      </c>
      <c r="H233" s="46">
        <f t="shared" si="53"/>
        <v>0</v>
      </c>
      <c r="I233" s="46">
        <f t="shared" si="53"/>
        <v>0</v>
      </c>
      <c r="J233" s="46">
        <f t="shared" si="53"/>
        <v>0</v>
      </c>
      <c r="K233" s="46">
        <f t="shared" si="53"/>
        <v>0</v>
      </c>
      <c r="L233" s="46">
        <f t="shared" si="53"/>
        <v>0</v>
      </c>
      <c r="M233" s="46">
        <f t="shared" si="53"/>
        <v>0</v>
      </c>
      <c r="N233" s="46">
        <f t="shared" si="53"/>
        <v>0</v>
      </c>
      <c r="O233" s="46">
        <f t="shared" si="53"/>
        <v>0</v>
      </c>
      <c r="P233" s="46">
        <f t="shared" si="53"/>
        <v>0</v>
      </c>
      <c r="Q233" s="46">
        <f t="shared" si="53"/>
        <v>0</v>
      </c>
      <c r="R233" s="46">
        <f t="shared" si="53"/>
        <v>0</v>
      </c>
      <c r="S233" s="46">
        <f t="shared" si="53"/>
        <v>0</v>
      </c>
      <c r="T233" s="46">
        <f t="shared" si="53"/>
        <v>0</v>
      </c>
      <c r="U233" s="46">
        <f t="shared" si="53"/>
        <v>0</v>
      </c>
      <c r="V233" s="46">
        <f t="shared" si="53"/>
        <v>0</v>
      </c>
      <c r="W233" s="46">
        <f t="shared" si="53"/>
        <v>0</v>
      </c>
      <c r="X233" s="46">
        <f t="shared" si="53"/>
        <v>0</v>
      </c>
      <c r="Y233" s="46">
        <f t="shared" si="53"/>
        <v>0</v>
      </c>
      <c r="Z233" s="46"/>
      <c r="AA233" s="46">
        <f t="shared" si="53"/>
        <v>0</v>
      </c>
      <c r="AB233" s="47" t="e">
        <f>Z233/B233</f>
        <v>#DIV/0!</v>
      </c>
      <c r="AC233" s="39"/>
      <c r="AD233" s="69"/>
      <c r="AE233" s="69"/>
      <c r="AF233" s="69"/>
      <c r="AG233" s="69"/>
    </row>
    <row r="234" spans="1:33" s="40" customFormat="1" ht="18" hidden="1" customHeight="1" x14ac:dyDescent="0.25">
      <c r="A234" s="48" t="s">
        <v>41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>
        <f>B234-Z234</f>
        <v>0</v>
      </c>
      <c r="AB234" s="43" t="e">
        <f>Z234/B234</f>
        <v>#DIV/0!</v>
      </c>
      <c r="AC234" s="39"/>
      <c r="AD234" s="69"/>
      <c r="AE234" s="69"/>
      <c r="AF234" s="69"/>
      <c r="AG234" s="69"/>
    </row>
    <row r="235" spans="1:33" s="40" customFormat="1" ht="18" hidden="1" customHeight="1" x14ac:dyDescent="0.25">
      <c r="A235" s="45" t="s">
        <v>42</v>
      </c>
      <c r="B235" s="46">
        <f>B234+B233</f>
        <v>0</v>
      </c>
      <c r="C235" s="46">
        <f t="shared" ref="C235:AA235" si="54">C234+C233</f>
        <v>0</v>
      </c>
      <c r="D235" s="46">
        <f t="shared" si="54"/>
        <v>0</v>
      </c>
      <c r="E235" s="46">
        <f t="shared" si="54"/>
        <v>0</v>
      </c>
      <c r="F235" s="46">
        <f t="shared" si="54"/>
        <v>0</v>
      </c>
      <c r="G235" s="46">
        <f t="shared" si="54"/>
        <v>0</v>
      </c>
      <c r="H235" s="46">
        <f t="shared" si="54"/>
        <v>0</v>
      </c>
      <c r="I235" s="46">
        <f t="shared" si="54"/>
        <v>0</v>
      </c>
      <c r="J235" s="46">
        <f t="shared" si="54"/>
        <v>0</v>
      </c>
      <c r="K235" s="46">
        <f t="shared" si="54"/>
        <v>0</v>
      </c>
      <c r="L235" s="46">
        <f t="shared" si="54"/>
        <v>0</v>
      </c>
      <c r="M235" s="46">
        <f t="shared" si="54"/>
        <v>0</v>
      </c>
      <c r="N235" s="46">
        <f t="shared" si="54"/>
        <v>0</v>
      </c>
      <c r="O235" s="46">
        <f t="shared" si="54"/>
        <v>0</v>
      </c>
      <c r="P235" s="46">
        <f t="shared" si="54"/>
        <v>0</v>
      </c>
      <c r="Q235" s="46">
        <f t="shared" si="54"/>
        <v>0</v>
      </c>
      <c r="R235" s="46">
        <f t="shared" si="54"/>
        <v>0</v>
      </c>
      <c r="S235" s="46">
        <f t="shared" si="54"/>
        <v>0</v>
      </c>
      <c r="T235" s="46">
        <f t="shared" si="54"/>
        <v>0</v>
      </c>
      <c r="U235" s="46">
        <f t="shared" si="54"/>
        <v>0</v>
      </c>
      <c r="V235" s="46">
        <f t="shared" si="54"/>
        <v>0</v>
      </c>
      <c r="W235" s="46">
        <f t="shared" si="54"/>
        <v>0</v>
      </c>
      <c r="X235" s="46">
        <f t="shared" si="54"/>
        <v>0</v>
      </c>
      <c r="Y235" s="46">
        <f t="shared" si="54"/>
        <v>0</v>
      </c>
      <c r="Z235" s="46"/>
      <c r="AA235" s="46">
        <f t="shared" si="54"/>
        <v>0</v>
      </c>
      <c r="AB235" s="47" t="e">
        <f>Z235/B235</f>
        <v>#DIV/0!</v>
      </c>
      <c r="AC235" s="49"/>
      <c r="AD235" s="69"/>
      <c r="AE235" s="69"/>
      <c r="AF235" s="69"/>
      <c r="AG235" s="69"/>
    </row>
    <row r="236" spans="1:33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  <c r="AE236" s="69"/>
      <c r="AF236" s="69"/>
      <c r="AG236" s="69"/>
    </row>
    <row r="237" spans="1:33" s="40" customFormat="1" ht="15" hidden="1" customHeight="1" x14ac:dyDescent="0.25">
      <c r="A237" s="41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  <c r="AE237" s="69"/>
      <c r="AF237" s="69"/>
      <c r="AG237" s="69"/>
    </row>
    <row r="238" spans="1:33" s="40" customFormat="1" ht="15" customHeight="1" x14ac:dyDescent="0.25">
      <c r="A238" s="41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9"/>
      <c r="AD238" s="69"/>
      <c r="AE238" s="69"/>
      <c r="AF238" s="69"/>
      <c r="AG238" s="69"/>
    </row>
    <row r="239" spans="1:33" s="40" customFormat="1" ht="15" customHeight="1" x14ac:dyDescent="0.25">
      <c r="A239" s="37" t="s">
        <v>51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9"/>
      <c r="AD239" s="69"/>
      <c r="AE239" s="69"/>
      <c r="AF239" s="69"/>
      <c r="AG239" s="69"/>
    </row>
    <row r="240" spans="1:33" s="40" customFormat="1" ht="18" customHeight="1" x14ac:dyDescent="0.2">
      <c r="A240" s="42" t="s">
        <v>36</v>
      </c>
      <c r="B240" s="38">
        <f t="shared" ref="B240:Z243" si="55">B229+B117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0">
        <f>Z246-Z251</f>
        <v>0</v>
      </c>
      <c r="AE240" s="69"/>
      <c r="AF240" s="69"/>
      <c r="AG240" s="69"/>
    </row>
    <row r="241" spans="1:33" s="40" customFormat="1" ht="18" customHeight="1" x14ac:dyDescent="0.2">
      <c r="A241" s="42" t="s">
        <v>37</v>
      </c>
      <c r="B241" s="38">
        <f>B230+B118</f>
        <v>3412457434.1199994</v>
      </c>
      <c r="C241" s="38">
        <f t="shared" si="55"/>
        <v>168606356.67999977</v>
      </c>
      <c r="D241" s="38">
        <f t="shared" si="55"/>
        <v>-2112483459.73</v>
      </c>
      <c r="E241" s="38">
        <f t="shared" si="55"/>
        <v>1787719869.0500002</v>
      </c>
      <c r="F241" s="38">
        <f t="shared" si="55"/>
        <v>823404000.8499999</v>
      </c>
      <c r="G241" s="38">
        <f t="shared" si="55"/>
        <v>0</v>
      </c>
      <c r="H241" s="38">
        <f t="shared" si="55"/>
        <v>0</v>
      </c>
      <c r="I241" s="38">
        <f t="shared" si="55"/>
        <v>1782343651.4200001</v>
      </c>
      <c r="J241" s="38">
        <f t="shared" si="55"/>
        <v>822459463.63999987</v>
      </c>
      <c r="K241" s="38">
        <f t="shared" si="55"/>
        <v>0</v>
      </c>
      <c r="L241" s="38">
        <f t="shared" si="55"/>
        <v>0</v>
      </c>
      <c r="M241" s="38">
        <f t="shared" si="55"/>
        <v>2605109225.6199994</v>
      </c>
      <c r="N241" s="38">
        <f t="shared" si="55"/>
        <v>622769.19999999995</v>
      </c>
      <c r="O241" s="38">
        <f t="shared" si="55"/>
        <v>888407.97</v>
      </c>
      <c r="P241" s="38">
        <f t="shared" si="55"/>
        <v>3865040.46</v>
      </c>
      <c r="Q241" s="38">
        <f t="shared" si="55"/>
        <v>720054.21</v>
      </c>
      <c r="R241" s="38">
        <f t="shared" si="55"/>
        <v>224483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2611429980.4599991</v>
      </c>
      <c r="AA241" s="38">
        <f>B241-Z241</f>
        <v>801027453.66000032</v>
      </c>
      <c r="AB241" s="43">
        <f>Z241/B241</f>
        <v>0.76526375225935428</v>
      </c>
      <c r="AC241" s="39"/>
      <c r="AD241" s="72">
        <f>3412528524.48-71090.36</f>
        <v>3412457434.1199999</v>
      </c>
      <c r="AE241" s="69"/>
      <c r="AF241" s="69"/>
      <c r="AG241" s="69"/>
    </row>
    <row r="242" spans="1:33" s="40" customFormat="1" ht="18" customHeight="1" x14ac:dyDescent="0.2">
      <c r="A242" s="42" t="s">
        <v>38</v>
      </c>
      <c r="B242" s="38">
        <f>B231+B119</f>
        <v>0</v>
      </c>
      <c r="C242" s="38">
        <f t="shared" si="55"/>
        <v>0</v>
      </c>
      <c r="D242" s="38">
        <f t="shared" si="55"/>
        <v>0</v>
      </c>
      <c r="E242" s="38">
        <f t="shared" si="55"/>
        <v>0</v>
      </c>
      <c r="F242" s="38">
        <f t="shared" si="55"/>
        <v>0</v>
      </c>
      <c r="G242" s="38">
        <f t="shared" si="55"/>
        <v>0</v>
      </c>
      <c r="H242" s="38">
        <f t="shared" si="55"/>
        <v>0</v>
      </c>
      <c r="I242" s="38">
        <f t="shared" si="55"/>
        <v>0</v>
      </c>
      <c r="J242" s="38">
        <f t="shared" si="55"/>
        <v>0</v>
      </c>
      <c r="K242" s="38">
        <f t="shared" si="55"/>
        <v>0</v>
      </c>
      <c r="L242" s="38">
        <f t="shared" si="55"/>
        <v>0</v>
      </c>
      <c r="M242" s="38">
        <f t="shared" si="55"/>
        <v>0</v>
      </c>
      <c r="N242" s="38">
        <f t="shared" si="55"/>
        <v>0</v>
      </c>
      <c r="O242" s="38">
        <f t="shared" si="55"/>
        <v>0</v>
      </c>
      <c r="P242" s="38">
        <f t="shared" si="55"/>
        <v>0</v>
      </c>
      <c r="Q242" s="38">
        <f t="shared" si="55"/>
        <v>0</v>
      </c>
      <c r="R242" s="38">
        <f t="shared" si="55"/>
        <v>0</v>
      </c>
      <c r="S242" s="38">
        <f t="shared" si="55"/>
        <v>0</v>
      </c>
      <c r="T242" s="38">
        <f t="shared" si="55"/>
        <v>0</v>
      </c>
      <c r="U242" s="38">
        <f t="shared" si="55"/>
        <v>0</v>
      </c>
      <c r="V242" s="38">
        <f t="shared" si="55"/>
        <v>0</v>
      </c>
      <c r="W242" s="38">
        <f t="shared" si="55"/>
        <v>0</v>
      </c>
      <c r="X242" s="38">
        <f t="shared" si="55"/>
        <v>0</v>
      </c>
      <c r="Y242" s="38">
        <f t="shared" si="55"/>
        <v>0</v>
      </c>
      <c r="Z242" s="38">
        <f t="shared" si="55"/>
        <v>0</v>
      </c>
      <c r="AA242" s="38">
        <f>B242-Z242</f>
        <v>0</v>
      </c>
      <c r="AB242" s="43"/>
      <c r="AC242" s="39"/>
      <c r="AD242" s="72"/>
      <c r="AE242" s="69"/>
      <c r="AF242" s="69"/>
      <c r="AG242" s="69"/>
    </row>
    <row r="243" spans="1:33" s="40" customFormat="1" ht="18" customHeight="1" x14ac:dyDescent="0.2">
      <c r="A243" s="42" t="s">
        <v>39</v>
      </c>
      <c r="B243" s="38">
        <f>B232+B120</f>
        <v>18782121.259999998</v>
      </c>
      <c r="C243" s="38">
        <f t="shared" si="55"/>
        <v>12798284.119999999</v>
      </c>
      <c r="D243" s="38">
        <f t="shared" si="55"/>
        <v>0</v>
      </c>
      <c r="E243" s="38">
        <f t="shared" si="55"/>
        <v>3565950</v>
      </c>
      <c r="F243" s="38">
        <f t="shared" si="55"/>
        <v>557041</v>
      </c>
      <c r="G243" s="38">
        <f t="shared" si="55"/>
        <v>0</v>
      </c>
      <c r="H243" s="38">
        <f t="shared" si="55"/>
        <v>0</v>
      </c>
      <c r="I243" s="38">
        <f t="shared" si="55"/>
        <v>468950</v>
      </c>
      <c r="J243" s="38">
        <f t="shared" si="55"/>
        <v>557041</v>
      </c>
      <c r="K243" s="38">
        <f t="shared" si="55"/>
        <v>0</v>
      </c>
      <c r="L243" s="38">
        <f t="shared" si="55"/>
        <v>0</v>
      </c>
      <c r="M243" s="38">
        <f t="shared" si="55"/>
        <v>1025991</v>
      </c>
      <c r="N243" s="38">
        <f t="shared" si="55"/>
        <v>3097000</v>
      </c>
      <c r="O243" s="38">
        <f t="shared" si="55"/>
        <v>0</v>
      </c>
      <c r="P243" s="38">
        <f t="shared" si="55"/>
        <v>0</v>
      </c>
      <c r="Q243" s="38">
        <f t="shared" si="55"/>
        <v>0</v>
      </c>
      <c r="R243" s="38">
        <f t="shared" si="55"/>
        <v>0</v>
      </c>
      <c r="S243" s="38">
        <f t="shared" si="55"/>
        <v>0</v>
      </c>
      <c r="T243" s="38">
        <f t="shared" si="55"/>
        <v>0</v>
      </c>
      <c r="U243" s="38">
        <f t="shared" si="55"/>
        <v>0</v>
      </c>
      <c r="V243" s="38">
        <f t="shared" si="55"/>
        <v>0</v>
      </c>
      <c r="W243" s="38">
        <f t="shared" si="55"/>
        <v>0</v>
      </c>
      <c r="X243" s="38">
        <f t="shared" si="55"/>
        <v>0</v>
      </c>
      <c r="Y243" s="38">
        <f t="shared" si="55"/>
        <v>0</v>
      </c>
      <c r="Z243" s="38">
        <f t="shared" si="55"/>
        <v>4122991</v>
      </c>
      <c r="AA243" s="38">
        <f>B243-Z243</f>
        <v>14659130.259999998</v>
      </c>
      <c r="AB243" s="43">
        <f>Z243/B243</f>
        <v>0.21951679168319885</v>
      </c>
      <c r="AC243" s="39"/>
      <c r="AD243" s="72">
        <v>18782121.260000002</v>
      </c>
      <c r="AE243" s="69"/>
      <c r="AF243" s="69"/>
      <c r="AG243" s="69"/>
    </row>
    <row r="244" spans="1:33" s="40" customFormat="1" ht="18" hidden="1" customHeight="1" x14ac:dyDescent="0.25">
      <c r="A244" s="45" t="s">
        <v>40</v>
      </c>
      <c r="B244" s="46">
        <f>SUM(B240:B243)</f>
        <v>3431239555.3799996</v>
      </c>
      <c r="C244" s="46">
        <f t="shared" ref="C244:Y244" si="56">SUM(C240:C243)</f>
        <v>181404640.79999977</v>
      </c>
      <c r="D244" s="46">
        <f t="shared" si="56"/>
        <v>-2112483459.73</v>
      </c>
      <c r="E244" s="46">
        <f t="shared" si="56"/>
        <v>1791285819.0500002</v>
      </c>
      <c r="F244" s="46">
        <f t="shared" si="56"/>
        <v>823961041.8499999</v>
      </c>
      <c r="G244" s="46">
        <f t="shared" si="56"/>
        <v>0</v>
      </c>
      <c r="H244" s="46">
        <f t="shared" si="56"/>
        <v>0</v>
      </c>
      <c r="I244" s="46">
        <f t="shared" si="56"/>
        <v>1782812601.4200001</v>
      </c>
      <c r="J244" s="46">
        <f t="shared" si="56"/>
        <v>823016504.63999987</v>
      </c>
      <c r="K244" s="46">
        <f t="shared" si="56"/>
        <v>0</v>
      </c>
      <c r="L244" s="46">
        <f t="shared" si="56"/>
        <v>0</v>
      </c>
      <c r="M244" s="46">
        <f t="shared" si="56"/>
        <v>2606135216.6199994</v>
      </c>
      <c r="N244" s="46">
        <f t="shared" si="56"/>
        <v>3719769.2</v>
      </c>
      <c r="O244" s="46">
        <f t="shared" si="56"/>
        <v>888407.97</v>
      </c>
      <c r="P244" s="46">
        <f t="shared" si="56"/>
        <v>3865040.46</v>
      </c>
      <c r="Q244" s="46">
        <f t="shared" si="56"/>
        <v>720054.21</v>
      </c>
      <c r="R244" s="46">
        <f t="shared" si="56"/>
        <v>224483</v>
      </c>
      <c r="S244" s="46">
        <f t="shared" si="56"/>
        <v>0</v>
      </c>
      <c r="T244" s="46">
        <f t="shared" si="56"/>
        <v>0</v>
      </c>
      <c r="U244" s="46">
        <f t="shared" si="56"/>
        <v>0</v>
      </c>
      <c r="V244" s="46">
        <f t="shared" si="56"/>
        <v>0</v>
      </c>
      <c r="W244" s="46">
        <f t="shared" si="56"/>
        <v>0</v>
      </c>
      <c r="X244" s="46">
        <f t="shared" si="56"/>
        <v>0</v>
      </c>
      <c r="Y244" s="46">
        <f t="shared" si="56"/>
        <v>0</v>
      </c>
      <c r="Z244" s="46">
        <f>SUM(Z240:Z243)</f>
        <v>2615552971.4599991</v>
      </c>
      <c r="AA244" s="46">
        <f>SUM(AA240:AA243)</f>
        <v>815686583.92000031</v>
      </c>
      <c r="AB244" s="47">
        <f>Z244/B244</f>
        <v>0.7622764103890538</v>
      </c>
      <c r="AC244" s="39"/>
      <c r="AD244" s="69"/>
      <c r="AE244" s="69"/>
      <c r="AF244" s="69"/>
      <c r="AG244" s="69"/>
    </row>
    <row r="245" spans="1:33" s="40" customFormat="1" ht="18" hidden="1" customHeight="1" x14ac:dyDescent="0.25">
      <c r="A245" s="48" t="s">
        <v>41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>
        <f>SUM(M245:Y245)</f>
        <v>0</v>
      </c>
      <c r="AA245" s="38">
        <f>B245-Z245</f>
        <v>0</v>
      </c>
      <c r="AB245" s="43" t="e">
        <f>Z245/B245</f>
        <v>#DIV/0!</v>
      </c>
      <c r="AC245" s="39"/>
      <c r="AD245" s="69"/>
      <c r="AE245" s="69"/>
      <c r="AF245" s="69"/>
      <c r="AG245" s="69"/>
    </row>
    <row r="246" spans="1:33" s="40" customFormat="1" ht="18" customHeight="1" x14ac:dyDescent="0.25">
      <c r="A246" s="45" t="s">
        <v>42</v>
      </c>
      <c r="B246" s="46">
        <f>B245+B244</f>
        <v>3431239555.3799996</v>
      </c>
      <c r="C246" s="46">
        <f t="shared" ref="C246:Y246" si="57">C245+C244</f>
        <v>181404640.79999977</v>
      </c>
      <c r="D246" s="46">
        <f t="shared" si="57"/>
        <v>-2112483459.73</v>
      </c>
      <c r="E246" s="46">
        <f t="shared" si="57"/>
        <v>1791285819.0500002</v>
      </c>
      <c r="F246" s="46">
        <f t="shared" si="57"/>
        <v>823961041.8499999</v>
      </c>
      <c r="G246" s="46">
        <f t="shared" si="57"/>
        <v>0</v>
      </c>
      <c r="H246" s="46">
        <f t="shared" si="57"/>
        <v>0</v>
      </c>
      <c r="I246" s="46">
        <f t="shared" si="57"/>
        <v>1782812601.4200001</v>
      </c>
      <c r="J246" s="46">
        <f t="shared" si="57"/>
        <v>823016504.63999987</v>
      </c>
      <c r="K246" s="46">
        <f t="shared" si="57"/>
        <v>0</v>
      </c>
      <c r="L246" s="46">
        <f t="shared" si="57"/>
        <v>0</v>
      </c>
      <c r="M246" s="46">
        <f>M245+M244</f>
        <v>2606135216.6199994</v>
      </c>
      <c r="N246" s="46">
        <f t="shared" si="57"/>
        <v>3719769.2</v>
      </c>
      <c r="O246" s="46">
        <f t="shared" si="57"/>
        <v>888407.97</v>
      </c>
      <c r="P246" s="46">
        <f t="shared" si="57"/>
        <v>3865040.46</v>
      </c>
      <c r="Q246" s="46">
        <f t="shared" si="57"/>
        <v>720054.21</v>
      </c>
      <c r="R246" s="46">
        <f t="shared" si="57"/>
        <v>224483</v>
      </c>
      <c r="S246" s="46">
        <f t="shared" si="57"/>
        <v>0</v>
      </c>
      <c r="T246" s="46">
        <f t="shared" si="57"/>
        <v>0</v>
      </c>
      <c r="U246" s="46">
        <f t="shared" si="57"/>
        <v>0</v>
      </c>
      <c r="V246" s="46">
        <f t="shared" si="57"/>
        <v>0</v>
      </c>
      <c r="W246" s="46">
        <f t="shared" si="57"/>
        <v>0</v>
      </c>
      <c r="X246" s="46">
        <f t="shared" si="57"/>
        <v>0</v>
      </c>
      <c r="Y246" s="46">
        <f t="shared" si="57"/>
        <v>0</v>
      </c>
      <c r="Z246" s="46">
        <f>Z245+Z244</f>
        <v>2615552971.4599991</v>
      </c>
      <c r="AA246" s="46">
        <f>AA245+AA244</f>
        <v>815686583.92000031</v>
      </c>
      <c r="AB246" s="47">
        <f>Z246/B246</f>
        <v>0.7622764103890538</v>
      </c>
      <c r="AC246" s="49"/>
      <c r="AD246" s="72">
        <f>SUM(AD241:AD243)</f>
        <v>3431239555.3800001</v>
      </c>
      <c r="AE246" s="69" t="s">
        <v>52</v>
      </c>
      <c r="AF246" s="69"/>
      <c r="AG246" s="73">
        <f>SUM(B246-AD246)</f>
        <v>-4.76837158203125E-7</v>
      </c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69"/>
      <c r="AE247" s="69"/>
      <c r="AF247" s="69"/>
      <c r="AG247" s="69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51">
        <f>'[2]sum-co'!Q116+'[2]CMFothers-CONT'!ER2519</f>
        <v>2615552971.4599996</v>
      </c>
      <c r="AA248" s="38"/>
      <c r="AB248" s="38"/>
      <c r="AC248" s="39"/>
      <c r="AD248" s="69"/>
      <c r="AE248" s="69"/>
      <c r="AF248" s="69"/>
      <c r="AG248" s="69"/>
    </row>
    <row r="249" spans="1:33" s="40" customFormat="1" ht="15" hidden="1" customHeight="1" x14ac:dyDescent="0.25">
      <c r="A249" s="41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9"/>
      <c r="AD249" s="70"/>
      <c r="AE249" s="69"/>
      <c r="AF249" s="69"/>
      <c r="AG249" s="69"/>
    </row>
    <row r="250" spans="1:33" s="40" customFormat="1" ht="15" hidden="1" customHeight="1" x14ac:dyDescent="0.25">
      <c r="A250" s="41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9"/>
      <c r="AD250" s="69"/>
      <c r="AE250" s="69"/>
      <c r="AF250" s="69"/>
      <c r="AG250" s="69"/>
    </row>
    <row r="251" spans="1:33" ht="15" hidden="1" customHeight="1" x14ac:dyDescent="0.2">
      <c r="B251" s="3">
        <f>[1]consoCONT!E5401</f>
        <v>3431239555.3799996</v>
      </c>
      <c r="Z251" s="52">
        <f>[1]consoCONT!AC5401</f>
        <v>2615552971.4600005</v>
      </c>
      <c r="AA251" s="52">
        <f>[1]consoCONT!AD5401</f>
        <v>815686583.91999888</v>
      </c>
    </row>
    <row r="252" spans="1:33" ht="15" hidden="1" customHeight="1" x14ac:dyDescent="0.2">
      <c r="B252" s="3">
        <f>SUM('[2]sum-co'!B116+'[2]CMFothers-CONT FO'!ER565)</f>
        <v>3431182196.5299988</v>
      </c>
      <c r="Z252" s="52">
        <f>'[2]sum-co'!Q116+'[2]CMFothers-CONT'!ER2519</f>
        <v>2615552971.4599996</v>
      </c>
    </row>
    <row r="253" spans="1:33" ht="15" hidden="1" customHeight="1" x14ac:dyDescent="0.25">
      <c r="A253" s="53" t="s">
        <v>35</v>
      </c>
      <c r="B253" s="3">
        <f>SUM(B246-B252)</f>
        <v>57358.850000858307</v>
      </c>
      <c r="Z253" s="52">
        <f>[1]consoCONT!AC5401</f>
        <v>2615552971.4600005</v>
      </c>
    </row>
    <row r="254" spans="1:33" ht="15" hidden="1" customHeight="1" x14ac:dyDescent="0.2">
      <c r="Z254" s="52">
        <f>Z246-Z123</f>
        <v>0</v>
      </c>
    </row>
    <row r="256" spans="1:33" ht="15" customHeight="1" x14ac:dyDescent="0.2">
      <c r="Z256" s="52">
        <f>Z246-Z248</f>
        <v>0</v>
      </c>
    </row>
    <row r="257" spans="1:29" ht="15" customHeight="1" x14ac:dyDescent="0.25">
      <c r="A257" s="54" t="s">
        <v>53</v>
      </c>
      <c r="B257" s="55"/>
      <c r="C257" s="56" t="s">
        <v>54</v>
      </c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7"/>
      <c r="V257" s="54"/>
      <c r="W257" s="54"/>
      <c r="X257" s="54"/>
      <c r="Y257" s="54"/>
      <c r="Z257" s="54" t="s">
        <v>55</v>
      </c>
      <c r="AB257" s="56"/>
    </row>
    <row r="258" spans="1:29" ht="15" customHeight="1" x14ac:dyDescent="0.2">
      <c r="A258" s="58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58"/>
      <c r="W258" s="58"/>
      <c r="X258" s="58"/>
      <c r="Y258" s="58"/>
      <c r="Z258" s="58"/>
      <c r="AA258" s="58"/>
    </row>
    <row r="259" spans="1:29" ht="15" customHeight="1" x14ac:dyDescent="0.2">
      <c r="A259" s="58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58"/>
      <c r="W259" s="58"/>
      <c r="X259" s="58"/>
      <c r="Y259" s="58"/>
      <c r="Z259" s="58"/>
      <c r="AA259" s="58"/>
    </row>
    <row r="260" spans="1:29" ht="15" customHeight="1" x14ac:dyDescent="0.25">
      <c r="A260" s="54" t="s">
        <v>56</v>
      </c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 t="s">
        <v>57</v>
      </c>
      <c r="AB260" s="62" t="s">
        <v>58</v>
      </c>
      <c r="AC260" s="63"/>
    </row>
    <row r="261" spans="1:29" ht="15" customHeight="1" x14ac:dyDescent="0.2">
      <c r="A261" s="58" t="s">
        <v>59</v>
      </c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 t="s">
        <v>60</v>
      </c>
      <c r="AB261" s="65" t="s">
        <v>61</v>
      </c>
    </row>
  </sheetData>
  <mergeCells count="15">
    <mergeCell ref="AA8:AA10"/>
    <mergeCell ref="AB8:AB10"/>
    <mergeCell ref="AC8:AC1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02" right="0.02" top="0.52" bottom="0.5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2017-06-09T08:14:42Z</dcterms:created>
  <dcterms:modified xsi:type="dcterms:W3CDTF">2017-06-09T08:15:45Z</dcterms:modified>
</cp:coreProperties>
</file>