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840"/>
  </bookViews>
  <sheets>
    <sheet name="sum-conso" sheetId="1" r:id="rId1"/>
  </sheets>
  <externalReferences>
    <externalReference r:id="rId2"/>
  </externalReferences>
  <definedNames>
    <definedName name="_xlnm.Print_Area" localSheetId="0">'sum-conso'!$A$1:$AC$261</definedName>
    <definedName name="_xlnm.Print_Titles" localSheetId="0">'sum-conso'!$8:$10</definedName>
  </definedNames>
  <calcPr calcId="144525"/>
</workbook>
</file>

<file path=xl/calcChain.xml><?xml version="1.0" encoding="utf-8"?>
<calcChain xmlns="http://schemas.openxmlformats.org/spreadsheetml/2006/main">
  <c r="Z253" i="1" l="1"/>
  <c r="Z252" i="1"/>
  <c r="B252" i="1"/>
  <c r="AA251" i="1"/>
  <c r="Z251" i="1"/>
  <c r="B251" i="1"/>
  <c r="Z248" i="1"/>
  <c r="AD246" i="1"/>
  <c r="AB245" i="1"/>
  <c r="Z245" i="1"/>
  <c r="AA245" i="1" s="1"/>
  <c r="AD241" i="1"/>
  <c r="AB234" i="1"/>
  <c r="AA234" i="1"/>
  <c r="L232" i="1"/>
  <c r="H232" i="1"/>
  <c r="U231" i="1"/>
  <c r="P231" i="1"/>
  <c r="I231" i="1"/>
  <c r="E231" i="1"/>
  <c r="K230" i="1"/>
  <c r="C230" i="1"/>
  <c r="Y229" i="1"/>
  <c r="U229" i="1"/>
  <c r="I229" i="1"/>
  <c r="H225" i="1"/>
  <c r="AB224" i="1"/>
  <c r="AA224" i="1"/>
  <c r="X223" i="1"/>
  <c r="X225" i="1" s="1"/>
  <c r="T223" i="1"/>
  <c r="T225" i="1" s="1"/>
  <c r="R223" i="1"/>
  <c r="R225" i="1" s="1"/>
  <c r="P223" i="1"/>
  <c r="P225" i="1" s="1"/>
  <c r="J223" i="1"/>
  <c r="J225" i="1" s="1"/>
  <c r="I223" i="1"/>
  <c r="I225" i="1" s="1"/>
  <c r="H223" i="1"/>
  <c r="D223" i="1"/>
  <c r="D225" i="1" s="1"/>
  <c r="B223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A222" i="1" s="1"/>
  <c r="AA221" i="1"/>
  <c r="Y220" i="1"/>
  <c r="Y223" i="1" s="1"/>
  <c r="Y225" i="1" s="1"/>
  <c r="X220" i="1"/>
  <c r="W220" i="1"/>
  <c r="V220" i="1"/>
  <c r="V223" i="1" s="1"/>
  <c r="V225" i="1" s="1"/>
  <c r="U220" i="1"/>
  <c r="U223" i="1" s="1"/>
  <c r="U225" i="1" s="1"/>
  <c r="T220" i="1"/>
  <c r="S220" i="1"/>
  <c r="R220" i="1"/>
  <c r="Q220" i="1"/>
  <c r="Q223" i="1" s="1"/>
  <c r="Q225" i="1" s="1"/>
  <c r="P220" i="1"/>
  <c r="O220" i="1"/>
  <c r="N220" i="1"/>
  <c r="N223" i="1" s="1"/>
  <c r="N225" i="1" s="1"/>
  <c r="M220" i="1"/>
  <c r="M223" i="1" s="1"/>
  <c r="M225" i="1" s="1"/>
  <c r="L220" i="1"/>
  <c r="L223" i="1" s="1"/>
  <c r="L225" i="1" s="1"/>
  <c r="K220" i="1"/>
  <c r="J220" i="1"/>
  <c r="I220" i="1"/>
  <c r="H220" i="1"/>
  <c r="G220" i="1"/>
  <c r="F220" i="1"/>
  <c r="F223" i="1" s="1"/>
  <c r="F225" i="1" s="1"/>
  <c r="E220" i="1"/>
  <c r="E223" i="1" s="1"/>
  <c r="E225" i="1" s="1"/>
  <c r="D220" i="1"/>
  <c r="C220" i="1"/>
  <c r="B220" i="1"/>
  <c r="AB220" i="1" s="1"/>
  <c r="AB219" i="1"/>
  <c r="AA219" i="1"/>
  <c r="AB214" i="1"/>
  <c r="AA214" i="1"/>
  <c r="Y213" i="1"/>
  <c r="Y215" i="1" s="1"/>
  <c r="Q213" i="1"/>
  <c r="Q215" i="1" s="1"/>
  <c r="P213" i="1"/>
  <c r="P215" i="1" s="1"/>
  <c r="I213" i="1"/>
  <c r="I215" i="1" s="1"/>
  <c r="E213" i="1"/>
  <c r="E215" i="1" s="1"/>
  <c r="Y212" i="1"/>
  <c r="X212" i="1"/>
  <c r="W212" i="1"/>
  <c r="V212" i="1"/>
  <c r="V213" i="1" s="1"/>
  <c r="V215" i="1" s="1"/>
  <c r="U212" i="1"/>
  <c r="U213" i="1" s="1"/>
  <c r="U215" i="1" s="1"/>
  <c r="T212" i="1"/>
  <c r="S212" i="1"/>
  <c r="R212" i="1"/>
  <c r="Q212" i="1"/>
  <c r="P212" i="1"/>
  <c r="O212" i="1"/>
  <c r="N212" i="1"/>
  <c r="M212" i="1"/>
  <c r="L212" i="1"/>
  <c r="K212" i="1"/>
  <c r="J212" i="1"/>
  <c r="J213" i="1" s="1"/>
  <c r="J215" i="1" s="1"/>
  <c r="I212" i="1"/>
  <c r="H212" i="1"/>
  <c r="G212" i="1"/>
  <c r="F212" i="1"/>
  <c r="E212" i="1"/>
  <c r="D212" i="1"/>
  <c r="C212" i="1"/>
  <c r="B212" i="1"/>
  <c r="AA212" i="1" s="1"/>
  <c r="AA211" i="1"/>
  <c r="Y210" i="1"/>
  <c r="X210" i="1"/>
  <c r="X213" i="1" s="1"/>
  <c r="X215" i="1" s="1"/>
  <c r="W210" i="1"/>
  <c r="W213" i="1" s="1"/>
  <c r="W215" i="1" s="1"/>
  <c r="V210" i="1"/>
  <c r="U210" i="1"/>
  <c r="T210" i="1"/>
  <c r="T213" i="1" s="1"/>
  <c r="T215" i="1" s="1"/>
  <c r="S210" i="1"/>
  <c r="S213" i="1" s="1"/>
  <c r="S215" i="1" s="1"/>
  <c r="R210" i="1"/>
  <c r="Q210" i="1"/>
  <c r="P210" i="1"/>
  <c r="P170" i="1" s="1"/>
  <c r="O210" i="1"/>
  <c r="O213" i="1" s="1"/>
  <c r="O215" i="1" s="1"/>
  <c r="N210" i="1"/>
  <c r="N213" i="1" s="1"/>
  <c r="N215" i="1" s="1"/>
  <c r="M210" i="1"/>
  <c r="M213" i="1" s="1"/>
  <c r="M215" i="1" s="1"/>
  <c r="L210" i="1"/>
  <c r="K210" i="1"/>
  <c r="K213" i="1" s="1"/>
  <c r="K215" i="1" s="1"/>
  <c r="J210" i="1"/>
  <c r="I210" i="1"/>
  <c r="H210" i="1"/>
  <c r="H213" i="1" s="1"/>
  <c r="H215" i="1" s="1"/>
  <c r="G210" i="1"/>
  <c r="G213" i="1" s="1"/>
  <c r="G215" i="1" s="1"/>
  <c r="F210" i="1"/>
  <c r="F213" i="1" s="1"/>
  <c r="F215" i="1" s="1"/>
  <c r="E210" i="1"/>
  <c r="D210" i="1"/>
  <c r="D213" i="1" s="1"/>
  <c r="D215" i="1" s="1"/>
  <c r="C210" i="1"/>
  <c r="C213" i="1" s="1"/>
  <c r="C215" i="1" s="1"/>
  <c r="B210" i="1"/>
  <c r="AB209" i="1"/>
  <c r="AA209" i="1"/>
  <c r="N205" i="1"/>
  <c r="AB204" i="1"/>
  <c r="AA204" i="1"/>
  <c r="U203" i="1"/>
  <c r="U205" i="1" s="1"/>
  <c r="P203" i="1"/>
  <c r="P205" i="1" s="1"/>
  <c r="H203" i="1"/>
  <c r="H205" i="1" s="1"/>
  <c r="F203" i="1"/>
  <c r="F205" i="1" s="1"/>
  <c r="Y202" i="1"/>
  <c r="Y172" i="1" s="1"/>
  <c r="X202" i="1"/>
  <c r="W202" i="1"/>
  <c r="V202" i="1"/>
  <c r="V203" i="1" s="1"/>
  <c r="V205" i="1" s="1"/>
  <c r="U202" i="1"/>
  <c r="U172" i="1" s="1"/>
  <c r="U232" i="1" s="1"/>
  <c r="T202" i="1"/>
  <c r="S202" i="1"/>
  <c r="R202" i="1"/>
  <c r="Q202" i="1"/>
  <c r="Q203" i="1" s="1"/>
  <c r="Q205" i="1" s="1"/>
  <c r="P202" i="1"/>
  <c r="O202" i="1"/>
  <c r="N202" i="1"/>
  <c r="M202" i="1"/>
  <c r="M172" i="1" s="1"/>
  <c r="L202" i="1"/>
  <c r="K202" i="1"/>
  <c r="J202" i="1"/>
  <c r="J203" i="1" s="1"/>
  <c r="J205" i="1" s="1"/>
  <c r="I202" i="1"/>
  <c r="I172" i="1" s="1"/>
  <c r="H202" i="1"/>
  <c r="G202" i="1"/>
  <c r="F202" i="1"/>
  <c r="E202" i="1"/>
  <c r="E172" i="1" s="1"/>
  <c r="E232" i="1" s="1"/>
  <c r="D202" i="1"/>
  <c r="C202" i="1"/>
  <c r="B202" i="1"/>
  <c r="AA201" i="1"/>
  <c r="Y200" i="1"/>
  <c r="X200" i="1"/>
  <c r="X170" i="1" s="1"/>
  <c r="X230" i="1" s="1"/>
  <c r="W200" i="1"/>
  <c r="W203" i="1" s="1"/>
  <c r="W205" i="1" s="1"/>
  <c r="V200" i="1"/>
  <c r="U200" i="1"/>
  <c r="T200" i="1"/>
  <c r="T203" i="1" s="1"/>
  <c r="T205" i="1" s="1"/>
  <c r="S200" i="1"/>
  <c r="S203" i="1" s="1"/>
  <c r="S205" i="1" s="1"/>
  <c r="R200" i="1"/>
  <c r="Q200" i="1"/>
  <c r="P200" i="1"/>
  <c r="O200" i="1"/>
  <c r="O203" i="1" s="1"/>
  <c r="O205" i="1" s="1"/>
  <c r="N200" i="1"/>
  <c r="N203" i="1" s="1"/>
  <c r="M200" i="1"/>
  <c r="L200" i="1"/>
  <c r="L203" i="1" s="1"/>
  <c r="L205" i="1" s="1"/>
  <c r="K200" i="1"/>
  <c r="K203" i="1" s="1"/>
  <c r="K205" i="1" s="1"/>
  <c r="J200" i="1"/>
  <c r="I200" i="1"/>
  <c r="H200" i="1"/>
  <c r="H170" i="1" s="1"/>
  <c r="H230" i="1" s="1"/>
  <c r="G200" i="1"/>
  <c r="G203" i="1" s="1"/>
  <c r="G205" i="1" s="1"/>
  <c r="F200" i="1"/>
  <c r="E200" i="1"/>
  <c r="E203" i="1" s="1"/>
  <c r="E205" i="1" s="1"/>
  <c r="D200" i="1"/>
  <c r="D203" i="1" s="1"/>
  <c r="D205" i="1" s="1"/>
  <c r="C200" i="1"/>
  <c r="C203" i="1" s="1"/>
  <c r="C205" i="1" s="1"/>
  <c r="B200" i="1"/>
  <c r="AB200" i="1" s="1"/>
  <c r="AB199" i="1"/>
  <c r="AA199" i="1"/>
  <c r="R195" i="1"/>
  <c r="Q195" i="1"/>
  <c r="J195" i="1"/>
  <c r="E195" i="1"/>
  <c r="B195" i="1"/>
  <c r="AB195" i="1" s="1"/>
  <c r="AB194" i="1"/>
  <c r="AA194" i="1"/>
  <c r="Y193" i="1"/>
  <c r="Y195" i="1" s="1"/>
  <c r="X193" i="1"/>
  <c r="X195" i="1" s="1"/>
  <c r="T193" i="1"/>
  <c r="T195" i="1" s="1"/>
  <c r="R193" i="1"/>
  <c r="Q193" i="1"/>
  <c r="L193" i="1"/>
  <c r="L195" i="1" s="1"/>
  <c r="D193" i="1"/>
  <c r="D195" i="1" s="1"/>
  <c r="B193" i="1"/>
  <c r="AB193" i="1" s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A192" i="1" s="1"/>
  <c r="AA191" i="1"/>
  <c r="Y190" i="1"/>
  <c r="X190" i="1"/>
  <c r="W190" i="1"/>
  <c r="V190" i="1"/>
  <c r="V193" i="1" s="1"/>
  <c r="V195" i="1" s="1"/>
  <c r="U190" i="1"/>
  <c r="U193" i="1" s="1"/>
  <c r="U195" i="1" s="1"/>
  <c r="T190" i="1"/>
  <c r="S190" i="1"/>
  <c r="R190" i="1"/>
  <c r="R170" i="1" s="1"/>
  <c r="Q190" i="1"/>
  <c r="P190" i="1"/>
  <c r="P193" i="1" s="1"/>
  <c r="P195" i="1" s="1"/>
  <c r="O190" i="1"/>
  <c r="N190" i="1"/>
  <c r="N193" i="1" s="1"/>
  <c r="N195" i="1" s="1"/>
  <c r="M190" i="1"/>
  <c r="M193" i="1" s="1"/>
  <c r="M195" i="1" s="1"/>
  <c r="L190" i="1"/>
  <c r="K190" i="1"/>
  <c r="J190" i="1"/>
  <c r="J193" i="1" s="1"/>
  <c r="I190" i="1"/>
  <c r="I193" i="1" s="1"/>
  <c r="I195" i="1" s="1"/>
  <c r="H190" i="1"/>
  <c r="H193" i="1" s="1"/>
  <c r="H195" i="1" s="1"/>
  <c r="G190" i="1"/>
  <c r="F190" i="1"/>
  <c r="F193" i="1" s="1"/>
  <c r="F195" i="1" s="1"/>
  <c r="E190" i="1"/>
  <c r="E193" i="1" s="1"/>
  <c r="D190" i="1"/>
  <c r="C190" i="1"/>
  <c r="B190" i="1"/>
  <c r="AB189" i="1"/>
  <c r="AA189" i="1"/>
  <c r="X185" i="1"/>
  <c r="V185" i="1"/>
  <c r="H185" i="1"/>
  <c r="AB184" i="1"/>
  <c r="AA184" i="1"/>
  <c r="X183" i="1"/>
  <c r="T183" i="1"/>
  <c r="T185" i="1" s="1"/>
  <c r="R183" i="1"/>
  <c r="R185" i="1" s="1"/>
  <c r="P183" i="1"/>
  <c r="P185" i="1" s="1"/>
  <c r="J183" i="1"/>
  <c r="J185" i="1" s="1"/>
  <c r="I183" i="1"/>
  <c r="I185" i="1" s="1"/>
  <c r="H183" i="1"/>
  <c r="D183" i="1"/>
  <c r="D185" i="1" s="1"/>
  <c r="B183" i="1"/>
  <c r="AB183" i="1" s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A182" i="1" s="1"/>
  <c r="AA181" i="1"/>
  <c r="Y180" i="1"/>
  <c r="Y170" i="1" s="1"/>
  <c r="X180" i="1"/>
  <c r="W180" i="1"/>
  <c r="V180" i="1"/>
  <c r="V183" i="1" s="1"/>
  <c r="U180" i="1"/>
  <c r="T180" i="1"/>
  <c r="S180" i="1"/>
  <c r="R180" i="1"/>
  <c r="Q180" i="1"/>
  <c r="P180" i="1"/>
  <c r="O180" i="1"/>
  <c r="N180" i="1"/>
  <c r="N183" i="1" s="1"/>
  <c r="N185" i="1" s="1"/>
  <c r="M180" i="1"/>
  <c r="L180" i="1"/>
  <c r="L183" i="1" s="1"/>
  <c r="L185" i="1" s="1"/>
  <c r="K180" i="1"/>
  <c r="J180" i="1"/>
  <c r="I180" i="1"/>
  <c r="I170" i="1" s="1"/>
  <c r="H180" i="1"/>
  <c r="G180" i="1"/>
  <c r="F180" i="1"/>
  <c r="F183" i="1" s="1"/>
  <c r="F185" i="1" s="1"/>
  <c r="E180" i="1"/>
  <c r="D180" i="1"/>
  <c r="C180" i="1"/>
  <c r="B180" i="1"/>
  <c r="AB180" i="1" s="1"/>
  <c r="AB179" i="1"/>
  <c r="AA179" i="1"/>
  <c r="AB174" i="1"/>
  <c r="AA174" i="1"/>
  <c r="I173" i="1"/>
  <c r="I175" i="1" s="1"/>
  <c r="X172" i="1"/>
  <c r="V172" i="1"/>
  <c r="V232" i="1" s="1"/>
  <c r="T172" i="1"/>
  <c r="Q172" i="1"/>
  <c r="P172" i="1"/>
  <c r="L172" i="1"/>
  <c r="H172" i="1"/>
  <c r="F172" i="1"/>
  <c r="D172" i="1"/>
  <c r="Y171" i="1"/>
  <c r="X171" i="1"/>
  <c r="W171" i="1"/>
  <c r="V171" i="1"/>
  <c r="V231" i="1" s="1"/>
  <c r="V242" i="1" s="1"/>
  <c r="U171" i="1"/>
  <c r="T171" i="1"/>
  <c r="S171" i="1"/>
  <c r="R171" i="1"/>
  <c r="R231" i="1" s="1"/>
  <c r="R242" i="1" s="1"/>
  <c r="Q171" i="1"/>
  <c r="P171" i="1"/>
  <c r="O171" i="1"/>
  <c r="N171" i="1"/>
  <c r="N231" i="1" s="1"/>
  <c r="N242" i="1" s="1"/>
  <c r="M171" i="1"/>
  <c r="M231" i="1" s="1"/>
  <c r="L171" i="1"/>
  <c r="K171" i="1"/>
  <c r="J171" i="1"/>
  <c r="J231" i="1" s="1"/>
  <c r="J242" i="1" s="1"/>
  <c r="I171" i="1"/>
  <c r="H171" i="1"/>
  <c r="G171" i="1"/>
  <c r="F171" i="1"/>
  <c r="F231" i="1" s="1"/>
  <c r="E171" i="1"/>
  <c r="D171" i="1"/>
  <c r="C171" i="1"/>
  <c r="B171" i="1"/>
  <c r="B231" i="1" s="1"/>
  <c r="W170" i="1"/>
  <c r="W230" i="1" s="1"/>
  <c r="V170" i="1"/>
  <c r="T170" i="1"/>
  <c r="S170" i="1"/>
  <c r="O170" i="1"/>
  <c r="K170" i="1"/>
  <c r="J170" i="1"/>
  <c r="J230" i="1" s="1"/>
  <c r="G170" i="1"/>
  <c r="G230" i="1" s="1"/>
  <c r="F170" i="1"/>
  <c r="D170" i="1"/>
  <c r="D230" i="1" s="1"/>
  <c r="C170" i="1"/>
  <c r="Y169" i="1"/>
  <c r="X169" i="1"/>
  <c r="W169" i="1"/>
  <c r="V169" i="1"/>
  <c r="V229" i="1" s="1"/>
  <c r="U169" i="1"/>
  <c r="T169" i="1"/>
  <c r="S169" i="1"/>
  <c r="R169" i="1"/>
  <c r="Q169" i="1"/>
  <c r="Q229" i="1" s="1"/>
  <c r="P169" i="1"/>
  <c r="P229" i="1" s="1"/>
  <c r="O169" i="1"/>
  <c r="N169" i="1"/>
  <c r="M169" i="1"/>
  <c r="L169" i="1"/>
  <c r="K169" i="1"/>
  <c r="J169" i="1"/>
  <c r="J229" i="1" s="1"/>
  <c r="I169" i="1"/>
  <c r="H169" i="1"/>
  <c r="G169" i="1"/>
  <c r="F169" i="1"/>
  <c r="E169" i="1"/>
  <c r="D169" i="1"/>
  <c r="C169" i="1"/>
  <c r="B169" i="1"/>
  <c r="T165" i="1"/>
  <c r="F165" i="1"/>
  <c r="AB164" i="1"/>
  <c r="AA164" i="1"/>
  <c r="R163" i="1"/>
  <c r="R165" i="1" s="1"/>
  <c r="P163" i="1"/>
  <c r="P165" i="1" s="1"/>
  <c r="L163" i="1"/>
  <c r="L165" i="1" s="1"/>
  <c r="H163" i="1"/>
  <c r="H165" i="1" s="1"/>
  <c r="F163" i="1"/>
  <c r="Y162" i="1"/>
  <c r="Y132" i="1" s="1"/>
  <c r="X162" i="1"/>
  <c r="W162" i="1"/>
  <c r="V162" i="1"/>
  <c r="V163" i="1" s="1"/>
  <c r="V165" i="1" s="1"/>
  <c r="U162" i="1"/>
  <c r="U132" i="1" s="1"/>
  <c r="T162" i="1"/>
  <c r="S162" i="1"/>
  <c r="R162" i="1"/>
  <c r="Q162" i="1"/>
  <c r="Q132" i="1" s="1"/>
  <c r="P162" i="1"/>
  <c r="O162" i="1"/>
  <c r="N162" i="1"/>
  <c r="M162" i="1"/>
  <c r="M163" i="1" s="1"/>
  <c r="M165" i="1" s="1"/>
  <c r="L162" i="1"/>
  <c r="K162" i="1"/>
  <c r="J162" i="1"/>
  <c r="J163" i="1" s="1"/>
  <c r="J165" i="1" s="1"/>
  <c r="I162" i="1"/>
  <c r="I132" i="1" s="1"/>
  <c r="H162" i="1"/>
  <c r="G162" i="1"/>
  <c r="F162" i="1"/>
  <c r="E162" i="1"/>
  <c r="E132" i="1" s="1"/>
  <c r="D162" i="1"/>
  <c r="C162" i="1"/>
  <c r="B162" i="1"/>
  <c r="B163" i="1" s="1"/>
  <c r="AA161" i="1"/>
  <c r="Y160" i="1"/>
  <c r="X160" i="1"/>
  <c r="X163" i="1" s="1"/>
  <c r="X165" i="1" s="1"/>
  <c r="W160" i="1"/>
  <c r="W163" i="1" s="1"/>
  <c r="W165" i="1" s="1"/>
  <c r="V160" i="1"/>
  <c r="U160" i="1"/>
  <c r="T160" i="1"/>
  <c r="T163" i="1" s="1"/>
  <c r="S160" i="1"/>
  <c r="S163" i="1" s="1"/>
  <c r="S165" i="1" s="1"/>
  <c r="R160" i="1"/>
  <c r="Q160" i="1"/>
  <c r="P160" i="1"/>
  <c r="O160" i="1"/>
  <c r="O163" i="1" s="1"/>
  <c r="O165" i="1" s="1"/>
  <c r="N160" i="1"/>
  <c r="N163" i="1" s="1"/>
  <c r="N165" i="1" s="1"/>
  <c r="M160" i="1"/>
  <c r="L160" i="1"/>
  <c r="K160" i="1"/>
  <c r="K163" i="1" s="1"/>
  <c r="K165" i="1" s="1"/>
  <c r="J160" i="1"/>
  <c r="I160" i="1"/>
  <c r="H160" i="1"/>
  <c r="G160" i="1"/>
  <c r="G163" i="1" s="1"/>
  <c r="G165" i="1" s="1"/>
  <c r="F160" i="1"/>
  <c r="E160" i="1"/>
  <c r="D160" i="1"/>
  <c r="D163" i="1" s="1"/>
  <c r="D165" i="1" s="1"/>
  <c r="C160" i="1"/>
  <c r="C163" i="1" s="1"/>
  <c r="C165" i="1" s="1"/>
  <c r="B160" i="1"/>
  <c r="AB160" i="1" s="1"/>
  <c r="AB159" i="1"/>
  <c r="AA159" i="1"/>
  <c r="X155" i="1"/>
  <c r="H155" i="1"/>
  <c r="AB154" i="1"/>
  <c r="AA154" i="1"/>
  <c r="U153" i="1"/>
  <c r="U155" i="1" s="1"/>
  <c r="O153" i="1"/>
  <c r="O155" i="1" s="1"/>
  <c r="K153" i="1"/>
  <c r="K155" i="1" s="1"/>
  <c r="J153" i="1"/>
  <c r="J155" i="1" s="1"/>
  <c r="E153" i="1"/>
  <c r="E155" i="1" s="1"/>
  <c r="Y152" i="1"/>
  <c r="X152" i="1"/>
  <c r="W152" i="1"/>
  <c r="W153" i="1" s="1"/>
  <c r="W155" i="1" s="1"/>
  <c r="V152" i="1"/>
  <c r="V153" i="1" s="1"/>
  <c r="V155" i="1" s="1"/>
  <c r="U152" i="1"/>
  <c r="T152" i="1"/>
  <c r="S152" i="1"/>
  <c r="R152" i="1"/>
  <c r="R132" i="1" s="1"/>
  <c r="R133" i="1" s="1"/>
  <c r="R135" i="1" s="1"/>
  <c r="Q152" i="1"/>
  <c r="P152" i="1"/>
  <c r="O152" i="1"/>
  <c r="N152" i="1"/>
  <c r="M152" i="1"/>
  <c r="L152" i="1"/>
  <c r="K152" i="1"/>
  <c r="J152" i="1"/>
  <c r="I152" i="1"/>
  <c r="H152" i="1"/>
  <c r="G152" i="1"/>
  <c r="G153" i="1" s="1"/>
  <c r="G155" i="1" s="1"/>
  <c r="F152" i="1"/>
  <c r="F153" i="1" s="1"/>
  <c r="F155" i="1" s="1"/>
  <c r="E152" i="1"/>
  <c r="D152" i="1"/>
  <c r="C152" i="1"/>
  <c r="B152" i="1"/>
  <c r="AA152" i="1" s="1"/>
  <c r="AA151" i="1"/>
  <c r="Y150" i="1"/>
  <c r="Y153" i="1" s="1"/>
  <c r="Y155" i="1" s="1"/>
  <c r="X150" i="1"/>
  <c r="X153" i="1" s="1"/>
  <c r="W150" i="1"/>
  <c r="V150" i="1"/>
  <c r="U150" i="1"/>
  <c r="T150" i="1"/>
  <c r="T153" i="1" s="1"/>
  <c r="T155" i="1" s="1"/>
  <c r="S150" i="1"/>
  <c r="S153" i="1" s="1"/>
  <c r="S155" i="1" s="1"/>
  <c r="R150" i="1"/>
  <c r="R153" i="1" s="1"/>
  <c r="R155" i="1" s="1"/>
  <c r="Q150" i="1"/>
  <c r="Q153" i="1" s="1"/>
  <c r="Q155" i="1" s="1"/>
  <c r="P150" i="1"/>
  <c r="P153" i="1" s="1"/>
  <c r="P155" i="1" s="1"/>
  <c r="O150" i="1"/>
  <c r="N150" i="1"/>
  <c r="N153" i="1" s="1"/>
  <c r="N155" i="1" s="1"/>
  <c r="M150" i="1"/>
  <c r="M153" i="1" s="1"/>
  <c r="M155" i="1" s="1"/>
  <c r="L150" i="1"/>
  <c r="L153" i="1" s="1"/>
  <c r="L155" i="1" s="1"/>
  <c r="K150" i="1"/>
  <c r="J150" i="1"/>
  <c r="I150" i="1"/>
  <c r="I153" i="1" s="1"/>
  <c r="I155" i="1" s="1"/>
  <c r="H150" i="1"/>
  <c r="H153" i="1" s="1"/>
  <c r="G150" i="1"/>
  <c r="F150" i="1"/>
  <c r="E150" i="1"/>
  <c r="D150" i="1"/>
  <c r="D153" i="1" s="1"/>
  <c r="D155" i="1" s="1"/>
  <c r="C150" i="1"/>
  <c r="C153" i="1" s="1"/>
  <c r="C155" i="1" s="1"/>
  <c r="B150" i="1"/>
  <c r="AB150" i="1" s="1"/>
  <c r="AB149" i="1"/>
  <c r="AA149" i="1"/>
  <c r="N145" i="1"/>
  <c r="M145" i="1"/>
  <c r="AB144" i="1"/>
  <c r="AA144" i="1"/>
  <c r="O143" i="1"/>
  <c r="O145" i="1" s="1"/>
  <c r="K143" i="1"/>
  <c r="K145" i="1" s="1"/>
  <c r="J143" i="1"/>
  <c r="J145" i="1" s="1"/>
  <c r="F143" i="1"/>
  <c r="F145" i="1" s="1"/>
  <c r="E143" i="1"/>
  <c r="E145" i="1" s="1"/>
  <c r="Y142" i="1"/>
  <c r="X142" i="1"/>
  <c r="X132" i="1" s="1"/>
  <c r="X232" i="1" s="1"/>
  <c r="W142" i="1"/>
  <c r="W143" i="1" s="1"/>
  <c r="W145" i="1" s="1"/>
  <c r="V142" i="1"/>
  <c r="V143" i="1" s="1"/>
  <c r="V145" i="1" s="1"/>
  <c r="U142" i="1"/>
  <c r="T142" i="1"/>
  <c r="T132" i="1" s="1"/>
  <c r="S142" i="1"/>
  <c r="R142" i="1"/>
  <c r="Q142" i="1"/>
  <c r="P142" i="1"/>
  <c r="P132" i="1" s="1"/>
  <c r="P232" i="1" s="1"/>
  <c r="O142" i="1"/>
  <c r="O132" i="1" s="1"/>
  <c r="N142" i="1"/>
  <c r="M142" i="1"/>
  <c r="L142" i="1"/>
  <c r="L132" i="1" s="1"/>
  <c r="K142" i="1"/>
  <c r="J142" i="1"/>
  <c r="I142" i="1"/>
  <c r="H142" i="1"/>
  <c r="H132" i="1" s="1"/>
  <c r="G142" i="1"/>
  <c r="G143" i="1" s="1"/>
  <c r="G145" i="1" s="1"/>
  <c r="F142" i="1"/>
  <c r="E142" i="1"/>
  <c r="D142" i="1"/>
  <c r="D132" i="1" s="1"/>
  <c r="C142" i="1"/>
  <c r="B142" i="1"/>
  <c r="AA142" i="1" s="1"/>
  <c r="AA141" i="1"/>
  <c r="Y140" i="1"/>
  <c r="X140" i="1"/>
  <c r="X143" i="1" s="1"/>
  <c r="X145" i="1" s="1"/>
  <c r="W140" i="1"/>
  <c r="W130" i="1" s="1"/>
  <c r="V140" i="1"/>
  <c r="U140" i="1"/>
  <c r="U130" i="1" s="1"/>
  <c r="T140" i="1"/>
  <c r="T143" i="1" s="1"/>
  <c r="T145" i="1" s="1"/>
  <c r="S140" i="1"/>
  <c r="S130" i="1" s="1"/>
  <c r="S230" i="1" s="1"/>
  <c r="R140" i="1"/>
  <c r="R143" i="1" s="1"/>
  <c r="R145" i="1" s="1"/>
  <c r="Q140" i="1"/>
  <c r="Q130" i="1" s="1"/>
  <c r="P140" i="1"/>
  <c r="P143" i="1" s="1"/>
  <c r="P145" i="1" s="1"/>
  <c r="O140" i="1"/>
  <c r="O130" i="1" s="1"/>
  <c r="O230" i="1" s="1"/>
  <c r="N140" i="1"/>
  <c r="N143" i="1" s="1"/>
  <c r="M140" i="1"/>
  <c r="M143" i="1" s="1"/>
  <c r="L140" i="1"/>
  <c r="L143" i="1" s="1"/>
  <c r="L145" i="1" s="1"/>
  <c r="K140" i="1"/>
  <c r="K130" i="1" s="1"/>
  <c r="J140" i="1"/>
  <c r="J130" i="1" s="1"/>
  <c r="I140" i="1"/>
  <c r="H140" i="1"/>
  <c r="H143" i="1" s="1"/>
  <c r="H145" i="1" s="1"/>
  <c r="G140" i="1"/>
  <c r="G130" i="1" s="1"/>
  <c r="F140" i="1"/>
  <c r="E140" i="1"/>
  <c r="E130" i="1" s="1"/>
  <c r="D140" i="1"/>
  <c r="D143" i="1" s="1"/>
  <c r="D145" i="1" s="1"/>
  <c r="C140" i="1"/>
  <c r="C130" i="1" s="1"/>
  <c r="B140" i="1"/>
  <c r="AB140" i="1" s="1"/>
  <c r="AB139" i="1"/>
  <c r="AA139" i="1"/>
  <c r="AB134" i="1"/>
  <c r="T133" i="1"/>
  <c r="T135" i="1" s="1"/>
  <c r="D133" i="1"/>
  <c r="D135" i="1" s="1"/>
  <c r="W132" i="1"/>
  <c r="V132" i="1"/>
  <c r="S132" i="1"/>
  <c r="K132" i="1"/>
  <c r="G132" i="1"/>
  <c r="C132" i="1"/>
  <c r="B132" i="1"/>
  <c r="AA132" i="1" s="1"/>
  <c r="Y131" i="1"/>
  <c r="Y231" i="1" s="1"/>
  <c r="X131" i="1"/>
  <c r="W131" i="1"/>
  <c r="W231" i="1" s="1"/>
  <c r="V131" i="1"/>
  <c r="U131" i="1"/>
  <c r="T131" i="1"/>
  <c r="T231" i="1" s="1"/>
  <c r="S131" i="1"/>
  <c r="R131" i="1"/>
  <c r="Q131" i="1"/>
  <c r="Q231" i="1" s="1"/>
  <c r="P131" i="1"/>
  <c r="O131" i="1"/>
  <c r="O231" i="1" s="1"/>
  <c r="N131" i="1"/>
  <c r="M131" i="1"/>
  <c r="L131" i="1"/>
  <c r="L231" i="1" s="1"/>
  <c r="K131" i="1"/>
  <c r="J131" i="1"/>
  <c r="I131" i="1"/>
  <c r="H131" i="1"/>
  <c r="G131" i="1"/>
  <c r="G231" i="1" s="1"/>
  <c r="F131" i="1"/>
  <c r="E131" i="1"/>
  <c r="D131" i="1"/>
  <c r="C131" i="1"/>
  <c r="B131" i="1"/>
  <c r="AA131" i="1" s="1"/>
  <c r="X130" i="1"/>
  <c r="V130" i="1"/>
  <c r="T130" i="1"/>
  <c r="R130" i="1"/>
  <c r="P130" i="1"/>
  <c r="N130" i="1"/>
  <c r="L130" i="1"/>
  <c r="H130" i="1"/>
  <c r="H133" i="1" s="1"/>
  <c r="H135" i="1" s="1"/>
  <c r="F130" i="1"/>
  <c r="D130" i="1"/>
  <c r="B130" i="1"/>
  <c r="AB129" i="1"/>
  <c r="Y129" i="1"/>
  <c r="X129" i="1"/>
  <c r="X229" i="1" s="1"/>
  <c r="W129" i="1"/>
  <c r="V129" i="1"/>
  <c r="V133" i="1" s="1"/>
  <c r="V135" i="1" s="1"/>
  <c r="U129" i="1"/>
  <c r="T129" i="1"/>
  <c r="S129" i="1"/>
  <c r="R129" i="1"/>
  <c r="Q129" i="1"/>
  <c r="P129" i="1"/>
  <c r="P133" i="1" s="1"/>
  <c r="P135" i="1" s="1"/>
  <c r="O129" i="1"/>
  <c r="N129" i="1"/>
  <c r="M129" i="1"/>
  <c r="M229" i="1" s="1"/>
  <c r="L129" i="1"/>
  <c r="K129" i="1"/>
  <c r="J129" i="1"/>
  <c r="I129" i="1"/>
  <c r="H129" i="1"/>
  <c r="G129" i="1"/>
  <c r="F129" i="1"/>
  <c r="E129" i="1"/>
  <c r="E229" i="1" s="1"/>
  <c r="D129" i="1"/>
  <c r="D229" i="1" s="1"/>
  <c r="C129" i="1"/>
  <c r="B129" i="1"/>
  <c r="AA129" i="1" s="1"/>
  <c r="Z122" i="1"/>
  <c r="V119" i="1"/>
  <c r="R119" i="1"/>
  <c r="M119" i="1"/>
  <c r="F119" i="1"/>
  <c r="B119" i="1"/>
  <c r="W117" i="1"/>
  <c r="Q117" i="1"/>
  <c r="M117" i="1"/>
  <c r="W112" i="1"/>
  <c r="U112" i="1"/>
  <c r="Q112" i="1"/>
  <c r="AB111" i="1"/>
  <c r="AA111" i="1"/>
  <c r="X110" i="1"/>
  <c r="X112" i="1" s="1"/>
  <c r="W110" i="1"/>
  <c r="S110" i="1"/>
  <c r="S112" i="1" s="1"/>
  <c r="Q110" i="1"/>
  <c r="O110" i="1"/>
  <c r="O112" i="1" s="1"/>
  <c r="H110" i="1"/>
  <c r="H112" i="1" s="1"/>
  <c r="G110" i="1"/>
  <c r="G112" i="1" s="1"/>
  <c r="C110" i="1"/>
  <c r="C112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AB107" i="1"/>
  <c r="Y107" i="1"/>
  <c r="Y110" i="1" s="1"/>
  <c r="Y112" i="1" s="1"/>
  <c r="X107" i="1"/>
  <c r="W107" i="1"/>
  <c r="V107" i="1"/>
  <c r="U107" i="1"/>
  <c r="U110" i="1" s="1"/>
  <c r="T107" i="1"/>
  <c r="T110" i="1" s="1"/>
  <c r="T112" i="1" s="1"/>
  <c r="S107" i="1"/>
  <c r="R107" i="1"/>
  <c r="Q107" i="1"/>
  <c r="P107" i="1"/>
  <c r="P110" i="1" s="1"/>
  <c r="P112" i="1" s="1"/>
  <c r="O107" i="1"/>
  <c r="N107" i="1"/>
  <c r="M107" i="1"/>
  <c r="M110" i="1" s="1"/>
  <c r="M112" i="1" s="1"/>
  <c r="L107" i="1"/>
  <c r="L110" i="1" s="1"/>
  <c r="L112" i="1" s="1"/>
  <c r="K107" i="1"/>
  <c r="K110" i="1" s="1"/>
  <c r="K112" i="1" s="1"/>
  <c r="J107" i="1"/>
  <c r="I107" i="1"/>
  <c r="I110" i="1" s="1"/>
  <c r="I112" i="1" s="1"/>
  <c r="H107" i="1"/>
  <c r="G107" i="1"/>
  <c r="F107" i="1"/>
  <c r="E107" i="1"/>
  <c r="E110" i="1" s="1"/>
  <c r="E112" i="1" s="1"/>
  <c r="D107" i="1"/>
  <c r="D110" i="1" s="1"/>
  <c r="D112" i="1" s="1"/>
  <c r="C107" i="1"/>
  <c r="B107" i="1"/>
  <c r="AB106" i="1"/>
  <c r="AA106" i="1"/>
  <c r="L102" i="1"/>
  <c r="AB101" i="1"/>
  <c r="AA101" i="1"/>
  <c r="X100" i="1"/>
  <c r="X102" i="1" s="1"/>
  <c r="T100" i="1"/>
  <c r="T102" i="1" s="1"/>
  <c r="S100" i="1"/>
  <c r="S102" i="1" s="1"/>
  <c r="O100" i="1"/>
  <c r="O102" i="1" s="1"/>
  <c r="M100" i="1"/>
  <c r="M102" i="1" s="1"/>
  <c r="I100" i="1"/>
  <c r="I102" i="1" s="1"/>
  <c r="D100" i="1"/>
  <c r="D102" i="1" s="1"/>
  <c r="C100" i="1"/>
  <c r="C102" i="1" s="1"/>
  <c r="Y99" i="1"/>
  <c r="X99" i="1"/>
  <c r="W99" i="1"/>
  <c r="V99" i="1"/>
  <c r="U99" i="1"/>
  <c r="T99" i="1"/>
  <c r="S99" i="1"/>
  <c r="R99" i="1"/>
  <c r="Q99" i="1"/>
  <c r="P99" i="1"/>
  <c r="P100" i="1" s="1"/>
  <c r="P102" i="1" s="1"/>
  <c r="O99" i="1"/>
  <c r="N99" i="1"/>
  <c r="M99" i="1"/>
  <c r="L99" i="1"/>
  <c r="K99" i="1"/>
  <c r="J99" i="1"/>
  <c r="I99" i="1"/>
  <c r="H99" i="1"/>
  <c r="H100" i="1" s="1"/>
  <c r="H102" i="1" s="1"/>
  <c r="G99" i="1"/>
  <c r="F99" i="1"/>
  <c r="E99" i="1"/>
  <c r="D99" i="1"/>
  <c r="C99" i="1"/>
  <c r="B99" i="1"/>
  <c r="AA99" i="1" s="1"/>
  <c r="AA98" i="1"/>
  <c r="AB97" i="1"/>
  <c r="Y97" i="1"/>
  <c r="Y100" i="1" s="1"/>
  <c r="Y102" i="1" s="1"/>
  <c r="X97" i="1"/>
  <c r="W97" i="1"/>
  <c r="W100" i="1" s="1"/>
  <c r="W102" i="1" s="1"/>
  <c r="V97" i="1"/>
  <c r="V100" i="1" s="1"/>
  <c r="V102" i="1" s="1"/>
  <c r="U97" i="1"/>
  <c r="U100" i="1" s="1"/>
  <c r="U102" i="1" s="1"/>
  <c r="T97" i="1"/>
  <c r="S97" i="1"/>
  <c r="R97" i="1"/>
  <c r="R100" i="1" s="1"/>
  <c r="R102" i="1" s="1"/>
  <c r="Q97" i="1"/>
  <c r="Q100" i="1" s="1"/>
  <c r="Q102" i="1" s="1"/>
  <c r="P97" i="1"/>
  <c r="O97" i="1"/>
  <c r="N97" i="1"/>
  <c r="N100" i="1" s="1"/>
  <c r="N102" i="1" s="1"/>
  <c r="M97" i="1"/>
  <c r="L97" i="1"/>
  <c r="L100" i="1" s="1"/>
  <c r="K97" i="1"/>
  <c r="K100" i="1" s="1"/>
  <c r="K102" i="1" s="1"/>
  <c r="J97" i="1"/>
  <c r="J100" i="1" s="1"/>
  <c r="J102" i="1" s="1"/>
  <c r="I97" i="1"/>
  <c r="H97" i="1"/>
  <c r="G97" i="1"/>
  <c r="G100" i="1" s="1"/>
  <c r="G102" i="1" s="1"/>
  <c r="F97" i="1"/>
  <c r="F100" i="1" s="1"/>
  <c r="F102" i="1" s="1"/>
  <c r="E97" i="1"/>
  <c r="E100" i="1" s="1"/>
  <c r="E102" i="1" s="1"/>
  <c r="D97" i="1"/>
  <c r="C97" i="1"/>
  <c r="B97" i="1"/>
  <c r="B100" i="1" s="1"/>
  <c r="AB96" i="1"/>
  <c r="AA96" i="1"/>
  <c r="P92" i="1"/>
  <c r="AB91" i="1"/>
  <c r="AA91" i="1"/>
  <c r="Z91" i="1"/>
  <c r="X90" i="1"/>
  <c r="X92" i="1" s="1"/>
  <c r="T90" i="1"/>
  <c r="T92" i="1" s="1"/>
  <c r="S90" i="1"/>
  <c r="S92" i="1" s="1"/>
  <c r="O90" i="1"/>
  <c r="O92" i="1" s="1"/>
  <c r="N90" i="1"/>
  <c r="N92" i="1" s="1"/>
  <c r="K90" i="1"/>
  <c r="K92" i="1" s="1"/>
  <c r="J90" i="1"/>
  <c r="J92" i="1" s="1"/>
  <c r="D90" i="1"/>
  <c r="D92" i="1" s="1"/>
  <c r="C90" i="1"/>
  <c r="C92" i="1" s="1"/>
  <c r="Y89" i="1"/>
  <c r="X89" i="1"/>
  <c r="W89" i="1"/>
  <c r="V89" i="1"/>
  <c r="U89" i="1"/>
  <c r="T89" i="1"/>
  <c r="S89" i="1"/>
  <c r="R89" i="1"/>
  <c r="Q89" i="1"/>
  <c r="P89" i="1"/>
  <c r="P90" i="1" s="1"/>
  <c r="O89" i="1"/>
  <c r="N89" i="1"/>
  <c r="M89" i="1"/>
  <c r="Z89" i="1" s="1"/>
  <c r="L89" i="1"/>
  <c r="L90" i="1" s="1"/>
  <c r="L92" i="1" s="1"/>
  <c r="K89" i="1"/>
  <c r="J89" i="1"/>
  <c r="I89" i="1"/>
  <c r="H89" i="1"/>
  <c r="H90" i="1" s="1"/>
  <c r="H92" i="1" s="1"/>
  <c r="G89" i="1"/>
  <c r="F89" i="1"/>
  <c r="E89" i="1"/>
  <c r="D89" i="1"/>
  <c r="C89" i="1"/>
  <c r="B89" i="1"/>
  <c r="AA88" i="1"/>
  <c r="Z88" i="1"/>
  <c r="Y87" i="1"/>
  <c r="X87" i="1"/>
  <c r="W87" i="1"/>
  <c r="W90" i="1" s="1"/>
  <c r="W92" i="1" s="1"/>
  <c r="V87" i="1"/>
  <c r="V57" i="1" s="1"/>
  <c r="U87" i="1"/>
  <c r="T87" i="1"/>
  <c r="S87" i="1"/>
  <c r="R87" i="1"/>
  <c r="R90" i="1" s="1"/>
  <c r="R92" i="1" s="1"/>
  <c r="Q87" i="1"/>
  <c r="P87" i="1"/>
  <c r="O87" i="1"/>
  <c r="N87" i="1"/>
  <c r="M87" i="1"/>
  <c r="L87" i="1"/>
  <c r="K87" i="1"/>
  <c r="J87" i="1"/>
  <c r="I87" i="1"/>
  <c r="H87" i="1"/>
  <c r="G87" i="1"/>
  <c r="G90" i="1" s="1"/>
  <c r="G92" i="1" s="1"/>
  <c r="F87" i="1"/>
  <c r="F57" i="1" s="1"/>
  <c r="E87" i="1"/>
  <c r="D87" i="1"/>
  <c r="C87" i="1"/>
  <c r="B87" i="1"/>
  <c r="B90" i="1" s="1"/>
  <c r="B92" i="1" s="1"/>
  <c r="AA86" i="1"/>
  <c r="Z86" i="1"/>
  <c r="N82" i="1"/>
  <c r="Z81" i="1"/>
  <c r="Y80" i="1"/>
  <c r="Y82" i="1" s="1"/>
  <c r="V80" i="1"/>
  <c r="V82" i="1" s="1"/>
  <c r="R80" i="1"/>
  <c r="R82" i="1" s="1"/>
  <c r="Q80" i="1"/>
  <c r="Q82" i="1" s="1"/>
  <c r="N80" i="1"/>
  <c r="M80" i="1"/>
  <c r="M82" i="1" s="1"/>
  <c r="L80" i="1"/>
  <c r="L82" i="1" s="1"/>
  <c r="I80" i="1"/>
  <c r="I82" i="1" s="1"/>
  <c r="F80" i="1"/>
  <c r="F82" i="1" s="1"/>
  <c r="B80" i="1"/>
  <c r="B82" i="1" s="1"/>
  <c r="Y79" i="1"/>
  <c r="X79" i="1"/>
  <c r="X80" i="1" s="1"/>
  <c r="X82" i="1" s="1"/>
  <c r="W79" i="1"/>
  <c r="W59" i="1" s="1"/>
  <c r="W120" i="1" s="1"/>
  <c r="V79" i="1"/>
  <c r="U79" i="1"/>
  <c r="T79" i="1"/>
  <c r="S79" i="1"/>
  <c r="R79" i="1"/>
  <c r="Q79" i="1"/>
  <c r="P79" i="1"/>
  <c r="P59" i="1" s="1"/>
  <c r="O79" i="1"/>
  <c r="O59" i="1" s="1"/>
  <c r="O120" i="1" s="1"/>
  <c r="N79" i="1"/>
  <c r="Z79" i="1" s="1"/>
  <c r="AA79" i="1" s="1"/>
  <c r="M79" i="1"/>
  <c r="L79" i="1"/>
  <c r="L59" i="1" s="1"/>
  <c r="K79" i="1"/>
  <c r="K59" i="1" s="1"/>
  <c r="J79" i="1"/>
  <c r="J80" i="1" s="1"/>
  <c r="J82" i="1" s="1"/>
  <c r="I79" i="1"/>
  <c r="H79" i="1"/>
  <c r="H80" i="1" s="1"/>
  <c r="H82" i="1" s="1"/>
  <c r="G79" i="1"/>
  <c r="G59" i="1" s="1"/>
  <c r="G120" i="1" s="1"/>
  <c r="F79" i="1"/>
  <c r="E79" i="1"/>
  <c r="D79" i="1"/>
  <c r="D59" i="1" s="1"/>
  <c r="C79" i="1"/>
  <c r="C59" i="1" s="1"/>
  <c r="C120" i="1" s="1"/>
  <c r="B79" i="1"/>
  <c r="Z78" i="1"/>
  <c r="AA78" i="1" s="1"/>
  <c r="Y77" i="1"/>
  <c r="X77" i="1"/>
  <c r="W77" i="1"/>
  <c r="V77" i="1"/>
  <c r="U77" i="1"/>
  <c r="U80" i="1" s="1"/>
  <c r="U82" i="1" s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E80" i="1" s="1"/>
  <c r="E82" i="1" s="1"/>
  <c r="D77" i="1"/>
  <c r="C77" i="1"/>
  <c r="B77" i="1"/>
  <c r="Z76" i="1"/>
  <c r="AB71" i="1"/>
  <c r="AA71" i="1"/>
  <c r="Z71" i="1"/>
  <c r="Y69" i="1"/>
  <c r="X69" i="1"/>
  <c r="W69" i="1"/>
  <c r="V69" i="1"/>
  <c r="V59" i="1" s="1"/>
  <c r="V120" i="1" s="1"/>
  <c r="U69" i="1"/>
  <c r="T69" i="1"/>
  <c r="S69" i="1"/>
  <c r="R69" i="1"/>
  <c r="Q69" i="1"/>
  <c r="P69" i="1"/>
  <c r="O69" i="1"/>
  <c r="N69" i="1"/>
  <c r="N59" i="1" s="1"/>
  <c r="N120" i="1" s="1"/>
  <c r="M69" i="1"/>
  <c r="L69" i="1"/>
  <c r="K69" i="1"/>
  <c r="J69" i="1"/>
  <c r="J70" i="1" s="1"/>
  <c r="J72" i="1" s="1"/>
  <c r="I69" i="1"/>
  <c r="H69" i="1"/>
  <c r="G69" i="1"/>
  <c r="F69" i="1"/>
  <c r="F59" i="1" s="1"/>
  <c r="F120" i="1" s="1"/>
  <c r="E69" i="1"/>
  <c r="D69" i="1"/>
  <c r="C69" i="1"/>
  <c r="B69" i="1"/>
  <c r="AA68" i="1"/>
  <c r="Z68" i="1"/>
  <c r="Y67" i="1"/>
  <c r="X67" i="1"/>
  <c r="W67" i="1"/>
  <c r="W70" i="1" s="1"/>
  <c r="W72" i="1" s="1"/>
  <c r="V67" i="1"/>
  <c r="U67" i="1"/>
  <c r="T67" i="1"/>
  <c r="T57" i="1" s="1"/>
  <c r="S67" i="1"/>
  <c r="S70" i="1" s="1"/>
  <c r="S72" i="1" s="1"/>
  <c r="R67" i="1"/>
  <c r="Q67" i="1"/>
  <c r="P67" i="1"/>
  <c r="P57" i="1" s="1"/>
  <c r="O67" i="1"/>
  <c r="O57" i="1" s="1"/>
  <c r="N67" i="1"/>
  <c r="M67" i="1"/>
  <c r="L67" i="1"/>
  <c r="K67" i="1"/>
  <c r="K57" i="1" s="1"/>
  <c r="J67" i="1"/>
  <c r="I67" i="1"/>
  <c r="H67" i="1"/>
  <c r="G67" i="1"/>
  <c r="G70" i="1" s="1"/>
  <c r="G72" i="1" s="1"/>
  <c r="F67" i="1"/>
  <c r="E67" i="1"/>
  <c r="D67" i="1"/>
  <c r="D57" i="1" s="1"/>
  <c r="C67" i="1"/>
  <c r="C70" i="1" s="1"/>
  <c r="C72" i="1" s="1"/>
  <c r="B67" i="1"/>
  <c r="Z66" i="1"/>
  <c r="AA66" i="1" s="1"/>
  <c r="AD63" i="1"/>
  <c r="AB61" i="1"/>
  <c r="AA61" i="1"/>
  <c r="Z61" i="1"/>
  <c r="V60" i="1"/>
  <c r="V62" i="1" s="1"/>
  <c r="K60" i="1"/>
  <c r="K62" i="1" s="1"/>
  <c r="AD59" i="1"/>
  <c r="X59" i="1"/>
  <c r="T59" i="1"/>
  <c r="S59" i="1"/>
  <c r="S120" i="1" s="1"/>
  <c r="H59" i="1"/>
  <c r="Y58" i="1"/>
  <c r="Y119" i="1" s="1"/>
  <c r="Y242" i="1" s="1"/>
  <c r="X58" i="1"/>
  <c r="X119" i="1" s="1"/>
  <c r="W58" i="1"/>
  <c r="V58" i="1"/>
  <c r="U58" i="1"/>
  <c r="U119" i="1" s="1"/>
  <c r="T58" i="1"/>
  <c r="T119" i="1" s="1"/>
  <c r="S58" i="1"/>
  <c r="R58" i="1"/>
  <c r="Q58" i="1"/>
  <c r="Q119" i="1" s="1"/>
  <c r="P58" i="1"/>
  <c r="P119" i="1" s="1"/>
  <c r="O58" i="1"/>
  <c r="N58" i="1"/>
  <c r="N119" i="1" s="1"/>
  <c r="M58" i="1"/>
  <c r="L58" i="1"/>
  <c r="L119" i="1" s="1"/>
  <c r="K58" i="1"/>
  <c r="J58" i="1"/>
  <c r="J119" i="1" s="1"/>
  <c r="I58" i="1"/>
  <c r="I119" i="1" s="1"/>
  <c r="H58" i="1"/>
  <c r="H119" i="1" s="1"/>
  <c r="G58" i="1"/>
  <c r="F58" i="1"/>
  <c r="E58" i="1"/>
  <c r="E119" i="1" s="1"/>
  <c r="D58" i="1"/>
  <c r="D119" i="1" s="1"/>
  <c r="C58" i="1"/>
  <c r="B58" i="1"/>
  <c r="AD57" i="1"/>
  <c r="R57" i="1"/>
  <c r="N57" i="1"/>
  <c r="M57" i="1"/>
  <c r="J57" i="1"/>
  <c r="I57" i="1"/>
  <c r="B57" i="1"/>
  <c r="Y56" i="1"/>
  <c r="X56" i="1"/>
  <c r="W56" i="1"/>
  <c r="V56" i="1"/>
  <c r="U56" i="1"/>
  <c r="T56" i="1"/>
  <c r="S56" i="1"/>
  <c r="R56" i="1"/>
  <c r="Q56" i="1"/>
  <c r="P56" i="1"/>
  <c r="P117" i="1" s="1"/>
  <c r="O56" i="1"/>
  <c r="N56" i="1"/>
  <c r="M56" i="1"/>
  <c r="L56" i="1"/>
  <c r="L117" i="1" s="1"/>
  <c r="K56" i="1"/>
  <c r="K117" i="1" s="1"/>
  <c r="J56" i="1"/>
  <c r="I56" i="1"/>
  <c r="H56" i="1"/>
  <c r="G56" i="1"/>
  <c r="F56" i="1"/>
  <c r="E56" i="1"/>
  <c r="D56" i="1"/>
  <c r="C56" i="1"/>
  <c r="B56" i="1"/>
  <c r="W52" i="1"/>
  <c r="O52" i="1"/>
  <c r="K52" i="1"/>
  <c r="G52" i="1"/>
  <c r="AA51" i="1"/>
  <c r="Z51" i="1"/>
  <c r="AB51" i="1" s="1"/>
  <c r="Y50" i="1"/>
  <c r="Y52" i="1" s="1"/>
  <c r="U50" i="1"/>
  <c r="U52" i="1" s="1"/>
  <c r="R50" i="1"/>
  <c r="R52" i="1" s="1"/>
  <c r="Q50" i="1"/>
  <c r="Q52" i="1" s="1"/>
  <c r="N50" i="1"/>
  <c r="N52" i="1" s="1"/>
  <c r="M50" i="1"/>
  <c r="M52" i="1" s="1"/>
  <c r="I50" i="1"/>
  <c r="I52" i="1" s="1"/>
  <c r="E50" i="1"/>
  <c r="E52" i="1" s="1"/>
  <c r="B50" i="1"/>
  <c r="B52" i="1" s="1"/>
  <c r="Y49" i="1"/>
  <c r="X49" i="1"/>
  <c r="X50" i="1" s="1"/>
  <c r="X52" i="1" s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H50" i="1" s="1"/>
  <c r="H52" i="1" s="1"/>
  <c r="G49" i="1"/>
  <c r="F49" i="1"/>
  <c r="E49" i="1"/>
  <c r="D49" i="1"/>
  <c r="C49" i="1"/>
  <c r="B49" i="1"/>
  <c r="AA48" i="1"/>
  <c r="Y47" i="1"/>
  <c r="X47" i="1"/>
  <c r="W47" i="1"/>
  <c r="W50" i="1" s="1"/>
  <c r="V47" i="1"/>
  <c r="V50" i="1" s="1"/>
  <c r="V52" i="1" s="1"/>
  <c r="U47" i="1"/>
  <c r="T47" i="1"/>
  <c r="T50" i="1" s="1"/>
  <c r="T52" i="1" s="1"/>
  <c r="S47" i="1"/>
  <c r="S50" i="1" s="1"/>
  <c r="S52" i="1" s="1"/>
  <c r="R47" i="1"/>
  <c r="Q47" i="1"/>
  <c r="P47" i="1"/>
  <c r="O47" i="1"/>
  <c r="O50" i="1" s="1"/>
  <c r="N47" i="1"/>
  <c r="Z47" i="1" s="1"/>
  <c r="AB47" i="1" s="1"/>
  <c r="M47" i="1"/>
  <c r="L47" i="1"/>
  <c r="K47" i="1"/>
  <c r="K50" i="1" s="1"/>
  <c r="J47" i="1"/>
  <c r="J50" i="1" s="1"/>
  <c r="J52" i="1" s="1"/>
  <c r="I47" i="1"/>
  <c r="H47" i="1"/>
  <c r="G47" i="1"/>
  <c r="G50" i="1" s="1"/>
  <c r="F47" i="1"/>
  <c r="F50" i="1" s="1"/>
  <c r="F52" i="1" s="1"/>
  <c r="E47" i="1"/>
  <c r="D47" i="1"/>
  <c r="D50" i="1" s="1"/>
  <c r="D52" i="1" s="1"/>
  <c r="C47" i="1"/>
  <c r="C50" i="1" s="1"/>
  <c r="C52" i="1" s="1"/>
  <c r="B47" i="1"/>
  <c r="AA47" i="1" s="1"/>
  <c r="Z46" i="1"/>
  <c r="X42" i="1"/>
  <c r="P42" i="1"/>
  <c r="H42" i="1"/>
  <c r="AB41" i="1"/>
  <c r="AA41" i="1"/>
  <c r="Z41" i="1"/>
  <c r="W40" i="1"/>
  <c r="W42" i="1" s="1"/>
  <c r="V40" i="1"/>
  <c r="V42" i="1" s="1"/>
  <c r="S40" i="1"/>
  <c r="S42" i="1" s="1"/>
  <c r="R40" i="1"/>
  <c r="R42" i="1" s="1"/>
  <c r="O40" i="1"/>
  <c r="O42" i="1" s="1"/>
  <c r="N40" i="1"/>
  <c r="N42" i="1" s="1"/>
  <c r="K40" i="1"/>
  <c r="K42" i="1" s="1"/>
  <c r="J40" i="1"/>
  <c r="J42" i="1" s="1"/>
  <c r="G40" i="1"/>
  <c r="G42" i="1" s="1"/>
  <c r="F40" i="1"/>
  <c r="F42" i="1" s="1"/>
  <c r="C40" i="1"/>
  <c r="C42" i="1" s="1"/>
  <c r="B40" i="1"/>
  <c r="B42" i="1" s="1"/>
  <c r="Y39" i="1"/>
  <c r="Y19" i="1" s="1"/>
  <c r="X39" i="1"/>
  <c r="W39" i="1"/>
  <c r="V39" i="1"/>
  <c r="U39" i="1"/>
  <c r="U19" i="1" s="1"/>
  <c r="T39" i="1"/>
  <c r="S39" i="1"/>
  <c r="R39" i="1"/>
  <c r="Q39" i="1"/>
  <c r="Q19" i="1" s="1"/>
  <c r="P39" i="1"/>
  <c r="O39" i="1"/>
  <c r="N39" i="1"/>
  <c r="M39" i="1"/>
  <c r="L39" i="1"/>
  <c r="K39" i="1"/>
  <c r="J39" i="1"/>
  <c r="I39" i="1"/>
  <c r="I19" i="1" s="1"/>
  <c r="H39" i="1"/>
  <c r="G39" i="1"/>
  <c r="F39" i="1"/>
  <c r="E39" i="1"/>
  <c r="E19" i="1" s="1"/>
  <c r="D39" i="1"/>
  <c r="C39" i="1"/>
  <c r="B39" i="1"/>
  <c r="AA38" i="1"/>
  <c r="Y37" i="1"/>
  <c r="X37" i="1"/>
  <c r="X40" i="1" s="1"/>
  <c r="W37" i="1"/>
  <c r="V37" i="1"/>
  <c r="U37" i="1"/>
  <c r="T37" i="1"/>
  <c r="T40" i="1" s="1"/>
  <c r="T42" i="1" s="1"/>
  <c r="S37" i="1"/>
  <c r="R37" i="1"/>
  <c r="Q37" i="1"/>
  <c r="P37" i="1"/>
  <c r="P40" i="1" s="1"/>
  <c r="O37" i="1"/>
  <c r="N37" i="1"/>
  <c r="M37" i="1"/>
  <c r="L37" i="1"/>
  <c r="L40" i="1" s="1"/>
  <c r="L42" i="1" s="1"/>
  <c r="K37" i="1"/>
  <c r="J37" i="1"/>
  <c r="I37" i="1"/>
  <c r="H37" i="1"/>
  <c r="H40" i="1" s="1"/>
  <c r="G37" i="1"/>
  <c r="F37" i="1"/>
  <c r="E37" i="1"/>
  <c r="D37" i="1"/>
  <c r="D40" i="1" s="1"/>
  <c r="D42" i="1" s="1"/>
  <c r="C37" i="1"/>
  <c r="B37" i="1"/>
  <c r="AB36" i="1"/>
  <c r="AA36" i="1"/>
  <c r="Z36" i="1"/>
  <c r="Z31" i="1"/>
  <c r="Y30" i="1"/>
  <c r="Y32" i="1" s="1"/>
  <c r="X30" i="1"/>
  <c r="X32" i="1" s="1"/>
  <c r="U30" i="1"/>
  <c r="U32" i="1" s="1"/>
  <c r="T30" i="1"/>
  <c r="T32" i="1" s="1"/>
  <c r="Q30" i="1"/>
  <c r="Q32" i="1" s="1"/>
  <c r="P30" i="1"/>
  <c r="P32" i="1" s="1"/>
  <c r="M30" i="1"/>
  <c r="M32" i="1" s="1"/>
  <c r="L30" i="1"/>
  <c r="L32" i="1" s="1"/>
  <c r="I30" i="1"/>
  <c r="I32" i="1" s="1"/>
  <c r="H30" i="1"/>
  <c r="H32" i="1" s="1"/>
  <c r="E30" i="1"/>
  <c r="E32" i="1" s="1"/>
  <c r="D30" i="1"/>
  <c r="D32" i="1" s="1"/>
  <c r="Y29" i="1"/>
  <c r="X29" i="1"/>
  <c r="W29" i="1"/>
  <c r="V29" i="1"/>
  <c r="U29" i="1"/>
  <c r="T29" i="1"/>
  <c r="S29" i="1"/>
  <c r="R29" i="1"/>
  <c r="R19" i="1" s="1"/>
  <c r="Q29" i="1"/>
  <c r="P29" i="1"/>
  <c r="O29" i="1"/>
  <c r="N29" i="1"/>
  <c r="Z29" i="1" s="1"/>
  <c r="M29" i="1"/>
  <c r="L29" i="1"/>
  <c r="K29" i="1"/>
  <c r="J29" i="1"/>
  <c r="J19" i="1" s="1"/>
  <c r="I29" i="1"/>
  <c r="H29" i="1"/>
  <c r="G29" i="1"/>
  <c r="F29" i="1"/>
  <c r="E29" i="1"/>
  <c r="D29" i="1"/>
  <c r="C29" i="1"/>
  <c r="B29" i="1"/>
  <c r="AA28" i="1"/>
  <c r="Y27" i="1"/>
  <c r="X27" i="1"/>
  <c r="W27" i="1"/>
  <c r="W30" i="1" s="1"/>
  <c r="W32" i="1" s="1"/>
  <c r="V27" i="1"/>
  <c r="U27" i="1"/>
  <c r="T27" i="1"/>
  <c r="S27" i="1"/>
  <c r="S30" i="1" s="1"/>
  <c r="S32" i="1" s="1"/>
  <c r="R27" i="1"/>
  <c r="Q27" i="1"/>
  <c r="P27" i="1"/>
  <c r="O27" i="1"/>
  <c r="O30" i="1" s="1"/>
  <c r="O32" i="1" s="1"/>
  <c r="N27" i="1"/>
  <c r="M27" i="1"/>
  <c r="L27" i="1"/>
  <c r="K27" i="1"/>
  <c r="K30" i="1" s="1"/>
  <c r="K32" i="1" s="1"/>
  <c r="J27" i="1"/>
  <c r="I27" i="1"/>
  <c r="H27" i="1"/>
  <c r="G27" i="1"/>
  <c r="G30" i="1" s="1"/>
  <c r="G32" i="1" s="1"/>
  <c r="F27" i="1"/>
  <c r="E27" i="1"/>
  <c r="D27" i="1"/>
  <c r="C27" i="1"/>
  <c r="C30" i="1" s="1"/>
  <c r="C32" i="1" s="1"/>
  <c r="B27" i="1"/>
  <c r="Z26" i="1"/>
  <c r="AA26" i="1" s="1"/>
  <c r="AB21" i="1"/>
  <c r="AA21" i="1"/>
  <c r="W19" i="1"/>
  <c r="V19" i="1"/>
  <c r="S19" i="1"/>
  <c r="O19" i="1"/>
  <c r="N19" i="1"/>
  <c r="K19" i="1"/>
  <c r="G19" i="1"/>
  <c r="F19" i="1"/>
  <c r="C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X17" i="1"/>
  <c r="P17" i="1"/>
  <c r="H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A29" i="1" l="1"/>
  <c r="Q121" i="1"/>
  <c r="Q123" i="1" s="1"/>
  <c r="O242" i="1"/>
  <c r="Q133" i="1"/>
  <c r="Q135" i="1" s="1"/>
  <c r="X120" i="1"/>
  <c r="X243" i="1" s="1"/>
  <c r="P230" i="1"/>
  <c r="P241" i="1" s="1"/>
  <c r="P173" i="1"/>
  <c r="P175" i="1" s="1"/>
  <c r="F20" i="1"/>
  <c r="F22" i="1" s="1"/>
  <c r="J117" i="1"/>
  <c r="N117" i="1"/>
  <c r="N20" i="1"/>
  <c r="N22" i="1" s="1"/>
  <c r="Z16" i="1"/>
  <c r="M19" i="1"/>
  <c r="Z39" i="1"/>
  <c r="R118" i="1"/>
  <c r="B59" i="1"/>
  <c r="B70" i="1"/>
  <c r="B72" i="1" s="1"/>
  <c r="AD68" i="1" s="1"/>
  <c r="R59" i="1"/>
  <c r="R120" i="1" s="1"/>
  <c r="R70" i="1"/>
  <c r="R72" i="1" s="1"/>
  <c r="Z69" i="1"/>
  <c r="AA69" i="1" s="1"/>
  <c r="K70" i="1"/>
  <c r="K72" i="1" s="1"/>
  <c r="V70" i="1"/>
  <c r="V72" i="1" s="1"/>
  <c r="Z80" i="1"/>
  <c r="B117" i="1"/>
  <c r="E240" i="1"/>
  <c r="U163" i="1"/>
  <c r="U165" i="1" s="1"/>
  <c r="M242" i="1"/>
  <c r="F232" i="1"/>
  <c r="F243" i="1" s="1"/>
  <c r="V243" i="1"/>
  <c r="V173" i="1"/>
  <c r="V175" i="1" s="1"/>
  <c r="E170" i="1"/>
  <c r="E183" i="1"/>
  <c r="E185" i="1" s="1"/>
  <c r="M170" i="1"/>
  <c r="M183" i="1"/>
  <c r="M185" i="1" s="1"/>
  <c r="Q183" i="1"/>
  <c r="Q185" i="1" s="1"/>
  <c r="Q170" i="1"/>
  <c r="U170" i="1"/>
  <c r="U183" i="1"/>
  <c r="U185" i="1" s="1"/>
  <c r="Y230" i="1"/>
  <c r="Y241" i="1" s="1"/>
  <c r="H241" i="1"/>
  <c r="AB223" i="1"/>
  <c r="B225" i="1"/>
  <c r="AB225" i="1" s="1"/>
  <c r="U240" i="1"/>
  <c r="P242" i="1"/>
  <c r="O20" i="1"/>
  <c r="O22" i="1" s="1"/>
  <c r="C17" i="1"/>
  <c r="C20" i="1" s="1"/>
  <c r="C22" i="1" s="1"/>
  <c r="K17" i="1"/>
  <c r="K118" i="1" s="1"/>
  <c r="S17" i="1"/>
  <c r="S20" i="1" s="1"/>
  <c r="S22" i="1" s="1"/>
  <c r="AB31" i="1"/>
  <c r="AA31" i="1"/>
  <c r="AA39" i="1"/>
  <c r="S57" i="1"/>
  <c r="S118" i="1" s="1"/>
  <c r="Z58" i="1"/>
  <c r="Z119" i="1" s="1"/>
  <c r="Z242" i="1" s="1"/>
  <c r="J59" i="1"/>
  <c r="J120" i="1" s="1"/>
  <c r="D118" i="1"/>
  <c r="D241" i="1" s="1"/>
  <c r="H57" i="1"/>
  <c r="H118" i="1" s="1"/>
  <c r="H70" i="1"/>
  <c r="H72" i="1" s="1"/>
  <c r="L57" i="1"/>
  <c r="L70" i="1"/>
  <c r="L72" i="1" s="1"/>
  <c r="P118" i="1"/>
  <c r="T118" i="1"/>
  <c r="X57" i="1"/>
  <c r="X118" i="1" s="1"/>
  <c r="X241" i="1" s="1"/>
  <c r="X70" i="1"/>
  <c r="X72" i="1" s="1"/>
  <c r="D70" i="1"/>
  <c r="D72" i="1" s="1"/>
  <c r="O70" i="1"/>
  <c r="O72" i="1" s="1"/>
  <c r="K120" i="1"/>
  <c r="F117" i="1"/>
  <c r="AA133" i="1"/>
  <c r="AA135" i="1" s="1"/>
  <c r="F133" i="1"/>
  <c r="F135" i="1" s="1"/>
  <c r="L242" i="1"/>
  <c r="T242" i="1"/>
  <c r="M132" i="1"/>
  <c r="M232" i="1" s="1"/>
  <c r="E133" i="1"/>
  <c r="E135" i="1" s="1"/>
  <c r="I143" i="1"/>
  <c r="I145" i="1" s="1"/>
  <c r="I130" i="1"/>
  <c r="I133" i="1" s="1"/>
  <c r="I135" i="1" s="1"/>
  <c r="U133" i="1"/>
  <c r="U135" i="1" s="1"/>
  <c r="Y143" i="1"/>
  <c r="Y145" i="1" s="1"/>
  <c r="Y130" i="1"/>
  <c r="Y133" i="1" s="1"/>
  <c r="Y135" i="1" s="1"/>
  <c r="Q143" i="1"/>
  <c r="Q145" i="1" s="1"/>
  <c r="AB163" i="1"/>
  <c r="B165" i="1"/>
  <c r="AB165" i="1" s="1"/>
  <c r="E163" i="1"/>
  <c r="E165" i="1" s="1"/>
  <c r="P233" i="1"/>
  <c r="P235" i="1" s="1"/>
  <c r="P240" i="1"/>
  <c r="T230" i="1"/>
  <c r="T241" i="1" s="1"/>
  <c r="T173" i="1"/>
  <c r="T175" i="1" s="1"/>
  <c r="AA231" i="1"/>
  <c r="B242" i="1"/>
  <c r="F242" i="1"/>
  <c r="AA171" i="1"/>
  <c r="Q232" i="1"/>
  <c r="J173" i="1"/>
  <c r="J175" i="1" s="1"/>
  <c r="Y173" i="1"/>
  <c r="Y175" i="1" s="1"/>
  <c r="E242" i="1"/>
  <c r="U242" i="1"/>
  <c r="D17" i="1"/>
  <c r="D20" i="1" s="1"/>
  <c r="D22" i="1" s="1"/>
  <c r="L17" i="1"/>
  <c r="L20" i="1" s="1"/>
  <c r="L22" i="1" s="1"/>
  <c r="T17" i="1"/>
  <c r="Z18" i="1"/>
  <c r="AA18" i="1" s="1"/>
  <c r="E40" i="1"/>
  <c r="E42" i="1" s="1"/>
  <c r="E17" i="1"/>
  <c r="E20" i="1" s="1"/>
  <c r="E22" i="1" s="1"/>
  <c r="I40" i="1"/>
  <c r="I42" i="1" s="1"/>
  <c r="I17" i="1"/>
  <c r="I20" i="1" s="1"/>
  <c r="I22" i="1" s="1"/>
  <c r="M40" i="1"/>
  <c r="M42" i="1" s="1"/>
  <c r="Z37" i="1"/>
  <c r="M17" i="1"/>
  <c r="Q40" i="1"/>
  <c r="Q42" i="1" s="1"/>
  <c r="Q17" i="1"/>
  <c r="Q20" i="1" s="1"/>
  <c r="Q22" i="1" s="1"/>
  <c r="U40" i="1"/>
  <c r="U42" i="1" s="1"/>
  <c r="U17" i="1"/>
  <c r="U20" i="1" s="1"/>
  <c r="U22" i="1" s="1"/>
  <c r="Y40" i="1"/>
  <c r="Y42" i="1" s="1"/>
  <c r="Y17" i="1"/>
  <c r="Y20" i="1" s="1"/>
  <c r="Y22" i="1" s="1"/>
  <c r="AB46" i="1"/>
  <c r="L50" i="1"/>
  <c r="L52" i="1" s="1"/>
  <c r="P50" i="1"/>
  <c r="P52" i="1" s="1"/>
  <c r="Z49" i="1"/>
  <c r="AA49" i="1" s="1"/>
  <c r="C117" i="1"/>
  <c r="O117" i="1"/>
  <c r="O60" i="1"/>
  <c r="O62" i="1" s="1"/>
  <c r="S117" i="1"/>
  <c r="S121" i="1" s="1"/>
  <c r="S123" i="1" s="1"/>
  <c r="C57" i="1"/>
  <c r="C60" i="1" s="1"/>
  <c r="C62" i="1" s="1"/>
  <c r="W57" i="1"/>
  <c r="F60" i="1"/>
  <c r="F62" i="1" s="1"/>
  <c r="P60" i="1"/>
  <c r="P62" i="1" s="1"/>
  <c r="F70" i="1"/>
  <c r="F72" i="1" s="1"/>
  <c r="P70" i="1"/>
  <c r="P72" i="1" s="1"/>
  <c r="C80" i="1"/>
  <c r="C82" i="1" s="1"/>
  <c r="G80" i="1"/>
  <c r="G82" i="1" s="1"/>
  <c r="K80" i="1"/>
  <c r="K82" i="1" s="1"/>
  <c r="O80" i="1"/>
  <c r="O82" i="1" s="1"/>
  <c r="S80" i="1"/>
  <c r="S82" i="1" s="1"/>
  <c r="W80" i="1"/>
  <c r="W82" i="1" s="1"/>
  <c r="AB81" i="1"/>
  <c r="AA81" i="1"/>
  <c r="E90" i="1"/>
  <c r="E92" i="1" s="1"/>
  <c r="E57" i="1"/>
  <c r="E118" i="1" s="1"/>
  <c r="I90" i="1"/>
  <c r="I92" i="1" s="1"/>
  <c r="M90" i="1"/>
  <c r="M92" i="1" s="1"/>
  <c r="Z87" i="1"/>
  <c r="Q90" i="1"/>
  <c r="Q92" i="1" s="1"/>
  <c r="Q57" i="1"/>
  <c r="Q118" i="1" s="1"/>
  <c r="U90" i="1"/>
  <c r="U92" i="1" s="1"/>
  <c r="U57" i="1"/>
  <c r="U118" i="1" s="1"/>
  <c r="Y90" i="1"/>
  <c r="Y92" i="1" s="1"/>
  <c r="G117" i="1"/>
  <c r="R117" i="1"/>
  <c r="M118" i="1"/>
  <c r="AA122" i="1"/>
  <c r="AB122" i="1"/>
  <c r="C133" i="1"/>
  <c r="C135" i="1" s="1"/>
  <c r="C229" i="1"/>
  <c r="G133" i="1"/>
  <c r="G135" i="1" s="1"/>
  <c r="K133" i="1"/>
  <c r="K135" i="1" s="1"/>
  <c r="K229" i="1"/>
  <c r="O133" i="1"/>
  <c r="O135" i="1" s="1"/>
  <c r="O229" i="1"/>
  <c r="S133" i="1"/>
  <c r="S135" i="1" s="1"/>
  <c r="W133" i="1"/>
  <c r="W135" i="1" s="1"/>
  <c r="AB130" i="1"/>
  <c r="AA130" i="1"/>
  <c r="F132" i="1"/>
  <c r="U143" i="1"/>
  <c r="U145" i="1" s="1"/>
  <c r="Q240" i="1"/>
  <c r="F230" i="1"/>
  <c r="F241" i="1" s="1"/>
  <c r="V230" i="1"/>
  <c r="V241" i="1" s="1"/>
  <c r="J172" i="1"/>
  <c r="B185" i="1"/>
  <c r="AB185" i="1" s="1"/>
  <c r="I232" i="1"/>
  <c r="I243" i="1" s="1"/>
  <c r="Y232" i="1"/>
  <c r="Y243" i="1" s="1"/>
  <c r="M203" i="1"/>
  <c r="M205" i="1" s="1"/>
  <c r="AA213" i="1"/>
  <c r="AA215" i="1" s="1"/>
  <c r="L213" i="1"/>
  <c r="L215" i="1" s="1"/>
  <c r="L170" i="1"/>
  <c r="I240" i="1"/>
  <c r="G17" i="1"/>
  <c r="G20" i="1" s="1"/>
  <c r="G22" i="1" s="1"/>
  <c r="O17" i="1"/>
  <c r="O118" i="1" s="1"/>
  <c r="O241" i="1" s="1"/>
  <c r="W17" i="1"/>
  <c r="W20" i="1" s="1"/>
  <c r="W22" i="1" s="1"/>
  <c r="B19" i="1"/>
  <c r="B17" i="1"/>
  <c r="B30" i="1"/>
  <c r="B32" i="1" s="1"/>
  <c r="F17" i="1"/>
  <c r="F30" i="1"/>
  <c r="F32" i="1" s="1"/>
  <c r="J17" i="1"/>
  <c r="J20" i="1" s="1"/>
  <c r="J22" i="1" s="1"/>
  <c r="J30" i="1"/>
  <c r="J32" i="1" s="1"/>
  <c r="N17" i="1"/>
  <c r="N30" i="1"/>
  <c r="N32" i="1" s="1"/>
  <c r="R17" i="1"/>
  <c r="R20" i="1" s="1"/>
  <c r="R22" i="1" s="1"/>
  <c r="R30" i="1"/>
  <c r="R32" i="1" s="1"/>
  <c r="V17" i="1"/>
  <c r="V20" i="1" s="1"/>
  <c r="V22" i="1" s="1"/>
  <c r="V30" i="1"/>
  <c r="V32" i="1" s="1"/>
  <c r="Z27" i="1"/>
  <c r="AA37" i="1"/>
  <c r="AA40" i="1" s="1"/>
  <c r="AA42" i="1" s="1"/>
  <c r="D19" i="1"/>
  <c r="D120" i="1" s="1"/>
  <c r="H19" i="1"/>
  <c r="H20" i="1" s="1"/>
  <c r="H22" i="1" s="1"/>
  <c r="L19" i="1"/>
  <c r="L120" i="1" s="1"/>
  <c r="L243" i="1" s="1"/>
  <c r="P19" i="1"/>
  <c r="P20" i="1" s="1"/>
  <c r="P22" i="1" s="1"/>
  <c r="T19" i="1"/>
  <c r="T120" i="1" s="1"/>
  <c r="X19" i="1"/>
  <c r="X20" i="1" s="1"/>
  <c r="X22" i="1" s="1"/>
  <c r="AA46" i="1"/>
  <c r="D117" i="1"/>
  <c r="D60" i="1"/>
  <c r="D62" i="1" s="1"/>
  <c r="H117" i="1"/>
  <c r="H60" i="1"/>
  <c r="H62" i="1" s="1"/>
  <c r="T117" i="1"/>
  <c r="T60" i="1"/>
  <c r="T62" i="1" s="1"/>
  <c r="X117" i="1"/>
  <c r="X121" i="1" s="1"/>
  <c r="X123" i="1" s="1"/>
  <c r="G57" i="1"/>
  <c r="G118" i="1" s="1"/>
  <c r="G241" i="1" s="1"/>
  <c r="N118" i="1"/>
  <c r="N60" i="1"/>
  <c r="N62" i="1" s="1"/>
  <c r="Y57" i="1"/>
  <c r="Y118" i="1" s="1"/>
  <c r="R60" i="1"/>
  <c r="R62" i="1" s="1"/>
  <c r="N70" i="1"/>
  <c r="N72" i="1" s="1"/>
  <c r="E59" i="1"/>
  <c r="E120" i="1" s="1"/>
  <c r="E243" i="1" s="1"/>
  <c r="I59" i="1"/>
  <c r="I120" i="1" s="1"/>
  <c r="M59" i="1"/>
  <c r="Q59" i="1"/>
  <c r="Q120" i="1" s="1"/>
  <c r="U59" i="1"/>
  <c r="U120" i="1" s="1"/>
  <c r="U243" i="1" s="1"/>
  <c r="Y59" i="1"/>
  <c r="Y120" i="1" s="1"/>
  <c r="T70" i="1"/>
  <c r="T72" i="1" s="1"/>
  <c r="D80" i="1"/>
  <c r="D82" i="1" s="1"/>
  <c r="P80" i="1"/>
  <c r="P82" i="1" s="1"/>
  <c r="T80" i="1"/>
  <c r="T82" i="1" s="1"/>
  <c r="F118" i="1"/>
  <c r="V118" i="1"/>
  <c r="B102" i="1"/>
  <c r="AB102" i="1" s="1"/>
  <c r="AB100" i="1"/>
  <c r="V117" i="1"/>
  <c r="D240" i="1"/>
  <c r="L133" i="1"/>
  <c r="L135" i="1" s="1"/>
  <c r="M130" i="1"/>
  <c r="M133" i="1" s="1"/>
  <c r="M135" i="1" s="1"/>
  <c r="B133" i="1"/>
  <c r="X133" i="1"/>
  <c r="X135" i="1" s="1"/>
  <c r="S241" i="1"/>
  <c r="J132" i="1"/>
  <c r="J133" i="1" s="1"/>
  <c r="J135" i="1" s="1"/>
  <c r="N132" i="1"/>
  <c r="N133" i="1" s="1"/>
  <c r="N135" i="1" s="1"/>
  <c r="I163" i="1"/>
  <c r="I165" i="1" s="1"/>
  <c r="Q163" i="1"/>
  <c r="Q165" i="1" s="1"/>
  <c r="Y163" i="1"/>
  <c r="Y165" i="1" s="1"/>
  <c r="B229" i="1"/>
  <c r="AB169" i="1"/>
  <c r="F229" i="1"/>
  <c r="F173" i="1"/>
  <c r="F175" i="1" s="1"/>
  <c r="J240" i="1"/>
  <c r="N229" i="1"/>
  <c r="R229" i="1"/>
  <c r="V240" i="1"/>
  <c r="V244" i="1" s="1"/>
  <c r="V246" i="1" s="1"/>
  <c r="AA169" i="1"/>
  <c r="D173" i="1"/>
  <c r="D175" i="1" s="1"/>
  <c r="C172" i="1"/>
  <c r="C232" i="1" s="1"/>
  <c r="C243" i="1" s="1"/>
  <c r="G172" i="1"/>
  <c r="G232" i="1" s="1"/>
  <c r="G243" i="1" s="1"/>
  <c r="K172" i="1"/>
  <c r="K232" i="1" s="1"/>
  <c r="O172" i="1"/>
  <c r="O232" i="1" s="1"/>
  <c r="O243" i="1" s="1"/>
  <c r="S172" i="1"/>
  <c r="S232" i="1" s="1"/>
  <c r="S243" i="1" s="1"/>
  <c r="W172" i="1"/>
  <c r="W232" i="1" s="1"/>
  <c r="W243" i="1" s="1"/>
  <c r="Y183" i="1"/>
  <c r="Y185" i="1" s="1"/>
  <c r="AB190" i="1"/>
  <c r="B170" i="1"/>
  <c r="R230" i="1"/>
  <c r="AA190" i="1"/>
  <c r="B203" i="1"/>
  <c r="B172" i="1"/>
  <c r="N172" i="1"/>
  <c r="N232" i="1" s="1"/>
  <c r="N243" i="1" s="1"/>
  <c r="R203" i="1"/>
  <c r="R205" i="1" s="1"/>
  <c r="R172" i="1"/>
  <c r="R232" i="1" s="1"/>
  <c r="R243" i="1" s="1"/>
  <c r="AA202" i="1"/>
  <c r="S229" i="1"/>
  <c r="Z30" i="1"/>
  <c r="AB30" i="1" s="1"/>
  <c r="I60" i="1"/>
  <c r="I62" i="1" s="1"/>
  <c r="M60" i="1"/>
  <c r="M62" i="1" s="1"/>
  <c r="Z56" i="1"/>
  <c r="Y60" i="1"/>
  <c r="Y62" i="1" s="1"/>
  <c r="J118" i="1"/>
  <c r="J241" i="1" s="1"/>
  <c r="E70" i="1"/>
  <c r="E72" i="1" s="1"/>
  <c r="I70" i="1"/>
  <c r="I72" i="1" s="1"/>
  <c r="M70" i="1"/>
  <c r="M72" i="1" s="1"/>
  <c r="Q70" i="1"/>
  <c r="Q72" i="1" s="1"/>
  <c r="U70" i="1"/>
  <c r="U72" i="1" s="1"/>
  <c r="Y70" i="1"/>
  <c r="Y72" i="1" s="1"/>
  <c r="AA89" i="1"/>
  <c r="F90" i="1"/>
  <c r="F92" i="1" s="1"/>
  <c r="V90" i="1"/>
  <c r="V92" i="1" s="1"/>
  <c r="B110" i="1"/>
  <c r="F110" i="1"/>
  <c r="F112" i="1" s="1"/>
  <c r="J110" i="1"/>
  <c r="J112" i="1" s="1"/>
  <c r="N110" i="1"/>
  <c r="N112" i="1" s="1"/>
  <c r="R110" i="1"/>
  <c r="R112" i="1" s="1"/>
  <c r="V110" i="1"/>
  <c r="V112" i="1" s="1"/>
  <c r="I117" i="1"/>
  <c r="Y117" i="1"/>
  <c r="Y121" i="1" s="1"/>
  <c r="Y123" i="1" s="1"/>
  <c r="M240" i="1"/>
  <c r="AA140" i="1"/>
  <c r="AA143" i="1" s="1"/>
  <c r="AA145" i="1" s="1"/>
  <c r="B143" i="1"/>
  <c r="AA150" i="1"/>
  <c r="AA153" i="1" s="1"/>
  <c r="AA155" i="1" s="1"/>
  <c r="B153" i="1"/>
  <c r="AA162" i="1"/>
  <c r="C231" i="1"/>
  <c r="K231" i="1"/>
  <c r="K242" i="1" s="1"/>
  <c r="S231" i="1"/>
  <c r="AA180" i="1"/>
  <c r="AA183" i="1" s="1"/>
  <c r="AA185" i="1" s="1"/>
  <c r="X203" i="1"/>
  <c r="X205" i="1" s="1"/>
  <c r="AB210" i="1"/>
  <c r="B213" i="1"/>
  <c r="R213" i="1"/>
  <c r="R215" i="1" s="1"/>
  <c r="AA210" i="1"/>
  <c r="AA220" i="1"/>
  <c r="AA223" i="1" s="1"/>
  <c r="AA225" i="1" s="1"/>
  <c r="I242" i="1"/>
  <c r="C119" i="1"/>
  <c r="G119" i="1"/>
  <c r="G242" i="1" s="1"/>
  <c r="K119" i="1"/>
  <c r="O119" i="1"/>
  <c r="S119" i="1"/>
  <c r="W119" i="1"/>
  <c r="W242" i="1" s="1"/>
  <c r="J60" i="1"/>
  <c r="J62" i="1" s="1"/>
  <c r="Z67" i="1"/>
  <c r="AA76" i="1"/>
  <c r="Z77" i="1"/>
  <c r="AA100" i="1"/>
  <c r="AA102" i="1"/>
  <c r="E117" i="1"/>
  <c r="U117" i="1"/>
  <c r="Q242" i="1"/>
  <c r="C143" i="1"/>
  <c r="C145" i="1" s="1"/>
  <c r="S143" i="1"/>
  <c r="S145" i="1" s="1"/>
  <c r="H173" i="1"/>
  <c r="H175" i="1" s="1"/>
  <c r="L229" i="1"/>
  <c r="T229" i="1"/>
  <c r="X173" i="1"/>
  <c r="X175" i="1" s="1"/>
  <c r="N170" i="1"/>
  <c r="N230" i="1" s="1"/>
  <c r="N241" i="1" s="1"/>
  <c r="D231" i="1"/>
  <c r="D232" i="1"/>
  <c r="T232" i="1"/>
  <c r="C183" i="1"/>
  <c r="C185" i="1" s="1"/>
  <c r="G183" i="1"/>
  <c r="G185" i="1" s="1"/>
  <c r="K183" i="1"/>
  <c r="K185" i="1" s="1"/>
  <c r="O183" i="1"/>
  <c r="O185" i="1" s="1"/>
  <c r="S183" i="1"/>
  <c r="S185" i="1" s="1"/>
  <c r="W183" i="1"/>
  <c r="W185" i="1" s="1"/>
  <c r="AA193" i="1"/>
  <c r="AA195" i="1" s="1"/>
  <c r="I203" i="1"/>
  <c r="I205" i="1" s="1"/>
  <c r="Y203" i="1"/>
  <c r="Y205" i="1" s="1"/>
  <c r="C223" i="1"/>
  <c r="C225" i="1" s="1"/>
  <c r="G223" i="1"/>
  <c r="G225" i="1" s="1"/>
  <c r="K223" i="1"/>
  <c r="K225" i="1" s="1"/>
  <c r="O223" i="1"/>
  <c r="O225" i="1" s="1"/>
  <c r="S223" i="1"/>
  <c r="S225" i="1" s="1"/>
  <c r="W223" i="1"/>
  <c r="W225" i="1" s="1"/>
  <c r="H229" i="1"/>
  <c r="Y240" i="1"/>
  <c r="Y244" i="1" s="1"/>
  <c r="Y246" i="1" s="1"/>
  <c r="AA97" i="1"/>
  <c r="AA107" i="1"/>
  <c r="AA110" i="1" s="1"/>
  <c r="AA112" i="1" s="1"/>
  <c r="AA160" i="1"/>
  <c r="AA163" i="1" s="1"/>
  <c r="AA165" i="1" s="1"/>
  <c r="G229" i="1"/>
  <c r="G173" i="1"/>
  <c r="G175" i="1" s="1"/>
  <c r="K173" i="1"/>
  <c r="K175" i="1" s="1"/>
  <c r="W229" i="1"/>
  <c r="W173" i="1"/>
  <c r="W175" i="1" s="1"/>
  <c r="H231" i="1"/>
  <c r="H242" i="1" s="1"/>
  <c r="X231" i="1"/>
  <c r="X242" i="1" s="1"/>
  <c r="C193" i="1"/>
  <c r="C195" i="1" s="1"/>
  <c r="G193" i="1"/>
  <c r="G195" i="1" s="1"/>
  <c r="K193" i="1"/>
  <c r="K195" i="1" s="1"/>
  <c r="O193" i="1"/>
  <c r="O195" i="1" s="1"/>
  <c r="S193" i="1"/>
  <c r="S195" i="1" s="1"/>
  <c r="W193" i="1"/>
  <c r="W195" i="1" s="1"/>
  <c r="AA200" i="1"/>
  <c r="AA203" i="1" s="1"/>
  <c r="AA205" i="1" s="1"/>
  <c r="K121" i="1" l="1"/>
  <c r="K123" i="1" s="1"/>
  <c r="K241" i="1"/>
  <c r="D242" i="1"/>
  <c r="D233" i="1"/>
  <c r="D235" i="1" s="1"/>
  <c r="L233" i="1"/>
  <c r="L235" i="1" s="1"/>
  <c r="L240" i="1"/>
  <c r="L244" i="1" s="1"/>
  <c r="L246" i="1" s="1"/>
  <c r="Z117" i="1"/>
  <c r="AA56" i="1"/>
  <c r="B232" i="1"/>
  <c r="AA172" i="1"/>
  <c r="B230" i="1"/>
  <c r="AB170" i="1"/>
  <c r="AA170" i="1"/>
  <c r="N240" i="1"/>
  <c r="N244" i="1" s="1"/>
  <c r="N246" i="1" s="1"/>
  <c r="N233" i="1"/>
  <c r="N235" i="1" s="1"/>
  <c r="F240" i="1"/>
  <c r="F244" i="1" s="1"/>
  <c r="F246" i="1" s="1"/>
  <c r="F233" i="1"/>
  <c r="F235" i="1" s="1"/>
  <c r="C240" i="1"/>
  <c r="C244" i="1" s="1"/>
  <c r="C246" i="1" s="1"/>
  <c r="C233" i="1"/>
  <c r="C235" i="1" s="1"/>
  <c r="W118" i="1"/>
  <c r="W60" i="1"/>
  <c r="W62" i="1" s="1"/>
  <c r="C121" i="1"/>
  <c r="C123" i="1" s="1"/>
  <c r="AB80" i="1"/>
  <c r="Z82" i="1"/>
  <c r="AB82" i="1" s="1"/>
  <c r="B120" i="1"/>
  <c r="Z19" i="1"/>
  <c r="AA19" i="1" s="1"/>
  <c r="W240" i="1"/>
  <c r="W233" i="1"/>
  <c r="W235" i="1" s="1"/>
  <c r="AB153" i="1"/>
  <c r="B155" i="1"/>
  <c r="AB155" i="1" s="1"/>
  <c r="AB203" i="1"/>
  <c r="B205" i="1"/>
  <c r="AB205" i="1" s="1"/>
  <c r="X240" i="1"/>
  <c r="X244" i="1" s="1"/>
  <c r="X246" i="1" s="1"/>
  <c r="H121" i="1"/>
  <c r="H123" i="1" s="1"/>
  <c r="K233" i="1"/>
  <c r="K235" i="1" s="1"/>
  <c r="K240" i="1"/>
  <c r="P120" i="1"/>
  <c r="Z50" i="1"/>
  <c r="Z17" i="1"/>
  <c r="AB17" i="1" s="1"/>
  <c r="M20" i="1"/>
  <c r="M22" i="1" s="1"/>
  <c r="K20" i="1"/>
  <c r="K22" i="1" s="1"/>
  <c r="E173" i="1"/>
  <c r="E175" i="1" s="1"/>
  <c r="E230" i="1"/>
  <c r="Z20" i="1"/>
  <c r="N121" i="1"/>
  <c r="N123" i="1" s="1"/>
  <c r="AA16" i="1"/>
  <c r="G240" i="1"/>
  <c r="G244" i="1" s="1"/>
  <c r="G246" i="1" s="1"/>
  <c r="G233" i="1"/>
  <c r="G235" i="1" s="1"/>
  <c r="T243" i="1"/>
  <c r="U121" i="1"/>
  <c r="U123" i="1" s="1"/>
  <c r="AA173" i="1"/>
  <c r="AA175" i="1" s="1"/>
  <c r="O173" i="1"/>
  <c r="O175" i="1" s="1"/>
  <c r="C173" i="1"/>
  <c r="C175" i="1" s="1"/>
  <c r="Y233" i="1"/>
  <c r="Y235" i="1" s="1"/>
  <c r="D243" i="1"/>
  <c r="D244" i="1" s="1"/>
  <c r="D246" i="1" s="1"/>
  <c r="T233" i="1"/>
  <c r="T235" i="1" s="1"/>
  <c r="T240" i="1"/>
  <c r="T244" i="1" s="1"/>
  <c r="T246" i="1" s="1"/>
  <c r="E121" i="1"/>
  <c r="E123" i="1" s="1"/>
  <c r="AB77" i="1"/>
  <c r="AA77" i="1"/>
  <c r="AA80" i="1" s="1"/>
  <c r="AA82" i="1" s="1"/>
  <c r="AB213" i="1"/>
  <c r="B215" i="1"/>
  <c r="AB215" i="1" s="1"/>
  <c r="S242" i="1"/>
  <c r="AB143" i="1"/>
  <c r="B145" i="1"/>
  <c r="AB145" i="1" s="1"/>
  <c r="AA58" i="1"/>
  <c r="Q60" i="1"/>
  <c r="Q62" i="1" s="1"/>
  <c r="E60" i="1"/>
  <c r="E62" i="1" s="1"/>
  <c r="S240" i="1"/>
  <c r="S233" i="1"/>
  <c r="S235" i="1" s="1"/>
  <c r="R241" i="1"/>
  <c r="V233" i="1"/>
  <c r="V235" i="1" s="1"/>
  <c r="N173" i="1"/>
  <c r="N175" i="1" s="1"/>
  <c r="B240" i="1"/>
  <c r="AA229" i="1"/>
  <c r="AB229" i="1"/>
  <c r="AB133" i="1"/>
  <c r="B135" i="1"/>
  <c r="AB135" i="1" s="1"/>
  <c r="X60" i="1"/>
  <c r="X62" i="1" s="1"/>
  <c r="D121" i="1"/>
  <c r="D123" i="1" s="1"/>
  <c r="J232" i="1"/>
  <c r="O240" i="1"/>
  <c r="O244" i="1" s="1"/>
  <c r="O246" i="1" s="1"/>
  <c r="O233" i="1"/>
  <c r="O235" i="1" s="1"/>
  <c r="S60" i="1"/>
  <c r="S62" i="1" s="1"/>
  <c r="T20" i="1"/>
  <c r="T22" i="1" s="1"/>
  <c r="Q243" i="1"/>
  <c r="B118" i="1"/>
  <c r="Q230" i="1"/>
  <c r="Q173" i="1"/>
  <c r="Q175" i="1" s="1"/>
  <c r="I230" i="1"/>
  <c r="J121" i="1"/>
  <c r="J123" i="1" s="1"/>
  <c r="Z32" i="1"/>
  <c r="AB32" i="1" s="1"/>
  <c r="H233" i="1"/>
  <c r="H235" i="1" s="1"/>
  <c r="H240" i="1"/>
  <c r="AA67" i="1"/>
  <c r="AA70" i="1" s="1"/>
  <c r="AA72" i="1" s="1"/>
  <c r="Z70" i="1"/>
  <c r="AB67" i="1"/>
  <c r="C242" i="1"/>
  <c r="B112" i="1"/>
  <c r="AB112" i="1" s="1"/>
  <c r="AB110" i="1"/>
  <c r="R173" i="1"/>
  <c r="R175" i="1" s="1"/>
  <c r="AA50" i="1"/>
  <c r="AA52" i="1" s="1"/>
  <c r="AB27" i="1"/>
  <c r="AA27" i="1"/>
  <c r="AA30" i="1" s="1"/>
  <c r="AA32" i="1" s="1"/>
  <c r="R121" i="1"/>
  <c r="R123" i="1" s="1"/>
  <c r="AB87" i="1"/>
  <c r="Z90" i="1"/>
  <c r="Z57" i="1"/>
  <c r="L118" i="1"/>
  <c r="L121" i="1" s="1"/>
  <c r="L123" i="1" s="1"/>
  <c r="L60" i="1"/>
  <c r="L62" i="1" s="1"/>
  <c r="B60" i="1"/>
  <c r="B62" i="1" s="1"/>
  <c r="I118" i="1"/>
  <c r="I121" i="1" s="1"/>
  <c r="I123" i="1" s="1"/>
  <c r="S173" i="1"/>
  <c r="S175" i="1" s="1"/>
  <c r="AA87" i="1"/>
  <c r="AA90" i="1" s="1"/>
  <c r="AA92" i="1" s="1"/>
  <c r="U60" i="1"/>
  <c r="U62" i="1" s="1"/>
  <c r="K243" i="1"/>
  <c r="R240" i="1"/>
  <c r="R244" i="1" s="1"/>
  <c r="R246" i="1" s="1"/>
  <c r="R233" i="1"/>
  <c r="R235" i="1" s="1"/>
  <c r="B173" i="1"/>
  <c r="X233" i="1"/>
  <c r="X235" i="1" s="1"/>
  <c r="V121" i="1"/>
  <c r="V123" i="1" s="1"/>
  <c r="M120" i="1"/>
  <c r="M243" i="1" s="1"/>
  <c r="Z59" i="1"/>
  <c r="T121" i="1"/>
  <c r="T123" i="1" s="1"/>
  <c r="L230" i="1"/>
  <c r="L241" i="1" s="1"/>
  <c r="L173" i="1"/>
  <c r="L175" i="1" s="1"/>
  <c r="G121" i="1"/>
  <c r="G123" i="1" s="1"/>
  <c r="C118" i="1"/>
  <c r="C241" i="1" s="1"/>
  <c r="O121" i="1"/>
  <c r="O123" i="1" s="1"/>
  <c r="AB37" i="1"/>
  <c r="Z40" i="1"/>
  <c r="AA242" i="1"/>
  <c r="F121" i="1"/>
  <c r="F123" i="1" s="1"/>
  <c r="U173" i="1"/>
  <c r="U175" i="1" s="1"/>
  <c r="U230" i="1"/>
  <c r="M230" i="1"/>
  <c r="M173" i="1"/>
  <c r="M175" i="1" s="1"/>
  <c r="AA119" i="1"/>
  <c r="B20" i="1"/>
  <c r="B22" i="1" s="1"/>
  <c r="G60" i="1"/>
  <c r="G62" i="1" s="1"/>
  <c r="H120" i="1"/>
  <c r="H243" i="1" s="1"/>
  <c r="AB90" i="1" l="1"/>
  <c r="Z92" i="1"/>
  <c r="AB92" i="1" s="1"/>
  <c r="AA118" i="1"/>
  <c r="B121" i="1"/>
  <c r="B123" i="1" s="1"/>
  <c r="Z22" i="1"/>
  <c r="AB22" i="1" s="1"/>
  <c r="AB20" i="1"/>
  <c r="P243" i="1"/>
  <c r="P244" i="1" s="1"/>
  <c r="P246" i="1" s="1"/>
  <c r="P121" i="1"/>
  <c r="P123" i="1" s="1"/>
  <c r="AB59" i="1"/>
  <c r="Z120" i="1"/>
  <c r="AB173" i="1"/>
  <c r="B175" i="1"/>
  <c r="AB175" i="1" s="1"/>
  <c r="AB70" i="1"/>
  <c r="Z72" i="1"/>
  <c r="AB72" i="1" s="1"/>
  <c r="I241" i="1"/>
  <c r="I244" i="1" s="1"/>
  <c r="I246" i="1" s="1"/>
  <c r="I233" i="1"/>
  <c r="I235" i="1" s="1"/>
  <c r="J243" i="1"/>
  <c r="J244" i="1" s="1"/>
  <c r="J246" i="1" s="1"/>
  <c r="J233" i="1"/>
  <c r="J235" i="1" s="1"/>
  <c r="AA240" i="1"/>
  <c r="K244" i="1"/>
  <c r="K246" i="1" s="1"/>
  <c r="AA120" i="1"/>
  <c r="B241" i="1"/>
  <c r="B244" i="1" s="1"/>
  <c r="B246" i="1" s="1"/>
  <c r="AB230" i="1"/>
  <c r="AA230" i="1"/>
  <c r="AA233" i="1" s="1"/>
  <c r="AA235" i="1" s="1"/>
  <c r="Z60" i="1"/>
  <c r="M241" i="1"/>
  <c r="M244" i="1" s="1"/>
  <c r="M246" i="1" s="1"/>
  <c r="M233" i="1"/>
  <c r="M235" i="1" s="1"/>
  <c r="B233" i="1"/>
  <c r="S244" i="1"/>
  <c r="S246" i="1" s="1"/>
  <c r="E241" i="1"/>
  <c r="E244" i="1" s="1"/>
  <c r="E246" i="1" s="1"/>
  <c r="E233" i="1"/>
  <c r="E235" i="1" s="1"/>
  <c r="AA59" i="1"/>
  <c r="Z240" i="1"/>
  <c r="Z121" i="1"/>
  <c r="M121" i="1"/>
  <c r="M123" i="1" s="1"/>
  <c r="U241" i="1"/>
  <c r="U244" i="1" s="1"/>
  <c r="U246" i="1" s="1"/>
  <c r="U233" i="1"/>
  <c r="U235" i="1" s="1"/>
  <c r="Z42" i="1"/>
  <c r="AB42" i="1" s="1"/>
  <c r="AB40" i="1"/>
  <c r="Z118" i="1"/>
  <c r="AB57" i="1"/>
  <c r="AA57" i="1"/>
  <c r="AA60" i="1" s="1"/>
  <c r="AA62" i="1" s="1"/>
  <c r="AF57" i="1"/>
  <c r="H244" i="1"/>
  <c r="H246" i="1" s="1"/>
  <c r="AA117" i="1"/>
  <c r="Q241" i="1"/>
  <c r="Q244" i="1" s="1"/>
  <c r="Q246" i="1" s="1"/>
  <c r="Q233" i="1"/>
  <c r="Q235" i="1" s="1"/>
  <c r="AB50" i="1"/>
  <c r="Z52" i="1"/>
  <c r="AB52" i="1" s="1"/>
  <c r="AA17" i="1"/>
  <c r="AA20" i="1" s="1"/>
  <c r="AA22" i="1" s="1"/>
  <c r="W244" i="1"/>
  <c r="W246" i="1" s="1"/>
  <c r="W121" i="1"/>
  <c r="W123" i="1" s="1"/>
  <c r="W241" i="1"/>
  <c r="AA232" i="1"/>
  <c r="B243" i="1"/>
  <c r="AG246" i="1" l="1"/>
  <c r="B253" i="1"/>
  <c r="AA121" i="1"/>
  <c r="AA123" i="1" s="1"/>
  <c r="AB118" i="1"/>
  <c r="Z241" i="1"/>
  <c r="AB241" i="1" s="1"/>
  <c r="Z62" i="1"/>
  <c r="AB62" i="1" s="1"/>
  <c r="AB60" i="1"/>
  <c r="Z243" i="1"/>
  <c r="AB243" i="1" s="1"/>
  <c r="AB120" i="1"/>
  <c r="AA243" i="1"/>
  <c r="AB233" i="1"/>
  <c r="B235" i="1"/>
  <c r="AB235" i="1" s="1"/>
  <c r="AB121" i="1"/>
  <c r="Z123" i="1"/>
  <c r="AB123" i="1" s="1"/>
  <c r="AA244" i="1"/>
  <c r="AA246" i="1" s="1"/>
  <c r="AA241" i="1"/>
  <c r="Z244" i="1" l="1"/>
  <c r="AB244" i="1" l="1"/>
  <c r="Z246" i="1"/>
  <c r="Z256" i="1" l="1"/>
  <c r="AB246" i="1"/>
  <c r="Z254" i="1"/>
  <c r="AD240" i="1"/>
</calcChain>
</file>

<file path=xl/sharedStrings.xml><?xml version="1.0" encoding="utf-8"?>
<sst xmlns="http://schemas.openxmlformats.org/spreadsheetml/2006/main" count="253" uniqueCount="61">
  <si>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</si>
  <si>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</si>
  <si>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</si>
  <si>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</si>
  <si>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</si>
  <si>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March 31, 2017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</si>
  <si>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</si>
  <si>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</si>
  <si>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</si>
  <si>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</si>
  <si>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</si>
  <si>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</si>
  <si>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</si>
  <si>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</si>
  <si>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</si>
  <si>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</si>
  <si>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</si>
  <si>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</si>
  <si>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</si>
  <si>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</si>
  <si>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</si>
  <si>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</si>
  <si>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</si>
  <si>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</si>
  <si>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</si>
  <si>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</si>
  <si>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</si>
  <si>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</si>
  <si>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</si>
  <si>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</si>
  <si>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</si>
  <si>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</si>
  <si>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</si>
  <si>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</si>
  <si>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</si>
  <si>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</si>
  <si>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</si>
  <si>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</si>
  <si>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</si>
  <si>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</si>
  <si>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</si>
  <si>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</si>
  <si>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</si>
  <si>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</si>
  <si>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</si>
  <si>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>NCDDP</t>
  </si>
  <si>
    <t>IBRD</t>
  </si>
  <si>
    <t>ADB</t>
  </si>
  <si>
    <t>TOTAL, REGULAR APPROPRIATIONS</t>
  </si>
  <si>
    <t>SPECIAL PURPOSE FUND</t>
  </si>
  <si>
    <t>TOTAL, SPECIAL PURPOSE FUND</t>
  </si>
  <si>
    <t>SUMMARY - FUND 102 CONTINUING APPROPRIATIONS</t>
  </si>
  <si>
    <t>balance of current 2016</t>
  </si>
  <si>
    <t>Prepared by:</t>
  </si>
  <si>
    <t xml:space="preserve"> Noted by:</t>
  </si>
  <si>
    <t>LADY ANN C. YAP</t>
  </si>
  <si>
    <t>ELMER M. TOLENTINO</t>
  </si>
  <si>
    <t xml:space="preserve">                 DESEREE D. FAJARDO</t>
  </si>
  <si>
    <t xml:space="preserve">Administrative Assistant II </t>
  </si>
  <si>
    <t>OIC-Budget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</si>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</sst>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_);\(0\)"/>
    <numFmt numFmtId="165" formatCode="_(* #,##0.00_);_(* \(#,##0.00\);_(* \-??_);_(@_)"/>
    <numFmt numFmtId="166" formatCode="mm/dd/yy;@"/>
    <numFmt numFmtId="167" formatCode="_(&quot;$&quot;* #,##0.00_);_(&quot;$&quot;* \(#,##0.00\);_(&quot;$&quot;* &quot;-&quot;??_);_(@_)"/>
    <numFmt numFmtId="168" formatCode="[$-409]General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3"/>
      <color theme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1"/>
      <color indexed="62"/>
      <name val="Calibri"/>
      <family val="2"/>
    </font>
    <font>
      <sz val="12"/>
      <color theme="1"/>
      <name val="Calibri"/>
      <family val="2"/>
      <scheme val="minor"/>
    </font>
    <font>
      <b/>
      <sz val="18"/>
      <color indexed="62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3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165" fontId="2" fillId="0" borderId="0" applyFill="0" applyBorder="0" applyAlignment="0" applyProtection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ill="0" applyBorder="0" applyAlignment="0" applyProtection="0"/>
    <xf numFmtId="0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ill="0" applyBorder="0" applyAlignment="0" applyProtection="0"/>
    <xf numFmtId="0" fontId="2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8" fillId="0" borderId="5" xfId="2" applyFont="1" applyBorder="1"/>
    <xf numFmtId="43" fontId="9" fillId="0" borderId="6" xfId="1" applyFont="1" applyBorder="1"/>
    <xf numFmtId="43" fontId="9" fillId="0" borderId="7" xfId="1" applyFont="1" applyBorder="1"/>
    <xf numFmtId="0" fontId="9" fillId="0" borderId="0" xfId="2" applyFont="1"/>
    <xf numFmtId="0" fontId="4" fillId="0" borderId="5" xfId="2" applyFont="1" applyBorder="1"/>
    <xf numFmtId="0" fontId="9" fillId="0" borderId="5" xfId="2" applyFont="1" applyBorder="1"/>
    <xf numFmtId="10" fontId="9" fillId="0" borderId="6" xfId="1" applyNumberFormat="1" applyFont="1" applyBorder="1"/>
    <xf numFmtId="43" fontId="9" fillId="0" borderId="0" xfId="2" applyNumberFormat="1" applyFont="1"/>
    <xf numFmtId="0" fontId="4" fillId="0" borderId="11" xfId="2" applyFont="1" applyBorder="1" applyAlignment="1">
      <alignment horizontal="left"/>
    </xf>
    <xf numFmtId="43" fontId="9" fillId="0" borderId="12" xfId="1" applyFont="1" applyBorder="1"/>
    <xf numFmtId="10" fontId="9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9" fillId="0" borderId="13" xfId="1" applyFont="1" applyBorder="1"/>
    <xf numFmtId="0" fontId="6" fillId="0" borderId="5" xfId="2" applyFont="1" applyBorder="1"/>
    <xf numFmtId="43" fontId="9" fillId="0" borderId="0" xfId="1" applyFont="1"/>
    <xf numFmtId="43" fontId="10" fillId="0" borderId="0" xfId="1" applyFont="1"/>
    <xf numFmtId="43" fontId="6" fillId="2" borderId="0" xfId="2" applyNumberFormat="1" applyFont="1" applyFill="1"/>
    <xf numFmtId="43" fontId="10" fillId="0" borderId="6" xfId="1" applyFont="1" applyBorder="1"/>
    <xf numFmtId="43" fontId="2" fillId="0" borderId="0" xfId="2" applyNumberFormat="1"/>
    <xf numFmtId="0" fontId="0" fillId="0" borderId="0" xfId="2" applyFont="1" applyAlignment="1">
      <alignment horizontal="right"/>
    </xf>
    <xf numFmtId="0" fontId="11" fillId="0" borderId="0" xfId="2" applyFont="1"/>
    <xf numFmtId="43" fontId="11" fillId="0" borderId="0" xfId="1" applyFont="1"/>
    <xf numFmtId="0" fontId="11" fillId="0" borderId="0" xfId="2" applyFont="1" applyAlignment="1">
      <alignment horizontal="left"/>
    </xf>
    <xf numFmtId="10" fontId="11" fillId="0" borderId="0" xfId="1" applyNumberFormat="1" applyFont="1"/>
    <xf numFmtId="0" fontId="12" fillId="0" borderId="0" xfId="2" applyFont="1"/>
    <xf numFmtId="43" fontId="12" fillId="0" borderId="0" xfId="1" applyFont="1"/>
    <xf numFmtId="10" fontId="12" fillId="0" borderId="0" xfId="1" applyNumberFormat="1" applyFont="1"/>
    <xf numFmtId="43" fontId="11" fillId="0" borderId="0" xfId="1" applyFont="1" applyAlignment="1"/>
    <xf numFmtId="43" fontId="11" fillId="0" borderId="0" xfId="1" applyFont="1" applyAlignment="1">
      <alignment horizontal="left"/>
    </xf>
    <xf numFmtId="0" fontId="11" fillId="0" borderId="0" xfId="2" applyFont="1" applyAlignment="1">
      <alignment horizontal="center"/>
    </xf>
    <xf numFmtId="43" fontId="12" fillId="0" borderId="0" xfId="1" applyFont="1" applyAlignment="1"/>
    <xf numFmtId="43" fontId="12" fillId="0" borderId="0" xfId="1" applyFont="1" applyAlignment="1">
      <alignment horizontal="left"/>
    </xf>
    <xf numFmtId="0" fontId="12" fillId="0" borderId="0" xfId="2" applyFont="1" applyAlignment="1">
      <alignment horizontal="center"/>
    </xf>
  </cellXfs>
  <cellStyles count="930">
    <cellStyle name="Comma" xfId="1" builtinId="3"/>
    <cellStyle name="Comma 10" xfId="3"/>
    <cellStyle name="Comma 10 2" xfId="4"/>
    <cellStyle name="Comma 10 2 2" xfId="5"/>
    <cellStyle name="Comma 11" xfId="6"/>
    <cellStyle name="Comma 11 2" xfId="7"/>
    <cellStyle name="Comma 11 3" xfId="8"/>
    <cellStyle name="Comma 11 4" xfId="9"/>
    <cellStyle name="Comma 11 5" xfId="10"/>
    <cellStyle name="Comma 11 6" xfId="11"/>
    <cellStyle name="Comma 12" xfId="12"/>
    <cellStyle name="Comma 12 2" xfId="13"/>
    <cellStyle name="Comma 13" xfId="14"/>
    <cellStyle name="Comma 13 2" xfId="15"/>
    <cellStyle name="Comma 14" xfId="16"/>
    <cellStyle name="Comma 14 2" xfId="17"/>
    <cellStyle name="Comma 14 2 2" xfId="18"/>
    <cellStyle name="Comma 14 3" xfId="19"/>
    <cellStyle name="Comma 15" xfId="20"/>
    <cellStyle name="Comma 16" xfId="21"/>
    <cellStyle name="Comma 17" xfId="22"/>
    <cellStyle name="Comma 18" xfId="23"/>
    <cellStyle name="Comma 19" xfId="24"/>
    <cellStyle name="Comma 19 2" xfId="25"/>
    <cellStyle name="Comma 2" xfId="26"/>
    <cellStyle name="Comma 2 10" xfId="27"/>
    <cellStyle name="Comma 2 11" xfId="28"/>
    <cellStyle name="Comma 2 12" xfId="29"/>
    <cellStyle name="Comma 2 13" xfId="30"/>
    <cellStyle name="Comma 2 14" xfId="31"/>
    <cellStyle name="Comma 2 15" xfId="32"/>
    <cellStyle name="Comma 2 16" xfId="33"/>
    <cellStyle name="Comma 2 17" xfId="34"/>
    <cellStyle name="Comma 2 18" xfId="35"/>
    <cellStyle name="Comma 2 19" xfId="36"/>
    <cellStyle name="Comma 2 2" xfId="37"/>
    <cellStyle name="Comma 2 2 10" xfId="38"/>
    <cellStyle name="Comma 2 2 11" xfId="39"/>
    <cellStyle name="Comma 2 2 12" xfId="40"/>
    <cellStyle name="Comma 2 2 13" xfId="41"/>
    <cellStyle name="Comma 2 2 14" xfId="42"/>
    <cellStyle name="Comma 2 2 15" xfId="43"/>
    <cellStyle name="Comma 2 2 16" xfId="44"/>
    <cellStyle name="Comma 2 2 17" xfId="45"/>
    <cellStyle name="Comma 2 2 18" xfId="46"/>
    <cellStyle name="Comma 2 2 19" xfId="47"/>
    <cellStyle name="Comma 2 2 2" xfId="48"/>
    <cellStyle name="Comma 2 2 2 10" xfId="49"/>
    <cellStyle name="Comma 2 2 2 11" xfId="50"/>
    <cellStyle name="Comma 2 2 2 12" xfId="51"/>
    <cellStyle name="Comma 2 2 2 13" xfId="52"/>
    <cellStyle name="Comma 2 2 2 14" xfId="53"/>
    <cellStyle name="Comma 2 2 2 15" xfId="54"/>
    <cellStyle name="Comma 2 2 2 16" xfId="55"/>
    <cellStyle name="Comma 2 2 2 17" xfId="56"/>
    <cellStyle name="Comma 2 2 2 18" xfId="57"/>
    <cellStyle name="Comma 2 2 2 19" xfId="58"/>
    <cellStyle name="Comma 2 2 2 2" xfId="59"/>
    <cellStyle name="Comma 2 2 2 20" xfId="60"/>
    <cellStyle name="Comma 2 2 2 21" xfId="61"/>
    <cellStyle name="Comma 2 2 2 22" xfId="62"/>
    <cellStyle name="Comma 2 2 2 23" xfId="63"/>
    <cellStyle name="Comma 2 2 2 24" xfId="64"/>
    <cellStyle name="Comma 2 2 2 25" xfId="65"/>
    <cellStyle name="Comma 2 2 2 26" xfId="66"/>
    <cellStyle name="Comma 2 2 2 27" xfId="67"/>
    <cellStyle name="Comma 2 2 2 28" xfId="68"/>
    <cellStyle name="Comma 2 2 2 29" xfId="69"/>
    <cellStyle name="Comma 2 2 2 3" xfId="70"/>
    <cellStyle name="Comma 2 2 2 3 2" xfId="71"/>
    <cellStyle name="Comma 2 2 2 30" xfId="72"/>
    <cellStyle name="Comma 2 2 2 31" xfId="73"/>
    <cellStyle name="Comma 2 2 2 32" xfId="74"/>
    <cellStyle name="Comma 2 2 2 33" xfId="75"/>
    <cellStyle name="Comma 2 2 2 34" xfId="76"/>
    <cellStyle name="Comma 2 2 2 35" xfId="77"/>
    <cellStyle name="Comma 2 2 2 36" xfId="78"/>
    <cellStyle name="Comma 2 2 2 37" xfId="79"/>
    <cellStyle name="Comma 2 2 2 38" xfId="80"/>
    <cellStyle name="Comma 2 2 2 39" xfId="81"/>
    <cellStyle name="Comma 2 2 2 4" xfId="82"/>
    <cellStyle name="Comma 2 2 2 40" xfId="83"/>
    <cellStyle name="Comma 2 2 2 41" xfId="84"/>
    <cellStyle name="Comma 2 2 2 42" xfId="85"/>
    <cellStyle name="Comma 2 2 2 43" xfId="86"/>
    <cellStyle name="Comma 2 2 2 44" xfId="87"/>
    <cellStyle name="Comma 2 2 2 45" xfId="88"/>
    <cellStyle name="Comma 2 2 2 46" xfId="89"/>
    <cellStyle name="Comma 2 2 2 47" xfId="90"/>
    <cellStyle name="Comma 2 2 2 48" xfId="91"/>
    <cellStyle name="Comma 2 2 2 49" xfId="92"/>
    <cellStyle name="Comma 2 2 2 5" xfId="93"/>
    <cellStyle name="Comma 2 2 2 50" xfId="94"/>
    <cellStyle name="Comma 2 2 2 51" xfId="95"/>
    <cellStyle name="Comma 2 2 2 52" xfId="96"/>
    <cellStyle name="Comma 2 2 2 53" xfId="97"/>
    <cellStyle name="Comma 2 2 2 54" xfId="98"/>
    <cellStyle name="Comma 2 2 2 55" xfId="99"/>
    <cellStyle name="Comma 2 2 2 56" xfId="100"/>
    <cellStyle name="Comma 2 2 2 57" xfId="101"/>
    <cellStyle name="Comma 2 2 2 58" xfId="102"/>
    <cellStyle name="Comma 2 2 2 59" xfId="103"/>
    <cellStyle name="Comma 2 2 2 6" xfId="104"/>
    <cellStyle name="Comma 2 2 2 6 10" xfId="105"/>
    <cellStyle name="Comma 2 2 2 6 11" xfId="106"/>
    <cellStyle name="Comma 2 2 2 6 12" xfId="107"/>
    <cellStyle name="Comma 2 2 2 6 13" xfId="108"/>
    <cellStyle name="Comma 2 2 2 6 14" xfId="109"/>
    <cellStyle name="Comma 2 2 2 6 15" xfId="110"/>
    <cellStyle name="Comma 2 2 2 6 16" xfId="111"/>
    <cellStyle name="Comma 2 2 2 6 17" xfId="112"/>
    <cellStyle name="Comma 2 2 2 6 18" xfId="113"/>
    <cellStyle name="Comma 2 2 2 6 19" xfId="114"/>
    <cellStyle name="Comma 2 2 2 6 2" xfId="115"/>
    <cellStyle name="Comma 2 2 2 6 2 10" xfId="116"/>
    <cellStyle name="Comma 2 2 2 6 2 11" xfId="117"/>
    <cellStyle name="Comma 2 2 2 6 2 12" xfId="118"/>
    <cellStyle name="Comma 2 2 2 6 2 13" xfId="119"/>
    <cellStyle name="Comma 2 2 2 6 2 14" xfId="120"/>
    <cellStyle name="Comma 2 2 2 6 2 15" xfId="121"/>
    <cellStyle name="Comma 2 2 2 6 2 16" xfId="122"/>
    <cellStyle name="Comma 2 2 2 6 2 17" xfId="123"/>
    <cellStyle name="Comma 2 2 2 6 2 18" xfId="124"/>
    <cellStyle name="Comma 2 2 2 6 2 19" xfId="125"/>
    <cellStyle name="Comma 2 2 2 6 2 2" xfId="126"/>
    <cellStyle name="Comma 2 2 2 6 2 20" xfId="127"/>
    <cellStyle name="Comma 2 2 2 6 2 21" xfId="128"/>
    <cellStyle name="Comma 2 2 2 6 2 22" xfId="129"/>
    <cellStyle name="Comma 2 2 2 6 2 23" xfId="130"/>
    <cellStyle name="Comma 2 2 2 6 2 24" xfId="131"/>
    <cellStyle name="Comma 2 2 2 6 2 25" xfId="132"/>
    <cellStyle name="Comma 2 2 2 6 2 26" xfId="133"/>
    <cellStyle name="Comma 2 2 2 6 2 27" xfId="134"/>
    <cellStyle name="Comma 2 2 2 6 2 28" xfId="135"/>
    <cellStyle name="Comma 2 2 2 6 2 29" xfId="136"/>
    <cellStyle name="Comma 2 2 2 6 2 3" xfId="137"/>
    <cellStyle name="Comma 2 2 2 6 2 30" xfId="138"/>
    <cellStyle name="Comma 2 2 2 6 2 31" xfId="139"/>
    <cellStyle name="Comma 2 2 2 6 2 32" xfId="140"/>
    <cellStyle name="Comma 2 2 2 6 2 33" xfId="141"/>
    <cellStyle name="Comma 2 2 2 6 2 34" xfId="142"/>
    <cellStyle name="Comma 2 2 2 6 2 35" xfId="143"/>
    <cellStyle name="Comma 2 2 2 6 2 36" xfId="144"/>
    <cellStyle name="Comma 2 2 2 6 2 4" xfId="145"/>
    <cellStyle name="Comma 2 2 2 6 2 5" xfId="146"/>
    <cellStyle name="Comma 2 2 2 6 2 6" xfId="147"/>
    <cellStyle name="Comma 2 2 2 6 2 7" xfId="148"/>
    <cellStyle name="Comma 2 2 2 6 2 8" xfId="149"/>
    <cellStyle name="Comma 2 2 2 6 2 9" xfId="150"/>
    <cellStyle name="Comma 2 2 2 6 20" xfId="151"/>
    <cellStyle name="Comma 2 2 2 6 21" xfId="152"/>
    <cellStyle name="Comma 2 2 2 6 22" xfId="153"/>
    <cellStyle name="Comma 2 2 2 6 23" xfId="154"/>
    <cellStyle name="Comma 2 2 2 6 24" xfId="155"/>
    <cellStyle name="Comma 2 2 2 6 25" xfId="156"/>
    <cellStyle name="Comma 2 2 2 6 26" xfId="157"/>
    <cellStyle name="Comma 2 2 2 6 27" xfId="158"/>
    <cellStyle name="Comma 2 2 2 6 28" xfId="159"/>
    <cellStyle name="Comma 2 2 2 6 29" xfId="160"/>
    <cellStyle name="Comma 2 2 2 6 3" xfId="161"/>
    <cellStyle name="Comma 2 2 2 6 30" xfId="162"/>
    <cellStyle name="Comma 2 2 2 6 31" xfId="163"/>
    <cellStyle name="Comma 2 2 2 6 32" xfId="164"/>
    <cellStyle name="Comma 2 2 2 6 33" xfId="165"/>
    <cellStyle name="Comma 2 2 2 6 34" xfId="166"/>
    <cellStyle name="Comma 2 2 2 6 35" xfId="167"/>
    <cellStyle name="Comma 2 2 2 6 36" xfId="168"/>
    <cellStyle name="Comma 2 2 2 6 4" xfId="169"/>
    <cellStyle name="Comma 2 2 2 6 5" xfId="170"/>
    <cellStyle name="Comma 2 2 2 6 6" xfId="171"/>
    <cellStyle name="Comma 2 2 2 6 7" xfId="172"/>
    <cellStyle name="Comma 2 2 2 6 8" xfId="173"/>
    <cellStyle name="Comma 2 2 2 6 9" xfId="174"/>
    <cellStyle name="Comma 2 2 2 60" xfId="175"/>
    <cellStyle name="Comma 2 2 2 61" xfId="176"/>
    <cellStyle name="Comma 2 2 2 7" xfId="177"/>
    <cellStyle name="Comma 2 2 2 8" xfId="178"/>
    <cellStyle name="Comma 2 2 2 9" xfId="179"/>
    <cellStyle name="Comma 2 2 20" xfId="180"/>
    <cellStyle name="Comma 2 2 21" xfId="181"/>
    <cellStyle name="Comma 2 2 22" xfId="182"/>
    <cellStyle name="Comma 2 2 23" xfId="183"/>
    <cellStyle name="Comma 2 2 24" xfId="184"/>
    <cellStyle name="Comma 2 2 25" xfId="185"/>
    <cellStyle name="Comma 2 2 26" xfId="186"/>
    <cellStyle name="Comma 2 2 27" xfId="187"/>
    <cellStyle name="Comma 2 2 28" xfId="188"/>
    <cellStyle name="Comma 2 2 29" xfId="189"/>
    <cellStyle name="Comma 2 2 3" xfId="190"/>
    <cellStyle name="Comma 2 2 3 2" xfId="191"/>
    <cellStyle name="Comma 2 2 30" xfId="192"/>
    <cellStyle name="Comma 2 2 31" xfId="193"/>
    <cellStyle name="Comma 2 2 32" xfId="194"/>
    <cellStyle name="Comma 2 2 33" xfId="195"/>
    <cellStyle name="Comma 2 2 34" xfId="196"/>
    <cellStyle name="Comma 2 2 35" xfId="197"/>
    <cellStyle name="Comma 2 2 36" xfId="198"/>
    <cellStyle name="Comma 2 2 37" xfId="199"/>
    <cellStyle name="Comma 2 2 38" xfId="200"/>
    <cellStyle name="Comma 2 2 39" xfId="201"/>
    <cellStyle name="Comma 2 2 4" xfId="202"/>
    <cellStyle name="Comma 2 2 40" xfId="203"/>
    <cellStyle name="Comma 2 2 41" xfId="204"/>
    <cellStyle name="Comma 2 2 42" xfId="205"/>
    <cellStyle name="Comma 2 2 43" xfId="206"/>
    <cellStyle name="Comma 2 2 44" xfId="207"/>
    <cellStyle name="Comma 2 2 45" xfId="208"/>
    <cellStyle name="Comma 2 2 46" xfId="209"/>
    <cellStyle name="Comma 2 2 47" xfId="210"/>
    <cellStyle name="Comma 2 2 48" xfId="211"/>
    <cellStyle name="Comma 2 2 49" xfId="212"/>
    <cellStyle name="Comma 2 2 5" xfId="213"/>
    <cellStyle name="Comma 2 2 50" xfId="214"/>
    <cellStyle name="Comma 2 2 51" xfId="215"/>
    <cellStyle name="Comma 2 2 52" xfId="216"/>
    <cellStyle name="Comma 2 2 53" xfId="217"/>
    <cellStyle name="Comma 2 2 54" xfId="218"/>
    <cellStyle name="Comma 2 2 55" xfId="219"/>
    <cellStyle name="Comma 2 2 56" xfId="220"/>
    <cellStyle name="Comma 2 2 57" xfId="221"/>
    <cellStyle name="Comma 2 2 58" xfId="222"/>
    <cellStyle name="Comma 2 2 59" xfId="223"/>
    <cellStyle name="Comma 2 2 6" xfId="224"/>
    <cellStyle name="Comma 2 2 60" xfId="225"/>
    <cellStyle name="Comma 2 2 61" xfId="226"/>
    <cellStyle name="Comma 2 2 62" xfId="227"/>
    <cellStyle name="Comma 2 2 63" xfId="228"/>
    <cellStyle name="Comma 2 2 7" xfId="229"/>
    <cellStyle name="Comma 2 2 7 2" xfId="230"/>
    <cellStyle name="Comma 2 2 8" xfId="231"/>
    <cellStyle name="Comma 2 2 8 10" xfId="232"/>
    <cellStyle name="Comma 2 2 8 11" xfId="233"/>
    <cellStyle name="Comma 2 2 8 12" xfId="234"/>
    <cellStyle name="Comma 2 2 8 13" xfId="235"/>
    <cellStyle name="Comma 2 2 8 14" xfId="236"/>
    <cellStyle name="Comma 2 2 8 15" xfId="237"/>
    <cellStyle name="Comma 2 2 8 16" xfId="238"/>
    <cellStyle name="Comma 2 2 8 17" xfId="239"/>
    <cellStyle name="Comma 2 2 8 18" xfId="240"/>
    <cellStyle name="Comma 2 2 8 19" xfId="241"/>
    <cellStyle name="Comma 2 2 8 2" xfId="242"/>
    <cellStyle name="Comma 2 2 8 2 10" xfId="243"/>
    <cellStyle name="Comma 2 2 8 2 11" xfId="244"/>
    <cellStyle name="Comma 2 2 8 2 12" xfId="245"/>
    <cellStyle name="Comma 2 2 8 2 13" xfId="246"/>
    <cellStyle name="Comma 2 2 8 2 14" xfId="247"/>
    <cellStyle name="Comma 2 2 8 2 15" xfId="248"/>
    <cellStyle name="Comma 2 2 8 2 16" xfId="249"/>
    <cellStyle name="Comma 2 2 8 2 17" xfId="250"/>
    <cellStyle name="Comma 2 2 8 2 18" xfId="251"/>
    <cellStyle name="Comma 2 2 8 2 19" xfId="252"/>
    <cellStyle name="Comma 2 2 8 2 2" xfId="253"/>
    <cellStyle name="Comma 2 2 8 2 20" xfId="254"/>
    <cellStyle name="Comma 2 2 8 2 21" xfId="255"/>
    <cellStyle name="Comma 2 2 8 2 22" xfId="256"/>
    <cellStyle name="Comma 2 2 8 2 23" xfId="257"/>
    <cellStyle name="Comma 2 2 8 2 24" xfId="258"/>
    <cellStyle name="Comma 2 2 8 2 25" xfId="259"/>
    <cellStyle name="Comma 2 2 8 2 26" xfId="260"/>
    <cellStyle name="Comma 2 2 8 2 27" xfId="261"/>
    <cellStyle name="Comma 2 2 8 2 28" xfId="262"/>
    <cellStyle name="Comma 2 2 8 2 29" xfId="263"/>
    <cellStyle name="Comma 2 2 8 2 3" xfId="264"/>
    <cellStyle name="Comma 2 2 8 2 30" xfId="265"/>
    <cellStyle name="Comma 2 2 8 2 31" xfId="266"/>
    <cellStyle name="Comma 2 2 8 2 32" xfId="267"/>
    <cellStyle name="Comma 2 2 8 2 33" xfId="268"/>
    <cellStyle name="Comma 2 2 8 2 34" xfId="269"/>
    <cellStyle name="Comma 2 2 8 2 35" xfId="270"/>
    <cellStyle name="Comma 2 2 8 2 36" xfId="271"/>
    <cellStyle name="Comma 2 2 8 2 4" xfId="272"/>
    <cellStyle name="Comma 2 2 8 2 5" xfId="273"/>
    <cellStyle name="Comma 2 2 8 2 6" xfId="274"/>
    <cellStyle name="Comma 2 2 8 2 7" xfId="275"/>
    <cellStyle name="Comma 2 2 8 2 8" xfId="276"/>
    <cellStyle name="Comma 2 2 8 2 9" xfId="277"/>
    <cellStyle name="Comma 2 2 8 20" xfId="278"/>
    <cellStyle name="Comma 2 2 8 21" xfId="279"/>
    <cellStyle name="Comma 2 2 8 22" xfId="280"/>
    <cellStyle name="Comma 2 2 8 23" xfId="281"/>
    <cellStyle name="Comma 2 2 8 24" xfId="282"/>
    <cellStyle name="Comma 2 2 8 25" xfId="283"/>
    <cellStyle name="Comma 2 2 8 26" xfId="284"/>
    <cellStyle name="Comma 2 2 8 27" xfId="285"/>
    <cellStyle name="Comma 2 2 8 28" xfId="286"/>
    <cellStyle name="Comma 2 2 8 29" xfId="287"/>
    <cellStyle name="Comma 2 2 8 3" xfId="288"/>
    <cellStyle name="Comma 2 2 8 30" xfId="289"/>
    <cellStyle name="Comma 2 2 8 31" xfId="290"/>
    <cellStyle name="Comma 2 2 8 32" xfId="291"/>
    <cellStyle name="Comma 2 2 8 33" xfId="292"/>
    <cellStyle name="Comma 2 2 8 34" xfId="293"/>
    <cellStyle name="Comma 2 2 8 35" xfId="294"/>
    <cellStyle name="Comma 2 2 8 36" xfId="295"/>
    <cellStyle name="Comma 2 2 8 4" xfId="296"/>
    <cellStyle name="Comma 2 2 8 5" xfId="297"/>
    <cellStyle name="Comma 2 2 8 6" xfId="298"/>
    <cellStyle name="Comma 2 2 8 7" xfId="299"/>
    <cellStyle name="Comma 2 2 8 8" xfId="300"/>
    <cellStyle name="Comma 2 2 8 9" xfId="301"/>
    <cellStyle name="Comma 2 2 9" xfId="302"/>
    <cellStyle name="Comma 2 20" xfId="303"/>
    <cellStyle name="Comma 2 21" xfId="304"/>
    <cellStyle name="Comma 2 22" xfId="305"/>
    <cellStyle name="Comma 2 23" xfId="306"/>
    <cellStyle name="Comma 2 24" xfId="307"/>
    <cellStyle name="Comma 2 25" xfId="308"/>
    <cellStyle name="Comma 2 26" xfId="309"/>
    <cellStyle name="Comma 2 27" xfId="310"/>
    <cellStyle name="Comma 2 28" xfId="311"/>
    <cellStyle name="Comma 2 29" xfId="312"/>
    <cellStyle name="Comma 2 3" xfId="313"/>
    <cellStyle name="Comma 2 3 2" xfId="314"/>
    <cellStyle name="Comma 2 3 2 2" xfId="315"/>
    <cellStyle name="Comma 2 30" xfId="316"/>
    <cellStyle name="Comma 2 31" xfId="317"/>
    <cellStyle name="Comma 2 32" xfId="318"/>
    <cellStyle name="Comma 2 33" xfId="319"/>
    <cellStyle name="Comma 2 34" xfId="320"/>
    <cellStyle name="Comma 2 35" xfId="321"/>
    <cellStyle name="Comma 2 36" xfId="322"/>
    <cellStyle name="Comma 2 37" xfId="323"/>
    <cellStyle name="Comma 2 38" xfId="324"/>
    <cellStyle name="Comma 2 39" xfId="325"/>
    <cellStyle name="Comma 2 4" xfId="326"/>
    <cellStyle name="Comma 2 4 2" xfId="327"/>
    <cellStyle name="Comma 2 4 2 2" xfId="328"/>
    <cellStyle name="Comma 2 40" xfId="329"/>
    <cellStyle name="Comma 2 41" xfId="330"/>
    <cellStyle name="Comma 2 42" xfId="331"/>
    <cellStyle name="Comma 2 43" xfId="332"/>
    <cellStyle name="Comma 2 44" xfId="333"/>
    <cellStyle name="Comma 2 45" xfId="334"/>
    <cellStyle name="Comma 2 46" xfId="335"/>
    <cellStyle name="Comma 2 47" xfId="336"/>
    <cellStyle name="Comma 2 48" xfId="337"/>
    <cellStyle name="Comma 2 49" xfId="338"/>
    <cellStyle name="Comma 2 5" xfId="339"/>
    <cellStyle name="Comma 2 5 2" xfId="340"/>
    <cellStyle name="Comma 2 5 2 2" xfId="341"/>
    <cellStyle name="Comma 2 50" xfId="342"/>
    <cellStyle name="Comma 2 51" xfId="343"/>
    <cellStyle name="Comma 2 52" xfId="344"/>
    <cellStyle name="Comma 2 53" xfId="345"/>
    <cellStyle name="Comma 2 54" xfId="346"/>
    <cellStyle name="Comma 2 55" xfId="347"/>
    <cellStyle name="Comma 2 56" xfId="348"/>
    <cellStyle name="Comma 2 57" xfId="349"/>
    <cellStyle name="Comma 2 58" xfId="350"/>
    <cellStyle name="Comma 2 59" xfId="351"/>
    <cellStyle name="Comma 2 6" xfId="352"/>
    <cellStyle name="Comma 2 6 2" xfId="353"/>
    <cellStyle name="Comma 2 6 2 2" xfId="354"/>
    <cellStyle name="Comma 2 60" xfId="355"/>
    <cellStyle name="Comma 2 61" xfId="356"/>
    <cellStyle name="Comma 2 62" xfId="357"/>
    <cellStyle name="Comma 2 63" xfId="358"/>
    <cellStyle name="Comma 2 64" xfId="359"/>
    <cellStyle name="Comma 2 65" xfId="360"/>
    <cellStyle name="Comma 2 66" xfId="361"/>
    <cellStyle name="Comma 2 67" xfId="362"/>
    <cellStyle name="Comma 2 7" xfId="363"/>
    <cellStyle name="Comma 2 7 10" xfId="364"/>
    <cellStyle name="Comma 2 7 11" xfId="365"/>
    <cellStyle name="Comma 2 7 12" xfId="366"/>
    <cellStyle name="Comma 2 7 13" xfId="367"/>
    <cellStyle name="Comma 2 7 14" xfId="368"/>
    <cellStyle name="Comma 2 7 15" xfId="369"/>
    <cellStyle name="Comma 2 7 16" xfId="370"/>
    <cellStyle name="Comma 2 7 17" xfId="371"/>
    <cellStyle name="Comma 2 7 18" xfId="372"/>
    <cellStyle name="Comma 2 7 19" xfId="373"/>
    <cellStyle name="Comma 2 7 2" xfId="374"/>
    <cellStyle name="Comma 2 7 2 10" xfId="375"/>
    <cellStyle name="Comma 2 7 2 11" xfId="376"/>
    <cellStyle name="Comma 2 7 2 12" xfId="377"/>
    <cellStyle name="Comma 2 7 2 13" xfId="378"/>
    <cellStyle name="Comma 2 7 2 14" xfId="379"/>
    <cellStyle name="Comma 2 7 2 15" xfId="380"/>
    <cellStyle name="Comma 2 7 2 16" xfId="381"/>
    <cellStyle name="Comma 2 7 2 17" xfId="382"/>
    <cellStyle name="Comma 2 7 2 18" xfId="383"/>
    <cellStyle name="Comma 2 7 2 19" xfId="384"/>
    <cellStyle name="Comma 2 7 2 2" xfId="385"/>
    <cellStyle name="Comma 2 7 2 20" xfId="386"/>
    <cellStyle name="Comma 2 7 2 21" xfId="387"/>
    <cellStyle name="Comma 2 7 2 22" xfId="388"/>
    <cellStyle name="Comma 2 7 2 23" xfId="389"/>
    <cellStyle name="Comma 2 7 2 24" xfId="390"/>
    <cellStyle name="Comma 2 7 2 25" xfId="391"/>
    <cellStyle name="Comma 2 7 2 26" xfId="392"/>
    <cellStyle name="Comma 2 7 2 27" xfId="393"/>
    <cellStyle name="Comma 2 7 2 28" xfId="394"/>
    <cellStyle name="Comma 2 7 2 29" xfId="395"/>
    <cellStyle name="Comma 2 7 2 3" xfId="396"/>
    <cellStyle name="Comma 2 7 2 30" xfId="397"/>
    <cellStyle name="Comma 2 7 2 31" xfId="398"/>
    <cellStyle name="Comma 2 7 2 32" xfId="399"/>
    <cellStyle name="Comma 2 7 2 33" xfId="400"/>
    <cellStyle name="Comma 2 7 2 34" xfId="401"/>
    <cellStyle name="Comma 2 7 2 35" xfId="402"/>
    <cellStyle name="Comma 2 7 2 36" xfId="403"/>
    <cellStyle name="Comma 2 7 2 4" xfId="404"/>
    <cellStyle name="Comma 2 7 2 5" xfId="405"/>
    <cellStyle name="Comma 2 7 2 6" xfId="406"/>
    <cellStyle name="Comma 2 7 2 7" xfId="407"/>
    <cellStyle name="Comma 2 7 2 8" xfId="408"/>
    <cellStyle name="Comma 2 7 2 9" xfId="409"/>
    <cellStyle name="Comma 2 7 20" xfId="410"/>
    <cellStyle name="Comma 2 7 21" xfId="411"/>
    <cellStyle name="Comma 2 7 22" xfId="412"/>
    <cellStyle name="Comma 2 7 23" xfId="413"/>
    <cellStyle name="Comma 2 7 24" xfId="414"/>
    <cellStyle name="Comma 2 7 25" xfId="415"/>
    <cellStyle name="Comma 2 7 26" xfId="416"/>
    <cellStyle name="Comma 2 7 27" xfId="417"/>
    <cellStyle name="Comma 2 7 28" xfId="418"/>
    <cellStyle name="Comma 2 7 29" xfId="419"/>
    <cellStyle name="Comma 2 7 3" xfId="420"/>
    <cellStyle name="Comma 2 7 30" xfId="421"/>
    <cellStyle name="Comma 2 7 31" xfId="422"/>
    <cellStyle name="Comma 2 7 32" xfId="423"/>
    <cellStyle name="Comma 2 7 33" xfId="424"/>
    <cellStyle name="Comma 2 7 34" xfId="425"/>
    <cellStyle name="Comma 2 7 35" xfId="426"/>
    <cellStyle name="Comma 2 7 36" xfId="427"/>
    <cellStyle name="Comma 2 7 37" xfId="428"/>
    <cellStyle name="Comma 2 7 38" xfId="429"/>
    <cellStyle name="Comma 2 7 4" xfId="430"/>
    <cellStyle name="Comma 2 7 5" xfId="431"/>
    <cellStyle name="Comma 2 7 6" xfId="432"/>
    <cellStyle name="Comma 2 7 7" xfId="433"/>
    <cellStyle name="Comma 2 7 8" xfId="434"/>
    <cellStyle name="Comma 2 7 9" xfId="435"/>
    <cellStyle name="Comma 2 8" xfId="436"/>
    <cellStyle name="Comma 2 9" xfId="437"/>
    <cellStyle name="Comma 20" xfId="438"/>
    <cellStyle name="Comma 21" xfId="439"/>
    <cellStyle name="Comma 22" xfId="440"/>
    <cellStyle name="Comma 23" xfId="441"/>
    <cellStyle name="Comma 24" xfId="442"/>
    <cellStyle name="Comma 24 2" xfId="443"/>
    <cellStyle name="Comma 25" xfId="444"/>
    <cellStyle name="Comma 26" xfId="445"/>
    <cellStyle name="Comma 26 2" xfId="446"/>
    <cellStyle name="Comma 27" xfId="447"/>
    <cellStyle name="Comma 27 2" xfId="448"/>
    <cellStyle name="Comma 28" xfId="449"/>
    <cellStyle name="Comma 28 2" xfId="450"/>
    <cellStyle name="Comma 29" xfId="451"/>
    <cellStyle name="Comma 3" xfId="452"/>
    <cellStyle name="Comma 3 10" xfId="453"/>
    <cellStyle name="Comma 3 11" xfId="454"/>
    <cellStyle name="Comma 3 2" xfId="455"/>
    <cellStyle name="Comma 3 2 2" xfId="456"/>
    <cellStyle name="Comma 3 2 3" xfId="457"/>
    <cellStyle name="Comma 3 2 4" xfId="458"/>
    <cellStyle name="Comma 3 2 5" xfId="459"/>
    <cellStyle name="Comma 3 3" xfId="460"/>
    <cellStyle name="Comma 3 3 2" xfId="461"/>
    <cellStyle name="Comma 3 3 3" xfId="462"/>
    <cellStyle name="Comma 3 3 4" xfId="463"/>
    <cellStyle name="Comma 3 3 5" xfId="464"/>
    <cellStyle name="Comma 3 4" xfId="465"/>
    <cellStyle name="Comma 3 4 2" xfId="466"/>
    <cellStyle name="Comma 3 4 2 2" xfId="467"/>
    <cellStyle name="Comma 3 4 3" xfId="468"/>
    <cellStyle name="Comma 3 4 3 2" xfId="469"/>
    <cellStyle name="Comma 3 4 3 2 2" xfId="470"/>
    <cellStyle name="Comma 3 4 4" xfId="471"/>
    <cellStyle name="Comma 3 5" xfId="472"/>
    <cellStyle name="Comma 3 5 2" xfId="473"/>
    <cellStyle name="Comma 3 6" xfId="474"/>
    <cellStyle name="Comma 3 7" xfId="475"/>
    <cellStyle name="Comma 3 8" xfId="476"/>
    <cellStyle name="Comma 3 9" xfId="477"/>
    <cellStyle name="Comma 30" xfId="478"/>
    <cellStyle name="Comma 31" xfId="479"/>
    <cellStyle name="Comma 31 2" xfId="480"/>
    <cellStyle name="Comma 32" xfId="481"/>
    <cellStyle name="Comma 33" xfId="482"/>
    <cellStyle name="Comma 34" xfId="483"/>
    <cellStyle name="Comma 34 2" xfId="484"/>
    <cellStyle name="Comma 35" xfId="485"/>
    <cellStyle name="Comma 36" xfId="486"/>
    <cellStyle name="Comma 37" xfId="487"/>
    <cellStyle name="Comma 38" xfId="488"/>
    <cellStyle name="Comma 39" xfId="489"/>
    <cellStyle name="Comma 39 2" xfId="490"/>
    <cellStyle name="Comma 4" xfId="491"/>
    <cellStyle name="Comma 4 2" xfId="492"/>
    <cellStyle name="Comma 4 2 10" xfId="493"/>
    <cellStyle name="Comma 4 2 11" xfId="494"/>
    <cellStyle name="Comma 4 2 2" xfId="495"/>
    <cellStyle name="Comma 4 2 2 2" xfId="496"/>
    <cellStyle name="Comma 4 2 3" xfId="497"/>
    <cellStyle name="Comma 4 2 4" xfId="498"/>
    <cellStyle name="Comma 4 2 5" xfId="499"/>
    <cellStyle name="Comma 4 2 6" xfId="500"/>
    <cellStyle name="Comma 4 2 7" xfId="501"/>
    <cellStyle name="Comma 4 2 8" xfId="502"/>
    <cellStyle name="Comma 4 2 9" xfId="503"/>
    <cellStyle name="Comma 4 3" xfId="504"/>
    <cellStyle name="Comma 4 4" xfId="505"/>
    <cellStyle name="Comma 4 4 2" xfId="506"/>
    <cellStyle name="Comma 4 5" xfId="507"/>
    <cellStyle name="Comma 4 6" xfId="508"/>
    <cellStyle name="Comma 4 7" xfId="509"/>
    <cellStyle name="Comma 4 8" xfId="510"/>
    <cellStyle name="Comma 4 9" xfId="511"/>
    <cellStyle name="Comma 40" xfId="512"/>
    <cellStyle name="Comma 41" xfId="513"/>
    <cellStyle name="Comma 42" xfId="514"/>
    <cellStyle name="Comma 43" xfId="515"/>
    <cellStyle name="Comma 44" xfId="516"/>
    <cellStyle name="Comma 45" xfId="517"/>
    <cellStyle name="Comma 46" xfId="518"/>
    <cellStyle name="Comma 5" xfId="519"/>
    <cellStyle name="Comma 5 10" xfId="520"/>
    <cellStyle name="Comma 5 11" xfId="521"/>
    <cellStyle name="Comma 5 12" xfId="522"/>
    <cellStyle name="Comma 5 13" xfId="523"/>
    <cellStyle name="Comma 5 14" xfId="524"/>
    <cellStyle name="Comma 5 15" xfId="525"/>
    <cellStyle name="Comma 5 16" xfId="526"/>
    <cellStyle name="Comma 5 17" xfId="527"/>
    <cellStyle name="Comma 5 18" xfId="528"/>
    <cellStyle name="Comma 5 19" xfId="529"/>
    <cellStyle name="Comma 5 2" xfId="530"/>
    <cellStyle name="Comma 5 2 2" xfId="531"/>
    <cellStyle name="Comma 5 2 3" xfId="532"/>
    <cellStyle name="Comma 5 3" xfId="533"/>
    <cellStyle name="Comma 5 4" xfId="534"/>
    <cellStyle name="Comma 5 5" xfId="535"/>
    <cellStyle name="Comma 5 6" xfId="536"/>
    <cellStyle name="Comma 5 7" xfId="537"/>
    <cellStyle name="Comma 5 8" xfId="538"/>
    <cellStyle name="Comma 5 9" xfId="539"/>
    <cellStyle name="Comma 6" xfId="540"/>
    <cellStyle name="Comma 6 2" xfId="541"/>
    <cellStyle name="Comma 6 2 2" xfId="542"/>
    <cellStyle name="Comma 6 2 3" xfId="543"/>
    <cellStyle name="Comma 6 2 4" xfId="544"/>
    <cellStyle name="Comma 6 2 5" xfId="545"/>
    <cellStyle name="Comma 6 3" xfId="546"/>
    <cellStyle name="Comma 6 3 2" xfId="547"/>
    <cellStyle name="Comma 6 4" xfId="548"/>
    <cellStyle name="Comma 6 5" xfId="549"/>
    <cellStyle name="Comma 6 6" xfId="550"/>
    <cellStyle name="Comma 6 7" xfId="551"/>
    <cellStyle name="Comma 6 8" xfId="552"/>
    <cellStyle name="Comma 7" xfId="553"/>
    <cellStyle name="Comma 7 10" xfId="554"/>
    <cellStyle name="Comma 7 11" xfId="555"/>
    <cellStyle name="Comma 7 12" xfId="556"/>
    <cellStyle name="Comma 7 2" xfId="557"/>
    <cellStyle name="Comma 7 2 2" xfId="558"/>
    <cellStyle name="Comma 7 2 3" xfId="559"/>
    <cellStyle name="Comma 7 2 4" xfId="560"/>
    <cellStyle name="Comma 7 3" xfId="561"/>
    <cellStyle name="Comma 7 3 2" xfId="562"/>
    <cellStyle name="Comma 7 3 3" xfId="563"/>
    <cellStyle name="Comma 7 4" xfId="564"/>
    <cellStyle name="Comma 7 4 2" xfId="565"/>
    <cellStyle name="Comma 7 5" xfId="566"/>
    <cellStyle name="Comma 7 5 2" xfId="567"/>
    <cellStyle name="Comma 7 6" xfId="568"/>
    <cellStyle name="Comma 7 6 2" xfId="569"/>
    <cellStyle name="Comma 7 7" xfId="570"/>
    <cellStyle name="Comma 7 7 2" xfId="571"/>
    <cellStyle name="Comma 7 8" xfId="572"/>
    <cellStyle name="Comma 7 8 2" xfId="573"/>
    <cellStyle name="Comma 7 9" xfId="574"/>
    <cellStyle name="Comma 7 9 2" xfId="575"/>
    <cellStyle name="Comma 8" xfId="576"/>
    <cellStyle name="Comma 8 2" xfId="577"/>
    <cellStyle name="Comma 8 2 2" xfId="578"/>
    <cellStyle name="Comma 8 2 3" xfId="579"/>
    <cellStyle name="Comma 8 2 4" xfId="580"/>
    <cellStyle name="Comma 8 3" xfId="581"/>
    <cellStyle name="Comma 8 4" xfId="582"/>
    <cellStyle name="Comma 8 5" xfId="583"/>
    <cellStyle name="Comma 8 6" xfId="584"/>
    <cellStyle name="Comma 9" xfId="585"/>
    <cellStyle name="Comma 9 2" xfId="586"/>
    <cellStyle name="Comma 9 3" xfId="587"/>
    <cellStyle name="Comma 9 4" xfId="588"/>
    <cellStyle name="Comma 9 5" xfId="589"/>
    <cellStyle name="Currency 2" xfId="590"/>
    <cellStyle name="Dezimal 2" xfId="591"/>
    <cellStyle name="Excel Built-in Normal" xfId="592"/>
    <cellStyle name="Hyperlink 2" xfId="593"/>
    <cellStyle name="Hyperlink 3" xfId="594"/>
    <cellStyle name="Hyperlink 4" xfId="595"/>
    <cellStyle name="Hyperlink 5" xfId="596"/>
    <cellStyle name="Hyperlink 6" xfId="597"/>
    <cellStyle name="Normal" xfId="0" builtinId="0"/>
    <cellStyle name="Normal 10" xfId="598"/>
    <cellStyle name="Normal 10 2" xfId="599"/>
    <cellStyle name="Normal 10 2 2" xfId="600"/>
    <cellStyle name="Normal 10 2 2 2" xfId="601"/>
    <cellStyle name="Normal 10 3" xfId="602"/>
    <cellStyle name="Normal 10 4" xfId="603"/>
    <cellStyle name="Normal 10 5" xfId="604"/>
    <cellStyle name="Normal 11" xfId="605"/>
    <cellStyle name="Normal 11 2" xfId="606"/>
    <cellStyle name="Normal 11 2 2" xfId="607"/>
    <cellStyle name="Normal 11 3" xfId="608"/>
    <cellStyle name="Normal 12" xfId="609"/>
    <cellStyle name="Normal 12 2" xfId="610"/>
    <cellStyle name="Normal 12 2 2" xfId="611"/>
    <cellStyle name="Normal 12 3" xfId="612"/>
    <cellStyle name="Normal 12 4" xfId="613"/>
    <cellStyle name="Normal 13" xfId="614"/>
    <cellStyle name="Normal 13 2" xfId="615"/>
    <cellStyle name="Normal 13 2 2" xfId="616"/>
    <cellStyle name="Normal 13 2 3" xfId="617"/>
    <cellStyle name="Normal 13 3" xfId="618"/>
    <cellStyle name="Normal 14" xfId="619"/>
    <cellStyle name="Normal 14 2" xfId="620"/>
    <cellStyle name="Normal 14 3" xfId="621"/>
    <cellStyle name="Normal 14 4" xfId="622"/>
    <cellStyle name="Normal 15" xfId="623"/>
    <cellStyle name="Normal 15 2" xfId="624"/>
    <cellStyle name="Normal 15 3" xfId="625"/>
    <cellStyle name="Normal 16" xfId="626"/>
    <cellStyle name="Normal 16 2" xfId="627"/>
    <cellStyle name="Normal 17" xfId="628"/>
    <cellStyle name="Normal 17 2" xfId="629"/>
    <cellStyle name="Normal 17 2 2" xfId="630"/>
    <cellStyle name="Normal 17 3" xfId="631"/>
    <cellStyle name="Normal 18" xfId="632"/>
    <cellStyle name="Normal 18 2" xfId="633"/>
    <cellStyle name="Normal 18 2 2" xfId="634"/>
    <cellStyle name="Normal 18 3" xfId="635"/>
    <cellStyle name="Normal 19" xfId="636"/>
    <cellStyle name="Normal 19 2" xfId="637"/>
    <cellStyle name="Normal 19 2 2" xfId="638"/>
    <cellStyle name="Normal 19 3" xfId="639"/>
    <cellStyle name="Normal 2" xfId="640"/>
    <cellStyle name="Normal 2 10" xfId="641"/>
    <cellStyle name="Normal 2 11" xfId="642"/>
    <cellStyle name="Normal 2 12" xfId="643"/>
    <cellStyle name="Normal 2 13" xfId="644"/>
    <cellStyle name="Normal 2 14" xfId="645"/>
    <cellStyle name="Normal 2 15" xfId="646"/>
    <cellStyle name="Normal 2 16" xfId="647"/>
    <cellStyle name="Normal 2 17" xfId="648"/>
    <cellStyle name="Normal 2 18" xfId="649"/>
    <cellStyle name="Normal 2 19" xfId="650"/>
    <cellStyle name="Normal 2 2" xfId="651"/>
    <cellStyle name="Normal 2 2 2" xfId="652"/>
    <cellStyle name="Normal 2 2 2 10" xfId="653"/>
    <cellStyle name="Normal 2 2 2 2" xfId="654"/>
    <cellStyle name="Normal 2 2 2 2 2" xfId="655"/>
    <cellStyle name="Normal 2 2 2 2 2 2" xfId="656"/>
    <cellStyle name="Normal 2 2 2 3" xfId="657"/>
    <cellStyle name="Normal 2 2 2 4" xfId="658"/>
    <cellStyle name="Normal 2 2 2 4 2" xfId="659"/>
    <cellStyle name="Normal 2 2 2 5" xfId="660"/>
    <cellStyle name="Normal 2 2 2 5 2" xfId="661"/>
    <cellStyle name="Normal 2 2 2 6" xfId="662"/>
    <cellStyle name="Normal 2 2 2 6 2" xfId="663"/>
    <cellStyle name="Normal 2 2 2 7" xfId="664"/>
    <cellStyle name="Normal 2 2 2 7 2" xfId="665"/>
    <cellStyle name="Normal 2 2 2 8" xfId="666"/>
    <cellStyle name="Normal 2 2 2 8 2" xfId="667"/>
    <cellStyle name="Normal 2 2 2 9" xfId="668"/>
    <cellStyle name="Normal 2 2 2 9 2" xfId="669"/>
    <cellStyle name="Normal 2 2 3" xfId="670"/>
    <cellStyle name="Normal 2 2 3 2" xfId="671"/>
    <cellStyle name="Normal 2 2 4" xfId="672"/>
    <cellStyle name="Normal 2 2 4 2" xfId="673"/>
    <cellStyle name="Normal 2 2 5" xfId="674"/>
    <cellStyle name="Normal 2 2 5 2" xfId="675"/>
    <cellStyle name="Normal 2 2 5 2 2" xfId="676"/>
    <cellStyle name="Normal 2 2 5 3" xfId="677"/>
    <cellStyle name="Normal 2 2 5 3 2" xfId="678"/>
    <cellStyle name="Normal 2 2 5 4" xfId="679"/>
    <cellStyle name="Normal 2 2 5 4 2" xfId="680"/>
    <cellStyle name="Normal 2 2 5 5" xfId="681"/>
    <cellStyle name="Normal 2 2 5 5 2" xfId="682"/>
    <cellStyle name="Normal 2 2 5 6" xfId="683"/>
    <cellStyle name="Normal 2 2 5 6 2" xfId="684"/>
    <cellStyle name="Normal 2 2 5 7" xfId="685"/>
    <cellStyle name="Normal 2 2 5 7 2" xfId="686"/>
    <cellStyle name="Normal 2 2 5 8" xfId="687"/>
    <cellStyle name="Normal 2 2 6" xfId="688"/>
    <cellStyle name="Normal 2 20" xfId="689"/>
    <cellStyle name="Normal 2 20 2" xfId="690"/>
    <cellStyle name="Normal 2 20 2 2" xfId="691"/>
    <cellStyle name="Normal 2 20 3" xfId="692"/>
    <cellStyle name="Normal 2 21" xfId="693"/>
    <cellStyle name="Normal 2 22" xfId="694"/>
    <cellStyle name="Normal 2 23" xfId="695"/>
    <cellStyle name="Normal 2 24" xfId="696"/>
    <cellStyle name="Normal 2 3" xfId="697"/>
    <cellStyle name="Normal 2 3 10" xfId="698"/>
    <cellStyle name="Normal 2 3 11" xfId="699"/>
    <cellStyle name="Normal 2 3 2" xfId="700"/>
    <cellStyle name="Normal 2 3 2 2" xfId="701"/>
    <cellStyle name="Normal 2 3 2 3" xfId="702"/>
    <cellStyle name="Normal 2 3 3" xfId="703"/>
    <cellStyle name="Normal 2 3 3 2" xfId="704"/>
    <cellStyle name="Normal 2 3 4" xfId="705"/>
    <cellStyle name="Normal 2 3 4 2" xfId="706"/>
    <cellStyle name="Normal 2 3 5" xfId="707"/>
    <cellStyle name="Normal 2 3 5 2" xfId="708"/>
    <cellStyle name="Normal 2 3 6" xfId="709"/>
    <cellStyle name="Normal 2 3 6 2" xfId="710"/>
    <cellStyle name="Normal 2 3 7" xfId="711"/>
    <cellStyle name="Normal 2 3 7 2" xfId="712"/>
    <cellStyle name="Normal 2 3 8" xfId="713"/>
    <cellStyle name="Normal 2 3 8 2" xfId="714"/>
    <cellStyle name="Normal 2 3 9" xfId="715"/>
    <cellStyle name="Normal 2 4" xfId="716"/>
    <cellStyle name="Normal 2 4 2" xfId="717"/>
    <cellStyle name="Normal 2 4 2 2" xfId="718"/>
    <cellStyle name="Normal 2 4 2 3" xfId="719"/>
    <cellStyle name="Normal 2 4 3" xfId="720"/>
    <cellStyle name="Normal 2 4 3 2" xfId="721"/>
    <cellStyle name="Normal 2 4 4" xfId="722"/>
    <cellStyle name="Normal 2 4 4 2" xfId="723"/>
    <cellStyle name="Normal 2 4 5" xfId="724"/>
    <cellStyle name="Normal 2 4 5 2" xfId="725"/>
    <cellStyle name="Normal 2 4 6" xfId="726"/>
    <cellStyle name="Normal 2 4 6 2" xfId="727"/>
    <cellStyle name="Normal 2 4 7" xfId="728"/>
    <cellStyle name="Normal 2 4 7 2" xfId="729"/>
    <cellStyle name="Normal 2 4 8" xfId="730"/>
    <cellStyle name="Normal 2 5" xfId="731"/>
    <cellStyle name="Normal 2 5 2" xfId="732"/>
    <cellStyle name="Normal 2 6" xfId="733"/>
    <cellStyle name="Normal 2 6 2" xfId="734"/>
    <cellStyle name="Normal 2 7" xfId="735"/>
    <cellStyle name="Normal 2 7 2" xfId="736"/>
    <cellStyle name="Normal 2 7 2 2" xfId="737"/>
    <cellStyle name="Normal 2 7 3" xfId="738"/>
    <cellStyle name="Normal 2 7 3 2" xfId="739"/>
    <cellStyle name="Normal 2 7 3 2 2" xfId="740"/>
    <cellStyle name="Normal 2 7 4" xfId="741"/>
    <cellStyle name="Normal 2 8" xfId="742"/>
    <cellStyle name="Normal 2 8 2" xfId="743"/>
    <cellStyle name="Normal 2 9" xfId="744"/>
    <cellStyle name="Normal 2 9 2" xfId="745"/>
    <cellStyle name="Normal 2 9 2 2" xfId="746"/>
    <cellStyle name="Normal 20" xfId="747"/>
    <cellStyle name="Normal 20 2" xfId="748"/>
    <cellStyle name="Normal 21" xfId="749"/>
    <cellStyle name="Normal 22" xfId="750"/>
    <cellStyle name="Normal 23" xfId="751"/>
    <cellStyle name="Normal 24" xfId="752"/>
    <cellStyle name="Normal 25" xfId="753"/>
    <cellStyle name="Normal 26" xfId="2"/>
    <cellStyle name="Normal 27" xfId="754"/>
    <cellStyle name="Normal 28" xfId="755"/>
    <cellStyle name="Normal 3" xfId="756"/>
    <cellStyle name="Normal 3 2" xfId="757"/>
    <cellStyle name="Normal 3 2 10" xfId="758"/>
    <cellStyle name="Normal 3 2 10 2" xfId="759"/>
    <cellStyle name="Normal 3 2 11" xfId="760"/>
    <cellStyle name="Normal 3 2 11 2" xfId="761"/>
    <cellStyle name="Normal 3 2 2" xfId="762"/>
    <cellStyle name="Normal 3 2 2 2" xfId="763"/>
    <cellStyle name="Normal 3 2 3" xfId="764"/>
    <cellStyle name="Normal 3 2 4" xfId="765"/>
    <cellStyle name="Normal 3 2 5" xfId="766"/>
    <cellStyle name="Normal 3 2 5 2" xfId="767"/>
    <cellStyle name="Normal 3 2 6" xfId="768"/>
    <cellStyle name="Normal 3 2 6 2" xfId="769"/>
    <cellStyle name="Normal 3 2 7" xfId="770"/>
    <cellStyle name="Normal 3 2 7 2" xfId="771"/>
    <cellStyle name="Normal 3 2 8" xfId="772"/>
    <cellStyle name="Normal 3 2 8 2" xfId="773"/>
    <cellStyle name="Normal 3 2 9" xfId="774"/>
    <cellStyle name="Normal 3 2 9 2" xfId="775"/>
    <cellStyle name="Normal 3 3" xfId="776"/>
    <cellStyle name="Normal 3 3 10" xfId="777"/>
    <cellStyle name="Normal 3 3 11" xfId="778"/>
    <cellStyle name="Normal 3 3 2" xfId="779"/>
    <cellStyle name="Normal 3 3 2 2" xfId="780"/>
    <cellStyle name="Normal 3 3 3" xfId="781"/>
    <cellStyle name="Normal 3 3 3 2" xfId="782"/>
    <cellStyle name="Normal 3 3 4" xfId="783"/>
    <cellStyle name="Normal 3 3 4 2" xfId="784"/>
    <cellStyle name="Normal 3 3 5" xfId="785"/>
    <cellStyle name="Normal 3 3 5 2" xfId="786"/>
    <cellStyle name="Normal 3 3 6" xfId="787"/>
    <cellStyle name="Normal 3 3 6 2" xfId="788"/>
    <cellStyle name="Normal 3 3 7" xfId="789"/>
    <cellStyle name="Normal 3 3 7 2" xfId="790"/>
    <cellStyle name="Normal 3 3 8" xfId="791"/>
    <cellStyle name="Normal 3 3 8 2" xfId="792"/>
    <cellStyle name="Normal 3 3 9" xfId="793"/>
    <cellStyle name="Normal 3 4" xfId="794"/>
    <cellStyle name="Normal 3 4 2" xfId="795"/>
    <cellStyle name="Normal 3 4 2 2" xfId="796"/>
    <cellStyle name="Normal 3 4 3" xfId="797"/>
    <cellStyle name="Normal 3 4 3 2" xfId="798"/>
    <cellStyle name="Normal 3 4 4" xfId="799"/>
    <cellStyle name="Normal 3 4 4 2" xfId="800"/>
    <cellStyle name="Normal 3 4 5" xfId="801"/>
    <cellStyle name="Normal 3 4 5 2" xfId="802"/>
    <cellStyle name="Normal 3 4 6" xfId="803"/>
    <cellStyle name="Normal 3 4 6 2" xfId="804"/>
    <cellStyle name="Normal 3 4 7" xfId="805"/>
    <cellStyle name="Normal 3 4 7 2" xfId="806"/>
    <cellStyle name="Normal 3 4 8" xfId="807"/>
    <cellStyle name="Normal 3 4 9" xfId="808"/>
    <cellStyle name="Normal 3 5" xfId="809"/>
    <cellStyle name="Normal 3 5 2" xfId="810"/>
    <cellStyle name="Normal 3 6" xfId="811"/>
    <cellStyle name="Normal 3 7" xfId="812"/>
    <cellStyle name="Normal 36" xfId="813"/>
    <cellStyle name="Normal 4" xfId="814"/>
    <cellStyle name="Normal 4 2" xfId="815"/>
    <cellStyle name="Normal 4 2 10" xfId="816"/>
    <cellStyle name="Normal 4 2 11" xfId="817"/>
    <cellStyle name="Normal 4 2 2" xfId="818"/>
    <cellStyle name="Normal 4 2 2 2" xfId="819"/>
    <cellStyle name="Normal 4 2 3" xfId="820"/>
    <cellStyle name="Normal 4 2 3 2" xfId="821"/>
    <cellStyle name="Normal 4 2 4" xfId="822"/>
    <cellStyle name="Normal 4 2 4 2" xfId="823"/>
    <cellStyle name="Normal 4 2 5" xfId="824"/>
    <cellStyle name="Normal 4 2 5 2" xfId="825"/>
    <cellStyle name="Normal 4 2 6" xfId="826"/>
    <cellStyle name="Normal 4 2 6 2" xfId="827"/>
    <cellStyle name="Normal 4 2 7" xfId="828"/>
    <cellStyle name="Normal 4 2 7 2" xfId="829"/>
    <cellStyle name="Normal 4 2 8" xfId="830"/>
    <cellStyle name="Normal 4 2 8 2" xfId="831"/>
    <cellStyle name="Normal 4 2 9" xfId="832"/>
    <cellStyle name="Normal 4 3" xfId="833"/>
    <cellStyle name="Normal 4 3 2" xfId="834"/>
    <cellStyle name="Normal 4 3 2 2" xfId="835"/>
    <cellStyle name="Normal 4 3 3" xfId="836"/>
    <cellStyle name="Normal 4 3 3 2" xfId="837"/>
    <cellStyle name="Normal 4 3 4" xfId="838"/>
    <cellStyle name="Normal 4 3 4 2" xfId="839"/>
    <cellStyle name="Normal 4 3 5" xfId="840"/>
    <cellStyle name="Normal 4 3 5 2" xfId="841"/>
    <cellStyle name="Normal 4 3 6" xfId="842"/>
    <cellStyle name="Normal 4 3 6 2" xfId="843"/>
    <cellStyle name="Normal 4 3 7" xfId="844"/>
    <cellStyle name="Normal 4 3 7 2" xfId="845"/>
    <cellStyle name="Normal 4 3 8" xfId="846"/>
    <cellStyle name="Normal 4 3 9" xfId="847"/>
    <cellStyle name="Normal 4 4" xfId="848"/>
    <cellStyle name="Normal 4 4 2" xfId="849"/>
    <cellStyle name="Normal 4 4 2 2" xfId="850"/>
    <cellStyle name="Normal 4 4 3" xfId="851"/>
    <cellStyle name="Normal 4 4 3 2" xfId="852"/>
    <cellStyle name="Normal 4 4 4" xfId="853"/>
    <cellStyle name="Normal 4 4 4 2" xfId="854"/>
    <cellStyle name="Normal 4 4 5" xfId="855"/>
    <cellStyle name="Normal 4 4 5 2" xfId="856"/>
    <cellStyle name="Normal 4 4 6" xfId="857"/>
    <cellStyle name="Normal 4 4 6 2" xfId="858"/>
    <cellStyle name="Normal 4 4 7" xfId="859"/>
    <cellStyle name="Normal 4 4 7 2" xfId="860"/>
    <cellStyle name="Normal 4 4 8" xfId="861"/>
    <cellStyle name="Normal 4 4 9" xfId="862"/>
    <cellStyle name="Normal 4 5" xfId="863"/>
    <cellStyle name="Normal 4 6" xfId="864"/>
    <cellStyle name="Normal 4 7" xfId="865"/>
    <cellStyle name="Normal 4 8" xfId="866"/>
    <cellStyle name="Normal 5" xfId="867"/>
    <cellStyle name="Normal 5 2" xfId="868"/>
    <cellStyle name="Normal 5 2 2" xfId="869"/>
    <cellStyle name="Normal 5 2 3" xfId="870"/>
    <cellStyle name="Normal 5 2 4" xfId="871"/>
    <cellStyle name="Normal 5 3" xfId="872"/>
    <cellStyle name="Normal 5 4" xfId="873"/>
    <cellStyle name="Normal 5 5" xfId="874"/>
    <cellStyle name="Normal 5 6" xfId="875"/>
    <cellStyle name="Normal 6" xfId="876"/>
    <cellStyle name="Normal 6 2" xfId="877"/>
    <cellStyle name="Normal 6 2 2" xfId="878"/>
    <cellStyle name="Normal 6 2 3" xfId="879"/>
    <cellStyle name="Normal 6 2 4" xfId="880"/>
    <cellStyle name="Normal 6 3" xfId="881"/>
    <cellStyle name="Normal 6 4" xfId="882"/>
    <cellStyle name="Normal 6 5" xfId="883"/>
    <cellStyle name="Normal 6 6" xfId="884"/>
    <cellStyle name="Normal 7" xfId="885"/>
    <cellStyle name="Normal 7 2" xfId="886"/>
    <cellStyle name="Normal 7 3" xfId="887"/>
    <cellStyle name="Normal 7 3 2" xfId="888"/>
    <cellStyle name="Normal 7 4" xfId="889"/>
    <cellStyle name="Normal 7 5" xfId="890"/>
    <cellStyle name="Normal 7 6" xfId="891"/>
    <cellStyle name="Normal 8" xfId="892"/>
    <cellStyle name="Normal 8 2" xfId="893"/>
    <cellStyle name="Normal 8 3" xfId="894"/>
    <cellStyle name="Normal 9" xfId="895"/>
    <cellStyle name="Normal 9 2" xfId="896"/>
    <cellStyle name="Normal 9 3" xfId="897"/>
    <cellStyle name="Normal 9 4" xfId="898"/>
    <cellStyle name="Normal 9 5" xfId="899"/>
    <cellStyle name="Percent 2" xfId="900"/>
    <cellStyle name="Percent 2 10" xfId="901"/>
    <cellStyle name="Percent 2 11" xfId="902"/>
    <cellStyle name="Percent 2 2" xfId="903"/>
    <cellStyle name="Percent 2 3" xfId="904"/>
    <cellStyle name="Percent 2 3 2" xfId="905"/>
    <cellStyle name="Percent 2 4" xfId="906"/>
    <cellStyle name="Percent 2 4 2" xfId="907"/>
    <cellStyle name="Percent 2 5" xfId="908"/>
    <cellStyle name="Percent 2 6" xfId="909"/>
    <cellStyle name="Percent 2 7" xfId="910"/>
    <cellStyle name="Percent 2 8" xfId="911"/>
    <cellStyle name="Percent 2 9" xfId="912"/>
    <cellStyle name="Percent 3" xfId="913"/>
    <cellStyle name="Percent 3 2" xfId="914"/>
    <cellStyle name="Percent 3 2 2" xfId="915"/>
    <cellStyle name="Percent 3 2 3" xfId="916"/>
    <cellStyle name="Percent 3 2 4" xfId="917"/>
    <cellStyle name="Percent 3 2 5" xfId="918"/>
    <cellStyle name="Percent 3 3" xfId="919"/>
    <cellStyle name="Percent 3 4" xfId="920"/>
    <cellStyle name="Percent 3 5" xfId="921"/>
    <cellStyle name="Percent 3 6" xfId="922"/>
    <cellStyle name="Percent 3 7" xfId="923"/>
    <cellStyle name="Percent 4" xfId="924"/>
    <cellStyle name="Percent 5" xfId="925"/>
    <cellStyle name="Percent 6" xfId="926"/>
    <cellStyle name="Percent 6 2" xfId="927"/>
    <cellStyle name="Percent 7" xfId="928"/>
    <cellStyle name="Percent 8" xfId="9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ND%20102/FUND%20102%20KC/FUND%20102%20-%202017/MAR/FUND%20102%20CONTINUING%20MARCH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REGULAR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CURRENT - GOP"/>
      <sheetName val="CURRENT - IBRD"/>
      <sheetName val="CURRENT - ADB"/>
      <sheetName val="conso CURRENT 2016 51408003"/>
      <sheetName val="CMFothers-CURRENT2016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>
        <row r="608">
          <cell r="E608">
            <v>1763387.3</v>
          </cell>
          <cell r="F608">
            <v>1706028.45</v>
          </cell>
          <cell r="G608">
            <v>0</v>
          </cell>
          <cell r="H608">
            <v>305031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312287</v>
          </cell>
          <cell r="R608">
            <v>-7256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793775465.23999989</v>
          </cell>
          <cell r="F1452">
            <v>157174729.84999996</v>
          </cell>
          <cell r="G1452">
            <v>-508347953.45999998</v>
          </cell>
          <cell r="H1452">
            <v>176263086.35000002</v>
          </cell>
          <cell r="I1452">
            <v>0</v>
          </cell>
          <cell r="J1452">
            <v>0</v>
          </cell>
          <cell r="K1452">
            <v>0</v>
          </cell>
          <cell r="L1452">
            <v>175960086.35000002</v>
          </cell>
          <cell r="M1452">
            <v>0</v>
          </cell>
          <cell r="N1452">
            <v>0</v>
          </cell>
          <cell r="O1452">
            <v>0</v>
          </cell>
          <cell r="P1452">
            <v>175960086.35000002</v>
          </cell>
          <cell r="Q1452">
            <v>0</v>
          </cell>
          <cell r="R1452">
            <v>0</v>
          </cell>
          <cell r="S1452">
            <v>303000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487">
          <cell r="E1487">
            <v>2093535</v>
          </cell>
          <cell r="F1487">
            <v>1455005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</row>
        <row r="1663">
          <cell r="E1663">
            <v>1672629718.5899997</v>
          </cell>
          <cell r="F1663">
            <v>127987127.88999963</v>
          </cell>
          <cell r="G1663">
            <v>-1138310090.8600001</v>
          </cell>
          <cell r="H1663">
            <v>897994484.66000009</v>
          </cell>
          <cell r="I1663">
            <v>0</v>
          </cell>
          <cell r="J1663">
            <v>0</v>
          </cell>
          <cell r="K1663">
            <v>0</v>
          </cell>
          <cell r="L1663">
            <v>893879698.03000009</v>
          </cell>
          <cell r="M1663">
            <v>0</v>
          </cell>
          <cell r="N1663">
            <v>0</v>
          </cell>
          <cell r="O1663">
            <v>0</v>
          </cell>
          <cell r="P1663">
            <v>893879698.03000009</v>
          </cell>
          <cell r="Q1663">
            <v>310482.2</v>
          </cell>
          <cell r="R1663">
            <v>242263.97</v>
          </cell>
          <cell r="S1663">
            <v>3562040.46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698">
          <cell r="E1698">
            <v>14711311.239999998</v>
          </cell>
          <cell r="F1698">
            <v>9389229.0999999996</v>
          </cell>
          <cell r="G1698">
            <v>0</v>
          </cell>
          <cell r="H1698">
            <v>3565950</v>
          </cell>
          <cell r="I1698">
            <v>0</v>
          </cell>
          <cell r="J1698">
            <v>0</v>
          </cell>
          <cell r="K1698">
            <v>0</v>
          </cell>
          <cell r="L1698">
            <v>468950</v>
          </cell>
          <cell r="M1698">
            <v>0</v>
          </cell>
          <cell r="N1698">
            <v>0</v>
          </cell>
          <cell r="O1698">
            <v>0</v>
          </cell>
          <cell r="P1698">
            <v>468950</v>
          </cell>
          <cell r="Q1698">
            <v>3097000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</row>
        <row r="1874">
          <cell r="E1874">
            <v>944288862.98999989</v>
          </cell>
          <cell r="F1874">
            <v>26357433.49000001</v>
          </cell>
          <cell r="G1874">
            <v>-321206452.40999997</v>
          </cell>
          <cell r="H1874">
            <v>580503062.52999997</v>
          </cell>
          <cell r="I1874">
            <v>0</v>
          </cell>
          <cell r="J1874">
            <v>0</v>
          </cell>
          <cell r="K1874">
            <v>0</v>
          </cell>
          <cell r="L1874">
            <v>579849662.52999997</v>
          </cell>
          <cell r="M1874">
            <v>0</v>
          </cell>
          <cell r="N1874">
            <v>0</v>
          </cell>
          <cell r="O1874">
            <v>0</v>
          </cell>
          <cell r="P1874">
            <v>579849662.52999997</v>
          </cell>
          <cell r="Q1874">
            <v>0</v>
          </cell>
          <cell r="R1874">
            <v>653400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1977275.02</v>
          </cell>
          <cell r="F1909">
            <v>1954050.02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3431239555.3799996</v>
          </cell>
          <cell r="AC5401">
            <v>1658631614.5400002</v>
          </cell>
          <cell r="AD5401">
            <v>1772607940.8399992</v>
          </cell>
        </row>
      </sheetData>
      <sheetData sheetId="7"/>
      <sheetData sheetId="8"/>
      <sheetData sheetId="9"/>
      <sheetData sheetId="10">
        <row r="27">
          <cell r="Q27">
            <v>5071186.63</v>
          </cell>
        </row>
        <row r="29">
          <cell r="Q29">
            <v>3097000</v>
          </cell>
        </row>
        <row r="32">
          <cell r="Q32">
            <v>8168186.6299999999</v>
          </cell>
        </row>
        <row r="116">
          <cell r="B116">
            <v>2293888100.5299993</v>
          </cell>
          <cell r="Q116">
            <v>8473217.629999999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566">
          <cell r="EM566">
            <v>1649689446.9100003</v>
          </cell>
          <cell r="EO566">
            <v>468950</v>
          </cell>
          <cell r="ER566">
            <v>1650158396.9100003</v>
          </cell>
        </row>
        <row r="2519">
          <cell r="ER2519">
            <v>1650158396.9100003</v>
          </cell>
        </row>
      </sheetData>
      <sheetData sheetId="19"/>
      <sheetData sheetId="20">
        <row r="565">
          <cell r="ER565">
            <v>1137294095.9999998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1"/>
  <sheetViews>
    <sheetView showGridLines="0" tabSelected="1" zoomScale="77" zoomScaleNormal="77" workbookViewId="0">
      <pane xSplit="1" ySplit="10" topLeftCell="B82" activePane="bottomRight" state="frozen"/>
      <selection activeCell="A4" sqref="A4"/>
      <selection pane="topRight" activeCell="A4" sqref="A4"/>
      <selection pane="bottomLeft" activeCell="A4" sqref="A4"/>
      <selection pane="bottomRight" activeCell="A4" sqref="A4:AC4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3" width="21" style="3" customWidth="1"/>
    <col min="4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10.28515625" style="2" customWidth="1"/>
    <col min="30" max="30" width="20.7109375" style="2" customWidth="1"/>
    <col min="31" max="31" width="8.85546875" style="2"/>
    <col min="32" max="32" width="14.5703125" style="2" bestFit="1" customWidth="1"/>
    <col min="33" max="33" width="18.7109375" style="2" bestFit="1" customWidth="1"/>
    <col min="34" max="34" width="11.7109375" style="2" bestFit="1" customWidth="1"/>
    <col min="35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16.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</row>
    <row r="17" spans="1:30" s="40" customFormat="1" ht="18" customHeight="1" x14ac:dyDescent="0.2">
      <c r="A17" s="42" t="s">
        <v>37</v>
      </c>
      <c r="B17" s="38">
        <f>B27+B37+B47</f>
        <v>1763387.3</v>
      </c>
      <c r="C17" s="38">
        <f t="shared" si="0"/>
        <v>1706028.45</v>
      </c>
      <c r="D17" s="38">
        <f t="shared" si="0"/>
        <v>0</v>
      </c>
      <c r="E17" s="38">
        <f t="shared" si="0"/>
        <v>305031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312287</v>
      </c>
      <c r="O17" s="38">
        <f t="shared" si="0"/>
        <v>-7256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305031</v>
      </c>
      <c r="AA17" s="38">
        <f>B17-Z17</f>
        <v>1458356.3</v>
      </c>
      <c r="AB17" s="43">
        <f t="shared" ref="AB17:AB22" si="1">Z17/B17</f>
        <v>0.17298015019162269</v>
      </c>
      <c r="AC17" s="39"/>
      <c r="AD17" s="44"/>
    </row>
    <row r="18" spans="1:30" s="40" customFormat="1" ht="18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</row>
    <row r="19" spans="1:30" s="40" customFormat="1" ht="18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</row>
    <row r="20" spans="1:30" s="40" customFormat="1" ht="18" customHeight="1" x14ac:dyDescent="0.25">
      <c r="A20" s="45" t="s">
        <v>40</v>
      </c>
      <c r="B20" s="46">
        <f>SUM(B16:B19)</f>
        <v>1763387.3</v>
      </c>
      <c r="C20" s="46">
        <f>SUM(C16:C19)</f>
        <v>1706028.45</v>
      </c>
      <c r="D20" s="46">
        <f>SUM(D16:D19)</f>
        <v>0</v>
      </c>
      <c r="E20" s="46">
        <f>SUM(E16:E19)</f>
        <v>305031</v>
      </c>
      <c r="F20" s="46">
        <f t="shared" ref="F20:AA20" si="2">SUM(F16:F19)</f>
        <v>0</v>
      </c>
      <c r="G20" s="46">
        <f t="shared" si="2"/>
        <v>0</v>
      </c>
      <c r="H20" s="46">
        <f t="shared" si="2"/>
        <v>0</v>
      </c>
      <c r="I20" s="46">
        <f t="shared" si="2"/>
        <v>0</v>
      </c>
      <c r="J20" s="46">
        <f t="shared" si="2"/>
        <v>0</v>
      </c>
      <c r="K20" s="46">
        <f t="shared" si="2"/>
        <v>0</v>
      </c>
      <c r="L20" s="46">
        <f t="shared" si="2"/>
        <v>0</v>
      </c>
      <c r="M20" s="46">
        <f t="shared" si="2"/>
        <v>0</v>
      </c>
      <c r="N20" s="46">
        <f t="shared" si="2"/>
        <v>312287</v>
      </c>
      <c r="O20" s="46">
        <f t="shared" si="2"/>
        <v>-7256</v>
      </c>
      <c r="P20" s="46">
        <f t="shared" si="2"/>
        <v>0</v>
      </c>
      <c r="Q20" s="46">
        <f t="shared" si="2"/>
        <v>0</v>
      </c>
      <c r="R20" s="46">
        <f t="shared" si="2"/>
        <v>0</v>
      </c>
      <c r="S20" s="46">
        <f t="shared" si="2"/>
        <v>0</v>
      </c>
      <c r="T20" s="46">
        <f t="shared" si="2"/>
        <v>0</v>
      </c>
      <c r="U20" s="46">
        <f t="shared" si="2"/>
        <v>0</v>
      </c>
      <c r="V20" s="46">
        <f t="shared" si="2"/>
        <v>0</v>
      </c>
      <c r="W20" s="46">
        <f t="shared" si="2"/>
        <v>0</v>
      </c>
      <c r="X20" s="46">
        <f t="shared" si="2"/>
        <v>0</v>
      </c>
      <c r="Y20" s="46">
        <f t="shared" si="2"/>
        <v>0</v>
      </c>
      <c r="Z20" s="46">
        <f t="shared" si="2"/>
        <v>305031</v>
      </c>
      <c r="AA20" s="46">
        <f t="shared" si="2"/>
        <v>1458356.3</v>
      </c>
      <c r="AB20" s="47">
        <f t="shared" si="1"/>
        <v>0.17298015019162269</v>
      </c>
      <c r="AC20" s="39"/>
    </row>
    <row r="21" spans="1:30" s="40" customFormat="1" ht="18" hidden="1" customHeight="1" x14ac:dyDescent="0.25">
      <c r="A21" s="48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</row>
    <row r="22" spans="1:30" s="40" customFormat="1" ht="18" customHeight="1" x14ac:dyDescent="0.25">
      <c r="A22" s="45" t="s">
        <v>42</v>
      </c>
      <c r="B22" s="46">
        <f>B21+B20</f>
        <v>1763387.3</v>
      </c>
      <c r="C22" s="46">
        <f>C21+C20</f>
        <v>1706028.45</v>
      </c>
      <c r="D22" s="46">
        <f>D21+D20</f>
        <v>0</v>
      </c>
      <c r="E22" s="46">
        <f>E21+E20</f>
        <v>305031</v>
      </c>
      <c r="F22" s="46">
        <f t="shared" ref="F22:AA22" si="3">F21+F20</f>
        <v>0</v>
      </c>
      <c r="G22" s="46">
        <f t="shared" si="3"/>
        <v>0</v>
      </c>
      <c r="H22" s="46">
        <f t="shared" si="3"/>
        <v>0</v>
      </c>
      <c r="I22" s="46">
        <f t="shared" si="3"/>
        <v>0</v>
      </c>
      <c r="J22" s="46">
        <f t="shared" si="3"/>
        <v>0</v>
      </c>
      <c r="K22" s="46">
        <f t="shared" si="3"/>
        <v>0</v>
      </c>
      <c r="L22" s="46">
        <f t="shared" si="3"/>
        <v>0</v>
      </c>
      <c r="M22" s="46">
        <f t="shared" si="3"/>
        <v>0</v>
      </c>
      <c r="N22" s="46">
        <f t="shared" si="3"/>
        <v>312287</v>
      </c>
      <c r="O22" s="46">
        <f t="shared" si="3"/>
        <v>-7256</v>
      </c>
      <c r="P22" s="46">
        <f t="shared" si="3"/>
        <v>0</v>
      </c>
      <c r="Q22" s="46">
        <f t="shared" si="3"/>
        <v>0</v>
      </c>
      <c r="R22" s="46">
        <f t="shared" si="3"/>
        <v>0</v>
      </c>
      <c r="S22" s="46">
        <f t="shared" si="3"/>
        <v>0</v>
      </c>
      <c r="T22" s="46">
        <f t="shared" si="3"/>
        <v>0</v>
      </c>
      <c r="U22" s="46">
        <f t="shared" si="3"/>
        <v>0</v>
      </c>
      <c r="V22" s="46">
        <f t="shared" si="3"/>
        <v>0</v>
      </c>
      <c r="W22" s="46">
        <f t="shared" si="3"/>
        <v>0</v>
      </c>
      <c r="X22" s="46">
        <f t="shared" si="3"/>
        <v>0</v>
      </c>
      <c r="Y22" s="46">
        <f t="shared" si="3"/>
        <v>0</v>
      </c>
      <c r="Z22" s="46">
        <f t="shared" si="3"/>
        <v>305031</v>
      </c>
      <c r="AA22" s="46">
        <f t="shared" si="3"/>
        <v>1458356.3</v>
      </c>
      <c r="AB22" s="47">
        <f t="shared" si="1"/>
        <v>0.17298015019162269</v>
      </c>
      <c r="AC22" s="49"/>
    </row>
    <row r="23" spans="1:30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30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30" s="40" customFormat="1" ht="15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30" s="40" customFormat="1" ht="18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/>
      <c r="AC26" s="39"/>
    </row>
    <row r="27" spans="1:30" s="40" customFormat="1" ht="18" customHeight="1" x14ac:dyDescent="0.2">
      <c r="A27" s="42" t="s">
        <v>37</v>
      </c>
      <c r="B27" s="38">
        <f>[1]consoCONT!E608</f>
        <v>1763387.3</v>
      </c>
      <c r="C27" s="38">
        <f>[1]consoCONT!F608</f>
        <v>1706028.45</v>
      </c>
      <c r="D27" s="38">
        <f>[1]consoCONT!G608</f>
        <v>0</v>
      </c>
      <c r="E27" s="38">
        <f>[1]consoCONT!H608</f>
        <v>305031</v>
      </c>
      <c r="F27" s="38">
        <f>[1]consoCONT!I608</f>
        <v>0</v>
      </c>
      <c r="G27" s="38">
        <f>[1]consoCONT!J608</f>
        <v>0</v>
      </c>
      <c r="H27" s="38">
        <f>[1]consoCONT!K608</f>
        <v>0</v>
      </c>
      <c r="I27" s="38">
        <f>[1]consoCONT!L608</f>
        <v>0</v>
      </c>
      <c r="J27" s="38">
        <f>[1]consoCONT!M608</f>
        <v>0</v>
      </c>
      <c r="K27" s="38">
        <f>[1]consoCONT!N608</f>
        <v>0</v>
      </c>
      <c r="L27" s="38">
        <f>[1]consoCONT!O608</f>
        <v>0</v>
      </c>
      <c r="M27" s="38">
        <f>[1]consoCONT!P608</f>
        <v>0</v>
      </c>
      <c r="N27" s="38">
        <f>[1]consoCONT!Q608</f>
        <v>312287</v>
      </c>
      <c r="O27" s="38">
        <f>[1]consoCONT!R608</f>
        <v>-7256</v>
      </c>
      <c r="P27" s="38">
        <f>[1]consoCONT!S608</f>
        <v>0</v>
      </c>
      <c r="Q27" s="38">
        <f>[1]consoCONT!T608</f>
        <v>0</v>
      </c>
      <c r="R27" s="38">
        <f>[1]consoCONT!U608</f>
        <v>0</v>
      </c>
      <c r="S27" s="38">
        <f>[1]consoCONT!V608</f>
        <v>0</v>
      </c>
      <c r="T27" s="38">
        <f>[1]consoCONT!W608</f>
        <v>0</v>
      </c>
      <c r="U27" s="38">
        <f>[1]consoCONT!X608</f>
        <v>0</v>
      </c>
      <c r="V27" s="38">
        <f>[1]consoCONT!Y608</f>
        <v>0</v>
      </c>
      <c r="W27" s="38">
        <f>[1]consoCONT!Z608</f>
        <v>0</v>
      </c>
      <c r="X27" s="38">
        <f>[1]consoCONT!AA608</f>
        <v>0</v>
      </c>
      <c r="Y27" s="38">
        <f>[1]consoCONT!AB608</f>
        <v>0</v>
      </c>
      <c r="Z27" s="38">
        <f>SUM(M27:Y27)</f>
        <v>305031</v>
      </c>
      <c r="AA27" s="38">
        <f>B27-Z27</f>
        <v>1458356.3</v>
      </c>
      <c r="AB27" s="43">
        <f t="shared" ref="AB27:AB32" si="4">Z27/B27</f>
        <v>0.17298015019162269</v>
      </c>
      <c r="AC27" s="39"/>
    </row>
    <row r="28" spans="1:30" s="40" customFormat="1" ht="18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</row>
    <row r="29" spans="1:30" s="40" customFormat="1" ht="18" customHeight="1" x14ac:dyDescent="0.2">
      <c r="A29" s="42" t="s">
        <v>39</v>
      </c>
      <c r="B29" s="38">
        <f>[1]consoCONT!E643</f>
        <v>0</v>
      </c>
      <c r="C29" s="38">
        <f>[1]consoCONT!F643</f>
        <v>0</v>
      </c>
      <c r="D29" s="38">
        <f>[1]consoCONT!G643</f>
        <v>0</v>
      </c>
      <c r="E29" s="38">
        <f>[1]consoCONT!H643</f>
        <v>0</v>
      </c>
      <c r="F29" s="38">
        <f>[1]consoCONT!I643</f>
        <v>0</v>
      </c>
      <c r="G29" s="38">
        <f>[1]consoCONT!J643</f>
        <v>0</v>
      </c>
      <c r="H29" s="38">
        <f>[1]consoCONT!K643</f>
        <v>0</v>
      </c>
      <c r="I29" s="38">
        <f>[1]consoCONT!L643</f>
        <v>0</v>
      </c>
      <c r="J29" s="38">
        <f>[1]consoCONT!M643</f>
        <v>0</v>
      </c>
      <c r="K29" s="38">
        <f>[1]consoCONT!N643</f>
        <v>0</v>
      </c>
      <c r="L29" s="38">
        <f>[1]consoCONT!O643</f>
        <v>0</v>
      </c>
      <c r="M29" s="38">
        <f>[1]consoCONT!P643</f>
        <v>0</v>
      </c>
      <c r="N29" s="38">
        <f>[1]consoCONT!Q643</f>
        <v>0</v>
      </c>
      <c r="O29" s="38">
        <f>[1]consoCONT!R643</f>
        <v>0</v>
      </c>
      <c r="P29" s="38">
        <f>[1]consoCONT!S643</f>
        <v>0</v>
      </c>
      <c r="Q29" s="38">
        <f>[1]consoCONT!T643</f>
        <v>0</v>
      </c>
      <c r="R29" s="38">
        <f>[1]consoCONT!U643</f>
        <v>0</v>
      </c>
      <c r="S29" s="38">
        <f>[1]consoCONT!V643</f>
        <v>0</v>
      </c>
      <c r="T29" s="38">
        <f>[1]consoCONT!W643</f>
        <v>0</v>
      </c>
      <c r="U29" s="38">
        <f>[1]consoCONT!X643</f>
        <v>0</v>
      </c>
      <c r="V29" s="38">
        <f>[1]consoCONT!Y643</f>
        <v>0</v>
      </c>
      <c r="W29" s="38">
        <f>[1]consoCONT!Z643</f>
        <v>0</v>
      </c>
      <c r="X29" s="38">
        <f>[1]consoCONT!AA643</f>
        <v>0</v>
      </c>
      <c r="Y29" s="38">
        <f>[1]consoCONT!AB643</f>
        <v>0</v>
      </c>
      <c r="Z29" s="38">
        <f>SUM(M29:Y29)</f>
        <v>0</v>
      </c>
      <c r="AA29" s="38">
        <f>B29-Z29</f>
        <v>0</v>
      </c>
      <c r="AB29" s="43"/>
      <c r="AC29" s="39"/>
    </row>
    <row r="30" spans="1:30" s="40" customFormat="1" ht="18" customHeight="1" x14ac:dyDescent="0.25">
      <c r="A30" s="45" t="s">
        <v>40</v>
      </c>
      <c r="B30" s="46">
        <f>SUM(B26:B29)</f>
        <v>1763387.3</v>
      </c>
      <c r="C30" s="46">
        <f t="shared" ref="C30:Y30" si="5">SUM(C26:C29)</f>
        <v>1706028.45</v>
      </c>
      <c r="D30" s="46">
        <f t="shared" si="5"/>
        <v>0</v>
      </c>
      <c r="E30" s="46">
        <f t="shared" si="5"/>
        <v>305031</v>
      </c>
      <c r="F30" s="46">
        <f t="shared" si="5"/>
        <v>0</v>
      </c>
      <c r="G30" s="46">
        <f t="shared" si="5"/>
        <v>0</v>
      </c>
      <c r="H30" s="46">
        <f t="shared" si="5"/>
        <v>0</v>
      </c>
      <c r="I30" s="46">
        <f t="shared" si="5"/>
        <v>0</v>
      </c>
      <c r="J30" s="46">
        <f t="shared" si="5"/>
        <v>0</v>
      </c>
      <c r="K30" s="46">
        <f t="shared" si="5"/>
        <v>0</v>
      </c>
      <c r="L30" s="46">
        <f t="shared" si="5"/>
        <v>0</v>
      </c>
      <c r="M30" s="46">
        <f t="shared" si="5"/>
        <v>0</v>
      </c>
      <c r="N30" s="46">
        <f t="shared" si="5"/>
        <v>312287</v>
      </c>
      <c r="O30" s="46">
        <f t="shared" si="5"/>
        <v>-7256</v>
      </c>
      <c r="P30" s="46">
        <f t="shared" si="5"/>
        <v>0</v>
      </c>
      <c r="Q30" s="46">
        <f t="shared" si="5"/>
        <v>0</v>
      </c>
      <c r="R30" s="46">
        <f t="shared" si="5"/>
        <v>0</v>
      </c>
      <c r="S30" s="46">
        <f t="shared" si="5"/>
        <v>0</v>
      </c>
      <c r="T30" s="46">
        <f t="shared" si="5"/>
        <v>0</v>
      </c>
      <c r="U30" s="46">
        <f t="shared" si="5"/>
        <v>0</v>
      </c>
      <c r="V30" s="46">
        <f t="shared" si="5"/>
        <v>0</v>
      </c>
      <c r="W30" s="46">
        <f t="shared" si="5"/>
        <v>0</v>
      </c>
      <c r="X30" s="46">
        <f t="shared" si="5"/>
        <v>0</v>
      </c>
      <c r="Y30" s="46">
        <f t="shared" si="5"/>
        <v>0</v>
      </c>
      <c r="Z30" s="46">
        <f>SUM(Z26:Z29)</f>
        <v>305031</v>
      </c>
      <c r="AA30" s="46">
        <f>SUM(AA26:AA29)</f>
        <v>1458356.3</v>
      </c>
      <c r="AB30" s="47">
        <f t="shared" si="4"/>
        <v>0.17298015019162269</v>
      </c>
      <c r="AC30" s="39"/>
    </row>
    <row r="31" spans="1:30" s="40" customFormat="1" ht="18" hidden="1" customHeight="1" x14ac:dyDescent="0.25">
      <c r="A31" s="48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</row>
    <row r="32" spans="1:30" s="40" customFormat="1" ht="18" customHeight="1" x14ac:dyDescent="0.25">
      <c r="A32" s="45" t="s">
        <v>42</v>
      </c>
      <c r="B32" s="46">
        <f>B31+B30</f>
        <v>1763387.3</v>
      </c>
      <c r="C32" s="46">
        <f t="shared" ref="C32:Y32" si="6">C31+C30</f>
        <v>1706028.45</v>
      </c>
      <c r="D32" s="46">
        <f t="shared" si="6"/>
        <v>0</v>
      </c>
      <c r="E32" s="46">
        <f t="shared" si="6"/>
        <v>305031</v>
      </c>
      <c r="F32" s="46">
        <f t="shared" si="6"/>
        <v>0</v>
      </c>
      <c r="G32" s="46">
        <f t="shared" si="6"/>
        <v>0</v>
      </c>
      <c r="H32" s="46">
        <f t="shared" si="6"/>
        <v>0</v>
      </c>
      <c r="I32" s="46">
        <f t="shared" si="6"/>
        <v>0</v>
      </c>
      <c r="J32" s="46">
        <f t="shared" si="6"/>
        <v>0</v>
      </c>
      <c r="K32" s="46">
        <f t="shared" si="6"/>
        <v>0</v>
      </c>
      <c r="L32" s="46">
        <f t="shared" si="6"/>
        <v>0</v>
      </c>
      <c r="M32" s="46">
        <f t="shared" si="6"/>
        <v>0</v>
      </c>
      <c r="N32" s="46">
        <f t="shared" si="6"/>
        <v>312287</v>
      </c>
      <c r="O32" s="46">
        <f t="shared" si="6"/>
        <v>-7256</v>
      </c>
      <c r="P32" s="46">
        <f t="shared" si="6"/>
        <v>0</v>
      </c>
      <c r="Q32" s="46">
        <f t="shared" si="6"/>
        <v>0</v>
      </c>
      <c r="R32" s="46">
        <f t="shared" si="6"/>
        <v>0</v>
      </c>
      <c r="S32" s="46">
        <f t="shared" si="6"/>
        <v>0</v>
      </c>
      <c r="T32" s="46">
        <f t="shared" si="6"/>
        <v>0</v>
      </c>
      <c r="U32" s="46">
        <f t="shared" si="6"/>
        <v>0</v>
      </c>
      <c r="V32" s="46">
        <f t="shared" si="6"/>
        <v>0</v>
      </c>
      <c r="W32" s="46">
        <f t="shared" si="6"/>
        <v>0</v>
      </c>
      <c r="X32" s="46">
        <f t="shared" si="6"/>
        <v>0</v>
      </c>
      <c r="Y32" s="46">
        <f t="shared" si="6"/>
        <v>0</v>
      </c>
      <c r="Z32" s="46">
        <f>Z31+Z30</f>
        <v>305031</v>
      </c>
      <c r="AA32" s="46">
        <f>AA31+AA30</f>
        <v>1458356.3</v>
      </c>
      <c r="AB32" s="47">
        <f t="shared" si="4"/>
        <v>0.17298015019162269</v>
      </c>
      <c r="AC32" s="49"/>
    </row>
    <row r="33" spans="1:29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</row>
    <row r="37" spans="1:29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[1]consoCONT!F819</f>
        <v>0</v>
      </c>
      <c r="D37" s="38">
        <f>[1]consoCONT!G819</f>
        <v>0</v>
      </c>
      <c r="E37" s="38">
        <f>[1]consoCONT!H819</f>
        <v>0</v>
      </c>
      <c r="F37" s="38">
        <f>[1]consoCONT!I819</f>
        <v>0</v>
      </c>
      <c r="G37" s="38">
        <f>[1]consoCONT!J819</f>
        <v>0</v>
      </c>
      <c r="H37" s="38">
        <f>[1]consoCONT!K819</f>
        <v>0</v>
      </c>
      <c r="I37" s="38">
        <f>[1]consoCONT!L819</f>
        <v>0</v>
      </c>
      <c r="J37" s="38">
        <f>[1]consoCONT!M819</f>
        <v>0</v>
      </c>
      <c r="K37" s="38">
        <f>[1]consoCONT!N819</f>
        <v>0</v>
      </c>
      <c r="L37" s="38">
        <f>[1]consoCONT!O819</f>
        <v>0</v>
      </c>
      <c r="M37" s="38">
        <f>[1]consoCONT!P819</f>
        <v>0</v>
      </c>
      <c r="N37" s="38">
        <f>[1]consoCONT!Q819</f>
        <v>0</v>
      </c>
      <c r="O37" s="38">
        <f>[1]consoCONT!R819</f>
        <v>0</v>
      </c>
      <c r="P37" s="38">
        <f>[1]consoCONT!S819</f>
        <v>0</v>
      </c>
      <c r="Q37" s="38">
        <f>[1]consoCONT!T819</f>
        <v>0</v>
      </c>
      <c r="R37" s="38">
        <f>[1]consoCONT!U819</f>
        <v>0</v>
      </c>
      <c r="S37" s="38">
        <f>[1]consoCONT!V819</f>
        <v>0</v>
      </c>
      <c r="T37" s="38">
        <f>[1]consoCONT!W819</f>
        <v>0</v>
      </c>
      <c r="U37" s="38">
        <f>[1]consoCONT!X819</f>
        <v>0</v>
      </c>
      <c r="V37" s="38">
        <f>[1]consoCONT!Y819</f>
        <v>0</v>
      </c>
      <c r="W37" s="38">
        <f>[1]consoCONT!Z819</f>
        <v>0</v>
      </c>
      <c r="X37" s="38">
        <f>[1]consoCONT!AA819</f>
        <v>0</v>
      </c>
      <c r="Y37" s="38">
        <f>[1]consoCONT!AB819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</row>
    <row r="38" spans="1:29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</row>
    <row r="39" spans="1:29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[1]consoCONT!F854</f>
        <v>0</v>
      </c>
      <c r="D39" s="38">
        <f>[1]consoCONT!G854</f>
        <v>0</v>
      </c>
      <c r="E39" s="38">
        <f>[1]consoCONT!H854</f>
        <v>0</v>
      </c>
      <c r="F39" s="38">
        <f>[1]consoCONT!I854</f>
        <v>0</v>
      </c>
      <c r="G39" s="38">
        <f>[1]consoCONT!J854</f>
        <v>0</v>
      </c>
      <c r="H39" s="38">
        <f>[1]consoCONT!K854</f>
        <v>0</v>
      </c>
      <c r="I39" s="38">
        <f>[1]consoCONT!L854</f>
        <v>0</v>
      </c>
      <c r="J39" s="38">
        <f>[1]consoCONT!M854</f>
        <v>0</v>
      </c>
      <c r="K39" s="38">
        <f>[1]consoCONT!N854</f>
        <v>0</v>
      </c>
      <c r="L39" s="38">
        <f>[1]consoCONT!O854</f>
        <v>0</v>
      </c>
      <c r="M39" s="38">
        <f>[1]consoCONT!P854</f>
        <v>0</v>
      </c>
      <c r="N39" s="38">
        <f>[1]consoCONT!Q854</f>
        <v>0</v>
      </c>
      <c r="O39" s="38">
        <f>[1]consoCONT!R854</f>
        <v>0</v>
      </c>
      <c r="P39" s="38">
        <f>[1]consoCONT!S854</f>
        <v>0</v>
      </c>
      <c r="Q39" s="38">
        <f>[1]consoCONT!T854</f>
        <v>0</v>
      </c>
      <c r="R39" s="38">
        <f>[1]consoCONT!U854</f>
        <v>0</v>
      </c>
      <c r="S39" s="38">
        <f>[1]consoCONT!V854</f>
        <v>0</v>
      </c>
      <c r="T39" s="38">
        <f>[1]consoCONT!W854</f>
        <v>0</v>
      </c>
      <c r="U39" s="38">
        <f>[1]consoCONT!X854</f>
        <v>0</v>
      </c>
      <c r="V39" s="38">
        <f>[1]consoCONT!Y854</f>
        <v>0</v>
      </c>
      <c r="W39" s="38">
        <f>[1]consoCONT!Z854</f>
        <v>0</v>
      </c>
      <c r="X39" s="38">
        <f>[1]consoCONT!AA854</f>
        <v>0</v>
      </c>
      <c r="Y39" s="38">
        <f>[1]consoCONT!AB854</f>
        <v>0</v>
      </c>
      <c r="Z39" s="38">
        <f>SUM(M39:Y39)</f>
        <v>0</v>
      </c>
      <c r="AA39" s="38">
        <f>B39-Z39</f>
        <v>0</v>
      </c>
      <c r="AB39" s="43"/>
      <c r="AC39" s="39"/>
    </row>
    <row r="40" spans="1:29" s="40" customFormat="1" ht="18" hidden="1" customHeight="1" x14ac:dyDescent="0.25">
      <c r="A40" s="45" t="s">
        <v>40</v>
      </c>
      <c r="B40" s="46">
        <f>SUM(B36:B39)</f>
        <v>0</v>
      </c>
      <c r="C40" s="46">
        <f t="shared" ref="C40:Y40" si="7">SUM(C36:C39)</f>
        <v>0</v>
      </c>
      <c r="D40" s="46">
        <f t="shared" si="7"/>
        <v>0</v>
      </c>
      <c r="E40" s="46">
        <f t="shared" si="7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46">
        <f t="shared" si="7"/>
        <v>0</v>
      </c>
      <c r="M40" s="46">
        <f t="shared" si="7"/>
        <v>0</v>
      </c>
      <c r="N40" s="46">
        <f t="shared" si="7"/>
        <v>0</v>
      </c>
      <c r="O40" s="46">
        <f t="shared" si="7"/>
        <v>0</v>
      </c>
      <c r="P40" s="46">
        <f t="shared" si="7"/>
        <v>0</v>
      </c>
      <c r="Q40" s="46">
        <f t="shared" si="7"/>
        <v>0</v>
      </c>
      <c r="R40" s="46">
        <f t="shared" si="7"/>
        <v>0</v>
      </c>
      <c r="S40" s="46">
        <f t="shared" si="7"/>
        <v>0</v>
      </c>
      <c r="T40" s="46">
        <f t="shared" si="7"/>
        <v>0</v>
      </c>
      <c r="U40" s="46">
        <f t="shared" si="7"/>
        <v>0</v>
      </c>
      <c r="V40" s="46">
        <f t="shared" si="7"/>
        <v>0</v>
      </c>
      <c r="W40" s="46">
        <f t="shared" si="7"/>
        <v>0</v>
      </c>
      <c r="X40" s="46">
        <f t="shared" si="7"/>
        <v>0</v>
      </c>
      <c r="Y40" s="46">
        <f t="shared" si="7"/>
        <v>0</v>
      </c>
      <c r="Z40" s="46">
        <f>SUM(Z36:Z39)</f>
        <v>0</v>
      </c>
      <c r="AA40" s="46">
        <f>SUM(AA36:AA39)</f>
        <v>0</v>
      </c>
      <c r="AB40" s="47" t="e">
        <f>Z40/B40</f>
        <v>#DIV/0!</v>
      </c>
      <c r="AC40" s="39"/>
    </row>
    <row r="41" spans="1:29" s="40" customFormat="1" ht="18" hidden="1" customHeight="1" x14ac:dyDescent="0.25">
      <c r="A41" s="48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</row>
    <row r="42" spans="1:29" s="40" customFormat="1" ht="18" hidden="1" customHeight="1" x14ac:dyDescent="0.25">
      <c r="A42" s="45" t="s">
        <v>42</v>
      </c>
      <c r="B42" s="46">
        <f>B41+B40</f>
        <v>0</v>
      </c>
      <c r="C42" s="46">
        <f t="shared" ref="C42:Y42" si="8">C41+C40</f>
        <v>0</v>
      </c>
      <c r="D42" s="46">
        <f t="shared" si="8"/>
        <v>0</v>
      </c>
      <c r="E42" s="46">
        <f t="shared" si="8"/>
        <v>0</v>
      </c>
      <c r="F42" s="46">
        <f t="shared" si="8"/>
        <v>0</v>
      </c>
      <c r="G42" s="46">
        <f t="shared" si="8"/>
        <v>0</v>
      </c>
      <c r="H42" s="46">
        <f t="shared" si="8"/>
        <v>0</v>
      </c>
      <c r="I42" s="46">
        <f t="shared" si="8"/>
        <v>0</v>
      </c>
      <c r="J42" s="46">
        <f t="shared" si="8"/>
        <v>0</v>
      </c>
      <c r="K42" s="46">
        <f t="shared" si="8"/>
        <v>0</v>
      </c>
      <c r="L42" s="46">
        <f t="shared" si="8"/>
        <v>0</v>
      </c>
      <c r="M42" s="46">
        <f t="shared" si="8"/>
        <v>0</v>
      </c>
      <c r="N42" s="46">
        <f t="shared" si="8"/>
        <v>0</v>
      </c>
      <c r="O42" s="46">
        <f t="shared" si="8"/>
        <v>0</v>
      </c>
      <c r="P42" s="46">
        <f t="shared" si="8"/>
        <v>0</v>
      </c>
      <c r="Q42" s="46">
        <f t="shared" si="8"/>
        <v>0</v>
      </c>
      <c r="R42" s="46">
        <f t="shared" si="8"/>
        <v>0</v>
      </c>
      <c r="S42" s="46">
        <f t="shared" si="8"/>
        <v>0</v>
      </c>
      <c r="T42" s="46">
        <f t="shared" si="8"/>
        <v>0</v>
      </c>
      <c r="U42" s="46">
        <f t="shared" si="8"/>
        <v>0</v>
      </c>
      <c r="V42" s="46">
        <f t="shared" si="8"/>
        <v>0</v>
      </c>
      <c r="W42" s="46">
        <f t="shared" si="8"/>
        <v>0</v>
      </c>
      <c r="X42" s="46">
        <f t="shared" si="8"/>
        <v>0</v>
      </c>
      <c r="Y42" s="46">
        <f t="shared" si="8"/>
        <v>0</v>
      </c>
      <c r="Z42" s="46">
        <f>Z41+Z40</f>
        <v>0</v>
      </c>
      <c r="AA42" s="46">
        <f>AA41+AA40</f>
        <v>0</v>
      </c>
      <c r="AB42" s="47" t="e">
        <f>Z42/B42</f>
        <v>#DIV/0!</v>
      </c>
      <c r="AC42" s="49"/>
    </row>
    <row r="43" spans="1:29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</row>
    <row r="47" spans="1:29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[1]consoCONT!F1030</f>
        <v>0</v>
      </c>
      <c r="D47" s="38">
        <f>[1]consoCONT!G1030</f>
        <v>0</v>
      </c>
      <c r="E47" s="38">
        <f>[1]consoCONT!H1030</f>
        <v>0</v>
      </c>
      <c r="F47" s="38">
        <f>[1]consoCONT!I1030</f>
        <v>0</v>
      </c>
      <c r="G47" s="38">
        <f>[1]consoCONT!J1030</f>
        <v>0</v>
      </c>
      <c r="H47" s="38">
        <f>[1]consoCONT!K1030</f>
        <v>0</v>
      </c>
      <c r="I47" s="38">
        <f>[1]consoCONT!L1030</f>
        <v>0</v>
      </c>
      <c r="J47" s="38">
        <f>[1]consoCONT!M1030</f>
        <v>0</v>
      </c>
      <c r="K47" s="38">
        <f>[1]consoCONT!N1030</f>
        <v>0</v>
      </c>
      <c r="L47" s="38">
        <f>[1]consoCONT!O1030</f>
        <v>0</v>
      </c>
      <c r="M47" s="38">
        <f>[1]consoCONT!P1030</f>
        <v>0</v>
      </c>
      <c r="N47" s="38">
        <f>[1]consoCONT!Q1030</f>
        <v>0</v>
      </c>
      <c r="O47" s="38">
        <f>[1]consoCONT!R1030</f>
        <v>0</v>
      </c>
      <c r="P47" s="38">
        <f>[1]consoCONT!S1030</f>
        <v>0</v>
      </c>
      <c r="Q47" s="38">
        <f>[1]consoCONT!T1030</f>
        <v>0</v>
      </c>
      <c r="R47" s="38">
        <f>[1]consoCONT!U1030</f>
        <v>0</v>
      </c>
      <c r="S47" s="38">
        <f>[1]consoCONT!V1030</f>
        <v>0</v>
      </c>
      <c r="T47" s="38">
        <f>[1]consoCONT!W1030</f>
        <v>0</v>
      </c>
      <c r="U47" s="38">
        <f>[1]consoCONT!X1030</f>
        <v>0</v>
      </c>
      <c r="V47" s="38">
        <f>[1]consoCONT!Y1030</f>
        <v>0</v>
      </c>
      <c r="W47" s="38">
        <f>[1]consoCONT!Z1030</f>
        <v>0</v>
      </c>
      <c r="X47" s="38">
        <f>[1]consoCONT!AA1030</f>
        <v>0</v>
      </c>
      <c r="Y47" s="38">
        <f>[1]consoCONT!AB1030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</row>
    <row r="48" spans="1:29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</row>
    <row r="49" spans="1:34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[1]consoCONT!F1065</f>
        <v>0</v>
      </c>
      <c r="D49" s="38">
        <f>[1]consoCONT!G1065</f>
        <v>0</v>
      </c>
      <c r="E49" s="38">
        <f>[1]consoCONT!H1065</f>
        <v>0</v>
      </c>
      <c r="F49" s="38">
        <f>[1]consoCONT!I1065</f>
        <v>0</v>
      </c>
      <c r="G49" s="38">
        <f>[1]consoCONT!J1065</f>
        <v>0</v>
      </c>
      <c r="H49" s="38">
        <f>[1]consoCONT!K1065</f>
        <v>0</v>
      </c>
      <c r="I49" s="38">
        <f>[1]consoCONT!L1065</f>
        <v>0</v>
      </c>
      <c r="J49" s="38">
        <f>[1]consoCONT!M1065</f>
        <v>0</v>
      </c>
      <c r="K49" s="38">
        <f>[1]consoCONT!N1065</f>
        <v>0</v>
      </c>
      <c r="L49" s="38">
        <f>[1]consoCONT!O1065</f>
        <v>0</v>
      </c>
      <c r="M49" s="38">
        <f>[1]consoCONT!P1065</f>
        <v>0</v>
      </c>
      <c r="N49" s="38">
        <f>[1]consoCONT!Q1065</f>
        <v>0</v>
      </c>
      <c r="O49" s="38">
        <f>[1]consoCONT!R1065</f>
        <v>0</v>
      </c>
      <c r="P49" s="38">
        <f>[1]consoCONT!S1065</f>
        <v>0</v>
      </c>
      <c r="Q49" s="38">
        <f>[1]consoCONT!T1065</f>
        <v>0</v>
      </c>
      <c r="R49" s="38">
        <f>[1]consoCONT!U1065</f>
        <v>0</v>
      </c>
      <c r="S49" s="38">
        <f>[1]consoCONT!V1065</f>
        <v>0</v>
      </c>
      <c r="T49" s="38">
        <f>[1]consoCONT!W1065</f>
        <v>0</v>
      </c>
      <c r="U49" s="38">
        <f>[1]consoCONT!X1065</f>
        <v>0</v>
      </c>
      <c r="V49" s="38">
        <f>[1]consoCONT!Y1065</f>
        <v>0</v>
      </c>
      <c r="W49" s="38">
        <f>[1]consoCONT!Z1065</f>
        <v>0</v>
      </c>
      <c r="X49" s="38">
        <f>[1]consoCONT!AA1065</f>
        <v>0</v>
      </c>
      <c r="Y49" s="38">
        <f>[1]consoCONT!AB1065</f>
        <v>0</v>
      </c>
      <c r="Z49" s="38">
        <f>SUM(M49:Y49)</f>
        <v>0</v>
      </c>
      <c r="AA49" s="38">
        <f>B49-Z49</f>
        <v>0</v>
      </c>
      <c r="AB49" s="43"/>
      <c r="AC49" s="39"/>
    </row>
    <row r="50" spans="1:34" s="40" customFormat="1" ht="18" hidden="1" customHeight="1" x14ac:dyDescent="0.25">
      <c r="A50" s="45" t="s">
        <v>40</v>
      </c>
      <c r="B50" s="46">
        <f>SUM(B46:B49)</f>
        <v>0</v>
      </c>
      <c r="C50" s="46">
        <f t="shared" ref="C50:Y50" si="9">SUM(C46:C49)</f>
        <v>0</v>
      </c>
      <c r="D50" s="46">
        <f t="shared" si="9"/>
        <v>0</v>
      </c>
      <c r="E50" s="46">
        <f t="shared" si="9"/>
        <v>0</v>
      </c>
      <c r="F50" s="46">
        <f t="shared" si="9"/>
        <v>0</v>
      </c>
      <c r="G50" s="46">
        <f t="shared" si="9"/>
        <v>0</v>
      </c>
      <c r="H50" s="46">
        <f t="shared" si="9"/>
        <v>0</v>
      </c>
      <c r="I50" s="46">
        <f t="shared" si="9"/>
        <v>0</v>
      </c>
      <c r="J50" s="46">
        <f t="shared" si="9"/>
        <v>0</v>
      </c>
      <c r="K50" s="46">
        <f t="shared" si="9"/>
        <v>0</v>
      </c>
      <c r="L50" s="46">
        <f t="shared" si="9"/>
        <v>0</v>
      </c>
      <c r="M50" s="46">
        <f t="shared" si="9"/>
        <v>0</v>
      </c>
      <c r="N50" s="46">
        <f t="shared" si="9"/>
        <v>0</v>
      </c>
      <c r="O50" s="46">
        <f t="shared" si="9"/>
        <v>0</v>
      </c>
      <c r="P50" s="46">
        <f t="shared" si="9"/>
        <v>0</v>
      </c>
      <c r="Q50" s="46">
        <f t="shared" si="9"/>
        <v>0</v>
      </c>
      <c r="R50" s="46">
        <f t="shared" si="9"/>
        <v>0</v>
      </c>
      <c r="S50" s="46">
        <f t="shared" si="9"/>
        <v>0</v>
      </c>
      <c r="T50" s="46">
        <f t="shared" si="9"/>
        <v>0</v>
      </c>
      <c r="U50" s="46">
        <f t="shared" si="9"/>
        <v>0</v>
      </c>
      <c r="V50" s="46">
        <f t="shared" si="9"/>
        <v>0</v>
      </c>
      <c r="W50" s="46">
        <f t="shared" si="9"/>
        <v>0</v>
      </c>
      <c r="X50" s="46">
        <f t="shared" si="9"/>
        <v>0</v>
      </c>
      <c r="Y50" s="46">
        <f t="shared" si="9"/>
        <v>0</v>
      </c>
      <c r="Z50" s="46">
        <f>SUM(Z46:Z49)</f>
        <v>0</v>
      </c>
      <c r="AA50" s="46">
        <f>SUM(AA46:AA49)</f>
        <v>0</v>
      </c>
      <c r="AB50" s="47" t="e">
        <f>Z50/B50</f>
        <v>#DIV/0!</v>
      </c>
      <c r="AC50" s="39"/>
    </row>
    <row r="51" spans="1:34" s="40" customFormat="1" ht="18" hidden="1" customHeight="1" x14ac:dyDescent="0.25">
      <c r="A51" s="48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</row>
    <row r="52" spans="1:34" s="40" customFormat="1" ht="18" hidden="1" customHeight="1" x14ac:dyDescent="0.25">
      <c r="A52" s="45" t="s">
        <v>42</v>
      </c>
      <c r="B52" s="46">
        <f>B51+B50</f>
        <v>0</v>
      </c>
      <c r="C52" s="46">
        <f t="shared" ref="C52:Y52" si="10">C51+C50</f>
        <v>0</v>
      </c>
      <c r="D52" s="46">
        <f t="shared" si="10"/>
        <v>0</v>
      </c>
      <c r="E52" s="46">
        <f t="shared" si="10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46">
        <f t="shared" si="10"/>
        <v>0</v>
      </c>
      <c r="M52" s="46">
        <f t="shared" si="10"/>
        <v>0</v>
      </c>
      <c r="N52" s="46">
        <f t="shared" si="10"/>
        <v>0</v>
      </c>
      <c r="O52" s="46">
        <f t="shared" si="10"/>
        <v>0</v>
      </c>
      <c r="P52" s="46">
        <f t="shared" si="10"/>
        <v>0</v>
      </c>
      <c r="Q52" s="46">
        <f t="shared" si="10"/>
        <v>0</v>
      </c>
      <c r="R52" s="46">
        <f t="shared" si="10"/>
        <v>0</v>
      </c>
      <c r="S52" s="46">
        <f t="shared" si="10"/>
        <v>0</v>
      </c>
      <c r="T52" s="46">
        <f t="shared" si="10"/>
        <v>0</v>
      </c>
      <c r="U52" s="46">
        <f t="shared" si="10"/>
        <v>0</v>
      </c>
      <c r="V52" s="46">
        <f t="shared" si="10"/>
        <v>0</v>
      </c>
      <c r="W52" s="46">
        <f t="shared" si="10"/>
        <v>0</v>
      </c>
      <c r="X52" s="46">
        <f t="shared" si="10"/>
        <v>0</v>
      </c>
      <c r="Y52" s="46">
        <f t="shared" si="10"/>
        <v>0</v>
      </c>
      <c r="Z52" s="46">
        <f>Z51+Z50</f>
        <v>0</v>
      </c>
      <c r="AA52" s="46">
        <f>AA51+AA50</f>
        <v>0</v>
      </c>
      <c r="AB52" s="47" t="e">
        <f>Z52/B52</f>
        <v>#DIV/0!</v>
      </c>
      <c r="AC52" s="49"/>
    </row>
    <row r="53" spans="1:34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4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4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4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</row>
    <row r="57" spans="1:34" s="40" customFormat="1" ht="18" customHeight="1" x14ac:dyDescent="0.2">
      <c r="A57" s="42" t="s">
        <v>37</v>
      </c>
      <c r="B57" s="38">
        <f>B67+B77+B87+B97+B107</f>
        <v>3410694046.8199992</v>
      </c>
      <c r="C57" s="38">
        <f t="shared" si="11"/>
        <v>311519291.2299996</v>
      </c>
      <c r="D57" s="38">
        <f t="shared" si="11"/>
        <v>-1967864496.73</v>
      </c>
      <c r="E57" s="38">
        <f t="shared" si="11"/>
        <v>1654760633.5400002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1649689446.9100001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1649689446.9100001</v>
      </c>
      <c r="N57" s="38">
        <f t="shared" si="11"/>
        <v>310482.2</v>
      </c>
      <c r="O57" s="38">
        <f t="shared" si="11"/>
        <v>895663.97</v>
      </c>
      <c r="P57" s="38">
        <f t="shared" si="11"/>
        <v>3865040.46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1654760633.5400002</v>
      </c>
      <c r="AA57" s="38">
        <f>B57-Z57</f>
        <v>1755933413.279999</v>
      </c>
      <c r="AB57" s="43">
        <f>Z57/B57</f>
        <v>0.4851683003002969</v>
      </c>
      <c r="AC57" s="39"/>
      <c r="AD57" s="44">
        <f>'[1]sum-co'!Q27+'[1]CMFothers-CONT'!EM566</f>
        <v>1654760633.5400004</v>
      </c>
      <c r="AF57" s="44">
        <f>AD57-Z57</f>
        <v>0</v>
      </c>
    </row>
    <row r="58" spans="1:34" s="40" customFormat="1" ht="18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</row>
    <row r="59" spans="1:34" s="40" customFormat="1" ht="18" customHeight="1" x14ac:dyDescent="0.2">
      <c r="A59" s="42" t="s">
        <v>39</v>
      </c>
      <c r="B59" s="38">
        <f>B69+B79+B89+B99+B109</f>
        <v>18782121.259999998</v>
      </c>
      <c r="C59" s="38">
        <f t="shared" si="11"/>
        <v>12798284.119999999</v>
      </c>
      <c r="D59" s="38">
        <f t="shared" si="11"/>
        <v>0</v>
      </c>
      <c r="E59" s="38">
        <f t="shared" si="11"/>
        <v>3565950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468950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468950</v>
      </c>
      <c r="N59" s="38">
        <f t="shared" si="11"/>
        <v>3097000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3565950</v>
      </c>
      <c r="AA59" s="38">
        <f>B59-Z59</f>
        <v>15216171.259999998</v>
      </c>
      <c r="AB59" s="43">
        <f>Z59/B59</f>
        <v>0.18985874655139995</v>
      </c>
      <c r="AC59" s="39"/>
      <c r="AD59" s="44">
        <f>'[1]sum-co'!Q29+'[1]CMFothers-CONT'!EO566</f>
        <v>3565950</v>
      </c>
    </row>
    <row r="60" spans="1:34" s="40" customFormat="1" ht="18" customHeight="1" x14ac:dyDescent="0.25">
      <c r="A60" s="45" t="s">
        <v>40</v>
      </c>
      <c r="B60" s="46">
        <f>SUM(B56:B59)</f>
        <v>3429476168.0799994</v>
      </c>
      <c r="C60" s="46">
        <f t="shared" ref="C60:Y60" si="12">SUM(C56:C59)</f>
        <v>324317575.34999961</v>
      </c>
      <c r="D60" s="46">
        <f t="shared" si="12"/>
        <v>-1967864496.73</v>
      </c>
      <c r="E60" s="46">
        <f t="shared" si="12"/>
        <v>1658326583.5400002</v>
      </c>
      <c r="F60" s="46">
        <f t="shared" si="12"/>
        <v>0</v>
      </c>
      <c r="G60" s="46">
        <f t="shared" si="12"/>
        <v>0</v>
      </c>
      <c r="H60" s="46">
        <f t="shared" si="12"/>
        <v>0</v>
      </c>
      <c r="I60" s="46">
        <f t="shared" si="12"/>
        <v>1650158396.9100001</v>
      </c>
      <c r="J60" s="46">
        <f t="shared" si="12"/>
        <v>0</v>
      </c>
      <c r="K60" s="46">
        <f t="shared" si="12"/>
        <v>0</v>
      </c>
      <c r="L60" s="46">
        <f t="shared" si="12"/>
        <v>0</v>
      </c>
      <c r="M60" s="46">
        <f t="shared" si="12"/>
        <v>1650158396.9100001</v>
      </c>
      <c r="N60" s="46">
        <f t="shared" si="12"/>
        <v>3407482.2</v>
      </c>
      <c r="O60" s="46">
        <f t="shared" si="12"/>
        <v>895663.97</v>
      </c>
      <c r="P60" s="46">
        <f t="shared" si="12"/>
        <v>3865040.46</v>
      </c>
      <c r="Q60" s="46">
        <f t="shared" si="12"/>
        <v>0</v>
      </c>
      <c r="R60" s="46">
        <f t="shared" si="12"/>
        <v>0</v>
      </c>
      <c r="S60" s="46">
        <f t="shared" si="12"/>
        <v>0</v>
      </c>
      <c r="T60" s="46">
        <f t="shared" si="12"/>
        <v>0</v>
      </c>
      <c r="U60" s="46">
        <f t="shared" si="12"/>
        <v>0</v>
      </c>
      <c r="V60" s="46">
        <f t="shared" si="12"/>
        <v>0</v>
      </c>
      <c r="W60" s="46">
        <f t="shared" si="12"/>
        <v>0</v>
      </c>
      <c r="X60" s="46">
        <f t="shared" si="12"/>
        <v>0</v>
      </c>
      <c r="Y60" s="46">
        <f t="shared" si="12"/>
        <v>0</v>
      </c>
      <c r="Z60" s="46">
        <f>SUM(Z56:Z59)</f>
        <v>1658326583.5400002</v>
      </c>
      <c r="AA60" s="46">
        <f>SUM(AA56:AA59)</f>
        <v>1771149584.539999</v>
      </c>
      <c r="AB60" s="47">
        <f>Z60/B60</f>
        <v>0.48355098629200227</v>
      </c>
      <c r="AC60" s="39"/>
    </row>
    <row r="61" spans="1:34" s="40" customFormat="1" ht="18" hidden="1" customHeight="1" x14ac:dyDescent="0.25">
      <c r="A61" s="48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</row>
    <row r="62" spans="1:34" s="40" customFormat="1" ht="18" customHeight="1" x14ac:dyDescent="0.25">
      <c r="A62" s="45" t="s">
        <v>42</v>
      </c>
      <c r="B62" s="46">
        <f>B61+B60</f>
        <v>3429476168.0799994</v>
      </c>
      <c r="C62" s="46">
        <f t="shared" ref="C62:Y62" si="13">C61+C60</f>
        <v>324317575.34999961</v>
      </c>
      <c r="D62" s="46">
        <f t="shared" si="13"/>
        <v>-1967864496.73</v>
      </c>
      <c r="E62" s="46">
        <f t="shared" si="13"/>
        <v>1658326583.5400002</v>
      </c>
      <c r="F62" s="46">
        <f t="shared" si="13"/>
        <v>0</v>
      </c>
      <c r="G62" s="46">
        <f t="shared" si="13"/>
        <v>0</v>
      </c>
      <c r="H62" s="46">
        <f t="shared" si="13"/>
        <v>0</v>
      </c>
      <c r="I62" s="46">
        <f t="shared" si="13"/>
        <v>1650158396.9100001</v>
      </c>
      <c r="J62" s="46">
        <f t="shared" si="13"/>
        <v>0</v>
      </c>
      <c r="K62" s="46">
        <f t="shared" si="13"/>
        <v>0</v>
      </c>
      <c r="L62" s="46">
        <f t="shared" si="13"/>
        <v>0</v>
      </c>
      <c r="M62" s="46">
        <f t="shared" si="13"/>
        <v>1650158396.9100001</v>
      </c>
      <c r="N62" s="46">
        <f t="shared" si="13"/>
        <v>3407482.2</v>
      </c>
      <c r="O62" s="46">
        <f t="shared" si="13"/>
        <v>895663.97</v>
      </c>
      <c r="P62" s="46">
        <f t="shared" si="13"/>
        <v>3865040.46</v>
      </c>
      <c r="Q62" s="46">
        <f t="shared" si="13"/>
        <v>0</v>
      </c>
      <c r="R62" s="46">
        <f t="shared" si="13"/>
        <v>0</v>
      </c>
      <c r="S62" s="46">
        <f t="shared" si="13"/>
        <v>0</v>
      </c>
      <c r="T62" s="46">
        <f t="shared" si="13"/>
        <v>0</v>
      </c>
      <c r="U62" s="46">
        <f t="shared" si="13"/>
        <v>0</v>
      </c>
      <c r="V62" s="46">
        <f t="shared" si="13"/>
        <v>0</v>
      </c>
      <c r="W62" s="46">
        <f t="shared" si="13"/>
        <v>0</v>
      </c>
      <c r="X62" s="46">
        <f t="shared" si="13"/>
        <v>0</v>
      </c>
      <c r="Y62" s="46">
        <f t="shared" si="13"/>
        <v>0</v>
      </c>
      <c r="Z62" s="46">
        <f>Z61+Z60</f>
        <v>1658326583.5400002</v>
      </c>
      <c r="AA62" s="46">
        <f>AA61+AA60</f>
        <v>1771149584.539999</v>
      </c>
      <c r="AB62" s="47">
        <f>Z62/B62</f>
        <v>0.48355098629200227</v>
      </c>
      <c r="AC62" s="49"/>
      <c r="AH62" s="44"/>
    </row>
    <row r="63" spans="1:34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4"/>
      <c r="AA63" s="38"/>
      <c r="AB63" s="38"/>
      <c r="AC63" s="39"/>
      <c r="AD63" s="38">
        <f>'[1]sum-co'!Q32+'[1]CMFothers-CONT'!ER566</f>
        <v>1658326583.5400004</v>
      </c>
    </row>
    <row r="64" spans="1:34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customHeight="1" x14ac:dyDescent="0.25">
      <c r="A65" s="41" t="s">
        <v>43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</row>
    <row r="67" spans="1:30" s="40" customFormat="1" ht="18" customHeight="1" x14ac:dyDescent="0.2">
      <c r="A67" s="42" t="s">
        <v>37</v>
      </c>
      <c r="B67" s="38">
        <f>[1]consoCONT!E1452</f>
        <v>793775465.23999989</v>
      </c>
      <c r="C67" s="38">
        <f>[1]consoCONT!F1452</f>
        <v>157174729.84999996</v>
      </c>
      <c r="D67" s="38">
        <f>[1]consoCONT!G1452</f>
        <v>-508347953.45999998</v>
      </c>
      <c r="E67" s="38">
        <f>[1]consoCONT!H1452</f>
        <v>176263086.35000002</v>
      </c>
      <c r="F67" s="38">
        <f>[1]consoCONT!I1452</f>
        <v>0</v>
      </c>
      <c r="G67" s="38">
        <f>[1]consoCONT!J1452</f>
        <v>0</v>
      </c>
      <c r="H67" s="38">
        <f>[1]consoCONT!K1452</f>
        <v>0</v>
      </c>
      <c r="I67" s="38">
        <f>[1]consoCONT!L1452</f>
        <v>175960086.35000002</v>
      </c>
      <c r="J67" s="38">
        <f>[1]consoCONT!M1452</f>
        <v>0</v>
      </c>
      <c r="K67" s="38">
        <f>[1]consoCONT!N1452</f>
        <v>0</v>
      </c>
      <c r="L67" s="38">
        <f>[1]consoCONT!O1452</f>
        <v>0</v>
      </c>
      <c r="M67" s="38">
        <f>[1]consoCONT!P1452</f>
        <v>175960086.35000002</v>
      </c>
      <c r="N67" s="38">
        <f>[1]consoCONT!Q1452</f>
        <v>0</v>
      </c>
      <c r="O67" s="38">
        <f>[1]consoCONT!R1452</f>
        <v>0</v>
      </c>
      <c r="P67" s="38">
        <f>[1]consoCONT!S1452</f>
        <v>303000</v>
      </c>
      <c r="Q67" s="38">
        <f>[1]consoCONT!T1452</f>
        <v>0</v>
      </c>
      <c r="R67" s="38">
        <f>[1]consoCONT!U1452</f>
        <v>0</v>
      </c>
      <c r="S67" s="38">
        <f>[1]consoCONT!V1452</f>
        <v>0</v>
      </c>
      <c r="T67" s="38">
        <f>[1]consoCONT!W1452</f>
        <v>0</v>
      </c>
      <c r="U67" s="38">
        <f>[1]consoCONT!X1452</f>
        <v>0</v>
      </c>
      <c r="V67" s="38">
        <f>[1]consoCONT!Y1452</f>
        <v>0</v>
      </c>
      <c r="W67" s="38">
        <f>[1]consoCONT!Z1452</f>
        <v>0</v>
      </c>
      <c r="X67" s="38">
        <f>[1]consoCONT!AA1452</f>
        <v>0</v>
      </c>
      <c r="Y67" s="38">
        <f>[1]consoCONT!AB1452</f>
        <v>0</v>
      </c>
      <c r="Z67" s="38">
        <f>SUM(M67:Y67)</f>
        <v>176263086.35000002</v>
      </c>
      <c r="AA67" s="38">
        <f>B67-Z67</f>
        <v>617512378.88999987</v>
      </c>
      <c r="AB67" s="43">
        <f>Z67/B67</f>
        <v>0.22205660677192443</v>
      </c>
      <c r="AC67" s="39"/>
    </row>
    <row r="68" spans="1:30" s="40" customFormat="1" ht="18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44">
        <f>B72+B82+B92</f>
        <v>3429476168.0799994</v>
      </c>
    </row>
    <row r="69" spans="1:30" s="40" customFormat="1" ht="18" customHeight="1" x14ac:dyDescent="0.2">
      <c r="A69" s="42" t="s">
        <v>39</v>
      </c>
      <c r="B69" s="38">
        <f>[1]consoCONT!E1487</f>
        <v>2093535</v>
      </c>
      <c r="C69" s="38">
        <f>[1]consoCONT!F1487</f>
        <v>1455005</v>
      </c>
      <c r="D69" s="38">
        <f>[1]consoCONT!G1487</f>
        <v>0</v>
      </c>
      <c r="E69" s="38">
        <f>[1]consoCONT!H1487</f>
        <v>0</v>
      </c>
      <c r="F69" s="38">
        <f>[1]consoCONT!I1487</f>
        <v>0</v>
      </c>
      <c r="G69" s="38">
        <f>[1]consoCONT!J1487</f>
        <v>0</v>
      </c>
      <c r="H69" s="38">
        <f>[1]consoCONT!K1487</f>
        <v>0</v>
      </c>
      <c r="I69" s="38">
        <f>[1]consoCONT!L1487</f>
        <v>0</v>
      </c>
      <c r="J69" s="38">
        <f>[1]consoCONT!M1487</f>
        <v>0</v>
      </c>
      <c r="K69" s="38">
        <f>[1]consoCONT!N1487</f>
        <v>0</v>
      </c>
      <c r="L69" s="38">
        <f>[1]consoCONT!O1487</f>
        <v>0</v>
      </c>
      <c r="M69" s="38">
        <f>[1]consoCONT!P1487</f>
        <v>0</v>
      </c>
      <c r="N69" s="38">
        <f>[1]consoCONT!Q1487</f>
        <v>0</v>
      </c>
      <c r="O69" s="38">
        <f>[1]consoCONT!R1487</f>
        <v>0</v>
      </c>
      <c r="P69" s="38">
        <f>[1]consoCONT!S1487</f>
        <v>0</v>
      </c>
      <c r="Q69" s="38">
        <f>[1]consoCONT!T1487</f>
        <v>0</v>
      </c>
      <c r="R69" s="38">
        <f>[1]consoCONT!U1487</f>
        <v>0</v>
      </c>
      <c r="S69" s="38">
        <f>[1]consoCONT!V1487</f>
        <v>0</v>
      </c>
      <c r="T69" s="38">
        <f>[1]consoCONT!W1487</f>
        <v>0</v>
      </c>
      <c r="U69" s="38">
        <f>[1]consoCONT!X1487</f>
        <v>0</v>
      </c>
      <c r="V69" s="38">
        <f>[1]consoCONT!Y1487</f>
        <v>0</v>
      </c>
      <c r="W69" s="38">
        <f>[1]consoCONT!Z1487</f>
        <v>0</v>
      </c>
      <c r="X69" s="38">
        <f>[1]consoCONT!AA1487</f>
        <v>0</v>
      </c>
      <c r="Y69" s="38">
        <f>[1]consoCONT!AB1487</f>
        <v>0</v>
      </c>
      <c r="Z69" s="38">
        <f>SUM(M69:Y69)</f>
        <v>0</v>
      </c>
      <c r="AA69" s="38">
        <f>B69-Z69</f>
        <v>2093535</v>
      </c>
      <c r="AB69" s="43"/>
      <c r="AC69" s="39"/>
    </row>
    <row r="70" spans="1:30" s="40" customFormat="1" ht="18" customHeight="1" x14ac:dyDescent="0.25">
      <c r="A70" s="45" t="s">
        <v>40</v>
      </c>
      <c r="B70" s="46">
        <f>SUM(B66:B69)</f>
        <v>795869000.23999989</v>
      </c>
      <c r="C70" s="46">
        <f t="shared" ref="C70:Y70" si="14">SUM(C66:C69)</f>
        <v>158629734.84999996</v>
      </c>
      <c r="D70" s="46">
        <f t="shared" si="14"/>
        <v>-508347953.45999998</v>
      </c>
      <c r="E70" s="46">
        <f t="shared" si="14"/>
        <v>176263086.35000002</v>
      </c>
      <c r="F70" s="46">
        <f t="shared" si="14"/>
        <v>0</v>
      </c>
      <c r="G70" s="46">
        <f t="shared" si="14"/>
        <v>0</v>
      </c>
      <c r="H70" s="46">
        <f t="shared" si="14"/>
        <v>0</v>
      </c>
      <c r="I70" s="46">
        <f t="shared" si="14"/>
        <v>175960086.35000002</v>
      </c>
      <c r="J70" s="46">
        <f t="shared" si="14"/>
        <v>0</v>
      </c>
      <c r="K70" s="46">
        <f t="shared" si="14"/>
        <v>0</v>
      </c>
      <c r="L70" s="46">
        <f t="shared" si="14"/>
        <v>0</v>
      </c>
      <c r="M70" s="46">
        <f t="shared" si="14"/>
        <v>175960086.35000002</v>
      </c>
      <c r="N70" s="46">
        <f t="shared" si="14"/>
        <v>0</v>
      </c>
      <c r="O70" s="46">
        <f t="shared" si="14"/>
        <v>0</v>
      </c>
      <c r="P70" s="46">
        <f t="shared" si="14"/>
        <v>303000</v>
      </c>
      <c r="Q70" s="46">
        <f t="shared" si="14"/>
        <v>0</v>
      </c>
      <c r="R70" s="46">
        <f t="shared" si="14"/>
        <v>0</v>
      </c>
      <c r="S70" s="46">
        <f t="shared" si="14"/>
        <v>0</v>
      </c>
      <c r="T70" s="46">
        <f t="shared" si="14"/>
        <v>0</v>
      </c>
      <c r="U70" s="46">
        <f t="shared" si="14"/>
        <v>0</v>
      </c>
      <c r="V70" s="46">
        <f t="shared" si="14"/>
        <v>0</v>
      </c>
      <c r="W70" s="46">
        <f t="shared" si="14"/>
        <v>0</v>
      </c>
      <c r="X70" s="46">
        <f t="shared" si="14"/>
        <v>0</v>
      </c>
      <c r="Y70" s="46">
        <f t="shared" si="14"/>
        <v>0</v>
      </c>
      <c r="Z70" s="46">
        <f>SUM(Z66:Z69)</f>
        <v>176263086.35000002</v>
      </c>
      <c r="AA70" s="46">
        <f>SUM(AA66:AA69)</f>
        <v>619605913.88999987</v>
      </c>
      <c r="AB70" s="47">
        <f>Z70/B70</f>
        <v>0.22147248642282416</v>
      </c>
      <c r="AC70" s="39"/>
    </row>
    <row r="71" spans="1:30" s="40" customFormat="1" ht="18" hidden="1" customHeight="1" x14ac:dyDescent="0.25">
      <c r="A71" s="48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</row>
    <row r="72" spans="1:30" s="40" customFormat="1" ht="18" customHeight="1" x14ac:dyDescent="0.25">
      <c r="A72" s="45" t="s">
        <v>42</v>
      </c>
      <c r="B72" s="46">
        <f>B71+B70</f>
        <v>795869000.23999989</v>
      </c>
      <c r="C72" s="46">
        <f t="shared" ref="C72:Y72" si="15">C71+C70</f>
        <v>158629734.84999996</v>
      </c>
      <c r="D72" s="46">
        <f t="shared" si="15"/>
        <v>-508347953.45999998</v>
      </c>
      <c r="E72" s="46">
        <f t="shared" si="15"/>
        <v>176263086.35000002</v>
      </c>
      <c r="F72" s="46">
        <f t="shared" si="15"/>
        <v>0</v>
      </c>
      <c r="G72" s="46">
        <f t="shared" si="15"/>
        <v>0</v>
      </c>
      <c r="H72" s="46">
        <f t="shared" si="15"/>
        <v>0</v>
      </c>
      <c r="I72" s="46">
        <f t="shared" si="15"/>
        <v>175960086.35000002</v>
      </c>
      <c r="J72" s="46">
        <f t="shared" si="15"/>
        <v>0</v>
      </c>
      <c r="K72" s="46">
        <f t="shared" si="15"/>
        <v>0</v>
      </c>
      <c r="L72" s="46">
        <f t="shared" si="15"/>
        <v>0</v>
      </c>
      <c r="M72" s="46">
        <f t="shared" si="15"/>
        <v>175960086.35000002</v>
      </c>
      <c r="N72" s="46">
        <f t="shared" si="15"/>
        <v>0</v>
      </c>
      <c r="O72" s="46">
        <f t="shared" si="15"/>
        <v>0</v>
      </c>
      <c r="P72" s="46">
        <f t="shared" si="15"/>
        <v>303000</v>
      </c>
      <c r="Q72" s="46">
        <f t="shared" si="15"/>
        <v>0</v>
      </c>
      <c r="R72" s="46">
        <f t="shared" si="15"/>
        <v>0</v>
      </c>
      <c r="S72" s="46">
        <f t="shared" si="15"/>
        <v>0</v>
      </c>
      <c r="T72" s="46">
        <f t="shared" si="15"/>
        <v>0</v>
      </c>
      <c r="U72" s="46">
        <f t="shared" si="15"/>
        <v>0</v>
      </c>
      <c r="V72" s="46">
        <f t="shared" si="15"/>
        <v>0</v>
      </c>
      <c r="W72" s="46">
        <f t="shared" si="15"/>
        <v>0</v>
      </c>
      <c r="X72" s="46">
        <f t="shared" si="15"/>
        <v>0</v>
      </c>
      <c r="Y72" s="46">
        <f t="shared" si="15"/>
        <v>0</v>
      </c>
      <c r="Z72" s="46">
        <f>Z71+Z70</f>
        <v>176263086.35000002</v>
      </c>
      <c r="AA72" s="46">
        <f>AA71+AA70</f>
        <v>619605913.88999987</v>
      </c>
      <c r="AB72" s="47">
        <f>Z72/B72</f>
        <v>0.22147248642282416</v>
      </c>
      <c r="AC72" s="49"/>
    </row>
    <row r="73" spans="1:30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customHeight="1" x14ac:dyDescent="0.25">
      <c r="A75" s="41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</row>
    <row r="77" spans="1:30" s="40" customFormat="1" ht="18" customHeight="1" x14ac:dyDescent="0.2">
      <c r="A77" s="42" t="s">
        <v>37</v>
      </c>
      <c r="B77" s="38">
        <f>[1]consoCONT!E1663</f>
        <v>1672629718.5899997</v>
      </c>
      <c r="C77" s="38">
        <f>[1]consoCONT!F1663</f>
        <v>127987127.88999963</v>
      </c>
      <c r="D77" s="38">
        <f>[1]consoCONT!G1663</f>
        <v>-1138310090.8600001</v>
      </c>
      <c r="E77" s="38">
        <f>[1]consoCONT!H1663</f>
        <v>897994484.66000009</v>
      </c>
      <c r="F77" s="38">
        <f>[1]consoCONT!I1663</f>
        <v>0</v>
      </c>
      <c r="G77" s="38">
        <f>[1]consoCONT!J1663</f>
        <v>0</v>
      </c>
      <c r="H77" s="38">
        <f>[1]consoCONT!K1663</f>
        <v>0</v>
      </c>
      <c r="I77" s="38">
        <f>[1]consoCONT!L1663</f>
        <v>893879698.03000009</v>
      </c>
      <c r="J77" s="38">
        <f>[1]consoCONT!M1663</f>
        <v>0</v>
      </c>
      <c r="K77" s="38">
        <f>[1]consoCONT!N1663</f>
        <v>0</v>
      </c>
      <c r="L77" s="38">
        <f>[1]consoCONT!O1663</f>
        <v>0</v>
      </c>
      <c r="M77" s="38">
        <f>[1]consoCONT!P1663</f>
        <v>893879698.03000009</v>
      </c>
      <c r="N77" s="38">
        <f>[1]consoCONT!Q1663</f>
        <v>310482.2</v>
      </c>
      <c r="O77" s="38">
        <f>[1]consoCONT!R1663</f>
        <v>242263.97</v>
      </c>
      <c r="P77" s="38">
        <f>[1]consoCONT!S1663</f>
        <v>3562040.46</v>
      </c>
      <c r="Q77" s="38">
        <f>[1]consoCONT!T1663</f>
        <v>0</v>
      </c>
      <c r="R77" s="38">
        <f>[1]consoCONT!U1663</f>
        <v>0</v>
      </c>
      <c r="S77" s="38">
        <f>[1]consoCONT!V1663</f>
        <v>0</v>
      </c>
      <c r="T77" s="38">
        <f>[1]consoCONT!W1663</f>
        <v>0</v>
      </c>
      <c r="U77" s="38">
        <f>[1]consoCONT!X1663</f>
        <v>0</v>
      </c>
      <c r="V77" s="38">
        <f>[1]consoCONT!Y1663</f>
        <v>0</v>
      </c>
      <c r="W77" s="38">
        <f>[1]consoCONT!Z1663</f>
        <v>0</v>
      </c>
      <c r="X77" s="38">
        <f>[1]consoCONT!AA1663</f>
        <v>0</v>
      </c>
      <c r="Y77" s="38">
        <f>[1]consoCONT!AB1663</f>
        <v>0</v>
      </c>
      <c r="Z77" s="38">
        <f>SUM(M77:Y77)</f>
        <v>897994484.66000021</v>
      </c>
      <c r="AA77" s="38">
        <f>B77-Z77</f>
        <v>774635233.92999947</v>
      </c>
      <c r="AB77" s="43">
        <f>Z77/B77</f>
        <v>0.53687583969092412</v>
      </c>
      <c r="AC77" s="39"/>
    </row>
    <row r="78" spans="1:30" s="40" customFormat="1" ht="18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</row>
    <row r="79" spans="1:30" s="40" customFormat="1" ht="18" customHeight="1" x14ac:dyDescent="0.2">
      <c r="A79" s="42" t="s">
        <v>39</v>
      </c>
      <c r="B79" s="38">
        <f>[1]consoCONT!E1698</f>
        <v>14711311.239999998</v>
      </c>
      <c r="C79" s="38">
        <f>[1]consoCONT!F1698</f>
        <v>9389229.0999999996</v>
      </c>
      <c r="D79" s="38">
        <f>[1]consoCONT!G1698</f>
        <v>0</v>
      </c>
      <c r="E79" s="38">
        <f>[1]consoCONT!H1698</f>
        <v>3565950</v>
      </c>
      <c r="F79" s="38">
        <f>[1]consoCONT!I1698</f>
        <v>0</v>
      </c>
      <c r="G79" s="38">
        <f>[1]consoCONT!J1698</f>
        <v>0</v>
      </c>
      <c r="H79" s="38">
        <f>[1]consoCONT!K1698</f>
        <v>0</v>
      </c>
      <c r="I79" s="38">
        <f>[1]consoCONT!L1698</f>
        <v>468950</v>
      </c>
      <c r="J79" s="38">
        <f>[1]consoCONT!M1698</f>
        <v>0</v>
      </c>
      <c r="K79" s="38">
        <f>[1]consoCONT!N1698</f>
        <v>0</v>
      </c>
      <c r="L79" s="38">
        <f>[1]consoCONT!O1698</f>
        <v>0</v>
      </c>
      <c r="M79" s="38">
        <f>[1]consoCONT!P1698</f>
        <v>468950</v>
      </c>
      <c r="N79" s="38">
        <f>[1]consoCONT!Q1698</f>
        <v>3097000</v>
      </c>
      <c r="O79" s="38">
        <f>[1]consoCONT!R1698</f>
        <v>0</v>
      </c>
      <c r="P79" s="38">
        <f>[1]consoCONT!S1698</f>
        <v>0</v>
      </c>
      <c r="Q79" s="38">
        <f>[1]consoCONT!T1698</f>
        <v>0</v>
      </c>
      <c r="R79" s="38">
        <f>[1]consoCONT!U1698</f>
        <v>0</v>
      </c>
      <c r="S79" s="38">
        <f>[1]consoCONT!V1698</f>
        <v>0</v>
      </c>
      <c r="T79" s="38">
        <f>[1]consoCONT!W1698</f>
        <v>0</v>
      </c>
      <c r="U79" s="38">
        <f>[1]consoCONT!X1698</f>
        <v>0</v>
      </c>
      <c r="V79" s="38">
        <f>[1]consoCONT!Y1698</f>
        <v>0</v>
      </c>
      <c r="W79" s="38">
        <f>[1]consoCONT!Z1698</f>
        <v>0</v>
      </c>
      <c r="X79" s="38">
        <f>[1]consoCONT!AA1698</f>
        <v>0</v>
      </c>
      <c r="Y79" s="38">
        <f>[1]consoCONT!AB1698</f>
        <v>0</v>
      </c>
      <c r="Z79" s="38">
        <f>SUM(M79:Y79)</f>
        <v>3565950</v>
      </c>
      <c r="AA79" s="38">
        <f>B79-Z79</f>
        <v>11145361.239999998</v>
      </c>
      <c r="AB79" s="43"/>
      <c r="AC79" s="39"/>
    </row>
    <row r="80" spans="1:30" s="40" customFormat="1" ht="18" customHeight="1" x14ac:dyDescent="0.25">
      <c r="A80" s="45" t="s">
        <v>40</v>
      </c>
      <c r="B80" s="46">
        <f>SUM(B76:B79)</f>
        <v>1687341029.8299997</v>
      </c>
      <c r="C80" s="46">
        <f t="shared" ref="C80:Y80" si="16">SUM(C76:C79)</f>
        <v>137376356.98999962</v>
      </c>
      <c r="D80" s="46">
        <f t="shared" si="16"/>
        <v>-1138310090.8600001</v>
      </c>
      <c r="E80" s="46">
        <f t="shared" si="16"/>
        <v>901560434.66000009</v>
      </c>
      <c r="F80" s="46">
        <f t="shared" si="16"/>
        <v>0</v>
      </c>
      <c r="G80" s="46">
        <f t="shared" si="16"/>
        <v>0</v>
      </c>
      <c r="H80" s="46">
        <f t="shared" si="16"/>
        <v>0</v>
      </c>
      <c r="I80" s="46">
        <f t="shared" si="16"/>
        <v>894348648.03000009</v>
      </c>
      <c r="J80" s="46">
        <f t="shared" si="16"/>
        <v>0</v>
      </c>
      <c r="K80" s="46">
        <f t="shared" si="16"/>
        <v>0</v>
      </c>
      <c r="L80" s="46">
        <f t="shared" si="16"/>
        <v>0</v>
      </c>
      <c r="M80" s="46">
        <f t="shared" si="16"/>
        <v>894348648.03000009</v>
      </c>
      <c r="N80" s="46">
        <f t="shared" si="16"/>
        <v>3407482.2</v>
      </c>
      <c r="O80" s="46">
        <f t="shared" si="16"/>
        <v>242263.97</v>
      </c>
      <c r="P80" s="46">
        <f t="shared" si="16"/>
        <v>3562040.46</v>
      </c>
      <c r="Q80" s="46">
        <f t="shared" si="16"/>
        <v>0</v>
      </c>
      <c r="R80" s="46">
        <f t="shared" si="16"/>
        <v>0</v>
      </c>
      <c r="S80" s="46">
        <f t="shared" si="16"/>
        <v>0</v>
      </c>
      <c r="T80" s="46">
        <f t="shared" si="16"/>
        <v>0</v>
      </c>
      <c r="U80" s="46">
        <f t="shared" si="16"/>
        <v>0</v>
      </c>
      <c r="V80" s="46">
        <f t="shared" si="16"/>
        <v>0</v>
      </c>
      <c r="W80" s="46">
        <f t="shared" si="16"/>
        <v>0</v>
      </c>
      <c r="X80" s="46">
        <f t="shared" si="16"/>
        <v>0</v>
      </c>
      <c r="Y80" s="46">
        <f t="shared" si="16"/>
        <v>0</v>
      </c>
      <c r="Z80" s="46">
        <f>SUM(Z76:Z79)</f>
        <v>901560434.66000021</v>
      </c>
      <c r="AA80" s="46">
        <f>SUM(AA76:AA79)</f>
        <v>785780595.16999948</v>
      </c>
      <c r="AB80" s="47">
        <f>Z80/B80</f>
        <v>0.53430836963102402</v>
      </c>
      <c r="AC80" s="39"/>
    </row>
    <row r="81" spans="1:29" s="40" customFormat="1" ht="18" hidden="1" customHeight="1" x14ac:dyDescent="0.25">
      <c r="A81" s="48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</row>
    <row r="82" spans="1:29" s="40" customFormat="1" ht="18" customHeight="1" x14ac:dyDescent="0.25">
      <c r="A82" s="45" t="s">
        <v>42</v>
      </c>
      <c r="B82" s="46">
        <f>B81+B80</f>
        <v>1687341029.8299997</v>
      </c>
      <c r="C82" s="46">
        <f t="shared" ref="C82:Y82" si="17">C81+C80</f>
        <v>137376356.98999962</v>
      </c>
      <c r="D82" s="46">
        <f t="shared" si="17"/>
        <v>-1138310090.8600001</v>
      </c>
      <c r="E82" s="46">
        <f t="shared" si="17"/>
        <v>901560434.66000009</v>
      </c>
      <c r="F82" s="46">
        <f t="shared" si="17"/>
        <v>0</v>
      </c>
      <c r="G82" s="46">
        <f t="shared" si="17"/>
        <v>0</v>
      </c>
      <c r="H82" s="46">
        <f t="shared" si="17"/>
        <v>0</v>
      </c>
      <c r="I82" s="46">
        <f t="shared" si="17"/>
        <v>894348648.03000009</v>
      </c>
      <c r="J82" s="46">
        <f t="shared" si="17"/>
        <v>0</v>
      </c>
      <c r="K82" s="46">
        <f t="shared" si="17"/>
        <v>0</v>
      </c>
      <c r="L82" s="46">
        <f t="shared" si="17"/>
        <v>0</v>
      </c>
      <c r="M82" s="46">
        <f t="shared" si="17"/>
        <v>894348648.03000009</v>
      </c>
      <c r="N82" s="46">
        <f t="shared" si="17"/>
        <v>3407482.2</v>
      </c>
      <c r="O82" s="46">
        <f t="shared" si="17"/>
        <v>242263.97</v>
      </c>
      <c r="P82" s="46">
        <f t="shared" si="17"/>
        <v>3562040.46</v>
      </c>
      <c r="Q82" s="46">
        <f t="shared" si="17"/>
        <v>0</v>
      </c>
      <c r="R82" s="46">
        <f t="shared" si="17"/>
        <v>0</v>
      </c>
      <c r="S82" s="46">
        <f t="shared" si="17"/>
        <v>0</v>
      </c>
      <c r="T82" s="46">
        <f t="shared" si="17"/>
        <v>0</v>
      </c>
      <c r="U82" s="46">
        <f t="shared" si="17"/>
        <v>0</v>
      </c>
      <c r="V82" s="46">
        <f t="shared" si="17"/>
        <v>0</v>
      </c>
      <c r="W82" s="46">
        <f t="shared" si="17"/>
        <v>0</v>
      </c>
      <c r="X82" s="46">
        <f t="shared" si="17"/>
        <v>0</v>
      </c>
      <c r="Y82" s="46">
        <f t="shared" si="17"/>
        <v>0</v>
      </c>
      <c r="Z82" s="46">
        <f>Z81+Z80</f>
        <v>901560434.66000021</v>
      </c>
      <c r="AA82" s="46">
        <f>AA81+AA80</f>
        <v>785780595.16999948</v>
      </c>
      <c r="AB82" s="47">
        <f>Z82/B82</f>
        <v>0.53430836963102402</v>
      </c>
      <c r="AC82" s="49"/>
    </row>
    <row r="83" spans="1:29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customHeight="1" x14ac:dyDescent="0.25">
      <c r="A85" s="41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</row>
    <row r="87" spans="1:29" s="40" customFormat="1" ht="18" customHeight="1" x14ac:dyDescent="0.2">
      <c r="A87" s="42" t="s">
        <v>37</v>
      </c>
      <c r="B87" s="38">
        <f>[1]consoCONT!E1874</f>
        <v>944288862.98999989</v>
      </c>
      <c r="C87" s="38">
        <f>[1]consoCONT!F1874</f>
        <v>26357433.49000001</v>
      </c>
      <c r="D87" s="38">
        <f>[1]consoCONT!G1874</f>
        <v>-321206452.40999997</v>
      </c>
      <c r="E87" s="38">
        <f>[1]consoCONT!H1874</f>
        <v>580503062.52999997</v>
      </c>
      <c r="F87" s="38">
        <f>[1]consoCONT!I1874</f>
        <v>0</v>
      </c>
      <c r="G87" s="38">
        <f>[1]consoCONT!J1874</f>
        <v>0</v>
      </c>
      <c r="H87" s="38">
        <f>[1]consoCONT!K1874</f>
        <v>0</v>
      </c>
      <c r="I87" s="38">
        <f>[1]consoCONT!L1874</f>
        <v>579849662.52999997</v>
      </c>
      <c r="J87" s="38">
        <f>[1]consoCONT!M1874</f>
        <v>0</v>
      </c>
      <c r="K87" s="38">
        <f>[1]consoCONT!N1874</f>
        <v>0</v>
      </c>
      <c r="L87" s="38">
        <f>[1]consoCONT!O1874</f>
        <v>0</v>
      </c>
      <c r="M87" s="38">
        <f>[1]consoCONT!P1874</f>
        <v>579849662.52999997</v>
      </c>
      <c r="N87" s="38">
        <f>[1]consoCONT!Q1874</f>
        <v>0</v>
      </c>
      <c r="O87" s="38">
        <f>[1]consoCONT!R1874</f>
        <v>653400</v>
      </c>
      <c r="P87" s="38">
        <f>[1]consoCONT!S1874</f>
        <v>0</v>
      </c>
      <c r="Q87" s="38">
        <f>[1]consoCONT!T1874</f>
        <v>0</v>
      </c>
      <c r="R87" s="38">
        <f>[1]consoCONT!U1874</f>
        <v>0</v>
      </c>
      <c r="S87" s="38">
        <f>[1]consoCONT!V1874</f>
        <v>0</v>
      </c>
      <c r="T87" s="38">
        <f>[1]consoCONT!W1874</f>
        <v>0</v>
      </c>
      <c r="U87" s="38">
        <f>[1]consoCONT!X1874</f>
        <v>0</v>
      </c>
      <c r="V87" s="38">
        <f>[1]consoCONT!Y1874</f>
        <v>0</v>
      </c>
      <c r="W87" s="38">
        <f>[1]consoCONT!Z1874</f>
        <v>0</v>
      </c>
      <c r="X87" s="38">
        <f>[1]consoCONT!AA1874</f>
        <v>0</v>
      </c>
      <c r="Y87" s="38">
        <f>[1]consoCONT!AB1874</f>
        <v>0</v>
      </c>
      <c r="Z87" s="38">
        <f>SUM(M87:Y87)</f>
        <v>580503062.52999997</v>
      </c>
      <c r="AA87" s="38">
        <f>B87-Z87</f>
        <v>363785800.45999992</v>
      </c>
      <c r="AB87" s="43">
        <f>Z87/B87</f>
        <v>0.61475157156030924</v>
      </c>
      <c r="AC87" s="39"/>
    </row>
    <row r="88" spans="1:29" s="40" customFormat="1" ht="18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</row>
    <row r="89" spans="1:29" s="40" customFormat="1" ht="18" customHeight="1" x14ac:dyDescent="0.2">
      <c r="A89" s="42" t="s">
        <v>39</v>
      </c>
      <c r="B89" s="38">
        <f>[1]consoCONT!E1909</f>
        <v>1977275.02</v>
      </c>
      <c r="C89" s="38">
        <f>[1]consoCONT!F1909</f>
        <v>1954050.02</v>
      </c>
      <c r="D89" s="38">
        <f>[1]consoCONT!G1909</f>
        <v>0</v>
      </c>
      <c r="E89" s="38">
        <f>[1]consoCONT!H1909</f>
        <v>0</v>
      </c>
      <c r="F89" s="38">
        <f>[1]consoCONT!I1909</f>
        <v>0</v>
      </c>
      <c r="G89" s="38">
        <f>[1]consoCONT!J1909</f>
        <v>0</v>
      </c>
      <c r="H89" s="38">
        <f>[1]consoCONT!K1909</f>
        <v>0</v>
      </c>
      <c r="I89" s="38">
        <f>[1]consoCONT!L1909</f>
        <v>0</v>
      </c>
      <c r="J89" s="38">
        <f>[1]consoCONT!M1909</f>
        <v>0</v>
      </c>
      <c r="K89" s="38">
        <f>[1]consoCONT!N1909</f>
        <v>0</v>
      </c>
      <c r="L89" s="38">
        <f>[1]consoCONT!O1909</f>
        <v>0</v>
      </c>
      <c r="M89" s="38">
        <f>[1]consoCONT!P1909</f>
        <v>0</v>
      </c>
      <c r="N89" s="38">
        <f>[1]consoCONT!Q1909</f>
        <v>0</v>
      </c>
      <c r="O89" s="38">
        <f>[1]consoCONT!R1909</f>
        <v>0</v>
      </c>
      <c r="P89" s="38">
        <f>[1]consoCONT!S1909</f>
        <v>0</v>
      </c>
      <c r="Q89" s="38">
        <f>[1]consoCONT!T1909</f>
        <v>0</v>
      </c>
      <c r="R89" s="38">
        <f>[1]consoCONT!U1909</f>
        <v>0</v>
      </c>
      <c r="S89" s="38">
        <f>[1]consoCONT!V1909</f>
        <v>0</v>
      </c>
      <c r="T89" s="38">
        <f>[1]consoCONT!W1909</f>
        <v>0</v>
      </c>
      <c r="U89" s="38">
        <f>[1]consoCONT!X1909</f>
        <v>0</v>
      </c>
      <c r="V89" s="38">
        <f>[1]consoCONT!Y1909</f>
        <v>0</v>
      </c>
      <c r="W89" s="38">
        <f>[1]consoCONT!Z1909</f>
        <v>0</v>
      </c>
      <c r="X89" s="38">
        <f>[1]consoCONT!AA1909</f>
        <v>0</v>
      </c>
      <c r="Y89" s="38">
        <f>[1]consoCONT!AB1909</f>
        <v>0</v>
      </c>
      <c r="Z89" s="38">
        <f>SUM(M89:Y89)</f>
        <v>0</v>
      </c>
      <c r="AA89" s="38">
        <f>B89-Z89</f>
        <v>1977275.02</v>
      </c>
      <c r="AB89" s="43"/>
      <c r="AC89" s="39"/>
    </row>
    <row r="90" spans="1:29" s="40" customFormat="1" ht="18" customHeight="1" x14ac:dyDescent="0.25">
      <c r="A90" s="45" t="s">
        <v>40</v>
      </c>
      <c r="B90" s="46">
        <f>SUM(B86:B89)</f>
        <v>946266138.00999987</v>
      </c>
      <c r="C90" s="46">
        <f t="shared" ref="C90:Y90" si="18">SUM(C86:C89)</f>
        <v>28311483.510000009</v>
      </c>
      <c r="D90" s="46">
        <f t="shared" si="18"/>
        <v>-321206452.40999997</v>
      </c>
      <c r="E90" s="46">
        <f t="shared" si="18"/>
        <v>580503062.52999997</v>
      </c>
      <c r="F90" s="46">
        <f t="shared" si="18"/>
        <v>0</v>
      </c>
      <c r="G90" s="46">
        <f t="shared" si="18"/>
        <v>0</v>
      </c>
      <c r="H90" s="46">
        <f t="shared" si="18"/>
        <v>0</v>
      </c>
      <c r="I90" s="46">
        <f t="shared" si="18"/>
        <v>579849662.52999997</v>
      </c>
      <c r="J90" s="46">
        <f t="shared" si="18"/>
        <v>0</v>
      </c>
      <c r="K90" s="46">
        <f t="shared" si="18"/>
        <v>0</v>
      </c>
      <c r="L90" s="46">
        <f t="shared" si="18"/>
        <v>0</v>
      </c>
      <c r="M90" s="46">
        <f t="shared" si="18"/>
        <v>579849662.52999997</v>
      </c>
      <c r="N90" s="46">
        <f t="shared" si="18"/>
        <v>0</v>
      </c>
      <c r="O90" s="46">
        <f t="shared" si="18"/>
        <v>653400</v>
      </c>
      <c r="P90" s="46">
        <f t="shared" si="18"/>
        <v>0</v>
      </c>
      <c r="Q90" s="46">
        <f t="shared" si="18"/>
        <v>0</v>
      </c>
      <c r="R90" s="46">
        <f t="shared" si="18"/>
        <v>0</v>
      </c>
      <c r="S90" s="46">
        <f t="shared" si="18"/>
        <v>0</v>
      </c>
      <c r="T90" s="46">
        <f t="shared" si="18"/>
        <v>0</v>
      </c>
      <c r="U90" s="46">
        <f t="shared" si="18"/>
        <v>0</v>
      </c>
      <c r="V90" s="46">
        <f t="shared" si="18"/>
        <v>0</v>
      </c>
      <c r="W90" s="46">
        <f t="shared" si="18"/>
        <v>0</v>
      </c>
      <c r="X90" s="46">
        <f t="shared" si="18"/>
        <v>0</v>
      </c>
      <c r="Y90" s="46">
        <f t="shared" si="18"/>
        <v>0</v>
      </c>
      <c r="Z90" s="46">
        <f>SUM(Z86:Z89)</f>
        <v>580503062.52999997</v>
      </c>
      <c r="AA90" s="46">
        <f>SUM(AA86:AA89)</f>
        <v>365763075.4799999</v>
      </c>
      <c r="AB90" s="47">
        <f>Z90/B90</f>
        <v>0.61346701441816298</v>
      </c>
      <c r="AC90" s="39"/>
    </row>
    <row r="91" spans="1:29" s="40" customFormat="1" ht="18" hidden="1" customHeight="1" x14ac:dyDescent="0.25">
      <c r="A91" s="48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</row>
    <row r="92" spans="1:29" s="40" customFormat="1" ht="18" customHeight="1" x14ac:dyDescent="0.25">
      <c r="A92" s="45" t="s">
        <v>42</v>
      </c>
      <c r="B92" s="46">
        <f>B91+B90</f>
        <v>946266138.00999987</v>
      </c>
      <c r="C92" s="46">
        <f t="shared" ref="C92:Y92" si="19">C91+C90</f>
        <v>28311483.510000009</v>
      </c>
      <c r="D92" s="46">
        <f t="shared" si="19"/>
        <v>-321206452.40999997</v>
      </c>
      <c r="E92" s="46">
        <f t="shared" si="19"/>
        <v>580503062.52999997</v>
      </c>
      <c r="F92" s="46">
        <f t="shared" si="19"/>
        <v>0</v>
      </c>
      <c r="G92" s="46">
        <f t="shared" si="19"/>
        <v>0</v>
      </c>
      <c r="H92" s="46">
        <f t="shared" si="19"/>
        <v>0</v>
      </c>
      <c r="I92" s="46">
        <f t="shared" si="19"/>
        <v>579849662.52999997</v>
      </c>
      <c r="J92" s="46">
        <f t="shared" si="19"/>
        <v>0</v>
      </c>
      <c r="K92" s="46">
        <f t="shared" si="19"/>
        <v>0</v>
      </c>
      <c r="L92" s="46">
        <f t="shared" si="19"/>
        <v>0</v>
      </c>
      <c r="M92" s="46">
        <f t="shared" si="19"/>
        <v>579849662.52999997</v>
      </c>
      <c r="N92" s="46">
        <f t="shared" si="19"/>
        <v>0</v>
      </c>
      <c r="O92" s="46">
        <f t="shared" si="19"/>
        <v>653400</v>
      </c>
      <c r="P92" s="46">
        <f t="shared" si="19"/>
        <v>0</v>
      </c>
      <c r="Q92" s="46">
        <f t="shared" si="19"/>
        <v>0</v>
      </c>
      <c r="R92" s="46">
        <f t="shared" si="19"/>
        <v>0</v>
      </c>
      <c r="S92" s="46">
        <f t="shared" si="19"/>
        <v>0</v>
      </c>
      <c r="T92" s="46">
        <f t="shared" si="19"/>
        <v>0</v>
      </c>
      <c r="U92" s="46">
        <f t="shared" si="19"/>
        <v>0</v>
      </c>
      <c r="V92" s="46">
        <f t="shared" si="19"/>
        <v>0</v>
      </c>
      <c r="W92" s="46">
        <f t="shared" si="19"/>
        <v>0</v>
      </c>
      <c r="X92" s="46">
        <f t="shared" si="19"/>
        <v>0</v>
      </c>
      <c r="Y92" s="46">
        <f t="shared" si="19"/>
        <v>0</v>
      </c>
      <c r="Z92" s="46">
        <f>Z91+Z90</f>
        <v>580503062.52999997</v>
      </c>
      <c r="AA92" s="46">
        <f>AA91+AA90</f>
        <v>365763075.4799999</v>
      </c>
      <c r="AB92" s="47">
        <f>Z92/B92</f>
        <v>0.61346701441816298</v>
      </c>
      <c r="AC92" s="49"/>
    </row>
    <row r="93" spans="1:29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</row>
    <row r="97" spans="1:29" s="40" customFormat="1" ht="18" hidden="1" customHeight="1" x14ac:dyDescent="0.2">
      <c r="A97" s="42" t="s">
        <v>37</v>
      </c>
      <c r="B97" s="38">
        <f>[1]consoCONT!E2085</f>
        <v>0</v>
      </c>
      <c r="C97" s="38">
        <f>[1]consoCONT!F2085</f>
        <v>0</v>
      </c>
      <c r="D97" s="38">
        <f>[1]consoCONT!G2085</f>
        <v>0</v>
      </c>
      <c r="E97" s="38">
        <f>[1]consoCONT!H2085</f>
        <v>0</v>
      </c>
      <c r="F97" s="38">
        <f>[1]consoCONT!I2085</f>
        <v>0</v>
      </c>
      <c r="G97" s="38">
        <f>[1]consoCONT!J2085</f>
        <v>0</v>
      </c>
      <c r="H97" s="38">
        <f>[1]consoCONT!K2085</f>
        <v>0</v>
      </c>
      <c r="I97" s="38">
        <f>[1]consoCONT!L2085</f>
        <v>0</v>
      </c>
      <c r="J97" s="38">
        <f>[1]consoCONT!M2085</f>
        <v>0</v>
      </c>
      <c r="K97" s="38">
        <f>[1]consoCONT!N2085</f>
        <v>0</v>
      </c>
      <c r="L97" s="38">
        <f>[1]consoCONT!O2085</f>
        <v>0</v>
      </c>
      <c r="M97" s="38">
        <f>[1]consoCONT!P2085</f>
        <v>0</v>
      </c>
      <c r="N97" s="38">
        <f>[1]consoCONT!Q2085</f>
        <v>0</v>
      </c>
      <c r="O97" s="38">
        <f>[1]consoCONT!R2085</f>
        <v>0</v>
      </c>
      <c r="P97" s="38">
        <f>[1]consoCONT!S2085</f>
        <v>0</v>
      </c>
      <c r="Q97" s="38">
        <f>[1]consoCONT!T2085</f>
        <v>0</v>
      </c>
      <c r="R97" s="38">
        <f>[1]consoCONT!U2085</f>
        <v>0</v>
      </c>
      <c r="S97" s="38">
        <f>[1]consoCONT!V2085</f>
        <v>0</v>
      </c>
      <c r="T97" s="38">
        <f>[1]consoCONT!W2085</f>
        <v>0</v>
      </c>
      <c r="U97" s="38">
        <f>[1]consoCONT!X2085</f>
        <v>0</v>
      </c>
      <c r="V97" s="38">
        <f>[1]consoCONT!Y2085</f>
        <v>0</v>
      </c>
      <c r="W97" s="38">
        <f>[1]consoCONT!Z2085</f>
        <v>0</v>
      </c>
      <c r="X97" s="38">
        <f>[1]consoCONT!AA2085</f>
        <v>0</v>
      </c>
      <c r="Y97" s="38">
        <f>[1]consoCONT!AB2085</f>
        <v>0</v>
      </c>
      <c r="Z97" s="38"/>
      <c r="AA97" s="38">
        <f>B97-Z97</f>
        <v>0</v>
      </c>
      <c r="AB97" s="43" t="e">
        <f>Z97/B97</f>
        <v>#DIV/0!</v>
      </c>
      <c r="AC97" s="39"/>
    </row>
    <row r="98" spans="1:29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</row>
    <row r="99" spans="1:29" s="40" customFormat="1" ht="18" hidden="1" customHeight="1" x14ac:dyDescent="0.2">
      <c r="A99" s="42" t="s">
        <v>39</v>
      </c>
      <c r="B99" s="38">
        <f>[1]consoCONT!E2120</f>
        <v>0</v>
      </c>
      <c r="C99" s="38">
        <f>[1]consoCONT!F2120</f>
        <v>0</v>
      </c>
      <c r="D99" s="38">
        <f>[1]consoCONT!G2120</f>
        <v>0</v>
      </c>
      <c r="E99" s="38">
        <f>[1]consoCONT!H2120</f>
        <v>0</v>
      </c>
      <c r="F99" s="38">
        <f>[1]consoCONT!I2120</f>
        <v>0</v>
      </c>
      <c r="G99" s="38">
        <f>[1]consoCONT!J2120</f>
        <v>0</v>
      </c>
      <c r="H99" s="38">
        <f>[1]consoCONT!K2120</f>
        <v>0</v>
      </c>
      <c r="I99" s="38">
        <f>[1]consoCONT!L2120</f>
        <v>0</v>
      </c>
      <c r="J99" s="38">
        <f>[1]consoCONT!M2120</f>
        <v>0</v>
      </c>
      <c r="K99" s="38">
        <f>[1]consoCONT!N2120</f>
        <v>0</v>
      </c>
      <c r="L99" s="38">
        <f>[1]consoCONT!O2120</f>
        <v>0</v>
      </c>
      <c r="M99" s="38">
        <f>[1]consoCONT!P2120</f>
        <v>0</v>
      </c>
      <c r="N99" s="38">
        <f>[1]consoCONT!Q2120</f>
        <v>0</v>
      </c>
      <c r="O99" s="38">
        <f>[1]consoCONT!R2120</f>
        <v>0</v>
      </c>
      <c r="P99" s="38">
        <f>[1]consoCONT!S2120</f>
        <v>0</v>
      </c>
      <c r="Q99" s="38">
        <f>[1]consoCONT!T2120</f>
        <v>0</v>
      </c>
      <c r="R99" s="38">
        <f>[1]consoCONT!U2120</f>
        <v>0</v>
      </c>
      <c r="S99" s="38">
        <f>[1]consoCONT!V2120</f>
        <v>0</v>
      </c>
      <c r="T99" s="38">
        <f>[1]consoCONT!W2120</f>
        <v>0</v>
      </c>
      <c r="U99" s="38">
        <f>[1]consoCONT!X2120</f>
        <v>0</v>
      </c>
      <c r="V99" s="38">
        <f>[1]consoCONT!Y2120</f>
        <v>0</v>
      </c>
      <c r="W99" s="38">
        <f>[1]consoCONT!Z2120</f>
        <v>0</v>
      </c>
      <c r="X99" s="38">
        <f>[1]consoCONT!AA2120</f>
        <v>0</v>
      </c>
      <c r="Y99" s="38">
        <f>[1]consoCONT!AB2120</f>
        <v>0</v>
      </c>
      <c r="Z99" s="38"/>
      <c r="AA99" s="38">
        <f>B99-Z99</f>
        <v>0</v>
      </c>
      <c r="AB99" s="43"/>
      <c r="AC99" s="39"/>
    </row>
    <row r="100" spans="1:29" s="40" customFormat="1" ht="18" hidden="1" customHeight="1" x14ac:dyDescent="0.25">
      <c r="A100" s="45" t="s">
        <v>40</v>
      </c>
      <c r="B100" s="46">
        <f>SUM(B96:B99)</f>
        <v>0</v>
      </c>
      <c r="C100" s="46">
        <f t="shared" ref="C100:Y100" si="20">SUM(C96:C99)</f>
        <v>0</v>
      </c>
      <c r="D100" s="46">
        <f t="shared" si="20"/>
        <v>0</v>
      </c>
      <c r="E100" s="46">
        <f t="shared" si="20"/>
        <v>0</v>
      </c>
      <c r="F100" s="46">
        <f t="shared" si="20"/>
        <v>0</v>
      </c>
      <c r="G100" s="46">
        <f t="shared" si="20"/>
        <v>0</v>
      </c>
      <c r="H100" s="46">
        <f t="shared" si="20"/>
        <v>0</v>
      </c>
      <c r="I100" s="46">
        <f t="shared" si="20"/>
        <v>0</v>
      </c>
      <c r="J100" s="46">
        <f t="shared" si="20"/>
        <v>0</v>
      </c>
      <c r="K100" s="46">
        <f t="shared" si="20"/>
        <v>0</v>
      </c>
      <c r="L100" s="46">
        <f t="shared" si="20"/>
        <v>0</v>
      </c>
      <c r="M100" s="46">
        <f t="shared" si="20"/>
        <v>0</v>
      </c>
      <c r="N100" s="46">
        <f t="shared" si="20"/>
        <v>0</v>
      </c>
      <c r="O100" s="46">
        <f t="shared" si="20"/>
        <v>0</v>
      </c>
      <c r="P100" s="46">
        <f t="shared" si="20"/>
        <v>0</v>
      </c>
      <c r="Q100" s="46">
        <f t="shared" si="20"/>
        <v>0</v>
      </c>
      <c r="R100" s="46">
        <f t="shared" si="20"/>
        <v>0</v>
      </c>
      <c r="S100" s="46">
        <f t="shared" si="20"/>
        <v>0</v>
      </c>
      <c r="T100" s="46">
        <f t="shared" si="20"/>
        <v>0</v>
      </c>
      <c r="U100" s="46">
        <f t="shared" si="20"/>
        <v>0</v>
      </c>
      <c r="V100" s="46">
        <f t="shared" si="20"/>
        <v>0</v>
      </c>
      <c r="W100" s="46">
        <f t="shared" si="20"/>
        <v>0</v>
      </c>
      <c r="X100" s="46">
        <f t="shared" si="20"/>
        <v>0</v>
      </c>
      <c r="Y100" s="46">
        <f t="shared" si="20"/>
        <v>0</v>
      </c>
      <c r="Z100" s="46"/>
      <c r="AA100" s="46">
        <f>SUM(AA96:AA99)</f>
        <v>0</v>
      </c>
      <c r="AB100" s="47" t="e">
        <f>Z100/B100</f>
        <v>#DIV/0!</v>
      </c>
      <c r="AC100" s="39"/>
    </row>
    <row r="101" spans="1:29" s="40" customFormat="1" ht="18" hidden="1" customHeight="1" x14ac:dyDescent="0.25">
      <c r="A101" s="48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</row>
    <row r="102" spans="1:29" s="40" customFormat="1" ht="18" hidden="1" customHeight="1" x14ac:dyDescent="0.25">
      <c r="A102" s="45" t="s">
        <v>42</v>
      </c>
      <c r="B102" s="46">
        <f>B101+B100</f>
        <v>0</v>
      </c>
      <c r="C102" s="46">
        <f t="shared" ref="C102:Y102" si="21">C101+C100</f>
        <v>0</v>
      </c>
      <c r="D102" s="46">
        <f t="shared" si="21"/>
        <v>0</v>
      </c>
      <c r="E102" s="46">
        <f t="shared" si="21"/>
        <v>0</v>
      </c>
      <c r="F102" s="46">
        <f t="shared" si="21"/>
        <v>0</v>
      </c>
      <c r="G102" s="46">
        <f t="shared" si="21"/>
        <v>0</v>
      </c>
      <c r="H102" s="46">
        <f t="shared" si="21"/>
        <v>0</v>
      </c>
      <c r="I102" s="46">
        <f t="shared" si="21"/>
        <v>0</v>
      </c>
      <c r="J102" s="46">
        <f t="shared" si="21"/>
        <v>0</v>
      </c>
      <c r="K102" s="46">
        <f t="shared" si="21"/>
        <v>0</v>
      </c>
      <c r="L102" s="46">
        <f t="shared" si="21"/>
        <v>0</v>
      </c>
      <c r="M102" s="46">
        <f t="shared" si="21"/>
        <v>0</v>
      </c>
      <c r="N102" s="46">
        <f t="shared" si="21"/>
        <v>0</v>
      </c>
      <c r="O102" s="46">
        <f t="shared" si="21"/>
        <v>0</v>
      </c>
      <c r="P102" s="46">
        <f t="shared" si="21"/>
        <v>0</v>
      </c>
      <c r="Q102" s="46">
        <f t="shared" si="21"/>
        <v>0</v>
      </c>
      <c r="R102" s="46">
        <f t="shared" si="21"/>
        <v>0</v>
      </c>
      <c r="S102" s="46">
        <f t="shared" si="21"/>
        <v>0</v>
      </c>
      <c r="T102" s="46">
        <f t="shared" si="21"/>
        <v>0</v>
      </c>
      <c r="U102" s="46">
        <f t="shared" si="21"/>
        <v>0</v>
      </c>
      <c r="V102" s="46">
        <f t="shared" si="21"/>
        <v>0</v>
      </c>
      <c r="W102" s="46">
        <f t="shared" si="21"/>
        <v>0</v>
      </c>
      <c r="X102" s="46">
        <f t="shared" si="21"/>
        <v>0</v>
      </c>
      <c r="Y102" s="46">
        <f t="shared" si="21"/>
        <v>0</v>
      </c>
      <c r="Z102" s="46"/>
      <c r="AA102" s="46">
        <f>AA101+AA100</f>
        <v>0</v>
      </c>
      <c r="AB102" s="47" t="e">
        <f>Z102/B102</f>
        <v>#DIV/0!</v>
      </c>
      <c r="AC102" s="49"/>
    </row>
    <row r="103" spans="1:29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</row>
    <row r="107" spans="1:29" s="40" customFormat="1" ht="18" hidden="1" customHeight="1" x14ac:dyDescent="0.2">
      <c r="A107" s="42" t="s">
        <v>37</v>
      </c>
      <c r="B107" s="38">
        <f>[1]consoCONT!E2296</f>
        <v>0</v>
      </c>
      <c r="C107" s="38">
        <f>[1]consoCONT!F2296</f>
        <v>0</v>
      </c>
      <c r="D107" s="38">
        <f>[1]consoCONT!G2296</f>
        <v>0</v>
      </c>
      <c r="E107" s="38">
        <f>[1]consoCONT!H2296</f>
        <v>0</v>
      </c>
      <c r="F107" s="38">
        <f>[1]consoCONT!I2296</f>
        <v>0</v>
      </c>
      <c r="G107" s="38">
        <f>[1]consoCONT!J2296</f>
        <v>0</v>
      </c>
      <c r="H107" s="38">
        <f>[1]consoCONT!K2296</f>
        <v>0</v>
      </c>
      <c r="I107" s="38">
        <f>[1]consoCONT!L2296</f>
        <v>0</v>
      </c>
      <c r="J107" s="38">
        <f>[1]consoCONT!M2296</f>
        <v>0</v>
      </c>
      <c r="K107" s="38">
        <f>[1]consoCONT!N2296</f>
        <v>0</v>
      </c>
      <c r="L107" s="38">
        <f>[1]consoCONT!O2296</f>
        <v>0</v>
      </c>
      <c r="M107" s="38">
        <f>[1]consoCONT!P2296</f>
        <v>0</v>
      </c>
      <c r="N107" s="38">
        <f>[1]consoCONT!Q2296</f>
        <v>0</v>
      </c>
      <c r="O107" s="38">
        <f>[1]consoCONT!R2296</f>
        <v>0</v>
      </c>
      <c r="P107" s="38">
        <f>[1]consoCONT!S2296</f>
        <v>0</v>
      </c>
      <c r="Q107" s="38">
        <f>[1]consoCONT!T2296</f>
        <v>0</v>
      </c>
      <c r="R107" s="38">
        <f>[1]consoCONT!U2296</f>
        <v>0</v>
      </c>
      <c r="S107" s="38">
        <f>[1]consoCONT!V2296</f>
        <v>0</v>
      </c>
      <c r="T107" s="38">
        <f>[1]consoCONT!W2296</f>
        <v>0</v>
      </c>
      <c r="U107" s="38">
        <f>[1]consoCONT!X2296</f>
        <v>0</v>
      </c>
      <c r="V107" s="38">
        <f>[1]consoCONT!Y2296</f>
        <v>0</v>
      </c>
      <c r="W107" s="38">
        <f>[1]consoCONT!Z2296</f>
        <v>0</v>
      </c>
      <c r="X107" s="38">
        <f>[1]consoCONT!AA2296</f>
        <v>0</v>
      </c>
      <c r="Y107" s="38">
        <f>[1]consoCONT!AB2296</f>
        <v>0</v>
      </c>
      <c r="Z107" s="38"/>
      <c r="AA107" s="38">
        <f>B107-Z107</f>
        <v>0</v>
      </c>
      <c r="AB107" s="43" t="e">
        <f>Z107/B107</f>
        <v>#DIV/0!</v>
      </c>
      <c r="AC107" s="39"/>
    </row>
    <row r="108" spans="1:29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</row>
    <row r="109" spans="1:29" s="40" customFormat="1" ht="18" hidden="1" customHeight="1" x14ac:dyDescent="0.2">
      <c r="A109" s="42" t="s">
        <v>39</v>
      </c>
      <c r="B109" s="38">
        <f>[1]consoCONT!E2331</f>
        <v>0</v>
      </c>
      <c r="C109" s="38">
        <f>[1]consoCONT!F2331</f>
        <v>0</v>
      </c>
      <c r="D109" s="38">
        <f>[1]consoCONT!G2331</f>
        <v>0</v>
      </c>
      <c r="E109" s="38">
        <f>[1]consoCONT!H2331</f>
        <v>0</v>
      </c>
      <c r="F109" s="38">
        <f>[1]consoCONT!I2331</f>
        <v>0</v>
      </c>
      <c r="G109" s="38">
        <f>[1]consoCONT!J2331</f>
        <v>0</v>
      </c>
      <c r="H109" s="38">
        <f>[1]consoCONT!K2331</f>
        <v>0</v>
      </c>
      <c r="I109" s="38">
        <f>[1]consoCONT!L2331</f>
        <v>0</v>
      </c>
      <c r="J109" s="38">
        <f>[1]consoCONT!M2331</f>
        <v>0</v>
      </c>
      <c r="K109" s="38">
        <f>[1]consoCONT!N2331</f>
        <v>0</v>
      </c>
      <c r="L109" s="38">
        <f>[1]consoCONT!O2331</f>
        <v>0</v>
      </c>
      <c r="M109" s="38">
        <f>[1]consoCONT!P2331</f>
        <v>0</v>
      </c>
      <c r="N109" s="38">
        <f>[1]consoCONT!Q2331</f>
        <v>0</v>
      </c>
      <c r="O109" s="38">
        <f>[1]consoCONT!R2331</f>
        <v>0</v>
      </c>
      <c r="P109" s="38">
        <f>[1]consoCONT!S2331</f>
        <v>0</v>
      </c>
      <c r="Q109" s="38">
        <f>[1]consoCONT!T2331</f>
        <v>0</v>
      </c>
      <c r="R109" s="38">
        <f>[1]consoCONT!U2331</f>
        <v>0</v>
      </c>
      <c r="S109" s="38">
        <f>[1]consoCONT!V2331</f>
        <v>0</v>
      </c>
      <c r="T109" s="38">
        <f>[1]consoCONT!W2331</f>
        <v>0</v>
      </c>
      <c r="U109" s="38">
        <f>[1]consoCONT!X2331</f>
        <v>0</v>
      </c>
      <c r="V109" s="38">
        <f>[1]consoCONT!Y2331</f>
        <v>0</v>
      </c>
      <c r="W109" s="38">
        <f>[1]consoCONT!Z2331</f>
        <v>0</v>
      </c>
      <c r="X109" s="38">
        <f>[1]consoCONT!AA2331</f>
        <v>0</v>
      </c>
      <c r="Y109" s="38">
        <f>[1]consoCONT!AB2331</f>
        <v>0</v>
      </c>
      <c r="Z109" s="38"/>
      <c r="AA109" s="38">
        <f>B109-Z109</f>
        <v>0</v>
      </c>
      <c r="AB109" s="43"/>
      <c r="AC109" s="39"/>
    </row>
    <row r="110" spans="1:29" s="40" customFormat="1" ht="18" hidden="1" customHeight="1" x14ac:dyDescent="0.25">
      <c r="A110" s="45" t="s">
        <v>40</v>
      </c>
      <c r="B110" s="46">
        <f>SUM(B106:B109)</f>
        <v>0</v>
      </c>
      <c r="C110" s="46">
        <f t="shared" ref="C110:Y110" si="22">SUM(C106:C109)</f>
        <v>0</v>
      </c>
      <c r="D110" s="46">
        <f t="shared" si="22"/>
        <v>0</v>
      </c>
      <c r="E110" s="46">
        <f t="shared" si="22"/>
        <v>0</v>
      </c>
      <c r="F110" s="46">
        <f t="shared" si="22"/>
        <v>0</v>
      </c>
      <c r="G110" s="46">
        <f t="shared" si="22"/>
        <v>0</v>
      </c>
      <c r="H110" s="46">
        <f t="shared" si="22"/>
        <v>0</v>
      </c>
      <c r="I110" s="46">
        <f t="shared" si="22"/>
        <v>0</v>
      </c>
      <c r="J110" s="46">
        <f t="shared" si="22"/>
        <v>0</v>
      </c>
      <c r="K110" s="46">
        <f t="shared" si="22"/>
        <v>0</v>
      </c>
      <c r="L110" s="46">
        <f t="shared" si="22"/>
        <v>0</v>
      </c>
      <c r="M110" s="46">
        <f t="shared" si="22"/>
        <v>0</v>
      </c>
      <c r="N110" s="46">
        <f t="shared" si="22"/>
        <v>0</v>
      </c>
      <c r="O110" s="46">
        <f t="shared" si="22"/>
        <v>0</v>
      </c>
      <c r="P110" s="46">
        <f t="shared" si="22"/>
        <v>0</v>
      </c>
      <c r="Q110" s="46">
        <f t="shared" si="22"/>
        <v>0</v>
      </c>
      <c r="R110" s="46">
        <f t="shared" si="22"/>
        <v>0</v>
      </c>
      <c r="S110" s="46">
        <f t="shared" si="22"/>
        <v>0</v>
      </c>
      <c r="T110" s="46">
        <f t="shared" si="22"/>
        <v>0</v>
      </c>
      <c r="U110" s="46">
        <f t="shared" si="22"/>
        <v>0</v>
      </c>
      <c r="V110" s="46">
        <f t="shared" si="22"/>
        <v>0</v>
      </c>
      <c r="W110" s="46">
        <f t="shared" si="22"/>
        <v>0</v>
      </c>
      <c r="X110" s="46">
        <f t="shared" si="22"/>
        <v>0</v>
      </c>
      <c r="Y110" s="46">
        <f t="shared" si="22"/>
        <v>0</v>
      </c>
      <c r="Z110" s="46"/>
      <c r="AA110" s="46">
        <f>SUM(AA106:AA109)</f>
        <v>0</v>
      </c>
      <c r="AB110" s="47" t="e">
        <f>Z110/B110</f>
        <v>#DIV/0!</v>
      </c>
      <c r="AC110" s="39"/>
    </row>
    <row r="111" spans="1:29" s="40" customFormat="1" ht="18" hidden="1" customHeight="1" x14ac:dyDescent="0.25">
      <c r="A111" s="48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</row>
    <row r="112" spans="1:29" s="40" customFormat="1" ht="18" hidden="1" customHeight="1" x14ac:dyDescent="0.25">
      <c r="A112" s="45" t="s">
        <v>42</v>
      </c>
      <c r="B112" s="46">
        <f>B111+B110</f>
        <v>0</v>
      </c>
      <c r="C112" s="46">
        <f t="shared" ref="C112:Y112" si="23">C111+C110</f>
        <v>0</v>
      </c>
      <c r="D112" s="46">
        <f t="shared" si="23"/>
        <v>0</v>
      </c>
      <c r="E112" s="46">
        <f t="shared" si="23"/>
        <v>0</v>
      </c>
      <c r="F112" s="46">
        <f t="shared" si="23"/>
        <v>0</v>
      </c>
      <c r="G112" s="46">
        <f t="shared" si="23"/>
        <v>0</v>
      </c>
      <c r="H112" s="46">
        <f t="shared" si="23"/>
        <v>0</v>
      </c>
      <c r="I112" s="46">
        <f t="shared" si="23"/>
        <v>0</v>
      </c>
      <c r="J112" s="46">
        <f t="shared" si="23"/>
        <v>0</v>
      </c>
      <c r="K112" s="46">
        <f t="shared" si="23"/>
        <v>0</v>
      </c>
      <c r="L112" s="46">
        <f t="shared" si="23"/>
        <v>0</v>
      </c>
      <c r="M112" s="46">
        <f t="shared" si="23"/>
        <v>0</v>
      </c>
      <c r="N112" s="46">
        <f t="shared" si="23"/>
        <v>0</v>
      </c>
      <c r="O112" s="46">
        <f t="shared" si="23"/>
        <v>0</v>
      </c>
      <c r="P112" s="46">
        <f t="shared" si="23"/>
        <v>0</v>
      </c>
      <c r="Q112" s="46">
        <f t="shared" si="23"/>
        <v>0</v>
      </c>
      <c r="R112" s="46">
        <f t="shared" si="23"/>
        <v>0</v>
      </c>
      <c r="S112" s="46">
        <f t="shared" si="23"/>
        <v>0</v>
      </c>
      <c r="T112" s="46">
        <f t="shared" si="23"/>
        <v>0</v>
      </c>
      <c r="U112" s="46">
        <f t="shared" si="23"/>
        <v>0</v>
      </c>
      <c r="V112" s="46">
        <f t="shared" si="23"/>
        <v>0</v>
      </c>
      <c r="W112" s="46">
        <f t="shared" si="23"/>
        <v>0</v>
      </c>
      <c r="X112" s="46">
        <f t="shared" si="23"/>
        <v>0</v>
      </c>
      <c r="Y112" s="46">
        <f t="shared" si="23"/>
        <v>0</v>
      </c>
      <c r="Z112" s="46"/>
      <c r="AA112" s="46">
        <f>AA111+AA110</f>
        <v>0</v>
      </c>
      <c r="AB112" s="47" t="e">
        <f>Z112/B112</f>
        <v>#DIV/0!</v>
      </c>
      <c r="AC112" s="49"/>
    </row>
    <row r="113" spans="1:29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29" s="40" customFormat="1" ht="15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29" s="40" customFormat="1" ht="15" customHeight="1" x14ac:dyDescent="0.25">
      <c r="A115" s="41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29" s="40" customFormat="1" ht="15" customHeight="1" x14ac:dyDescent="0.25">
      <c r="A116" s="37" t="s">
        <v>48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9"/>
    </row>
    <row r="117" spans="1:29" s="40" customFormat="1" ht="18" customHeight="1" x14ac:dyDescent="0.2">
      <c r="A117" s="42" t="s">
        <v>36</v>
      </c>
      <c r="B117" s="38">
        <f t="shared" ref="B117:Z120" si="24">B56+B16</f>
        <v>0</v>
      </c>
      <c r="C117" s="38">
        <f t="shared" si="24"/>
        <v>0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 t="shared" si="24"/>
        <v>0</v>
      </c>
      <c r="AA117" s="38">
        <f>B117-Z117</f>
        <v>0</v>
      </c>
      <c r="AB117" s="43"/>
      <c r="AC117" s="39"/>
    </row>
    <row r="118" spans="1:29" s="40" customFormat="1" ht="18" customHeight="1" x14ac:dyDescent="0.2">
      <c r="A118" s="42" t="s">
        <v>37</v>
      </c>
      <c r="B118" s="38">
        <f>B57+B17</f>
        <v>3412457434.1199994</v>
      </c>
      <c r="C118" s="38">
        <f t="shared" si="24"/>
        <v>313225319.67999959</v>
      </c>
      <c r="D118" s="38">
        <f t="shared" si="24"/>
        <v>-1967864496.73</v>
      </c>
      <c r="E118" s="38">
        <f t="shared" si="24"/>
        <v>1655065664.5400002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1649689446.9100001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1649689446.9100001</v>
      </c>
      <c r="N118" s="38">
        <f t="shared" si="24"/>
        <v>622769.19999999995</v>
      </c>
      <c r="O118" s="38">
        <f t="shared" si="24"/>
        <v>888407.97</v>
      </c>
      <c r="P118" s="38">
        <f t="shared" si="24"/>
        <v>3865040.46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1655065664.5400002</v>
      </c>
      <c r="AA118" s="38">
        <f>B118-Z118</f>
        <v>1757391769.5799992</v>
      </c>
      <c r="AB118" s="43">
        <f>Z118/B118</f>
        <v>0.48500697708096296</v>
      </c>
      <c r="AC118" s="39"/>
    </row>
    <row r="119" spans="1:29" s="40" customFormat="1" ht="18" customHeight="1" x14ac:dyDescent="0.2">
      <c r="A119" s="42" t="s">
        <v>38</v>
      </c>
      <c r="B119" s="38">
        <f>B58+B18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 t="shared" si="24"/>
        <v>0</v>
      </c>
      <c r="AA119" s="38">
        <f>B119-Z119</f>
        <v>0</v>
      </c>
      <c r="AB119" s="43"/>
      <c r="AC119" s="39"/>
    </row>
    <row r="120" spans="1:29" s="40" customFormat="1" ht="18" customHeight="1" x14ac:dyDescent="0.2">
      <c r="A120" s="42" t="s">
        <v>39</v>
      </c>
      <c r="B120" s="38">
        <f>B59+B19</f>
        <v>18782121.259999998</v>
      </c>
      <c r="C120" s="38">
        <f t="shared" si="24"/>
        <v>12798284.119999999</v>
      </c>
      <c r="D120" s="38">
        <f t="shared" si="24"/>
        <v>0</v>
      </c>
      <c r="E120" s="38">
        <f t="shared" si="24"/>
        <v>3565950</v>
      </c>
      <c r="F120" s="38">
        <f t="shared" si="24"/>
        <v>0</v>
      </c>
      <c r="G120" s="38">
        <f t="shared" si="24"/>
        <v>0</v>
      </c>
      <c r="H120" s="38">
        <f t="shared" si="24"/>
        <v>0</v>
      </c>
      <c r="I120" s="38">
        <f t="shared" si="24"/>
        <v>468950</v>
      </c>
      <c r="J120" s="38">
        <f t="shared" si="24"/>
        <v>0</v>
      </c>
      <c r="K120" s="38">
        <f t="shared" si="24"/>
        <v>0</v>
      </c>
      <c r="L120" s="38">
        <f t="shared" si="24"/>
        <v>0</v>
      </c>
      <c r="M120" s="38">
        <f t="shared" si="24"/>
        <v>468950</v>
      </c>
      <c r="N120" s="38">
        <f t="shared" si="24"/>
        <v>3097000</v>
      </c>
      <c r="O120" s="38">
        <f t="shared" si="24"/>
        <v>0</v>
      </c>
      <c r="P120" s="38">
        <f t="shared" si="24"/>
        <v>0</v>
      </c>
      <c r="Q120" s="38">
        <f t="shared" si="24"/>
        <v>0</v>
      </c>
      <c r="R120" s="38">
        <f t="shared" si="24"/>
        <v>0</v>
      </c>
      <c r="S120" s="38">
        <f t="shared" si="24"/>
        <v>0</v>
      </c>
      <c r="T120" s="38">
        <f t="shared" si="24"/>
        <v>0</v>
      </c>
      <c r="U120" s="38">
        <f t="shared" si="24"/>
        <v>0</v>
      </c>
      <c r="V120" s="38">
        <f t="shared" si="24"/>
        <v>0</v>
      </c>
      <c r="W120" s="38">
        <f t="shared" si="24"/>
        <v>0</v>
      </c>
      <c r="X120" s="38">
        <f t="shared" si="24"/>
        <v>0</v>
      </c>
      <c r="Y120" s="38">
        <f t="shared" si="24"/>
        <v>0</v>
      </c>
      <c r="Z120" s="38">
        <f t="shared" si="24"/>
        <v>3565950</v>
      </c>
      <c r="AA120" s="38">
        <f>B120-Z120</f>
        <v>15216171.259999998</v>
      </c>
      <c r="AB120" s="43">
        <f>Z120/B120</f>
        <v>0.18985874655139995</v>
      </c>
      <c r="AC120" s="39"/>
    </row>
    <row r="121" spans="1:29" s="40" customFormat="1" ht="18" customHeight="1" x14ac:dyDescent="0.25">
      <c r="A121" s="45" t="s">
        <v>40</v>
      </c>
      <c r="B121" s="46">
        <f>SUM(B117:B120)</f>
        <v>3431239555.3799996</v>
      </c>
      <c r="C121" s="46">
        <f t="shared" ref="C121:Y121" si="25">SUM(C117:C120)</f>
        <v>326023603.79999959</v>
      </c>
      <c r="D121" s="46">
        <f t="shared" si="25"/>
        <v>-1967864496.73</v>
      </c>
      <c r="E121" s="46">
        <f t="shared" si="25"/>
        <v>1658631614.5400002</v>
      </c>
      <c r="F121" s="46">
        <f t="shared" si="25"/>
        <v>0</v>
      </c>
      <c r="G121" s="46">
        <f t="shared" si="25"/>
        <v>0</v>
      </c>
      <c r="H121" s="46">
        <f t="shared" si="25"/>
        <v>0</v>
      </c>
      <c r="I121" s="46">
        <f t="shared" si="25"/>
        <v>1650158396.9100001</v>
      </c>
      <c r="J121" s="46">
        <f t="shared" si="25"/>
        <v>0</v>
      </c>
      <c r="K121" s="46">
        <f t="shared" si="25"/>
        <v>0</v>
      </c>
      <c r="L121" s="46">
        <f t="shared" si="25"/>
        <v>0</v>
      </c>
      <c r="M121" s="46">
        <f>SUM(M117:M120)</f>
        <v>1650158396.9100001</v>
      </c>
      <c r="N121" s="46">
        <f t="shared" si="25"/>
        <v>3719769.2</v>
      </c>
      <c r="O121" s="46">
        <f t="shared" si="25"/>
        <v>888407.97</v>
      </c>
      <c r="P121" s="46">
        <f t="shared" si="25"/>
        <v>3865040.46</v>
      </c>
      <c r="Q121" s="46">
        <f t="shared" si="25"/>
        <v>0</v>
      </c>
      <c r="R121" s="46">
        <f t="shared" si="25"/>
        <v>0</v>
      </c>
      <c r="S121" s="46">
        <f t="shared" si="25"/>
        <v>0</v>
      </c>
      <c r="T121" s="46">
        <f t="shared" si="25"/>
        <v>0</v>
      </c>
      <c r="U121" s="46">
        <f t="shared" si="25"/>
        <v>0</v>
      </c>
      <c r="V121" s="46">
        <f t="shared" si="25"/>
        <v>0</v>
      </c>
      <c r="W121" s="46">
        <f t="shared" si="25"/>
        <v>0</v>
      </c>
      <c r="X121" s="46">
        <f t="shared" si="25"/>
        <v>0</v>
      </c>
      <c r="Y121" s="46">
        <f t="shared" si="25"/>
        <v>0</v>
      </c>
      <c r="Z121" s="46">
        <f>SUM(Z117:Z120)</f>
        <v>1658631614.5400002</v>
      </c>
      <c r="AA121" s="46">
        <f>SUM(AA117:AA120)</f>
        <v>1772607940.8399992</v>
      </c>
      <c r="AB121" s="47">
        <f>Z121/B121</f>
        <v>0.48339137730542736</v>
      </c>
      <c r="AC121" s="39"/>
    </row>
    <row r="122" spans="1:29" s="40" customFormat="1" ht="18" customHeight="1" x14ac:dyDescent="0.25">
      <c r="A122" s="48" t="s">
        <v>41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>
        <f>SUM(M122:Y122)</f>
        <v>0</v>
      </c>
      <c r="AA122" s="38">
        <f>B122-Z122</f>
        <v>0</v>
      </c>
      <c r="AB122" s="43" t="e">
        <f>Z122/B122</f>
        <v>#DIV/0!</v>
      </c>
      <c r="AC122" s="39"/>
    </row>
    <row r="123" spans="1:29" s="40" customFormat="1" ht="18" customHeight="1" x14ac:dyDescent="0.25">
      <c r="A123" s="45" t="s">
        <v>42</v>
      </c>
      <c r="B123" s="46">
        <f>B122+B121</f>
        <v>3431239555.3799996</v>
      </c>
      <c r="C123" s="46">
        <f t="shared" ref="C123:Y123" si="26">C122+C121</f>
        <v>326023603.79999959</v>
      </c>
      <c r="D123" s="46">
        <f t="shared" si="26"/>
        <v>-1967864496.73</v>
      </c>
      <c r="E123" s="46">
        <f t="shared" si="26"/>
        <v>1658631614.5400002</v>
      </c>
      <c r="F123" s="46">
        <f t="shared" si="26"/>
        <v>0</v>
      </c>
      <c r="G123" s="46">
        <f t="shared" si="26"/>
        <v>0</v>
      </c>
      <c r="H123" s="46">
        <f t="shared" si="26"/>
        <v>0</v>
      </c>
      <c r="I123" s="46">
        <f t="shared" si="26"/>
        <v>1650158396.9100001</v>
      </c>
      <c r="J123" s="46">
        <f t="shared" si="26"/>
        <v>0</v>
      </c>
      <c r="K123" s="46">
        <f t="shared" si="26"/>
        <v>0</v>
      </c>
      <c r="L123" s="46">
        <f t="shared" si="26"/>
        <v>0</v>
      </c>
      <c r="M123" s="46">
        <f>M122+M121</f>
        <v>1650158396.9100001</v>
      </c>
      <c r="N123" s="46">
        <f t="shared" si="26"/>
        <v>3719769.2</v>
      </c>
      <c r="O123" s="46">
        <f t="shared" si="26"/>
        <v>888407.97</v>
      </c>
      <c r="P123" s="46">
        <f t="shared" si="26"/>
        <v>3865040.46</v>
      </c>
      <c r="Q123" s="46">
        <f t="shared" si="26"/>
        <v>0</v>
      </c>
      <c r="R123" s="46">
        <f t="shared" si="26"/>
        <v>0</v>
      </c>
      <c r="S123" s="46">
        <f t="shared" si="26"/>
        <v>0</v>
      </c>
      <c r="T123" s="46">
        <f t="shared" si="26"/>
        <v>0</v>
      </c>
      <c r="U123" s="46">
        <f t="shared" si="26"/>
        <v>0</v>
      </c>
      <c r="V123" s="46">
        <f t="shared" si="26"/>
        <v>0</v>
      </c>
      <c r="W123" s="46">
        <f t="shared" si="26"/>
        <v>0</v>
      </c>
      <c r="X123" s="46">
        <f t="shared" si="26"/>
        <v>0</v>
      </c>
      <c r="Y123" s="46">
        <f t="shared" si="26"/>
        <v>0</v>
      </c>
      <c r="Z123" s="46">
        <f>Z122+Z121</f>
        <v>1658631614.5400002</v>
      </c>
      <c r="AA123" s="46">
        <f>AA122+AA121</f>
        <v>1772607940.8399992</v>
      </c>
      <c r="AB123" s="47">
        <f>Z123/B123</f>
        <v>0.48339137730542736</v>
      </c>
      <c r="AC123" s="49"/>
    </row>
    <row r="124" spans="1:29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29" s="40" customFormat="1" ht="15" hidden="1" customHeight="1" x14ac:dyDescent="0.25">
      <c r="A125" s="41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</row>
    <row r="126" spans="1:29" s="40" customFormat="1" ht="15" hidden="1" customHeight="1" x14ac:dyDescent="0.25">
      <c r="A126" s="50" t="s">
        <v>49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29" s="40" customFormat="1" ht="15" hidden="1" customHeight="1" x14ac:dyDescent="0.25">
      <c r="A127" s="41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29" s="40" customFormat="1" ht="15" hidden="1" customHeight="1" x14ac:dyDescent="0.25">
      <c r="A128" s="37" t="s">
        <v>35</v>
      </c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9"/>
    </row>
    <row r="129" spans="1:29" s="40" customFormat="1" ht="18" hidden="1" customHeight="1" x14ac:dyDescent="0.2">
      <c r="A129" s="42" t="s">
        <v>36</v>
      </c>
      <c r="B129" s="38">
        <f>B139+B149+B159</f>
        <v>0</v>
      </c>
      <c r="C129" s="38">
        <f t="shared" ref="C129:Y129" si="27">C139+C149+C159</f>
        <v>0</v>
      </c>
      <c r="D129" s="38">
        <f t="shared" si="27"/>
        <v>0</v>
      </c>
      <c r="E129" s="38">
        <f t="shared" si="27"/>
        <v>0</v>
      </c>
      <c r="F129" s="38">
        <f t="shared" si="27"/>
        <v>0</v>
      </c>
      <c r="G129" s="38">
        <f t="shared" si="27"/>
        <v>0</v>
      </c>
      <c r="H129" s="38">
        <f t="shared" si="27"/>
        <v>0</v>
      </c>
      <c r="I129" s="38">
        <f t="shared" si="27"/>
        <v>0</v>
      </c>
      <c r="J129" s="38">
        <f t="shared" si="27"/>
        <v>0</v>
      </c>
      <c r="K129" s="38">
        <f t="shared" si="27"/>
        <v>0</v>
      </c>
      <c r="L129" s="38">
        <f t="shared" si="27"/>
        <v>0</v>
      </c>
      <c r="M129" s="38">
        <f t="shared" si="27"/>
        <v>0</v>
      </c>
      <c r="N129" s="38">
        <f t="shared" si="27"/>
        <v>0</v>
      </c>
      <c r="O129" s="38">
        <f t="shared" si="27"/>
        <v>0</v>
      </c>
      <c r="P129" s="38">
        <f t="shared" si="27"/>
        <v>0</v>
      </c>
      <c r="Q129" s="38">
        <f t="shared" si="27"/>
        <v>0</v>
      </c>
      <c r="R129" s="38">
        <f t="shared" si="27"/>
        <v>0</v>
      </c>
      <c r="S129" s="38">
        <f t="shared" si="27"/>
        <v>0</v>
      </c>
      <c r="T129" s="38">
        <f t="shared" si="27"/>
        <v>0</v>
      </c>
      <c r="U129" s="38">
        <f t="shared" si="27"/>
        <v>0</v>
      </c>
      <c r="V129" s="38">
        <f t="shared" si="27"/>
        <v>0</v>
      </c>
      <c r="W129" s="38">
        <f t="shared" si="27"/>
        <v>0</v>
      </c>
      <c r="X129" s="38">
        <f t="shared" si="27"/>
        <v>0</v>
      </c>
      <c r="Y129" s="38">
        <f t="shared" si="27"/>
        <v>0</v>
      </c>
      <c r="Z129" s="38"/>
      <c r="AA129" s="38">
        <f>B129-Z129</f>
        <v>0</v>
      </c>
      <c r="AB129" s="43" t="e">
        <f>Z129/B129</f>
        <v>#DIV/0!</v>
      </c>
      <c r="AC129" s="39"/>
    </row>
    <row r="130" spans="1:29" s="40" customFormat="1" ht="18" hidden="1" customHeight="1" x14ac:dyDescent="0.2">
      <c r="A130" s="42" t="s">
        <v>37</v>
      </c>
      <c r="B130" s="38">
        <f t="shared" ref="B130:Y132" si="28">B140+B150+B160</f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 t="e">
        <f>Z130/B130</f>
        <v>#DIV/0!</v>
      </c>
      <c r="AC130" s="39"/>
    </row>
    <row r="131" spans="1:29" s="40" customFormat="1" ht="18" hidden="1" customHeight="1" x14ac:dyDescent="0.2">
      <c r="A131" s="42" t="s">
        <v>38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</row>
    <row r="132" spans="1:29" s="40" customFormat="1" ht="18" hidden="1" customHeight="1" x14ac:dyDescent="0.2">
      <c r="A132" s="42" t="s">
        <v>39</v>
      </c>
      <c r="B132" s="38">
        <f t="shared" si="28"/>
        <v>0</v>
      </c>
      <c r="C132" s="38">
        <f t="shared" si="28"/>
        <v>0</v>
      </c>
      <c r="D132" s="38">
        <f t="shared" si="28"/>
        <v>0</v>
      </c>
      <c r="E132" s="38">
        <f t="shared" si="28"/>
        <v>0</v>
      </c>
      <c r="F132" s="38">
        <f t="shared" si="28"/>
        <v>0</v>
      </c>
      <c r="G132" s="38">
        <f t="shared" si="28"/>
        <v>0</v>
      </c>
      <c r="H132" s="38">
        <f t="shared" si="28"/>
        <v>0</v>
      </c>
      <c r="I132" s="38">
        <f t="shared" si="28"/>
        <v>0</v>
      </c>
      <c r="J132" s="38">
        <f t="shared" si="28"/>
        <v>0</v>
      </c>
      <c r="K132" s="38">
        <f t="shared" si="28"/>
        <v>0</v>
      </c>
      <c r="L132" s="38">
        <f t="shared" si="28"/>
        <v>0</v>
      </c>
      <c r="M132" s="38">
        <f t="shared" si="28"/>
        <v>0</v>
      </c>
      <c r="N132" s="38">
        <f t="shared" si="28"/>
        <v>0</v>
      </c>
      <c r="O132" s="38">
        <f t="shared" si="28"/>
        <v>0</v>
      </c>
      <c r="P132" s="38">
        <f t="shared" si="28"/>
        <v>0</v>
      </c>
      <c r="Q132" s="38">
        <f t="shared" si="28"/>
        <v>0</v>
      </c>
      <c r="R132" s="38">
        <f t="shared" si="28"/>
        <v>0</v>
      </c>
      <c r="S132" s="38">
        <f t="shared" si="28"/>
        <v>0</v>
      </c>
      <c r="T132" s="38">
        <f t="shared" si="28"/>
        <v>0</v>
      </c>
      <c r="U132" s="38">
        <f t="shared" si="28"/>
        <v>0</v>
      </c>
      <c r="V132" s="38">
        <f t="shared" si="28"/>
        <v>0</v>
      </c>
      <c r="W132" s="38">
        <f t="shared" si="28"/>
        <v>0</v>
      </c>
      <c r="X132" s="38">
        <f t="shared" si="28"/>
        <v>0</v>
      </c>
      <c r="Y132" s="38">
        <f t="shared" si="28"/>
        <v>0</v>
      </c>
      <c r="Z132" s="38"/>
      <c r="AA132" s="38">
        <f>B132-Z132</f>
        <v>0</v>
      </c>
      <c r="AB132" s="43"/>
      <c r="AC132" s="39"/>
    </row>
    <row r="133" spans="1:29" s="40" customFormat="1" ht="18" hidden="1" customHeight="1" x14ac:dyDescent="0.25">
      <c r="A133" s="45" t="s">
        <v>40</v>
      </c>
      <c r="B133" s="46">
        <f>SUM(B129:B132)</f>
        <v>0</v>
      </c>
      <c r="C133" s="46">
        <f>SUM(C129:C132)</f>
        <v>0</v>
      </c>
      <c r="D133" s="46">
        <f>SUM(D129:D132)</f>
        <v>0</v>
      </c>
      <c r="E133" s="46">
        <f>SUM(E129:E132)</f>
        <v>0</v>
      </c>
      <c r="F133" s="46">
        <f t="shared" ref="F133:AA133" si="29">SUM(F129:F132)</f>
        <v>0</v>
      </c>
      <c r="G133" s="46">
        <f t="shared" si="29"/>
        <v>0</v>
      </c>
      <c r="H133" s="46">
        <f t="shared" si="29"/>
        <v>0</v>
      </c>
      <c r="I133" s="46">
        <f t="shared" si="29"/>
        <v>0</v>
      </c>
      <c r="J133" s="46">
        <f t="shared" si="29"/>
        <v>0</v>
      </c>
      <c r="K133" s="46">
        <f t="shared" si="29"/>
        <v>0</v>
      </c>
      <c r="L133" s="46">
        <f t="shared" si="29"/>
        <v>0</v>
      </c>
      <c r="M133" s="46">
        <f t="shared" si="29"/>
        <v>0</v>
      </c>
      <c r="N133" s="46">
        <f t="shared" si="29"/>
        <v>0</v>
      </c>
      <c r="O133" s="46">
        <f t="shared" si="29"/>
        <v>0</v>
      </c>
      <c r="P133" s="46">
        <f t="shared" si="29"/>
        <v>0</v>
      </c>
      <c r="Q133" s="46">
        <f t="shared" si="29"/>
        <v>0</v>
      </c>
      <c r="R133" s="46">
        <f t="shared" si="29"/>
        <v>0</v>
      </c>
      <c r="S133" s="46">
        <f t="shared" si="29"/>
        <v>0</v>
      </c>
      <c r="T133" s="46">
        <f t="shared" si="29"/>
        <v>0</v>
      </c>
      <c r="U133" s="46">
        <f t="shared" si="29"/>
        <v>0</v>
      </c>
      <c r="V133" s="46">
        <f t="shared" si="29"/>
        <v>0</v>
      </c>
      <c r="W133" s="46">
        <f t="shared" si="29"/>
        <v>0</v>
      </c>
      <c r="X133" s="46">
        <f t="shared" si="29"/>
        <v>0</v>
      </c>
      <c r="Y133" s="46">
        <f t="shared" si="29"/>
        <v>0</v>
      </c>
      <c r="Z133" s="46"/>
      <c r="AA133" s="46">
        <f t="shared" si="29"/>
        <v>0</v>
      </c>
      <c r="AB133" s="47" t="e">
        <f>Z133/B133</f>
        <v>#DIV/0!</v>
      </c>
      <c r="AC133" s="39"/>
    </row>
    <row r="134" spans="1:29" s="40" customFormat="1" ht="18" hidden="1" customHeight="1" x14ac:dyDescent="0.25">
      <c r="A134" s="48" t="s">
        <v>41</v>
      </c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43" t="e">
        <f>Z134/B134</f>
        <v>#DIV/0!</v>
      </c>
      <c r="AC134" s="39"/>
    </row>
    <row r="135" spans="1:29" s="40" customFormat="1" ht="18" hidden="1" customHeight="1" x14ac:dyDescent="0.25">
      <c r="A135" s="45" t="s">
        <v>42</v>
      </c>
      <c r="B135" s="46">
        <f>B134+B133</f>
        <v>0</v>
      </c>
      <c r="C135" s="46">
        <f>C134+C133</f>
        <v>0</v>
      </c>
      <c r="D135" s="46">
        <f>D134+D133</f>
        <v>0</v>
      </c>
      <c r="E135" s="46">
        <f>E134+E133</f>
        <v>0</v>
      </c>
      <c r="F135" s="46">
        <f t="shared" ref="F135:AA135" si="30">F134+F133</f>
        <v>0</v>
      </c>
      <c r="G135" s="46">
        <f t="shared" si="30"/>
        <v>0</v>
      </c>
      <c r="H135" s="46">
        <f t="shared" si="30"/>
        <v>0</v>
      </c>
      <c r="I135" s="46">
        <f t="shared" si="30"/>
        <v>0</v>
      </c>
      <c r="J135" s="46">
        <f t="shared" si="30"/>
        <v>0</v>
      </c>
      <c r="K135" s="46">
        <f t="shared" si="30"/>
        <v>0</v>
      </c>
      <c r="L135" s="46">
        <f t="shared" si="30"/>
        <v>0</v>
      </c>
      <c r="M135" s="46">
        <f t="shared" si="30"/>
        <v>0</v>
      </c>
      <c r="N135" s="46">
        <f t="shared" si="30"/>
        <v>0</v>
      </c>
      <c r="O135" s="46">
        <f t="shared" si="30"/>
        <v>0</v>
      </c>
      <c r="P135" s="46">
        <f t="shared" si="30"/>
        <v>0</v>
      </c>
      <c r="Q135" s="46">
        <f t="shared" si="30"/>
        <v>0</v>
      </c>
      <c r="R135" s="46">
        <f t="shared" si="30"/>
        <v>0</v>
      </c>
      <c r="S135" s="46">
        <f t="shared" si="30"/>
        <v>0</v>
      </c>
      <c r="T135" s="46">
        <f t="shared" si="30"/>
        <v>0</v>
      </c>
      <c r="U135" s="46">
        <f t="shared" si="30"/>
        <v>0</v>
      </c>
      <c r="V135" s="46">
        <f t="shared" si="30"/>
        <v>0</v>
      </c>
      <c r="W135" s="46">
        <f t="shared" si="30"/>
        <v>0</v>
      </c>
      <c r="X135" s="46">
        <f t="shared" si="30"/>
        <v>0</v>
      </c>
      <c r="Y135" s="46">
        <f t="shared" si="30"/>
        <v>0</v>
      </c>
      <c r="Z135" s="46"/>
      <c r="AA135" s="46">
        <f t="shared" si="30"/>
        <v>0</v>
      </c>
      <c r="AB135" s="47" t="e">
        <f>Z135/B135</f>
        <v>#DIV/0!</v>
      </c>
      <c r="AC135" s="49"/>
    </row>
    <row r="136" spans="1:29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41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5" hidden="1" customHeight="1" x14ac:dyDescent="0.25">
      <c r="A138" s="37" t="s">
        <v>44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9"/>
    </row>
    <row r="139" spans="1:29" s="40" customFormat="1" ht="18" hidden="1" customHeight="1" x14ac:dyDescent="0.2">
      <c r="A139" s="42" t="s">
        <v>36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>
        <f>B139-Z139</f>
        <v>0</v>
      </c>
      <c r="AB139" s="43" t="e">
        <f>Z139/B139</f>
        <v>#DIV/0!</v>
      </c>
      <c r="AC139" s="39"/>
    </row>
    <row r="140" spans="1:29" s="40" customFormat="1" ht="18" hidden="1" customHeight="1" x14ac:dyDescent="0.2">
      <c r="A140" s="42" t="s">
        <v>37</v>
      </c>
      <c r="B140" s="38">
        <f>[1]consoCONT!E3279</f>
        <v>0</v>
      </c>
      <c r="C140" s="38">
        <f>[1]consoCONT!F3279</f>
        <v>0</v>
      </c>
      <c r="D140" s="38">
        <f>[1]consoCONT!G3279</f>
        <v>0</v>
      </c>
      <c r="E140" s="38">
        <f>[1]consoCONT!H3279</f>
        <v>0</v>
      </c>
      <c r="F140" s="38">
        <f>[1]consoCONT!I3279</f>
        <v>0</v>
      </c>
      <c r="G140" s="38">
        <f>[1]consoCONT!J3279</f>
        <v>0</v>
      </c>
      <c r="H140" s="38">
        <f>[1]consoCONT!K3279</f>
        <v>0</v>
      </c>
      <c r="I140" s="38">
        <f>[1]consoCONT!L3279</f>
        <v>0</v>
      </c>
      <c r="J140" s="38">
        <f>[1]consoCONT!M3279</f>
        <v>0</v>
      </c>
      <c r="K140" s="38">
        <f>[1]consoCONT!N3279</f>
        <v>0</v>
      </c>
      <c r="L140" s="38">
        <f>[1]consoCONT!O3279</f>
        <v>0</v>
      </c>
      <c r="M140" s="38">
        <f>[1]consoCONT!P3279</f>
        <v>0</v>
      </c>
      <c r="N140" s="38">
        <f>[1]consoCONT!Q3279</f>
        <v>0</v>
      </c>
      <c r="O140" s="38">
        <f>[1]consoCONT!R3279</f>
        <v>0</v>
      </c>
      <c r="P140" s="38">
        <f>[1]consoCONT!S3279</f>
        <v>0</v>
      </c>
      <c r="Q140" s="38">
        <f>[1]consoCONT!T3279</f>
        <v>0</v>
      </c>
      <c r="R140" s="38">
        <f>[1]consoCONT!U3279</f>
        <v>0</v>
      </c>
      <c r="S140" s="38">
        <f>[1]consoCONT!V3279</f>
        <v>0</v>
      </c>
      <c r="T140" s="38">
        <f>[1]consoCONT!W3279</f>
        <v>0</v>
      </c>
      <c r="U140" s="38">
        <f>[1]consoCONT!X3279</f>
        <v>0</v>
      </c>
      <c r="V140" s="38">
        <f>[1]consoCONT!Y3279</f>
        <v>0</v>
      </c>
      <c r="W140" s="38">
        <f>[1]consoCONT!Z3279</f>
        <v>0</v>
      </c>
      <c r="X140" s="38">
        <f>[1]consoCONT!AA3279</f>
        <v>0</v>
      </c>
      <c r="Y140" s="38">
        <f>[1]consoCONT!AB3279</f>
        <v>0</v>
      </c>
      <c r="Z140" s="38"/>
      <c r="AA140" s="38">
        <f>B140-Z140</f>
        <v>0</v>
      </c>
      <c r="AB140" s="43" t="e">
        <f>Z140/B140</f>
        <v>#DIV/0!</v>
      </c>
      <c r="AC140" s="39"/>
    </row>
    <row r="141" spans="1:29" s="40" customFormat="1" ht="18" hidden="1" customHeight="1" x14ac:dyDescent="0.2">
      <c r="A141" s="42" t="s">
        <v>38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>
        <f>B141-Z141</f>
        <v>0</v>
      </c>
      <c r="AB141" s="43"/>
      <c r="AC141" s="39"/>
    </row>
    <row r="142" spans="1:29" s="40" customFormat="1" ht="18" hidden="1" customHeight="1" x14ac:dyDescent="0.2">
      <c r="A142" s="42" t="s">
        <v>39</v>
      </c>
      <c r="B142" s="38">
        <f>[1]consoCONT!E3314</f>
        <v>0</v>
      </c>
      <c r="C142" s="38">
        <f>[1]consoCONT!F3314</f>
        <v>0</v>
      </c>
      <c r="D142" s="38">
        <f>[1]consoCONT!G3314</f>
        <v>0</v>
      </c>
      <c r="E142" s="38">
        <f>[1]consoCONT!H3314</f>
        <v>0</v>
      </c>
      <c r="F142" s="38">
        <f>[1]consoCONT!I3314</f>
        <v>0</v>
      </c>
      <c r="G142" s="38">
        <f>[1]consoCONT!J3314</f>
        <v>0</v>
      </c>
      <c r="H142" s="38">
        <f>[1]consoCONT!K3314</f>
        <v>0</v>
      </c>
      <c r="I142" s="38">
        <f>[1]consoCONT!L3314</f>
        <v>0</v>
      </c>
      <c r="J142" s="38">
        <f>[1]consoCONT!M3314</f>
        <v>0</v>
      </c>
      <c r="K142" s="38">
        <f>[1]consoCONT!N3314</f>
        <v>0</v>
      </c>
      <c r="L142" s="38">
        <f>[1]consoCONT!O3314</f>
        <v>0</v>
      </c>
      <c r="M142" s="38">
        <f>[1]consoCONT!P3314</f>
        <v>0</v>
      </c>
      <c r="N142" s="38">
        <f>[1]consoCONT!Q3314</f>
        <v>0</v>
      </c>
      <c r="O142" s="38">
        <f>[1]consoCONT!R3314</f>
        <v>0</v>
      </c>
      <c r="P142" s="38">
        <f>[1]consoCONT!S3314</f>
        <v>0</v>
      </c>
      <c r="Q142" s="38">
        <f>[1]consoCONT!T3314</f>
        <v>0</v>
      </c>
      <c r="R142" s="38">
        <f>[1]consoCONT!U3314</f>
        <v>0</v>
      </c>
      <c r="S142" s="38">
        <f>[1]consoCONT!V3314</f>
        <v>0</v>
      </c>
      <c r="T142" s="38">
        <f>[1]consoCONT!W3314</f>
        <v>0</v>
      </c>
      <c r="U142" s="38">
        <f>[1]consoCONT!X3314</f>
        <v>0</v>
      </c>
      <c r="V142" s="38">
        <f>[1]consoCONT!Y3314</f>
        <v>0</v>
      </c>
      <c r="W142" s="38">
        <f>[1]consoCONT!Z3314</f>
        <v>0</v>
      </c>
      <c r="X142" s="38">
        <f>[1]consoCONT!AA3314</f>
        <v>0</v>
      </c>
      <c r="Y142" s="38">
        <f>[1]consoCONT!AB3314</f>
        <v>0</v>
      </c>
      <c r="Z142" s="38"/>
      <c r="AA142" s="38">
        <f>B142-Z142</f>
        <v>0</v>
      </c>
      <c r="AB142" s="43"/>
      <c r="AC142" s="39"/>
    </row>
    <row r="143" spans="1:29" s="40" customFormat="1" ht="18" hidden="1" customHeight="1" x14ac:dyDescent="0.25">
      <c r="A143" s="45" t="s">
        <v>40</v>
      </c>
      <c r="B143" s="46">
        <f>SUM(B139:B142)</f>
        <v>0</v>
      </c>
      <c r="C143" s="46">
        <f t="shared" ref="C143:Y143" si="31">SUM(C139:C142)</f>
        <v>0</v>
      </c>
      <c r="D143" s="46">
        <f t="shared" si="31"/>
        <v>0</v>
      </c>
      <c r="E143" s="46">
        <f t="shared" si="31"/>
        <v>0</v>
      </c>
      <c r="F143" s="46">
        <f t="shared" si="31"/>
        <v>0</v>
      </c>
      <c r="G143" s="46">
        <f t="shared" si="31"/>
        <v>0</v>
      </c>
      <c r="H143" s="46">
        <f t="shared" si="31"/>
        <v>0</v>
      </c>
      <c r="I143" s="46">
        <f t="shared" si="31"/>
        <v>0</v>
      </c>
      <c r="J143" s="46">
        <f t="shared" si="31"/>
        <v>0</v>
      </c>
      <c r="K143" s="46">
        <f t="shared" si="31"/>
        <v>0</v>
      </c>
      <c r="L143" s="46">
        <f t="shared" si="31"/>
        <v>0</v>
      </c>
      <c r="M143" s="46">
        <f t="shared" si="31"/>
        <v>0</v>
      </c>
      <c r="N143" s="46">
        <f t="shared" si="31"/>
        <v>0</v>
      </c>
      <c r="O143" s="46">
        <f t="shared" si="31"/>
        <v>0</v>
      </c>
      <c r="P143" s="46">
        <f t="shared" si="31"/>
        <v>0</v>
      </c>
      <c r="Q143" s="46">
        <f t="shared" si="31"/>
        <v>0</v>
      </c>
      <c r="R143" s="46">
        <f t="shared" si="31"/>
        <v>0</v>
      </c>
      <c r="S143" s="46">
        <f t="shared" si="31"/>
        <v>0</v>
      </c>
      <c r="T143" s="46">
        <f t="shared" si="31"/>
        <v>0</v>
      </c>
      <c r="U143" s="46">
        <f t="shared" si="31"/>
        <v>0</v>
      </c>
      <c r="V143" s="46">
        <f t="shared" si="31"/>
        <v>0</v>
      </c>
      <c r="W143" s="46">
        <f t="shared" si="31"/>
        <v>0</v>
      </c>
      <c r="X143" s="46">
        <f t="shared" si="31"/>
        <v>0</v>
      </c>
      <c r="Y143" s="46">
        <f t="shared" si="31"/>
        <v>0</v>
      </c>
      <c r="Z143" s="46"/>
      <c r="AA143" s="46">
        <f>SUM(AA139:AA142)</f>
        <v>0</v>
      </c>
      <c r="AB143" s="47" t="e">
        <f>Z143/B143</f>
        <v>#DIV/0!</v>
      </c>
      <c r="AC143" s="39"/>
    </row>
    <row r="144" spans="1:29" s="40" customFormat="1" ht="18" hidden="1" customHeight="1" x14ac:dyDescent="0.25">
      <c r="A144" s="48" t="s">
        <v>41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>
        <f>B144-Z144</f>
        <v>0</v>
      </c>
      <c r="AB144" s="43" t="e">
        <f>Z144/B144</f>
        <v>#DIV/0!</v>
      </c>
      <c r="AC144" s="39"/>
    </row>
    <row r="145" spans="1:29" s="40" customFormat="1" ht="18" hidden="1" customHeight="1" x14ac:dyDescent="0.25">
      <c r="A145" s="45" t="s">
        <v>42</v>
      </c>
      <c r="B145" s="46">
        <f>B144+B143</f>
        <v>0</v>
      </c>
      <c r="C145" s="46">
        <f t="shared" ref="C145:Y145" si="32">C144+C143</f>
        <v>0</v>
      </c>
      <c r="D145" s="46">
        <f t="shared" si="32"/>
        <v>0</v>
      </c>
      <c r="E145" s="46">
        <f t="shared" si="32"/>
        <v>0</v>
      </c>
      <c r="F145" s="46">
        <f t="shared" si="32"/>
        <v>0</v>
      </c>
      <c r="G145" s="46">
        <f t="shared" si="32"/>
        <v>0</v>
      </c>
      <c r="H145" s="46">
        <f t="shared" si="32"/>
        <v>0</v>
      </c>
      <c r="I145" s="46">
        <f t="shared" si="32"/>
        <v>0</v>
      </c>
      <c r="J145" s="46">
        <f t="shared" si="32"/>
        <v>0</v>
      </c>
      <c r="K145" s="46">
        <f t="shared" si="32"/>
        <v>0</v>
      </c>
      <c r="L145" s="46">
        <f t="shared" si="32"/>
        <v>0</v>
      </c>
      <c r="M145" s="46">
        <f t="shared" si="32"/>
        <v>0</v>
      </c>
      <c r="N145" s="46">
        <f t="shared" si="32"/>
        <v>0</v>
      </c>
      <c r="O145" s="46">
        <f t="shared" si="32"/>
        <v>0</v>
      </c>
      <c r="P145" s="46">
        <f t="shared" si="32"/>
        <v>0</v>
      </c>
      <c r="Q145" s="46">
        <f t="shared" si="32"/>
        <v>0</v>
      </c>
      <c r="R145" s="46">
        <f t="shared" si="32"/>
        <v>0</v>
      </c>
      <c r="S145" s="46">
        <f t="shared" si="32"/>
        <v>0</v>
      </c>
      <c r="T145" s="46">
        <f t="shared" si="32"/>
        <v>0</v>
      </c>
      <c r="U145" s="46">
        <f t="shared" si="32"/>
        <v>0</v>
      </c>
      <c r="V145" s="46">
        <f t="shared" si="32"/>
        <v>0</v>
      </c>
      <c r="W145" s="46">
        <f t="shared" si="32"/>
        <v>0</v>
      </c>
      <c r="X145" s="46">
        <f t="shared" si="32"/>
        <v>0</v>
      </c>
      <c r="Y145" s="46">
        <f t="shared" si="32"/>
        <v>0</v>
      </c>
      <c r="Z145" s="46"/>
      <c r="AA145" s="46">
        <f>AA144+AA143</f>
        <v>0</v>
      </c>
      <c r="AB145" s="47" t="e">
        <f>Z145/B145</f>
        <v>#DIV/0!</v>
      </c>
      <c r="AC145" s="49"/>
    </row>
    <row r="146" spans="1:29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41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5" hidden="1" customHeight="1" x14ac:dyDescent="0.25">
      <c r="A148" s="37" t="s">
        <v>44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9"/>
    </row>
    <row r="149" spans="1:29" s="40" customFormat="1" ht="18" hidden="1" customHeight="1" x14ac:dyDescent="0.2">
      <c r="A149" s="42" t="s">
        <v>36</v>
      </c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>
        <f>B149-Z149</f>
        <v>0</v>
      </c>
      <c r="AB149" s="43" t="e">
        <f>Z149/B149</f>
        <v>#DIV/0!</v>
      </c>
      <c r="AC149" s="39"/>
    </row>
    <row r="150" spans="1:29" s="40" customFormat="1" ht="18" hidden="1" customHeight="1" x14ac:dyDescent="0.2">
      <c r="A150" s="42" t="s">
        <v>37</v>
      </c>
      <c r="B150" s="38">
        <f>[1]consoCONT!E3466</f>
        <v>0</v>
      </c>
      <c r="C150" s="38">
        <f>[1]consoCONT!F3466</f>
        <v>0</v>
      </c>
      <c r="D150" s="38">
        <f>[1]consoCONT!G3466</f>
        <v>0</v>
      </c>
      <c r="E150" s="38">
        <f>[1]consoCONT!H3466</f>
        <v>0</v>
      </c>
      <c r="F150" s="38">
        <f>[1]consoCONT!I3466</f>
        <v>0</v>
      </c>
      <c r="G150" s="38">
        <f>[1]consoCONT!J3466</f>
        <v>0</v>
      </c>
      <c r="H150" s="38">
        <f>[1]consoCONT!K3466</f>
        <v>0</v>
      </c>
      <c r="I150" s="38">
        <f>[1]consoCONT!L3466</f>
        <v>0</v>
      </c>
      <c r="J150" s="38">
        <f>[1]consoCONT!M3466</f>
        <v>0</v>
      </c>
      <c r="K150" s="38">
        <f>[1]consoCONT!N3466</f>
        <v>0</v>
      </c>
      <c r="L150" s="38">
        <f>[1]consoCONT!O3466</f>
        <v>0</v>
      </c>
      <c r="M150" s="38">
        <f>[1]consoCONT!P3466</f>
        <v>0</v>
      </c>
      <c r="N150" s="38">
        <f>[1]consoCONT!Q3466</f>
        <v>0</v>
      </c>
      <c r="O150" s="38">
        <f>[1]consoCONT!R3466</f>
        <v>0</v>
      </c>
      <c r="P150" s="38">
        <f>[1]consoCONT!S3466</f>
        <v>0</v>
      </c>
      <c r="Q150" s="38">
        <f>[1]consoCONT!T3466</f>
        <v>0</v>
      </c>
      <c r="R150" s="38">
        <f>[1]consoCONT!U3466</f>
        <v>0</v>
      </c>
      <c r="S150" s="38">
        <f>[1]consoCONT!V3466</f>
        <v>0</v>
      </c>
      <c r="T150" s="38">
        <f>[1]consoCONT!W3466</f>
        <v>0</v>
      </c>
      <c r="U150" s="38">
        <f>[1]consoCONT!X3466</f>
        <v>0</v>
      </c>
      <c r="V150" s="38">
        <f>[1]consoCONT!Y3466</f>
        <v>0</v>
      </c>
      <c r="W150" s="38">
        <f>[1]consoCONT!Z3466</f>
        <v>0</v>
      </c>
      <c r="X150" s="38">
        <f>[1]consoCONT!AA3466</f>
        <v>0</v>
      </c>
      <c r="Y150" s="38">
        <f>[1]consoCONT!AB3466</f>
        <v>0</v>
      </c>
      <c r="Z150" s="38"/>
      <c r="AA150" s="38">
        <f>B150-Z150</f>
        <v>0</v>
      </c>
      <c r="AB150" s="43" t="e">
        <f>Z150/B150</f>
        <v>#DIV/0!</v>
      </c>
      <c r="AC150" s="39"/>
    </row>
    <row r="151" spans="1:29" s="40" customFormat="1" ht="18" hidden="1" customHeight="1" x14ac:dyDescent="0.2">
      <c r="A151" s="42" t="s">
        <v>38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>
        <f>B151-Z151</f>
        <v>0</v>
      </c>
      <c r="AB151" s="43"/>
      <c r="AC151" s="39"/>
    </row>
    <row r="152" spans="1:29" s="40" customFormat="1" ht="18" hidden="1" customHeight="1" x14ac:dyDescent="0.2">
      <c r="A152" s="42" t="s">
        <v>39</v>
      </c>
      <c r="B152" s="38">
        <f>[1]consoCONT!E3501</f>
        <v>0</v>
      </c>
      <c r="C152" s="38">
        <f>[1]consoCONT!F3501</f>
        <v>0</v>
      </c>
      <c r="D152" s="38">
        <f>[1]consoCONT!G3501</f>
        <v>0</v>
      </c>
      <c r="E152" s="38">
        <f>[1]consoCONT!H3501</f>
        <v>0</v>
      </c>
      <c r="F152" s="38">
        <f>[1]consoCONT!I3501</f>
        <v>0</v>
      </c>
      <c r="G152" s="38">
        <f>[1]consoCONT!J3501</f>
        <v>0</v>
      </c>
      <c r="H152" s="38">
        <f>[1]consoCONT!K3501</f>
        <v>0</v>
      </c>
      <c r="I152" s="38">
        <f>[1]consoCONT!L3501</f>
        <v>0</v>
      </c>
      <c r="J152" s="38">
        <f>[1]consoCONT!M3501</f>
        <v>0</v>
      </c>
      <c r="K152" s="38">
        <f>[1]consoCONT!N3501</f>
        <v>0</v>
      </c>
      <c r="L152" s="38">
        <f>[1]consoCONT!O3501</f>
        <v>0</v>
      </c>
      <c r="M152" s="38">
        <f>[1]consoCONT!P3501</f>
        <v>0</v>
      </c>
      <c r="N152" s="38">
        <f>[1]consoCONT!Q3501</f>
        <v>0</v>
      </c>
      <c r="O152" s="38">
        <f>[1]consoCONT!R3501</f>
        <v>0</v>
      </c>
      <c r="P152" s="38">
        <f>[1]consoCONT!S3501</f>
        <v>0</v>
      </c>
      <c r="Q152" s="38">
        <f>[1]consoCONT!T3501</f>
        <v>0</v>
      </c>
      <c r="R152" s="38">
        <f>[1]consoCONT!U3501</f>
        <v>0</v>
      </c>
      <c r="S152" s="38">
        <f>[1]consoCONT!V3501</f>
        <v>0</v>
      </c>
      <c r="T152" s="38">
        <f>[1]consoCONT!W3501</f>
        <v>0</v>
      </c>
      <c r="U152" s="38">
        <f>[1]consoCONT!X3501</f>
        <v>0</v>
      </c>
      <c r="V152" s="38">
        <f>[1]consoCONT!Y3501</f>
        <v>0</v>
      </c>
      <c r="W152" s="38">
        <f>[1]consoCONT!Z3501</f>
        <v>0</v>
      </c>
      <c r="X152" s="38">
        <f>[1]consoCONT!AA3501</f>
        <v>0</v>
      </c>
      <c r="Y152" s="38">
        <f>[1]consoCONT!AB3501</f>
        <v>0</v>
      </c>
      <c r="Z152" s="38"/>
      <c r="AA152" s="38">
        <f>B152-Z152</f>
        <v>0</v>
      </c>
      <c r="AB152" s="43"/>
      <c r="AC152" s="39"/>
    </row>
    <row r="153" spans="1:29" s="40" customFormat="1" ht="18" hidden="1" customHeight="1" x14ac:dyDescent="0.25">
      <c r="A153" s="45" t="s">
        <v>40</v>
      </c>
      <c r="B153" s="46">
        <f>SUM(B149:B152)</f>
        <v>0</v>
      </c>
      <c r="C153" s="46">
        <f t="shared" ref="C153:Y153" si="33">SUM(C149:C152)</f>
        <v>0</v>
      </c>
      <c r="D153" s="46">
        <f t="shared" si="33"/>
        <v>0</v>
      </c>
      <c r="E153" s="46">
        <f t="shared" si="33"/>
        <v>0</v>
      </c>
      <c r="F153" s="46">
        <f t="shared" si="33"/>
        <v>0</v>
      </c>
      <c r="G153" s="46">
        <f t="shared" si="33"/>
        <v>0</v>
      </c>
      <c r="H153" s="46">
        <f t="shared" si="33"/>
        <v>0</v>
      </c>
      <c r="I153" s="46">
        <f t="shared" si="33"/>
        <v>0</v>
      </c>
      <c r="J153" s="46">
        <f t="shared" si="33"/>
        <v>0</v>
      </c>
      <c r="K153" s="46">
        <f t="shared" si="33"/>
        <v>0</v>
      </c>
      <c r="L153" s="46">
        <f t="shared" si="33"/>
        <v>0</v>
      </c>
      <c r="M153" s="46">
        <f t="shared" si="33"/>
        <v>0</v>
      </c>
      <c r="N153" s="46">
        <f t="shared" si="33"/>
        <v>0</v>
      </c>
      <c r="O153" s="46">
        <f t="shared" si="33"/>
        <v>0</v>
      </c>
      <c r="P153" s="46">
        <f t="shared" si="33"/>
        <v>0</v>
      </c>
      <c r="Q153" s="46">
        <f t="shared" si="33"/>
        <v>0</v>
      </c>
      <c r="R153" s="46">
        <f t="shared" si="33"/>
        <v>0</v>
      </c>
      <c r="S153" s="46">
        <f t="shared" si="33"/>
        <v>0</v>
      </c>
      <c r="T153" s="46">
        <f t="shared" si="33"/>
        <v>0</v>
      </c>
      <c r="U153" s="46">
        <f t="shared" si="33"/>
        <v>0</v>
      </c>
      <c r="V153" s="46">
        <f t="shared" si="33"/>
        <v>0</v>
      </c>
      <c r="W153" s="46">
        <f t="shared" si="33"/>
        <v>0</v>
      </c>
      <c r="X153" s="46">
        <f t="shared" si="33"/>
        <v>0</v>
      </c>
      <c r="Y153" s="46">
        <f t="shared" si="33"/>
        <v>0</v>
      </c>
      <c r="Z153" s="46"/>
      <c r="AA153" s="46">
        <f>SUM(AA149:AA152)</f>
        <v>0</v>
      </c>
      <c r="AB153" s="47" t="e">
        <f>Z153/B153</f>
        <v>#DIV/0!</v>
      </c>
      <c r="AC153" s="39"/>
    </row>
    <row r="154" spans="1:29" s="40" customFormat="1" ht="18" hidden="1" customHeight="1" x14ac:dyDescent="0.25">
      <c r="A154" s="48" t="s">
        <v>41</v>
      </c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>
        <f>B154-Z154</f>
        <v>0</v>
      </c>
      <c r="AB154" s="43" t="e">
        <f>Z154/B154</f>
        <v>#DIV/0!</v>
      </c>
      <c r="AC154" s="39"/>
    </row>
    <row r="155" spans="1:29" s="40" customFormat="1" ht="18" hidden="1" customHeight="1" x14ac:dyDescent="0.25">
      <c r="A155" s="45" t="s">
        <v>42</v>
      </c>
      <c r="B155" s="46">
        <f>B154+B153</f>
        <v>0</v>
      </c>
      <c r="C155" s="46">
        <f t="shared" ref="C155:Y155" si="34">C154+C153</f>
        <v>0</v>
      </c>
      <c r="D155" s="46">
        <f t="shared" si="34"/>
        <v>0</v>
      </c>
      <c r="E155" s="46">
        <f t="shared" si="34"/>
        <v>0</v>
      </c>
      <c r="F155" s="46">
        <f t="shared" si="34"/>
        <v>0</v>
      </c>
      <c r="G155" s="46">
        <f t="shared" si="34"/>
        <v>0</v>
      </c>
      <c r="H155" s="46">
        <f t="shared" si="34"/>
        <v>0</v>
      </c>
      <c r="I155" s="46">
        <f t="shared" si="34"/>
        <v>0</v>
      </c>
      <c r="J155" s="46">
        <f t="shared" si="34"/>
        <v>0</v>
      </c>
      <c r="K155" s="46">
        <f t="shared" si="34"/>
        <v>0</v>
      </c>
      <c r="L155" s="46">
        <f t="shared" si="34"/>
        <v>0</v>
      </c>
      <c r="M155" s="46">
        <f t="shared" si="34"/>
        <v>0</v>
      </c>
      <c r="N155" s="46">
        <f t="shared" si="34"/>
        <v>0</v>
      </c>
      <c r="O155" s="46">
        <f t="shared" si="34"/>
        <v>0</v>
      </c>
      <c r="P155" s="46">
        <f t="shared" si="34"/>
        <v>0</v>
      </c>
      <c r="Q155" s="46">
        <f t="shared" si="34"/>
        <v>0</v>
      </c>
      <c r="R155" s="46">
        <f t="shared" si="34"/>
        <v>0</v>
      </c>
      <c r="S155" s="46">
        <f t="shared" si="34"/>
        <v>0</v>
      </c>
      <c r="T155" s="46">
        <f t="shared" si="34"/>
        <v>0</v>
      </c>
      <c r="U155" s="46">
        <f t="shared" si="34"/>
        <v>0</v>
      </c>
      <c r="V155" s="46">
        <f t="shared" si="34"/>
        <v>0</v>
      </c>
      <c r="W155" s="46">
        <f t="shared" si="34"/>
        <v>0</v>
      </c>
      <c r="X155" s="46">
        <f t="shared" si="34"/>
        <v>0</v>
      </c>
      <c r="Y155" s="46">
        <f t="shared" si="34"/>
        <v>0</v>
      </c>
      <c r="Z155" s="46"/>
      <c r="AA155" s="46">
        <f>AA154+AA153</f>
        <v>0</v>
      </c>
      <c r="AB155" s="47" t="e">
        <f>Z155/B155</f>
        <v>#DIV/0!</v>
      </c>
      <c r="AC155" s="49"/>
    </row>
    <row r="156" spans="1:29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41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5" hidden="1" customHeight="1" x14ac:dyDescent="0.25">
      <c r="A158" s="37" t="s">
        <v>44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9"/>
    </row>
    <row r="159" spans="1:29" s="40" customFormat="1" ht="18" hidden="1" customHeight="1" x14ac:dyDescent="0.2">
      <c r="A159" s="42" t="s">
        <v>36</v>
      </c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>
        <f>B159-Z159</f>
        <v>0</v>
      </c>
      <c r="AB159" s="43" t="e">
        <f>Z159/B159</f>
        <v>#DIV/0!</v>
      </c>
      <c r="AC159" s="39"/>
    </row>
    <row r="160" spans="1:29" s="40" customFormat="1" ht="18" hidden="1" customHeight="1" x14ac:dyDescent="0.2">
      <c r="A160" s="42" t="s">
        <v>37</v>
      </c>
      <c r="B160" s="38">
        <f>[1]consoCONT!E3653</f>
        <v>0</v>
      </c>
      <c r="C160" s="38">
        <f>[1]consoCONT!F3653</f>
        <v>0</v>
      </c>
      <c r="D160" s="38">
        <f>[1]consoCONT!G3653</f>
        <v>0</v>
      </c>
      <c r="E160" s="38">
        <f>[1]consoCONT!H3653</f>
        <v>0</v>
      </c>
      <c r="F160" s="38">
        <f>[1]consoCONT!I3653</f>
        <v>0</v>
      </c>
      <c r="G160" s="38">
        <f>[1]consoCONT!J3653</f>
        <v>0</v>
      </c>
      <c r="H160" s="38">
        <f>[1]consoCONT!K3653</f>
        <v>0</v>
      </c>
      <c r="I160" s="38">
        <f>[1]consoCONT!L3653</f>
        <v>0</v>
      </c>
      <c r="J160" s="38">
        <f>[1]consoCONT!M3653</f>
        <v>0</v>
      </c>
      <c r="K160" s="38">
        <f>[1]consoCONT!N3653</f>
        <v>0</v>
      </c>
      <c r="L160" s="38">
        <f>[1]consoCONT!O3653</f>
        <v>0</v>
      </c>
      <c r="M160" s="38">
        <f>[1]consoCONT!P3653</f>
        <v>0</v>
      </c>
      <c r="N160" s="38">
        <f>[1]consoCONT!Q3653</f>
        <v>0</v>
      </c>
      <c r="O160" s="38">
        <f>[1]consoCONT!R3653</f>
        <v>0</v>
      </c>
      <c r="P160" s="38">
        <f>[1]consoCONT!S3653</f>
        <v>0</v>
      </c>
      <c r="Q160" s="38">
        <f>[1]consoCONT!T3653</f>
        <v>0</v>
      </c>
      <c r="R160" s="38">
        <f>[1]consoCONT!U3653</f>
        <v>0</v>
      </c>
      <c r="S160" s="38">
        <f>[1]consoCONT!V3653</f>
        <v>0</v>
      </c>
      <c r="T160" s="38">
        <f>[1]consoCONT!W3653</f>
        <v>0</v>
      </c>
      <c r="U160" s="38">
        <f>[1]consoCONT!X3653</f>
        <v>0</v>
      </c>
      <c r="V160" s="38">
        <f>[1]consoCONT!Y3653</f>
        <v>0</v>
      </c>
      <c r="W160" s="38">
        <f>[1]consoCONT!Z3653</f>
        <v>0</v>
      </c>
      <c r="X160" s="38">
        <f>[1]consoCONT!AA3653</f>
        <v>0</v>
      </c>
      <c r="Y160" s="38">
        <f>[1]consoCONT!AB3653</f>
        <v>0</v>
      </c>
      <c r="Z160" s="38"/>
      <c r="AA160" s="38">
        <f>B160-Z160</f>
        <v>0</v>
      </c>
      <c r="AB160" s="43" t="e">
        <f>Z160/B160</f>
        <v>#DIV/0!</v>
      </c>
      <c r="AC160" s="39"/>
    </row>
    <row r="161" spans="1:29" s="40" customFormat="1" ht="18" hidden="1" customHeight="1" x14ac:dyDescent="0.2">
      <c r="A161" s="42" t="s">
        <v>38</v>
      </c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>
        <f>B161-Z161</f>
        <v>0</v>
      </c>
      <c r="AB161" s="43"/>
      <c r="AC161" s="39"/>
    </row>
    <row r="162" spans="1:29" s="40" customFormat="1" ht="18" hidden="1" customHeight="1" x14ac:dyDescent="0.2">
      <c r="A162" s="42" t="s">
        <v>39</v>
      </c>
      <c r="B162" s="38">
        <f>[1]consoCONT!E3688</f>
        <v>0</v>
      </c>
      <c r="C162" s="38">
        <f>[1]consoCONT!F3688</f>
        <v>0</v>
      </c>
      <c r="D162" s="38">
        <f>[1]consoCONT!G3688</f>
        <v>0</v>
      </c>
      <c r="E162" s="38">
        <f>[1]consoCONT!H3688</f>
        <v>0</v>
      </c>
      <c r="F162" s="38">
        <f>[1]consoCONT!I3688</f>
        <v>0</v>
      </c>
      <c r="G162" s="38">
        <f>[1]consoCONT!J3688</f>
        <v>0</v>
      </c>
      <c r="H162" s="38">
        <f>[1]consoCONT!K3688</f>
        <v>0</v>
      </c>
      <c r="I162" s="38">
        <f>[1]consoCONT!L3688</f>
        <v>0</v>
      </c>
      <c r="J162" s="38">
        <f>[1]consoCONT!M3688</f>
        <v>0</v>
      </c>
      <c r="K162" s="38">
        <f>[1]consoCONT!N3688</f>
        <v>0</v>
      </c>
      <c r="L162" s="38">
        <f>[1]consoCONT!O3688</f>
        <v>0</v>
      </c>
      <c r="M162" s="38">
        <f>[1]consoCONT!P3688</f>
        <v>0</v>
      </c>
      <c r="N162" s="38">
        <f>[1]consoCONT!Q3688</f>
        <v>0</v>
      </c>
      <c r="O162" s="38">
        <f>[1]consoCONT!R3688</f>
        <v>0</v>
      </c>
      <c r="P162" s="38">
        <f>[1]consoCONT!S3688</f>
        <v>0</v>
      </c>
      <c r="Q162" s="38">
        <f>[1]consoCONT!T3688</f>
        <v>0</v>
      </c>
      <c r="R162" s="38">
        <f>[1]consoCONT!U3688</f>
        <v>0</v>
      </c>
      <c r="S162" s="38">
        <f>[1]consoCONT!V3688</f>
        <v>0</v>
      </c>
      <c r="T162" s="38">
        <f>[1]consoCONT!W3688</f>
        <v>0</v>
      </c>
      <c r="U162" s="38">
        <f>[1]consoCONT!X3688</f>
        <v>0</v>
      </c>
      <c r="V162" s="38">
        <f>[1]consoCONT!Y3688</f>
        <v>0</v>
      </c>
      <c r="W162" s="38">
        <f>[1]consoCONT!Z3688</f>
        <v>0</v>
      </c>
      <c r="X162" s="38">
        <f>[1]consoCONT!AA3688</f>
        <v>0</v>
      </c>
      <c r="Y162" s="38">
        <f>[1]consoCONT!AB3688</f>
        <v>0</v>
      </c>
      <c r="Z162" s="38"/>
      <c r="AA162" s="38">
        <f>B162-Z162</f>
        <v>0</v>
      </c>
      <c r="AB162" s="43"/>
      <c r="AC162" s="39"/>
    </row>
    <row r="163" spans="1:29" s="40" customFormat="1" ht="18" hidden="1" customHeight="1" x14ac:dyDescent="0.25">
      <c r="A163" s="45" t="s">
        <v>40</v>
      </c>
      <c r="B163" s="46">
        <f>SUM(B159:B162)</f>
        <v>0</v>
      </c>
      <c r="C163" s="46">
        <f t="shared" ref="C163:Y163" si="35">SUM(C159:C162)</f>
        <v>0</v>
      </c>
      <c r="D163" s="46">
        <f t="shared" si="35"/>
        <v>0</v>
      </c>
      <c r="E163" s="46">
        <f t="shared" si="35"/>
        <v>0</v>
      </c>
      <c r="F163" s="46">
        <f t="shared" si="35"/>
        <v>0</v>
      </c>
      <c r="G163" s="46">
        <f t="shared" si="35"/>
        <v>0</v>
      </c>
      <c r="H163" s="46">
        <f t="shared" si="35"/>
        <v>0</v>
      </c>
      <c r="I163" s="46">
        <f t="shared" si="35"/>
        <v>0</v>
      </c>
      <c r="J163" s="46">
        <f t="shared" si="35"/>
        <v>0</v>
      </c>
      <c r="K163" s="46">
        <f t="shared" si="35"/>
        <v>0</v>
      </c>
      <c r="L163" s="46">
        <f t="shared" si="35"/>
        <v>0</v>
      </c>
      <c r="M163" s="46">
        <f t="shared" si="35"/>
        <v>0</v>
      </c>
      <c r="N163" s="46">
        <f t="shared" si="35"/>
        <v>0</v>
      </c>
      <c r="O163" s="46">
        <f t="shared" si="35"/>
        <v>0</v>
      </c>
      <c r="P163" s="46">
        <f t="shared" si="35"/>
        <v>0</v>
      </c>
      <c r="Q163" s="46">
        <f t="shared" si="35"/>
        <v>0</v>
      </c>
      <c r="R163" s="46">
        <f t="shared" si="35"/>
        <v>0</v>
      </c>
      <c r="S163" s="46">
        <f t="shared" si="35"/>
        <v>0</v>
      </c>
      <c r="T163" s="46">
        <f t="shared" si="35"/>
        <v>0</v>
      </c>
      <c r="U163" s="46">
        <f t="shared" si="35"/>
        <v>0</v>
      </c>
      <c r="V163" s="46">
        <f t="shared" si="35"/>
        <v>0</v>
      </c>
      <c r="W163" s="46">
        <f t="shared" si="35"/>
        <v>0</v>
      </c>
      <c r="X163" s="46">
        <f t="shared" si="35"/>
        <v>0</v>
      </c>
      <c r="Y163" s="46">
        <f t="shared" si="35"/>
        <v>0</v>
      </c>
      <c r="Z163" s="46"/>
      <c r="AA163" s="46">
        <f>SUM(AA159:AA162)</f>
        <v>0</v>
      </c>
      <c r="AB163" s="47" t="e">
        <f>Z163/B163</f>
        <v>#DIV/0!</v>
      </c>
      <c r="AC163" s="39"/>
    </row>
    <row r="164" spans="1:29" s="40" customFormat="1" ht="18" hidden="1" customHeight="1" x14ac:dyDescent="0.25">
      <c r="A164" s="48" t="s">
        <v>41</v>
      </c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>
        <f>B164-Z164</f>
        <v>0</v>
      </c>
      <c r="AB164" s="43" t="e">
        <f>Z164/B164</f>
        <v>#DIV/0!</v>
      </c>
      <c r="AC164" s="39"/>
    </row>
    <row r="165" spans="1:29" s="40" customFormat="1" ht="18" hidden="1" customHeight="1" x14ac:dyDescent="0.25">
      <c r="A165" s="45" t="s">
        <v>42</v>
      </c>
      <c r="B165" s="46">
        <f>B164+B163</f>
        <v>0</v>
      </c>
      <c r="C165" s="46">
        <f t="shared" ref="C165:Y165" si="36">C164+C163</f>
        <v>0</v>
      </c>
      <c r="D165" s="46">
        <f t="shared" si="36"/>
        <v>0</v>
      </c>
      <c r="E165" s="46">
        <f t="shared" si="36"/>
        <v>0</v>
      </c>
      <c r="F165" s="46">
        <f t="shared" si="36"/>
        <v>0</v>
      </c>
      <c r="G165" s="46">
        <f t="shared" si="36"/>
        <v>0</v>
      </c>
      <c r="H165" s="46">
        <f t="shared" si="36"/>
        <v>0</v>
      </c>
      <c r="I165" s="46">
        <f t="shared" si="36"/>
        <v>0</v>
      </c>
      <c r="J165" s="46">
        <f t="shared" si="36"/>
        <v>0</v>
      </c>
      <c r="K165" s="46">
        <f t="shared" si="36"/>
        <v>0</v>
      </c>
      <c r="L165" s="46">
        <f t="shared" si="36"/>
        <v>0</v>
      </c>
      <c r="M165" s="46">
        <f t="shared" si="36"/>
        <v>0</v>
      </c>
      <c r="N165" s="46">
        <f t="shared" si="36"/>
        <v>0</v>
      </c>
      <c r="O165" s="46">
        <f t="shared" si="36"/>
        <v>0</v>
      </c>
      <c r="P165" s="46">
        <f t="shared" si="36"/>
        <v>0</v>
      </c>
      <c r="Q165" s="46">
        <f t="shared" si="36"/>
        <v>0</v>
      </c>
      <c r="R165" s="46">
        <f t="shared" si="36"/>
        <v>0</v>
      </c>
      <c r="S165" s="46">
        <f t="shared" si="36"/>
        <v>0</v>
      </c>
      <c r="T165" s="46">
        <f t="shared" si="36"/>
        <v>0</v>
      </c>
      <c r="U165" s="46">
        <f t="shared" si="36"/>
        <v>0</v>
      </c>
      <c r="V165" s="46">
        <f t="shared" si="36"/>
        <v>0</v>
      </c>
      <c r="W165" s="46">
        <f t="shared" si="36"/>
        <v>0</v>
      </c>
      <c r="X165" s="46">
        <f t="shared" si="36"/>
        <v>0</v>
      </c>
      <c r="Y165" s="46">
        <f t="shared" si="36"/>
        <v>0</v>
      </c>
      <c r="Z165" s="46"/>
      <c r="AA165" s="46">
        <f>AA164+AA163</f>
        <v>0</v>
      </c>
      <c r="AB165" s="47" t="e">
        <f>Z165/B165</f>
        <v>#DIV/0!</v>
      </c>
      <c r="AC165" s="49"/>
    </row>
    <row r="166" spans="1:29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41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5" hidden="1" customHeight="1" x14ac:dyDescent="0.25">
      <c r="A168" s="37" t="s">
        <v>45</v>
      </c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9"/>
    </row>
    <row r="169" spans="1:29" s="40" customFormat="1" ht="18" hidden="1" customHeight="1" x14ac:dyDescent="0.2">
      <c r="A169" s="42" t="s">
        <v>36</v>
      </c>
      <c r="B169" s="38">
        <f>B179+B189+B199+B209+B219</f>
        <v>0</v>
      </c>
      <c r="C169" s="38">
        <f t="shared" ref="C169:Y169" si="37">C179+C189+C199+C209+C219</f>
        <v>0</v>
      </c>
      <c r="D169" s="38">
        <f t="shared" si="37"/>
        <v>0</v>
      </c>
      <c r="E169" s="38">
        <f t="shared" si="37"/>
        <v>0</v>
      </c>
      <c r="F169" s="38">
        <f t="shared" si="37"/>
        <v>0</v>
      </c>
      <c r="G169" s="38">
        <f t="shared" si="37"/>
        <v>0</v>
      </c>
      <c r="H169" s="38">
        <f t="shared" si="37"/>
        <v>0</v>
      </c>
      <c r="I169" s="38">
        <f t="shared" si="37"/>
        <v>0</v>
      </c>
      <c r="J169" s="38">
        <f t="shared" si="37"/>
        <v>0</v>
      </c>
      <c r="K169" s="38">
        <f t="shared" si="37"/>
        <v>0</v>
      </c>
      <c r="L169" s="38">
        <f t="shared" si="37"/>
        <v>0</v>
      </c>
      <c r="M169" s="38">
        <f t="shared" si="37"/>
        <v>0</v>
      </c>
      <c r="N169" s="38">
        <f t="shared" si="37"/>
        <v>0</v>
      </c>
      <c r="O169" s="38">
        <f t="shared" si="37"/>
        <v>0</v>
      </c>
      <c r="P169" s="38">
        <f t="shared" si="37"/>
        <v>0</v>
      </c>
      <c r="Q169" s="38">
        <f t="shared" si="37"/>
        <v>0</v>
      </c>
      <c r="R169" s="38">
        <f t="shared" si="37"/>
        <v>0</v>
      </c>
      <c r="S169" s="38">
        <f t="shared" si="37"/>
        <v>0</v>
      </c>
      <c r="T169" s="38">
        <f t="shared" si="37"/>
        <v>0</v>
      </c>
      <c r="U169" s="38">
        <f t="shared" si="37"/>
        <v>0</v>
      </c>
      <c r="V169" s="38">
        <f t="shared" si="37"/>
        <v>0</v>
      </c>
      <c r="W169" s="38">
        <f t="shared" si="37"/>
        <v>0</v>
      </c>
      <c r="X169" s="38">
        <f t="shared" si="37"/>
        <v>0</v>
      </c>
      <c r="Y169" s="38">
        <f t="shared" si="37"/>
        <v>0</v>
      </c>
      <c r="Z169" s="38"/>
      <c r="AA169" s="38">
        <f>B169-Z169</f>
        <v>0</v>
      </c>
      <c r="AB169" s="43" t="e">
        <f>Z169/B169</f>
        <v>#DIV/0!</v>
      </c>
      <c r="AC169" s="39"/>
    </row>
    <row r="170" spans="1:29" s="40" customFormat="1" ht="18" hidden="1" customHeight="1" x14ac:dyDescent="0.2">
      <c r="A170" s="42" t="s">
        <v>37</v>
      </c>
      <c r="B170" s="38">
        <f t="shared" ref="B170:Y172" si="38">B180+B190+B200+B210+B220</f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 t="e">
        <f>Z170/B170</f>
        <v>#DIV/0!</v>
      </c>
      <c r="AC170" s="39"/>
    </row>
    <row r="171" spans="1:29" s="40" customFormat="1" ht="18" hidden="1" customHeight="1" x14ac:dyDescent="0.2">
      <c r="A171" s="42" t="s">
        <v>38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</row>
    <row r="172" spans="1:29" s="40" customFormat="1" ht="18" hidden="1" customHeight="1" x14ac:dyDescent="0.2">
      <c r="A172" s="42" t="s">
        <v>39</v>
      </c>
      <c r="B172" s="38">
        <f t="shared" si="38"/>
        <v>0</v>
      </c>
      <c r="C172" s="38">
        <f t="shared" si="38"/>
        <v>0</v>
      </c>
      <c r="D172" s="38">
        <f t="shared" si="38"/>
        <v>0</v>
      </c>
      <c r="E172" s="38">
        <f t="shared" si="38"/>
        <v>0</v>
      </c>
      <c r="F172" s="38">
        <f t="shared" si="38"/>
        <v>0</v>
      </c>
      <c r="G172" s="38">
        <f t="shared" si="38"/>
        <v>0</v>
      </c>
      <c r="H172" s="38">
        <f t="shared" si="38"/>
        <v>0</v>
      </c>
      <c r="I172" s="38">
        <f t="shared" si="38"/>
        <v>0</v>
      </c>
      <c r="J172" s="38">
        <f t="shared" si="38"/>
        <v>0</v>
      </c>
      <c r="K172" s="38">
        <f t="shared" si="38"/>
        <v>0</v>
      </c>
      <c r="L172" s="38">
        <f t="shared" si="38"/>
        <v>0</v>
      </c>
      <c r="M172" s="38">
        <f t="shared" si="38"/>
        <v>0</v>
      </c>
      <c r="N172" s="38">
        <f t="shared" si="38"/>
        <v>0</v>
      </c>
      <c r="O172" s="38">
        <f t="shared" si="38"/>
        <v>0</v>
      </c>
      <c r="P172" s="38">
        <f t="shared" si="38"/>
        <v>0</v>
      </c>
      <c r="Q172" s="38">
        <f t="shared" si="38"/>
        <v>0</v>
      </c>
      <c r="R172" s="38">
        <f t="shared" si="38"/>
        <v>0</v>
      </c>
      <c r="S172" s="38">
        <f t="shared" si="38"/>
        <v>0</v>
      </c>
      <c r="T172" s="38">
        <f t="shared" si="38"/>
        <v>0</v>
      </c>
      <c r="U172" s="38">
        <f t="shared" si="38"/>
        <v>0</v>
      </c>
      <c r="V172" s="38">
        <f t="shared" si="38"/>
        <v>0</v>
      </c>
      <c r="W172" s="38">
        <f t="shared" si="38"/>
        <v>0</v>
      </c>
      <c r="X172" s="38">
        <f t="shared" si="38"/>
        <v>0</v>
      </c>
      <c r="Y172" s="38">
        <f t="shared" si="38"/>
        <v>0</v>
      </c>
      <c r="Z172" s="38"/>
      <c r="AA172" s="38">
        <f>B172-Z172</f>
        <v>0</v>
      </c>
      <c r="AB172" s="43"/>
      <c r="AC172" s="39"/>
    </row>
    <row r="173" spans="1:29" s="40" customFormat="1" ht="18" hidden="1" customHeight="1" x14ac:dyDescent="0.25">
      <c r="A173" s="45" t="s">
        <v>40</v>
      </c>
      <c r="B173" s="46">
        <f>SUM(B169:B172)</f>
        <v>0</v>
      </c>
      <c r="C173" s="46">
        <f t="shared" ref="C173:AA173" si="39">SUM(C169:C172)</f>
        <v>0</v>
      </c>
      <c r="D173" s="46">
        <f t="shared" si="39"/>
        <v>0</v>
      </c>
      <c r="E173" s="46">
        <f t="shared" si="39"/>
        <v>0</v>
      </c>
      <c r="F173" s="46">
        <f t="shared" si="39"/>
        <v>0</v>
      </c>
      <c r="G173" s="46">
        <f t="shared" si="39"/>
        <v>0</v>
      </c>
      <c r="H173" s="46">
        <f t="shared" si="39"/>
        <v>0</v>
      </c>
      <c r="I173" s="46">
        <f t="shared" si="39"/>
        <v>0</v>
      </c>
      <c r="J173" s="46">
        <f t="shared" si="39"/>
        <v>0</v>
      </c>
      <c r="K173" s="46">
        <f t="shared" si="39"/>
        <v>0</v>
      </c>
      <c r="L173" s="46">
        <f t="shared" si="39"/>
        <v>0</v>
      </c>
      <c r="M173" s="46">
        <f t="shared" si="39"/>
        <v>0</v>
      </c>
      <c r="N173" s="46">
        <f t="shared" si="39"/>
        <v>0</v>
      </c>
      <c r="O173" s="46">
        <f t="shared" si="39"/>
        <v>0</v>
      </c>
      <c r="P173" s="46">
        <f t="shared" si="39"/>
        <v>0</v>
      </c>
      <c r="Q173" s="46">
        <f t="shared" si="39"/>
        <v>0</v>
      </c>
      <c r="R173" s="46">
        <f t="shared" si="39"/>
        <v>0</v>
      </c>
      <c r="S173" s="46">
        <f t="shared" si="39"/>
        <v>0</v>
      </c>
      <c r="T173" s="46">
        <f t="shared" si="39"/>
        <v>0</v>
      </c>
      <c r="U173" s="46">
        <f t="shared" si="39"/>
        <v>0</v>
      </c>
      <c r="V173" s="46">
        <f t="shared" si="39"/>
        <v>0</v>
      </c>
      <c r="W173" s="46">
        <f t="shared" si="39"/>
        <v>0</v>
      </c>
      <c r="X173" s="46">
        <f t="shared" si="39"/>
        <v>0</v>
      </c>
      <c r="Y173" s="46">
        <f t="shared" si="39"/>
        <v>0</v>
      </c>
      <c r="Z173" s="46"/>
      <c r="AA173" s="46">
        <f t="shared" si="39"/>
        <v>0</v>
      </c>
      <c r="AB173" s="47" t="e">
        <f>Z173/B173</f>
        <v>#DIV/0!</v>
      </c>
      <c r="AC173" s="39"/>
    </row>
    <row r="174" spans="1:29" s="40" customFormat="1" ht="18" hidden="1" customHeight="1" x14ac:dyDescent="0.25">
      <c r="A174" s="48" t="s">
        <v>41</v>
      </c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>
        <f>B174-Z174</f>
        <v>0</v>
      </c>
      <c r="AB174" s="43" t="e">
        <f>Z174/B174</f>
        <v>#DIV/0!</v>
      </c>
      <c r="AC174" s="39"/>
    </row>
    <row r="175" spans="1:29" s="40" customFormat="1" ht="18" hidden="1" customHeight="1" x14ac:dyDescent="0.25">
      <c r="A175" s="45" t="s">
        <v>42</v>
      </c>
      <c r="B175" s="46">
        <f>B174+B173</f>
        <v>0</v>
      </c>
      <c r="C175" s="46">
        <f t="shared" ref="C175:AA175" si="40">C174+C173</f>
        <v>0</v>
      </c>
      <c r="D175" s="46">
        <f t="shared" si="40"/>
        <v>0</v>
      </c>
      <c r="E175" s="46">
        <f t="shared" si="40"/>
        <v>0</v>
      </c>
      <c r="F175" s="46">
        <f t="shared" si="40"/>
        <v>0</v>
      </c>
      <c r="G175" s="46">
        <f t="shared" si="40"/>
        <v>0</v>
      </c>
      <c r="H175" s="46">
        <f t="shared" si="40"/>
        <v>0</v>
      </c>
      <c r="I175" s="46">
        <f t="shared" si="40"/>
        <v>0</v>
      </c>
      <c r="J175" s="46">
        <f t="shared" si="40"/>
        <v>0</v>
      </c>
      <c r="K175" s="46">
        <f t="shared" si="40"/>
        <v>0</v>
      </c>
      <c r="L175" s="46">
        <f t="shared" si="40"/>
        <v>0</v>
      </c>
      <c r="M175" s="46">
        <f t="shared" si="40"/>
        <v>0</v>
      </c>
      <c r="N175" s="46">
        <f t="shared" si="40"/>
        <v>0</v>
      </c>
      <c r="O175" s="46">
        <f t="shared" si="40"/>
        <v>0</v>
      </c>
      <c r="P175" s="46">
        <f t="shared" si="40"/>
        <v>0</v>
      </c>
      <c r="Q175" s="46">
        <f t="shared" si="40"/>
        <v>0</v>
      </c>
      <c r="R175" s="46">
        <f t="shared" si="40"/>
        <v>0</v>
      </c>
      <c r="S175" s="46">
        <f t="shared" si="40"/>
        <v>0</v>
      </c>
      <c r="T175" s="46">
        <f t="shared" si="40"/>
        <v>0</v>
      </c>
      <c r="U175" s="46">
        <f t="shared" si="40"/>
        <v>0</v>
      </c>
      <c r="V175" s="46">
        <f t="shared" si="40"/>
        <v>0</v>
      </c>
      <c r="W175" s="46">
        <f t="shared" si="40"/>
        <v>0</v>
      </c>
      <c r="X175" s="46">
        <f t="shared" si="40"/>
        <v>0</v>
      </c>
      <c r="Y175" s="46">
        <f t="shared" si="40"/>
        <v>0</v>
      </c>
      <c r="Z175" s="46"/>
      <c r="AA175" s="46">
        <f t="shared" si="40"/>
        <v>0</v>
      </c>
      <c r="AB175" s="47" t="e">
        <f>Z175/B175</f>
        <v>#DIV/0!</v>
      </c>
      <c r="AC175" s="49"/>
    </row>
    <row r="176" spans="1:29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41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5" hidden="1" customHeight="1" x14ac:dyDescent="0.25">
      <c r="A178" s="37" t="s">
        <v>44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9"/>
    </row>
    <row r="179" spans="1:29" s="40" customFormat="1" ht="18" hidden="1" customHeight="1" x14ac:dyDescent="0.2">
      <c r="A179" s="42" t="s">
        <v>36</v>
      </c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>
        <f>B179-Z179</f>
        <v>0</v>
      </c>
      <c r="AB179" s="43" t="e">
        <f>Z179/B179</f>
        <v>#DIV/0!</v>
      </c>
      <c r="AC179" s="39"/>
    </row>
    <row r="180" spans="1:29" s="40" customFormat="1" ht="18" hidden="1" customHeight="1" x14ac:dyDescent="0.2">
      <c r="A180" s="42" t="s">
        <v>37</v>
      </c>
      <c r="B180" s="38">
        <f>[1]consoCONT!E4027</f>
        <v>0</v>
      </c>
      <c r="C180" s="38">
        <f>[1]consoCONT!F4027</f>
        <v>0</v>
      </c>
      <c r="D180" s="38">
        <f>[1]consoCONT!G4027</f>
        <v>0</v>
      </c>
      <c r="E180" s="38">
        <f>[1]consoCONT!H4027</f>
        <v>0</v>
      </c>
      <c r="F180" s="38">
        <f>[1]consoCONT!I4027</f>
        <v>0</v>
      </c>
      <c r="G180" s="38">
        <f>[1]consoCONT!J4027</f>
        <v>0</v>
      </c>
      <c r="H180" s="38">
        <f>[1]consoCONT!K4027</f>
        <v>0</v>
      </c>
      <c r="I180" s="38">
        <f>[1]consoCONT!L4027</f>
        <v>0</v>
      </c>
      <c r="J180" s="38">
        <f>[1]consoCONT!M4027</f>
        <v>0</v>
      </c>
      <c r="K180" s="38">
        <f>[1]consoCONT!N4027</f>
        <v>0</v>
      </c>
      <c r="L180" s="38">
        <f>[1]consoCONT!O4027</f>
        <v>0</v>
      </c>
      <c r="M180" s="38">
        <f>[1]consoCONT!P4027</f>
        <v>0</v>
      </c>
      <c r="N180" s="38">
        <f>[1]consoCONT!Q4027</f>
        <v>0</v>
      </c>
      <c r="O180" s="38">
        <f>[1]consoCONT!R4027</f>
        <v>0</v>
      </c>
      <c r="P180" s="38">
        <f>[1]consoCONT!S4027</f>
        <v>0</v>
      </c>
      <c r="Q180" s="38">
        <f>[1]consoCONT!T4027</f>
        <v>0</v>
      </c>
      <c r="R180" s="38">
        <f>[1]consoCONT!U4027</f>
        <v>0</v>
      </c>
      <c r="S180" s="38">
        <f>[1]consoCONT!V4027</f>
        <v>0</v>
      </c>
      <c r="T180" s="38">
        <f>[1]consoCONT!W4027</f>
        <v>0</v>
      </c>
      <c r="U180" s="38">
        <f>[1]consoCONT!X4027</f>
        <v>0</v>
      </c>
      <c r="V180" s="38">
        <f>[1]consoCONT!Y4027</f>
        <v>0</v>
      </c>
      <c r="W180" s="38">
        <f>[1]consoCONT!Z4027</f>
        <v>0</v>
      </c>
      <c r="X180" s="38">
        <f>[1]consoCONT!AA4027</f>
        <v>0</v>
      </c>
      <c r="Y180" s="38">
        <f>[1]consoCONT!AB4027</f>
        <v>0</v>
      </c>
      <c r="Z180" s="38"/>
      <c r="AA180" s="38">
        <f>B180-Z180</f>
        <v>0</v>
      </c>
      <c r="AB180" s="43" t="e">
        <f>Z180/B180</f>
        <v>#DIV/0!</v>
      </c>
      <c r="AC180" s="39"/>
    </row>
    <row r="181" spans="1:29" s="40" customFormat="1" ht="18" hidden="1" customHeight="1" x14ac:dyDescent="0.2">
      <c r="A181" s="42" t="s">
        <v>38</v>
      </c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>
        <f>B181-Z181</f>
        <v>0</v>
      </c>
      <c r="AB181" s="43"/>
      <c r="AC181" s="39"/>
    </row>
    <row r="182" spans="1:29" s="40" customFormat="1" ht="18" hidden="1" customHeight="1" x14ac:dyDescent="0.2">
      <c r="A182" s="42" t="s">
        <v>39</v>
      </c>
      <c r="B182" s="38">
        <f>[1]consoCONT!E4062</f>
        <v>0</v>
      </c>
      <c r="C182" s="38">
        <f>[1]consoCONT!F4062</f>
        <v>0</v>
      </c>
      <c r="D182" s="38">
        <f>[1]consoCONT!G4062</f>
        <v>0</v>
      </c>
      <c r="E182" s="38">
        <f>[1]consoCONT!H4062</f>
        <v>0</v>
      </c>
      <c r="F182" s="38">
        <f>[1]consoCONT!I4062</f>
        <v>0</v>
      </c>
      <c r="G182" s="38">
        <f>[1]consoCONT!J4062</f>
        <v>0</v>
      </c>
      <c r="H182" s="38">
        <f>[1]consoCONT!K4062</f>
        <v>0</v>
      </c>
      <c r="I182" s="38">
        <f>[1]consoCONT!L4062</f>
        <v>0</v>
      </c>
      <c r="J182" s="38">
        <f>[1]consoCONT!M4062</f>
        <v>0</v>
      </c>
      <c r="K182" s="38">
        <f>[1]consoCONT!N4062</f>
        <v>0</v>
      </c>
      <c r="L182" s="38">
        <f>[1]consoCONT!O4062</f>
        <v>0</v>
      </c>
      <c r="M182" s="38">
        <f>[1]consoCONT!P4062</f>
        <v>0</v>
      </c>
      <c r="N182" s="38">
        <f>[1]consoCONT!Q4062</f>
        <v>0</v>
      </c>
      <c r="O182" s="38">
        <f>[1]consoCONT!R4062</f>
        <v>0</v>
      </c>
      <c r="P182" s="38">
        <f>[1]consoCONT!S4062</f>
        <v>0</v>
      </c>
      <c r="Q182" s="38">
        <f>[1]consoCONT!T4062</f>
        <v>0</v>
      </c>
      <c r="R182" s="38">
        <f>[1]consoCONT!U4062</f>
        <v>0</v>
      </c>
      <c r="S182" s="38">
        <f>[1]consoCONT!V4062</f>
        <v>0</v>
      </c>
      <c r="T182" s="38">
        <f>[1]consoCONT!W4062</f>
        <v>0</v>
      </c>
      <c r="U182" s="38">
        <f>[1]consoCONT!X4062</f>
        <v>0</v>
      </c>
      <c r="V182" s="38">
        <f>[1]consoCONT!Y4062</f>
        <v>0</v>
      </c>
      <c r="W182" s="38">
        <f>[1]consoCONT!Z4062</f>
        <v>0</v>
      </c>
      <c r="X182" s="38">
        <f>[1]consoCONT!AA4062</f>
        <v>0</v>
      </c>
      <c r="Y182" s="38">
        <f>[1]consoCONT!AB4062</f>
        <v>0</v>
      </c>
      <c r="Z182" s="38"/>
      <c r="AA182" s="38">
        <f>B182-Z182</f>
        <v>0</v>
      </c>
      <c r="AB182" s="43"/>
      <c r="AC182" s="39"/>
    </row>
    <row r="183" spans="1:29" s="40" customFormat="1" ht="18" hidden="1" customHeight="1" x14ac:dyDescent="0.25">
      <c r="A183" s="45" t="s">
        <v>40</v>
      </c>
      <c r="B183" s="46">
        <f>SUM(B179:B182)</f>
        <v>0</v>
      </c>
      <c r="C183" s="46">
        <f t="shared" ref="C183:Y183" si="41">SUM(C179:C182)</f>
        <v>0</v>
      </c>
      <c r="D183" s="46">
        <f t="shared" si="41"/>
        <v>0</v>
      </c>
      <c r="E183" s="46">
        <f t="shared" si="41"/>
        <v>0</v>
      </c>
      <c r="F183" s="46">
        <f t="shared" si="41"/>
        <v>0</v>
      </c>
      <c r="G183" s="46">
        <f t="shared" si="41"/>
        <v>0</v>
      </c>
      <c r="H183" s="46">
        <f t="shared" si="41"/>
        <v>0</v>
      </c>
      <c r="I183" s="46">
        <f t="shared" si="41"/>
        <v>0</v>
      </c>
      <c r="J183" s="46">
        <f t="shared" si="41"/>
        <v>0</v>
      </c>
      <c r="K183" s="46">
        <f t="shared" si="41"/>
        <v>0</v>
      </c>
      <c r="L183" s="46">
        <f t="shared" si="41"/>
        <v>0</v>
      </c>
      <c r="M183" s="46">
        <f t="shared" si="41"/>
        <v>0</v>
      </c>
      <c r="N183" s="46">
        <f t="shared" si="41"/>
        <v>0</v>
      </c>
      <c r="O183" s="46">
        <f t="shared" si="41"/>
        <v>0</v>
      </c>
      <c r="P183" s="46">
        <f t="shared" si="41"/>
        <v>0</v>
      </c>
      <c r="Q183" s="46">
        <f t="shared" si="41"/>
        <v>0</v>
      </c>
      <c r="R183" s="46">
        <f t="shared" si="41"/>
        <v>0</v>
      </c>
      <c r="S183" s="46">
        <f t="shared" si="41"/>
        <v>0</v>
      </c>
      <c r="T183" s="46">
        <f t="shared" si="41"/>
        <v>0</v>
      </c>
      <c r="U183" s="46">
        <f t="shared" si="41"/>
        <v>0</v>
      </c>
      <c r="V183" s="46">
        <f t="shared" si="41"/>
        <v>0</v>
      </c>
      <c r="W183" s="46">
        <f t="shared" si="41"/>
        <v>0</v>
      </c>
      <c r="X183" s="46">
        <f t="shared" si="41"/>
        <v>0</v>
      </c>
      <c r="Y183" s="46">
        <f t="shared" si="41"/>
        <v>0</v>
      </c>
      <c r="Z183" s="46"/>
      <c r="AA183" s="46">
        <f>SUM(AA179:AA182)</f>
        <v>0</v>
      </c>
      <c r="AB183" s="47" t="e">
        <f>Z183/B183</f>
        <v>#DIV/0!</v>
      </c>
      <c r="AC183" s="39"/>
    </row>
    <row r="184" spans="1:29" s="40" customFormat="1" ht="18" hidden="1" customHeight="1" x14ac:dyDescent="0.25">
      <c r="A184" s="48" t="s">
        <v>41</v>
      </c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>
        <f>B184-Z184</f>
        <v>0</v>
      </c>
      <c r="AB184" s="43" t="e">
        <f>Z184/B184</f>
        <v>#DIV/0!</v>
      </c>
      <c r="AC184" s="39"/>
    </row>
    <row r="185" spans="1:29" s="40" customFormat="1" ht="18" hidden="1" customHeight="1" x14ac:dyDescent="0.25">
      <c r="A185" s="45" t="s">
        <v>42</v>
      </c>
      <c r="B185" s="46">
        <f>B184+B183</f>
        <v>0</v>
      </c>
      <c r="C185" s="46">
        <f t="shared" ref="C185:Y185" si="42">C184+C183</f>
        <v>0</v>
      </c>
      <c r="D185" s="46">
        <f t="shared" si="42"/>
        <v>0</v>
      </c>
      <c r="E185" s="46">
        <f t="shared" si="42"/>
        <v>0</v>
      </c>
      <c r="F185" s="46">
        <f t="shared" si="42"/>
        <v>0</v>
      </c>
      <c r="G185" s="46">
        <f t="shared" si="42"/>
        <v>0</v>
      </c>
      <c r="H185" s="46">
        <f t="shared" si="42"/>
        <v>0</v>
      </c>
      <c r="I185" s="46">
        <f t="shared" si="42"/>
        <v>0</v>
      </c>
      <c r="J185" s="46">
        <f t="shared" si="42"/>
        <v>0</v>
      </c>
      <c r="K185" s="46">
        <f t="shared" si="42"/>
        <v>0</v>
      </c>
      <c r="L185" s="46">
        <f t="shared" si="42"/>
        <v>0</v>
      </c>
      <c r="M185" s="46">
        <f t="shared" si="42"/>
        <v>0</v>
      </c>
      <c r="N185" s="46">
        <f t="shared" si="42"/>
        <v>0</v>
      </c>
      <c r="O185" s="46">
        <f t="shared" si="42"/>
        <v>0</v>
      </c>
      <c r="P185" s="46">
        <f t="shared" si="42"/>
        <v>0</v>
      </c>
      <c r="Q185" s="46">
        <f t="shared" si="42"/>
        <v>0</v>
      </c>
      <c r="R185" s="46">
        <f t="shared" si="42"/>
        <v>0</v>
      </c>
      <c r="S185" s="46">
        <f t="shared" si="42"/>
        <v>0</v>
      </c>
      <c r="T185" s="46">
        <f t="shared" si="42"/>
        <v>0</v>
      </c>
      <c r="U185" s="46">
        <f t="shared" si="42"/>
        <v>0</v>
      </c>
      <c r="V185" s="46">
        <f t="shared" si="42"/>
        <v>0</v>
      </c>
      <c r="W185" s="46">
        <f t="shared" si="42"/>
        <v>0</v>
      </c>
      <c r="X185" s="46">
        <f t="shared" si="42"/>
        <v>0</v>
      </c>
      <c r="Y185" s="46">
        <f t="shared" si="42"/>
        <v>0</v>
      </c>
      <c r="Z185" s="46"/>
      <c r="AA185" s="46">
        <f>AA184+AA183</f>
        <v>0</v>
      </c>
      <c r="AB185" s="47" t="e">
        <f>Z185/B185</f>
        <v>#DIV/0!</v>
      </c>
      <c r="AC185" s="49"/>
    </row>
    <row r="186" spans="1:29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41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5" hidden="1" customHeight="1" x14ac:dyDescent="0.25">
      <c r="A188" s="37" t="s">
        <v>44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9"/>
    </row>
    <row r="189" spans="1:29" s="40" customFormat="1" ht="18" hidden="1" customHeight="1" x14ac:dyDescent="0.2">
      <c r="A189" s="42" t="s">
        <v>36</v>
      </c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>
        <f>B189-Z189</f>
        <v>0</v>
      </c>
      <c r="AB189" s="43" t="e">
        <f>Z189/B189</f>
        <v>#DIV/0!</v>
      </c>
      <c r="AC189" s="39"/>
    </row>
    <row r="190" spans="1:29" s="40" customFormat="1" ht="18" hidden="1" customHeight="1" x14ac:dyDescent="0.2">
      <c r="A190" s="42" t="s">
        <v>37</v>
      </c>
      <c r="B190" s="38">
        <f>[1]consoCONT!E4214</f>
        <v>0</v>
      </c>
      <c r="C190" s="38">
        <f>[1]consoCONT!F4214</f>
        <v>0</v>
      </c>
      <c r="D190" s="38">
        <f>[1]consoCONT!G4214</f>
        <v>0</v>
      </c>
      <c r="E190" s="38">
        <f>[1]consoCONT!H4214</f>
        <v>0</v>
      </c>
      <c r="F190" s="38">
        <f>[1]consoCONT!I4214</f>
        <v>0</v>
      </c>
      <c r="G190" s="38">
        <f>[1]consoCONT!J4214</f>
        <v>0</v>
      </c>
      <c r="H190" s="38">
        <f>[1]consoCONT!K4214</f>
        <v>0</v>
      </c>
      <c r="I190" s="38">
        <f>[1]consoCONT!L4214</f>
        <v>0</v>
      </c>
      <c r="J190" s="38">
        <f>[1]consoCONT!M4214</f>
        <v>0</v>
      </c>
      <c r="K190" s="38">
        <f>[1]consoCONT!N4214</f>
        <v>0</v>
      </c>
      <c r="L190" s="38">
        <f>[1]consoCONT!O4214</f>
        <v>0</v>
      </c>
      <c r="M190" s="38">
        <f>[1]consoCONT!P4214</f>
        <v>0</v>
      </c>
      <c r="N190" s="38">
        <f>[1]consoCONT!Q4214</f>
        <v>0</v>
      </c>
      <c r="O190" s="38">
        <f>[1]consoCONT!R4214</f>
        <v>0</v>
      </c>
      <c r="P190" s="38">
        <f>[1]consoCONT!S4214</f>
        <v>0</v>
      </c>
      <c r="Q190" s="38">
        <f>[1]consoCONT!T4214</f>
        <v>0</v>
      </c>
      <c r="R190" s="38">
        <f>[1]consoCONT!U4214</f>
        <v>0</v>
      </c>
      <c r="S190" s="38">
        <f>[1]consoCONT!V4214</f>
        <v>0</v>
      </c>
      <c r="T190" s="38">
        <f>[1]consoCONT!W4214</f>
        <v>0</v>
      </c>
      <c r="U190" s="38">
        <f>[1]consoCONT!X4214</f>
        <v>0</v>
      </c>
      <c r="V190" s="38">
        <f>[1]consoCONT!Y4214</f>
        <v>0</v>
      </c>
      <c r="W190" s="38">
        <f>[1]consoCONT!Z4214</f>
        <v>0</v>
      </c>
      <c r="X190" s="38">
        <f>[1]consoCONT!AA4214</f>
        <v>0</v>
      </c>
      <c r="Y190" s="38">
        <f>[1]consoCONT!AB4214</f>
        <v>0</v>
      </c>
      <c r="Z190" s="38"/>
      <c r="AA190" s="38">
        <f>B190-Z190</f>
        <v>0</v>
      </c>
      <c r="AB190" s="43" t="e">
        <f>Z190/B190</f>
        <v>#DIV/0!</v>
      </c>
      <c r="AC190" s="39"/>
    </row>
    <row r="191" spans="1:29" s="40" customFormat="1" ht="18" hidden="1" customHeight="1" x14ac:dyDescent="0.2">
      <c r="A191" s="42" t="s">
        <v>38</v>
      </c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>
        <f>B191-Z191</f>
        <v>0</v>
      </c>
      <c r="AB191" s="43"/>
      <c r="AC191" s="39"/>
    </row>
    <row r="192" spans="1:29" s="40" customFormat="1" ht="18" hidden="1" customHeight="1" x14ac:dyDescent="0.2">
      <c r="A192" s="42" t="s">
        <v>39</v>
      </c>
      <c r="B192" s="38">
        <f>[1]consoCONT!E4249</f>
        <v>0</v>
      </c>
      <c r="C192" s="38">
        <f>[1]consoCONT!F4249</f>
        <v>0</v>
      </c>
      <c r="D192" s="38">
        <f>[1]consoCONT!G4249</f>
        <v>0</v>
      </c>
      <c r="E192" s="38">
        <f>[1]consoCONT!H4249</f>
        <v>0</v>
      </c>
      <c r="F192" s="38">
        <f>[1]consoCONT!I4249</f>
        <v>0</v>
      </c>
      <c r="G192" s="38">
        <f>[1]consoCONT!J4249</f>
        <v>0</v>
      </c>
      <c r="H192" s="38">
        <f>[1]consoCONT!K4249</f>
        <v>0</v>
      </c>
      <c r="I192" s="38">
        <f>[1]consoCONT!L4249</f>
        <v>0</v>
      </c>
      <c r="J192" s="38">
        <f>[1]consoCONT!M4249</f>
        <v>0</v>
      </c>
      <c r="K192" s="38">
        <f>[1]consoCONT!N4249</f>
        <v>0</v>
      </c>
      <c r="L192" s="38">
        <f>[1]consoCONT!O4249</f>
        <v>0</v>
      </c>
      <c r="M192" s="38">
        <f>[1]consoCONT!P4249</f>
        <v>0</v>
      </c>
      <c r="N192" s="38">
        <f>[1]consoCONT!Q4249</f>
        <v>0</v>
      </c>
      <c r="O192" s="38">
        <f>[1]consoCONT!R4249</f>
        <v>0</v>
      </c>
      <c r="P192" s="38">
        <f>[1]consoCONT!S4249</f>
        <v>0</v>
      </c>
      <c r="Q192" s="38">
        <f>[1]consoCONT!T4249</f>
        <v>0</v>
      </c>
      <c r="R192" s="38">
        <f>[1]consoCONT!U4249</f>
        <v>0</v>
      </c>
      <c r="S192" s="38">
        <f>[1]consoCONT!V4249</f>
        <v>0</v>
      </c>
      <c r="T192" s="38">
        <f>[1]consoCONT!W4249</f>
        <v>0</v>
      </c>
      <c r="U192" s="38">
        <f>[1]consoCONT!X4249</f>
        <v>0</v>
      </c>
      <c r="V192" s="38">
        <f>[1]consoCONT!Y4249</f>
        <v>0</v>
      </c>
      <c r="W192" s="38">
        <f>[1]consoCONT!Z4249</f>
        <v>0</v>
      </c>
      <c r="X192" s="38">
        <f>[1]consoCONT!AA4249</f>
        <v>0</v>
      </c>
      <c r="Y192" s="38">
        <f>[1]consoCONT!AB4249</f>
        <v>0</v>
      </c>
      <c r="Z192" s="38"/>
      <c r="AA192" s="38">
        <f>B192-Z192</f>
        <v>0</v>
      </c>
      <c r="AB192" s="43"/>
      <c r="AC192" s="39"/>
    </row>
    <row r="193" spans="1:29" s="40" customFormat="1" ht="18" hidden="1" customHeight="1" x14ac:dyDescent="0.25">
      <c r="A193" s="45" t="s">
        <v>40</v>
      </c>
      <c r="B193" s="46">
        <f>SUM(B189:B192)</f>
        <v>0</v>
      </c>
      <c r="C193" s="46">
        <f t="shared" ref="C193:Y193" si="43">SUM(C189:C192)</f>
        <v>0</v>
      </c>
      <c r="D193" s="46">
        <f t="shared" si="43"/>
        <v>0</v>
      </c>
      <c r="E193" s="46">
        <f t="shared" si="43"/>
        <v>0</v>
      </c>
      <c r="F193" s="46">
        <f t="shared" si="43"/>
        <v>0</v>
      </c>
      <c r="G193" s="46">
        <f t="shared" si="43"/>
        <v>0</v>
      </c>
      <c r="H193" s="46">
        <f t="shared" si="43"/>
        <v>0</v>
      </c>
      <c r="I193" s="46">
        <f t="shared" si="43"/>
        <v>0</v>
      </c>
      <c r="J193" s="46">
        <f t="shared" si="43"/>
        <v>0</v>
      </c>
      <c r="K193" s="46">
        <f t="shared" si="43"/>
        <v>0</v>
      </c>
      <c r="L193" s="46">
        <f t="shared" si="43"/>
        <v>0</v>
      </c>
      <c r="M193" s="46">
        <f t="shared" si="43"/>
        <v>0</v>
      </c>
      <c r="N193" s="46">
        <f t="shared" si="43"/>
        <v>0</v>
      </c>
      <c r="O193" s="46">
        <f t="shared" si="43"/>
        <v>0</v>
      </c>
      <c r="P193" s="46">
        <f t="shared" si="43"/>
        <v>0</v>
      </c>
      <c r="Q193" s="46">
        <f t="shared" si="43"/>
        <v>0</v>
      </c>
      <c r="R193" s="46">
        <f t="shared" si="43"/>
        <v>0</v>
      </c>
      <c r="S193" s="46">
        <f t="shared" si="43"/>
        <v>0</v>
      </c>
      <c r="T193" s="46">
        <f t="shared" si="43"/>
        <v>0</v>
      </c>
      <c r="U193" s="46">
        <f t="shared" si="43"/>
        <v>0</v>
      </c>
      <c r="V193" s="46">
        <f t="shared" si="43"/>
        <v>0</v>
      </c>
      <c r="W193" s="46">
        <f t="shared" si="43"/>
        <v>0</v>
      </c>
      <c r="X193" s="46">
        <f t="shared" si="43"/>
        <v>0</v>
      </c>
      <c r="Y193" s="46">
        <f t="shared" si="43"/>
        <v>0</v>
      </c>
      <c r="Z193" s="46"/>
      <c r="AA193" s="46">
        <f>SUM(AA189:AA192)</f>
        <v>0</v>
      </c>
      <c r="AB193" s="47" t="e">
        <f>Z193/B193</f>
        <v>#DIV/0!</v>
      </c>
      <c r="AC193" s="39"/>
    </row>
    <row r="194" spans="1:29" s="40" customFormat="1" ht="18" hidden="1" customHeight="1" x14ac:dyDescent="0.25">
      <c r="A194" s="48" t="s">
        <v>41</v>
      </c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>
        <f>B194-Z194</f>
        <v>0</v>
      </c>
      <c r="AB194" s="43" t="e">
        <f>Z194/B194</f>
        <v>#DIV/0!</v>
      </c>
      <c r="AC194" s="39"/>
    </row>
    <row r="195" spans="1:29" s="40" customFormat="1" ht="18" hidden="1" customHeight="1" x14ac:dyDescent="0.25">
      <c r="A195" s="45" t="s">
        <v>42</v>
      </c>
      <c r="B195" s="46">
        <f>B194+B193</f>
        <v>0</v>
      </c>
      <c r="C195" s="46">
        <f t="shared" ref="C195:Y195" si="44">C194+C193</f>
        <v>0</v>
      </c>
      <c r="D195" s="46">
        <f t="shared" si="44"/>
        <v>0</v>
      </c>
      <c r="E195" s="46">
        <f t="shared" si="44"/>
        <v>0</v>
      </c>
      <c r="F195" s="46">
        <f t="shared" si="44"/>
        <v>0</v>
      </c>
      <c r="G195" s="46">
        <f t="shared" si="44"/>
        <v>0</v>
      </c>
      <c r="H195" s="46">
        <f t="shared" si="44"/>
        <v>0</v>
      </c>
      <c r="I195" s="46">
        <f t="shared" si="44"/>
        <v>0</v>
      </c>
      <c r="J195" s="46">
        <f t="shared" si="44"/>
        <v>0</v>
      </c>
      <c r="K195" s="46">
        <f t="shared" si="44"/>
        <v>0</v>
      </c>
      <c r="L195" s="46">
        <f t="shared" si="44"/>
        <v>0</v>
      </c>
      <c r="M195" s="46">
        <f t="shared" si="44"/>
        <v>0</v>
      </c>
      <c r="N195" s="46">
        <f t="shared" si="44"/>
        <v>0</v>
      </c>
      <c r="O195" s="46">
        <f t="shared" si="44"/>
        <v>0</v>
      </c>
      <c r="P195" s="46">
        <f t="shared" si="44"/>
        <v>0</v>
      </c>
      <c r="Q195" s="46">
        <f t="shared" si="44"/>
        <v>0</v>
      </c>
      <c r="R195" s="46">
        <f t="shared" si="44"/>
        <v>0</v>
      </c>
      <c r="S195" s="46">
        <f t="shared" si="44"/>
        <v>0</v>
      </c>
      <c r="T195" s="46">
        <f t="shared" si="44"/>
        <v>0</v>
      </c>
      <c r="U195" s="46">
        <f t="shared" si="44"/>
        <v>0</v>
      </c>
      <c r="V195" s="46">
        <f t="shared" si="44"/>
        <v>0</v>
      </c>
      <c r="W195" s="46">
        <f t="shared" si="44"/>
        <v>0</v>
      </c>
      <c r="X195" s="46">
        <f t="shared" si="44"/>
        <v>0</v>
      </c>
      <c r="Y195" s="46">
        <f t="shared" si="44"/>
        <v>0</v>
      </c>
      <c r="Z195" s="46"/>
      <c r="AA195" s="46">
        <f>AA194+AA193</f>
        <v>0</v>
      </c>
      <c r="AB195" s="47" t="e">
        <f>Z195/B195</f>
        <v>#DIV/0!</v>
      </c>
      <c r="AC195" s="49"/>
    </row>
    <row r="196" spans="1:29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41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5" hidden="1" customHeight="1" x14ac:dyDescent="0.25">
      <c r="A198" s="37" t="s">
        <v>44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9"/>
    </row>
    <row r="199" spans="1:29" s="40" customFormat="1" ht="18" hidden="1" customHeight="1" x14ac:dyDescent="0.2">
      <c r="A199" s="42" t="s">
        <v>36</v>
      </c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>
        <f>B199-Z199</f>
        <v>0</v>
      </c>
      <c r="AB199" s="43" t="e">
        <f>Z199/B199</f>
        <v>#DIV/0!</v>
      </c>
      <c r="AC199" s="39"/>
    </row>
    <row r="200" spans="1:29" s="40" customFormat="1" ht="18" hidden="1" customHeight="1" x14ac:dyDescent="0.2">
      <c r="A200" s="42" t="s">
        <v>37</v>
      </c>
      <c r="B200" s="38">
        <f>[1]consoCONT!E4401</f>
        <v>0</v>
      </c>
      <c r="C200" s="38">
        <f>[1]consoCONT!F4401</f>
        <v>0</v>
      </c>
      <c r="D200" s="38">
        <f>[1]consoCONT!G4401</f>
        <v>0</v>
      </c>
      <c r="E200" s="38">
        <f>[1]consoCONT!H4401</f>
        <v>0</v>
      </c>
      <c r="F200" s="38">
        <f>[1]consoCONT!I4401</f>
        <v>0</v>
      </c>
      <c r="G200" s="38">
        <f>[1]consoCONT!J4401</f>
        <v>0</v>
      </c>
      <c r="H200" s="38">
        <f>[1]consoCONT!K4401</f>
        <v>0</v>
      </c>
      <c r="I200" s="38">
        <f>[1]consoCONT!L4401</f>
        <v>0</v>
      </c>
      <c r="J200" s="38">
        <f>[1]consoCONT!M4401</f>
        <v>0</v>
      </c>
      <c r="K200" s="38">
        <f>[1]consoCONT!N4401</f>
        <v>0</v>
      </c>
      <c r="L200" s="38">
        <f>[1]consoCONT!O4401</f>
        <v>0</v>
      </c>
      <c r="M200" s="38">
        <f>[1]consoCONT!P4401</f>
        <v>0</v>
      </c>
      <c r="N200" s="38">
        <f>[1]consoCONT!Q4401</f>
        <v>0</v>
      </c>
      <c r="O200" s="38">
        <f>[1]consoCONT!R4401</f>
        <v>0</v>
      </c>
      <c r="P200" s="38">
        <f>[1]consoCONT!S4401</f>
        <v>0</v>
      </c>
      <c r="Q200" s="38">
        <f>[1]consoCONT!T4401</f>
        <v>0</v>
      </c>
      <c r="R200" s="38">
        <f>[1]consoCONT!U4401</f>
        <v>0</v>
      </c>
      <c r="S200" s="38">
        <f>[1]consoCONT!V4401</f>
        <v>0</v>
      </c>
      <c r="T200" s="38">
        <f>[1]consoCONT!W4401</f>
        <v>0</v>
      </c>
      <c r="U200" s="38">
        <f>[1]consoCONT!X4401</f>
        <v>0</v>
      </c>
      <c r="V200" s="38">
        <f>[1]consoCONT!Y4401</f>
        <v>0</v>
      </c>
      <c r="W200" s="38">
        <f>[1]consoCONT!Z4401</f>
        <v>0</v>
      </c>
      <c r="X200" s="38">
        <f>[1]consoCONT!AA4401</f>
        <v>0</v>
      </c>
      <c r="Y200" s="38">
        <f>[1]consoCONT!AB4401</f>
        <v>0</v>
      </c>
      <c r="Z200" s="38"/>
      <c r="AA200" s="38">
        <f>B200-Z200</f>
        <v>0</v>
      </c>
      <c r="AB200" s="43" t="e">
        <f>Z200/B200</f>
        <v>#DIV/0!</v>
      </c>
      <c r="AC200" s="39"/>
    </row>
    <row r="201" spans="1:29" s="40" customFormat="1" ht="18" hidden="1" customHeight="1" x14ac:dyDescent="0.2">
      <c r="A201" s="42" t="s">
        <v>38</v>
      </c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>
        <f>B201-Z201</f>
        <v>0</v>
      </c>
      <c r="AB201" s="43"/>
      <c r="AC201" s="39"/>
    </row>
    <row r="202" spans="1:29" s="40" customFormat="1" ht="18" hidden="1" customHeight="1" x14ac:dyDescent="0.2">
      <c r="A202" s="42" t="s">
        <v>39</v>
      </c>
      <c r="B202" s="38">
        <f>[1]consoCONT!E4436</f>
        <v>0</v>
      </c>
      <c r="C202" s="38">
        <f>[1]consoCONT!F4436</f>
        <v>0</v>
      </c>
      <c r="D202" s="38">
        <f>[1]consoCONT!G4436</f>
        <v>0</v>
      </c>
      <c r="E202" s="38">
        <f>[1]consoCONT!H4436</f>
        <v>0</v>
      </c>
      <c r="F202" s="38">
        <f>[1]consoCONT!I4436</f>
        <v>0</v>
      </c>
      <c r="G202" s="38">
        <f>[1]consoCONT!J4436</f>
        <v>0</v>
      </c>
      <c r="H202" s="38">
        <f>[1]consoCONT!K4436</f>
        <v>0</v>
      </c>
      <c r="I202" s="38">
        <f>[1]consoCONT!L4436</f>
        <v>0</v>
      </c>
      <c r="J202" s="38">
        <f>[1]consoCONT!M4436</f>
        <v>0</v>
      </c>
      <c r="K202" s="38">
        <f>[1]consoCONT!N4436</f>
        <v>0</v>
      </c>
      <c r="L202" s="38">
        <f>[1]consoCONT!O4436</f>
        <v>0</v>
      </c>
      <c r="M202" s="38">
        <f>[1]consoCONT!P4436</f>
        <v>0</v>
      </c>
      <c r="N202" s="38">
        <f>[1]consoCONT!Q4436</f>
        <v>0</v>
      </c>
      <c r="O202" s="38">
        <f>[1]consoCONT!R4436</f>
        <v>0</v>
      </c>
      <c r="P202" s="38">
        <f>[1]consoCONT!S4436</f>
        <v>0</v>
      </c>
      <c r="Q202" s="38">
        <f>[1]consoCONT!T4436</f>
        <v>0</v>
      </c>
      <c r="R202" s="38">
        <f>[1]consoCONT!U4436</f>
        <v>0</v>
      </c>
      <c r="S202" s="38">
        <f>[1]consoCONT!V4436</f>
        <v>0</v>
      </c>
      <c r="T202" s="38">
        <f>[1]consoCONT!W4436</f>
        <v>0</v>
      </c>
      <c r="U202" s="38">
        <f>[1]consoCONT!X4436</f>
        <v>0</v>
      </c>
      <c r="V202" s="38">
        <f>[1]consoCONT!Y4436</f>
        <v>0</v>
      </c>
      <c r="W202" s="38">
        <f>[1]consoCONT!Z4436</f>
        <v>0</v>
      </c>
      <c r="X202" s="38">
        <f>[1]consoCONT!AA4436</f>
        <v>0</v>
      </c>
      <c r="Y202" s="38">
        <f>[1]consoCONT!AB4436</f>
        <v>0</v>
      </c>
      <c r="Z202" s="38"/>
      <c r="AA202" s="38">
        <f>B202-Z202</f>
        <v>0</v>
      </c>
      <c r="AB202" s="43"/>
      <c r="AC202" s="39"/>
    </row>
    <row r="203" spans="1:29" s="40" customFormat="1" ht="18" hidden="1" customHeight="1" x14ac:dyDescent="0.25">
      <c r="A203" s="45" t="s">
        <v>40</v>
      </c>
      <c r="B203" s="46">
        <f>SUM(B199:B202)</f>
        <v>0</v>
      </c>
      <c r="C203" s="46">
        <f t="shared" ref="C203:Y203" si="45">SUM(C199:C202)</f>
        <v>0</v>
      </c>
      <c r="D203" s="46">
        <f t="shared" si="45"/>
        <v>0</v>
      </c>
      <c r="E203" s="46">
        <f t="shared" si="45"/>
        <v>0</v>
      </c>
      <c r="F203" s="46">
        <f t="shared" si="45"/>
        <v>0</v>
      </c>
      <c r="G203" s="46">
        <f t="shared" si="45"/>
        <v>0</v>
      </c>
      <c r="H203" s="46">
        <f t="shared" si="45"/>
        <v>0</v>
      </c>
      <c r="I203" s="46">
        <f t="shared" si="45"/>
        <v>0</v>
      </c>
      <c r="J203" s="46">
        <f t="shared" si="45"/>
        <v>0</v>
      </c>
      <c r="K203" s="46">
        <f t="shared" si="45"/>
        <v>0</v>
      </c>
      <c r="L203" s="46">
        <f t="shared" si="45"/>
        <v>0</v>
      </c>
      <c r="M203" s="46">
        <f t="shared" si="45"/>
        <v>0</v>
      </c>
      <c r="N203" s="46">
        <f t="shared" si="45"/>
        <v>0</v>
      </c>
      <c r="O203" s="46">
        <f t="shared" si="45"/>
        <v>0</v>
      </c>
      <c r="P203" s="46">
        <f t="shared" si="45"/>
        <v>0</v>
      </c>
      <c r="Q203" s="46">
        <f t="shared" si="45"/>
        <v>0</v>
      </c>
      <c r="R203" s="46">
        <f t="shared" si="45"/>
        <v>0</v>
      </c>
      <c r="S203" s="46">
        <f t="shared" si="45"/>
        <v>0</v>
      </c>
      <c r="T203" s="46">
        <f t="shared" si="45"/>
        <v>0</v>
      </c>
      <c r="U203" s="46">
        <f t="shared" si="45"/>
        <v>0</v>
      </c>
      <c r="V203" s="46">
        <f t="shared" si="45"/>
        <v>0</v>
      </c>
      <c r="W203" s="46">
        <f t="shared" si="45"/>
        <v>0</v>
      </c>
      <c r="X203" s="46">
        <f t="shared" si="45"/>
        <v>0</v>
      </c>
      <c r="Y203" s="46">
        <f t="shared" si="45"/>
        <v>0</v>
      </c>
      <c r="Z203" s="46"/>
      <c r="AA203" s="46">
        <f>SUM(AA199:AA202)</f>
        <v>0</v>
      </c>
      <c r="AB203" s="47" t="e">
        <f>Z203/B203</f>
        <v>#DIV/0!</v>
      </c>
      <c r="AC203" s="39"/>
    </row>
    <row r="204" spans="1:29" s="40" customFormat="1" ht="18" hidden="1" customHeight="1" x14ac:dyDescent="0.25">
      <c r="A204" s="48" t="s">
        <v>41</v>
      </c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>
        <f>B204-Z204</f>
        <v>0</v>
      </c>
      <c r="AB204" s="43" t="e">
        <f>Z204/B204</f>
        <v>#DIV/0!</v>
      </c>
      <c r="AC204" s="39"/>
    </row>
    <row r="205" spans="1:29" s="40" customFormat="1" ht="18" hidden="1" customHeight="1" x14ac:dyDescent="0.25">
      <c r="A205" s="45" t="s">
        <v>42</v>
      </c>
      <c r="B205" s="46">
        <f>B204+B203</f>
        <v>0</v>
      </c>
      <c r="C205" s="46">
        <f t="shared" ref="C205:Y205" si="46">C204+C203</f>
        <v>0</v>
      </c>
      <c r="D205" s="46">
        <f t="shared" si="46"/>
        <v>0</v>
      </c>
      <c r="E205" s="46">
        <f t="shared" si="46"/>
        <v>0</v>
      </c>
      <c r="F205" s="46">
        <f t="shared" si="46"/>
        <v>0</v>
      </c>
      <c r="G205" s="46">
        <f t="shared" si="46"/>
        <v>0</v>
      </c>
      <c r="H205" s="46">
        <f t="shared" si="46"/>
        <v>0</v>
      </c>
      <c r="I205" s="46">
        <f t="shared" si="46"/>
        <v>0</v>
      </c>
      <c r="J205" s="46">
        <f t="shared" si="46"/>
        <v>0</v>
      </c>
      <c r="K205" s="46">
        <f t="shared" si="46"/>
        <v>0</v>
      </c>
      <c r="L205" s="46">
        <f t="shared" si="46"/>
        <v>0</v>
      </c>
      <c r="M205" s="46">
        <f t="shared" si="46"/>
        <v>0</v>
      </c>
      <c r="N205" s="46">
        <f t="shared" si="46"/>
        <v>0</v>
      </c>
      <c r="O205" s="46">
        <f t="shared" si="46"/>
        <v>0</v>
      </c>
      <c r="P205" s="46">
        <f t="shared" si="46"/>
        <v>0</v>
      </c>
      <c r="Q205" s="46">
        <f t="shared" si="46"/>
        <v>0</v>
      </c>
      <c r="R205" s="46">
        <f t="shared" si="46"/>
        <v>0</v>
      </c>
      <c r="S205" s="46">
        <f t="shared" si="46"/>
        <v>0</v>
      </c>
      <c r="T205" s="46">
        <f t="shared" si="46"/>
        <v>0</v>
      </c>
      <c r="U205" s="46">
        <f t="shared" si="46"/>
        <v>0</v>
      </c>
      <c r="V205" s="46">
        <f t="shared" si="46"/>
        <v>0</v>
      </c>
      <c r="W205" s="46">
        <f t="shared" si="46"/>
        <v>0</v>
      </c>
      <c r="X205" s="46">
        <f t="shared" si="46"/>
        <v>0</v>
      </c>
      <c r="Y205" s="46">
        <f t="shared" si="46"/>
        <v>0</v>
      </c>
      <c r="Z205" s="46"/>
      <c r="AA205" s="46">
        <f>AA204+AA203</f>
        <v>0</v>
      </c>
      <c r="AB205" s="47" t="e">
        <f>Z205/B205</f>
        <v>#DIV/0!</v>
      </c>
      <c r="AC205" s="49"/>
    </row>
    <row r="206" spans="1:29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41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5" hidden="1" customHeight="1" x14ac:dyDescent="0.25">
      <c r="A208" s="37" t="s">
        <v>44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9"/>
    </row>
    <row r="209" spans="1:29" s="40" customFormat="1" ht="18" hidden="1" customHeight="1" x14ac:dyDescent="0.2">
      <c r="A209" s="42" t="s">
        <v>36</v>
      </c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>
        <f>B209-Z209</f>
        <v>0</v>
      </c>
      <c r="AB209" s="43" t="e">
        <f>Z209/B209</f>
        <v>#DIV/0!</v>
      </c>
      <c r="AC209" s="39"/>
    </row>
    <row r="210" spans="1:29" s="40" customFormat="1" ht="18" hidden="1" customHeight="1" x14ac:dyDescent="0.2">
      <c r="A210" s="42" t="s">
        <v>37</v>
      </c>
      <c r="B210" s="38">
        <f>[1]consoCONT!E4588</f>
        <v>0</v>
      </c>
      <c r="C210" s="38">
        <f>[1]consoCONT!F4588</f>
        <v>0</v>
      </c>
      <c r="D210" s="38">
        <f>[1]consoCONT!G4588</f>
        <v>0</v>
      </c>
      <c r="E210" s="38">
        <f>[1]consoCONT!H4588</f>
        <v>0</v>
      </c>
      <c r="F210" s="38">
        <f>[1]consoCONT!I4588</f>
        <v>0</v>
      </c>
      <c r="G210" s="38">
        <f>[1]consoCONT!J4588</f>
        <v>0</v>
      </c>
      <c r="H210" s="38">
        <f>[1]consoCONT!K4588</f>
        <v>0</v>
      </c>
      <c r="I210" s="38">
        <f>[1]consoCONT!L4588</f>
        <v>0</v>
      </c>
      <c r="J210" s="38">
        <f>[1]consoCONT!M4588</f>
        <v>0</v>
      </c>
      <c r="K210" s="38">
        <f>[1]consoCONT!N4588</f>
        <v>0</v>
      </c>
      <c r="L210" s="38">
        <f>[1]consoCONT!O4588</f>
        <v>0</v>
      </c>
      <c r="M210" s="38">
        <f>[1]consoCONT!P4588</f>
        <v>0</v>
      </c>
      <c r="N210" s="38">
        <f>[1]consoCONT!Q4588</f>
        <v>0</v>
      </c>
      <c r="O210" s="38">
        <f>[1]consoCONT!R4588</f>
        <v>0</v>
      </c>
      <c r="P210" s="38">
        <f>[1]consoCONT!S4588</f>
        <v>0</v>
      </c>
      <c r="Q210" s="38">
        <f>[1]consoCONT!T4588</f>
        <v>0</v>
      </c>
      <c r="R210" s="38">
        <f>[1]consoCONT!U4588</f>
        <v>0</v>
      </c>
      <c r="S210" s="38">
        <f>[1]consoCONT!V4588</f>
        <v>0</v>
      </c>
      <c r="T210" s="38">
        <f>[1]consoCONT!W4588</f>
        <v>0</v>
      </c>
      <c r="U210" s="38">
        <f>[1]consoCONT!X4588</f>
        <v>0</v>
      </c>
      <c r="V210" s="38">
        <f>[1]consoCONT!Y4588</f>
        <v>0</v>
      </c>
      <c r="W210" s="38">
        <f>[1]consoCONT!Z4588</f>
        <v>0</v>
      </c>
      <c r="X210" s="38">
        <f>[1]consoCONT!AA4588</f>
        <v>0</v>
      </c>
      <c r="Y210" s="38">
        <f>[1]consoCONT!AB4588</f>
        <v>0</v>
      </c>
      <c r="Z210" s="38"/>
      <c r="AA210" s="38">
        <f>B210-Z210</f>
        <v>0</v>
      </c>
      <c r="AB210" s="43" t="e">
        <f>Z210/B210</f>
        <v>#DIV/0!</v>
      </c>
      <c r="AC210" s="39"/>
    </row>
    <row r="211" spans="1:29" s="40" customFormat="1" ht="18" hidden="1" customHeight="1" x14ac:dyDescent="0.2">
      <c r="A211" s="42" t="s">
        <v>38</v>
      </c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>
        <f>B211-Z211</f>
        <v>0</v>
      </c>
      <c r="AB211" s="43"/>
      <c r="AC211" s="39"/>
    </row>
    <row r="212" spans="1:29" s="40" customFormat="1" ht="18" hidden="1" customHeight="1" x14ac:dyDescent="0.2">
      <c r="A212" s="42" t="s">
        <v>39</v>
      </c>
      <c r="B212" s="38">
        <f>[1]consoCONT!E4623</f>
        <v>0</v>
      </c>
      <c r="C212" s="38">
        <f>[1]consoCONT!F4623</f>
        <v>0</v>
      </c>
      <c r="D212" s="38">
        <f>[1]consoCONT!G4623</f>
        <v>0</v>
      </c>
      <c r="E212" s="38">
        <f>[1]consoCONT!H4623</f>
        <v>0</v>
      </c>
      <c r="F212" s="38">
        <f>[1]consoCONT!I4623</f>
        <v>0</v>
      </c>
      <c r="G212" s="38">
        <f>[1]consoCONT!J4623</f>
        <v>0</v>
      </c>
      <c r="H212" s="38">
        <f>[1]consoCONT!K4623</f>
        <v>0</v>
      </c>
      <c r="I212" s="38">
        <f>[1]consoCONT!L4623</f>
        <v>0</v>
      </c>
      <c r="J212" s="38">
        <f>[1]consoCONT!M4623</f>
        <v>0</v>
      </c>
      <c r="K212" s="38">
        <f>[1]consoCONT!N4623</f>
        <v>0</v>
      </c>
      <c r="L212" s="38">
        <f>[1]consoCONT!O4623</f>
        <v>0</v>
      </c>
      <c r="M212" s="38">
        <f>[1]consoCONT!P4623</f>
        <v>0</v>
      </c>
      <c r="N212" s="38">
        <f>[1]consoCONT!Q4623</f>
        <v>0</v>
      </c>
      <c r="O212" s="38">
        <f>[1]consoCONT!R4623</f>
        <v>0</v>
      </c>
      <c r="P212" s="38">
        <f>[1]consoCONT!S4623</f>
        <v>0</v>
      </c>
      <c r="Q212" s="38">
        <f>[1]consoCONT!T4623</f>
        <v>0</v>
      </c>
      <c r="R212" s="38">
        <f>[1]consoCONT!U4623</f>
        <v>0</v>
      </c>
      <c r="S212" s="38">
        <f>[1]consoCONT!V4623</f>
        <v>0</v>
      </c>
      <c r="T212" s="38">
        <f>[1]consoCONT!W4623</f>
        <v>0</v>
      </c>
      <c r="U212" s="38">
        <f>[1]consoCONT!X4623</f>
        <v>0</v>
      </c>
      <c r="V212" s="38">
        <f>[1]consoCONT!Y4623</f>
        <v>0</v>
      </c>
      <c r="W212" s="38">
        <f>[1]consoCONT!Z4623</f>
        <v>0</v>
      </c>
      <c r="X212" s="38">
        <f>[1]consoCONT!AA4623</f>
        <v>0</v>
      </c>
      <c r="Y212" s="38">
        <f>[1]consoCONT!AB4623</f>
        <v>0</v>
      </c>
      <c r="Z212" s="38"/>
      <c r="AA212" s="38">
        <f>B212-Z212</f>
        <v>0</v>
      </c>
      <c r="AB212" s="43"/>
      <c r="AC212" s="39"/>
    </row>
    <row r="213" spans="1:29" s="40" customFormat="1" ht="18" hidden="1" customHeight="1" x14ac:dyDescent="0.25">
      <c r="A213" s="45" t="s">
        <v>40</v>
      </c>
      <c r="B213" s="46">
        <f>SUM(B209:B212)</f>
        <v>0</v>
      </c>
      <c r="C213" s="46">
        <f t="shared" ref="C213:Y213" si="47">SUM(C209:C212)</f>
        <v>0</v>
      </c>
      <c r="D213" s="46">
        <f t="shared" si="47"/>
        <v>0</v>
      </c>
      <c r="E213" s="46">
        <f t="shared" si="47"/>
        <v>0</v>
      </c>
      <c r="F213" s="46">
        <f t="shared" si="47"/>
        <v>0</v>
      </c>
      <c r="G213" s="46">
        <f t="shared" si="47"/>
        <v>0</v>
      </c>
      <c r="H213" s="46">
        <f t="shared" si="47"/>
        <v>0</v>
      </c>
      <c r="I213" s="46">
        <f t="shared" si="47"/>
        <v>0</v>
      </c>
      <c r="J213" s="46">
        <f t="shared" si="47"/>
        <v>0</v>
      </c>
      <c r="K213" s="46">
        <f t="shared" si="47"/>
        <v>0</v>
      </c>
      <c r="L213" s="46">
        <f t="shared" si="47"/>
        <v>0</v>
      </c>
      <c r="M213" s="46">
        <f t="shared" si="47"/>
        <v>0</v>
      </c>
      <c r="N213" s="46">
        <f t="shared" si="47"/>
        <v>0</v>
      </c>
      <c r="O213" s="46">
        <f t="shared" si="47"/>
        <v>0</v>
      </c>
      <c r="P213" s="46">
        <f t="shared" si="47"/>
        <v>0</v>
      </c>
      <c r="Q213" s="46">
        <f t="shared" si="47"/>
        <v>0</v>
      </c>
      <c r="R213" s="46">
        <f t="shared" si="47"/>
        <v>0</v>
      </c>
      <c r="S213" s="46">
        <f t="shared" si="47"/>
        <v>0</v>
      </c>
      <c r="T213" s="46">
        <f t="shared" si="47"/>
        <v>0</v>
      </c>
      <c r="U213" s="46">
        <f t="shared" si="47"/>
        <v>0</v>
      </c>
      <c r="V213" s="46">
        <f t="shared" si="47"/>
        <v>0</v>
      </c>
      <c r="W213" s="46">
        <f t="shared" si="47"/>
        <v>0</v>
      </c>
      <c r="X213" s="46">
        <f t="shared" si="47"/>
        <v>0</v>
      </c>
      <c r="Y213" s="46">
        <f t="shared" si="47"/>
        <v>0</v>
      </c>
      <c r="Z213" s="46"/>
      <c r="AA213" s="46">
        <f>SUM(AA209:AA212)</f>
        <v>0</v>
      </c>
      <c r="AB213" s="47" t="e">
        <f>Z213/B213</f>
        <v>#DIV/0!</v>
      </c>
      <c r="AC213" s="39"/>
    </row>
    <row r="214" spans="1:29" s="40" customFormat="1" ht="18" hidden="1" customHeight="1" x14ac:dyDescent="0.25">
      <c r="A214" s="48" t="s">
        <v>41</v>
      </c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>
        <f>B214-Z214</f>
        <v>0</v>
      </c>
      <c r="AB214" s="43" t="e">
        <f>Z214/B214</f>
        <v>#DIV/0!</v>
      </c>
      <c r="AC214" s="39"/>
    </row>
    <row r="215" spans="1:29" s="40" customFormat="1" ht="18" hidden="1" customHeight="1" x14ac:dyDescent="0.25">
      <c r="A215" s="45" t="s">
        <v>42</v>
      </c>
      <c r="B215" s="46">
        <f>B214+B213</f>
        <v>0</v>
      </c>
      <c r="C215" s="46">
        <f t="shared" ref="C215:Y215" si="48">C214+C213</f>
        <v>0</v>
      </c>
      <c r="D215" s="46">
        <f t="shared" si="48"/>
        <v>0</v>
      </c>
      <c r="E215" s="46">
        <f t="shared" si="48"/>
        <v>0</v>
      </c>
      <c r="F215" s="46">
        <f t="shared" si="48"/>
        <v>0</v>
      </c>
      <c r="G215" s="46">
        <f t="shared" si="48"/>
        <v>0</v>
      </c>
      <c r="H215" s="46">
        <f t="shared" si="48"/>
        <v>0</v>
      </c>
      <c r="I215" s="46">
        <f t="shared" si="48"/>
        <v>0</v>
      </c>
      <c r="J215" s="46">
        <f t="shared" si="48"/>
        <v>0</v>
      </c>
      <c r="K215" s="46">
        <f t="shared" si="48"/>
        <v>0</v>
      </c>
      <c r="L215" s="46">
        <f t="shared" si="48"/>
        <v>0</v>
      </c>
      <c r="M215" s="46">
        <f t="shared" si="48"/>
        <v>0</v>
      </c>
      <c r="N215" s="46">
        <f t="shared" si="48"/>
        <v>0</v>
      </c>
      <c r="O215" s="46">
        <f t="shared" si="48"/>
        <v>0</v>
      </c>
      <c r="P215" s="46">
        <f t="shared" si="48"/>
        <v>0</v>
      </c>
      <c r="Q215" s="46">
        <f t="shared" si="48"/>
        <v>0</v>
      </c>
      <c r="R215" s="46">
        <f t="shared" si="48"/>
        <v>0</v>
      </c>
      <c r="S215" s="46">
        <f t="shared" si="48"/>
        <v>0</v>
      </c>
      <c r="T215" s="46">
        <f t="shared" si="48"/>
        <v>0</v>
      </c>
      <c r="U215" s="46">
        <f t="shared" si="48"/>
        <v>0</v>
      </c>
      <c r="V215" s="46">
        <f t="shared" si="48"/>
        <v>0</v>
      </c>
      <c r="W215" s="46">
        <f t="shared" si="48"/>
        <v>0</v>
      </c>
      <c r="X215" s="46">
        <f t="shared" si="48"/>
        <v>0</v>
      </c>
      <c r="Y215" s="46">
        <f t="shared" si="48"/>
        <v>0</v>
      </c>
      <c r="Z215" s="46"/>
      <c r="AA215" s="46">
        <f>AA214+AA213</f>
        <v>0</v>
      </c>
      <c r="AB215" s="47" t="e">
        <f>Z215/B215</f>
        <v>#DIV/0!</v>
      </c>
      <c r="AC215" s="49"/>
    </row>
    <row r="216" spans="1:29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41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5" hidden="1" customHeight="1" x14ac:dyDescent="0.25">
      <c r="A218" s="37" t="s">
        <v>44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9"/>
    </row>
    <row r="219" spans="1:29" s="40" customFormat="1" ht="18" hidden="1" customHeight="1" x14ac:dyDescent="0.2">
      <c r="A219" s="42" t="s">
        <v>36</v>
      </c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>
        <f>B219-Z219</f>
        <v>0</v>
      </c>
      <c r="AB219" s="43" t="e">
        <f>Z219/B219</f>
        <v>#DIV/0!</v>
      </c>
      <c r="AC219" s="39"/>
    </row>
    <row r="220" spans="1:29" s="40" customFormat="1" ht="18" hidden="1" customHeight="1" x14ac:dyDescent="0.2">
      <c r="A220" s="42" t="s">
        <v>37</v>
      </c>
      <c r="B220" s="38">
        <f>[1]consoCONT!E4775</f>
        <v>0</v>
      </c>
      <c r="C220" s="38">
        <f>[1]consoCONT!F4775</f>
        <v>0</v>
      </c>
      <c r="D220" s="38">
        <f>[1]consoCONT!G4775</f>
        <v>0</v>
      </c>
      <c r="E220" s="38">
        <f>[1]consoCONT!H4775</f>
        <v>0</v>
      </c>
      <c r="F220" s="38">
        <f>[1]consoCONT!I4775</f>
        <v>0</v>
      </c>
      <c r="G220" s="38">
        <f>[1]consoCONT!J4775</f>
        <v>0</v>
      </c>
      <c r="H220" s="38">
        <f>[1]consoCONT!K4775</f>
        <v>0</v>
      </c>
      <c r="I220" s="38">
        <f>[1]consoCONT!L4775</f>
        <v>0</v>
      </c>
      <c r="J220" s="38">
        <f>[1]consoCONT!M4775</f>
        <v>0</v>
      </c>
      <c r="K220" s="38">
        <f>[1]consoCONT!N4775</f>
        <v>0</v>
      </c>
      <c r="L220" s="38">
        <f>[1]consoCONT!O4775</f>
        <v>0</v>
      </c>
      <c r="M220" s="38">
        <f>[1]consoCONT!P4775</f>
        <v>0</v>
      </c>
      <c r="N220" s="38">
        <f>[1]consoCONT!Q4775</f>
        <v>0</v>
      </c>
      <c r="O220" s="38">
        <f>[1]consoCONT!R4775</f>
        <v>0</v>
      </c>
      <c r="P220" s="38">
        <f>[1]consoCONT!S4775</f>
        <v>0</v>
      </c>
      <c r="Q220" s="38">
        <f>[1]consoCONT!T4775</f>
        <v>0</v>
      </c>
      <c r="R220" s="38">
        <f>[1]consoCONT!U4775</f>
        <v>0</v>
      </c>
      <c r="S220" s="38">
        <f>[1]consoCONT!V4775</f>
        <v>0</v>
      </c>
      <c r="T220" s="38">
        <f>[1]consoCONT!W4775</f>
        <v>0</v>
      </c>
      <c r="U220" s="38">
        <f>[1]consoCONT!X4775</f>
        <v>0</v>
      </c>
      <c r="V220" s="38">
        <f>[1]consoCONT!Y4775</f>
        <v>0</v>
      </c>
      <c r="W220" s="38">
        <f>[1]consoCONT!Z4775</f>
        <v>0</v>
      </c>
      <c r="X220" s="38">
        <f>[1]consoCONT!AA4775</f>
        <v>0</v>
      </c>
      <c r="Y220" s="38">
        <f>[1]consoCONT!AB4775</f>
        <v>0</v>
      </c>
      <c r="Z220" s="38"/>
      <c r="AA220" s="38">
        <f>B220-Z220</f>
        <v>0</v>
      </c>
      <c r="AB220" s="43" t="e">
        <f>Z220/B220</f>
        <v>#DIV/0!</v>
      </c>
      <c r="AC220" s="39"/>
    </row>
    <row r="221" spans="1:29" s="40" customFormat="1" ht="18" hidden="1" customHeight="1" x14ac:dyDescent="0.2">
      <c r="A221" s="42" t="s">
        <v>38</v>
      </c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>
        <f>B221-Z221</f>
        <v>0</v>
      </c>
      <c r="AB221" s="43"/>
      <c r="AC221" s="39"/>
    </row>
    <row r="222" spans="1:29" s="40" customFormat="1" ht="18" hidden="1" customHeight="1" x14ac:dyDescent="0.2">
      <c r="A222" s="42" t="s">
        <v>39</v>
      </c>
      <c r="B222" s="38">
        <f>[1]consoCONT!E4810</f>
        <v>0</v>
      </c>
      <c r="C222" s="38">
        <f>[1]consoCONT!F4810</f>
        <v>0</v>
      </c>
      <c r="D222" s="38">
        <f>[1]consoCONT!G4810</f>
        <v>0</v>
      </c>
      <c r="E222" s="38">
        <f>[1]consoCONT!H4810</f>
        <v>0</v>
      </c>
      <c r="F222" s="38">
        <f>[1]consoCONT!I4810</f>
        <v>0</v>
      </c>
      <c r="G222" s="38">
        <f>[1]consoCONT!J4810</f>
        <v>0</v>
      </c>
      <c r="H222" s="38">
        <f>[1]consoCONT!K4810</f>
        <v>0</v>
      </c>
      <c r="I222" s="38">
        <f>[1]consoCONT!L4810</f>
        <v>0</v>
      </c>
      <c r="J222" s="38">
        <f>[1]consoCONT!M4810</f>
        <v>0</v>
      </c>
      <c r="K222" s="38">
        <f>[1]consoCONT!N4810</f>
        <v>0</v>
      </c>
      <c r="L222" s="38">
        <f>[1]consoCONT!O4810</f>
        <v>0</v>
      </c>
      <c r="M222" s="38">
        <f>[1]consoCONT!P4810</f>
        <v>0</v>
      </c>
      <c r="N222" s="38">
        <f>[1]consoCONT!Q4810</f>
        <v>0</v>
      </c>
      <c r="O222" s="38">
        <f>[1]consoCONT!R4810</f>
        <v>0</v>
      </c>
      <c r="P222" s="38">
        <f>[1]consoCONT!S4810</f>
        <v>0</v>
      </c>
      <c r="Q222" s="38">
        <f>[1]consoCONT!T4810</f>
        <v>0</v>
      </c>
      <c r="R222" s="38">
        <f>[1]consoCONT!U4810</f>
        <v>0</v>
      </c>
      <c r="S222" s="38">
        <f>[1]consoCONT!V4810</f>
        <v>0</v>
      </c>
      <c r="T222" s="38">
        <f>[1]consoCONT!W4810</f>
        <v>0</v>
      </c>
      <c r="U222" s="38">
        <f>[1]consoCONT!X4810</f>
        <v>0</v>
      </c>
      <c r="V222" s="38">
        <f>[1]consoCONT!Y4810</f>
        <v>0</v>
      </c>
      <c r="W222" s="38">
        <f>[1]consoCONT!Z4810</f>
        <v>0</v>
      </c>
      <c r="X222" s="38">
        <f>[1]consoCONT!AA4810</f>
        <v>0</v>
      </c>
      <c r="Y222" s="38">
        <f>[1]consoCONT!AB4810</f>
        <v>0</v>
      </c>
      <c r="Z222" s="38"/>
      <c r="AA222" s="38">
        <f>B222-Z222</f>
        <v>0</v>
      </c>
      <c r="AB222" s="43"/>
      <c r="AC222" s="39"/>
    </row>
    <row r="223" spans="1:29" s="40" customFormat="1" ht="18" hidden="1" customHeight="1" x14ac:dyDescent="0.25">
      <c r="A223" s="45" t="s">
        <v>40</v>
      </c>
      <c r="B223" s="46">
        <f>SUM(B219:B222)</f>
        <v>0</v>
      </c>
      <c r="C223" s="46">
        <f t="shared" ref="C223:Y223" si="49">SUM(C219:C222)</f>
        <v>0</v>
      </c>
      <c r="D223" s="46">
        <f t="shared" si="49"/>
        <v>0</v>
      </c>
      <c r="E223" s="46">
        <f t="shared" si="49"/>
        <v>0</v>
      </c>
      <c r="F223" s="46">
        <f t="shared" si="49"/>
        <v>0</v>
      </c>
      <c r="G223" s="46">
        <f t="shared" si="49"/>
        <v>0</v>
      </c>
      <c r="H223" s="46">
        <f t="shared" si="49"/>
        <v>0</v>
      </c>
      <c r="I223" s="46">
        <f t="shared" si="49"/>
        <v>0</v>
      </c>
      <c r="J223" s="46">
        <f t="shared" si="49"/>
        <v>0</v>
      </c>
      <c r="K223" s="46">
        <f t="shared" si="49"/>
        <v>0</v>
      </c>
      <c r="L223" s="46">
        <f t="shared" si="49"/>
        <v>0</v>
      </c>
      <c r="M223" s="46">
        <f t="shared" si="49"/>
        <v>0</v>
      </c>
      <c r="N223" s="46">
        <f t="shared" si="49"/>
        <v>0</v>
      </c>
      <c r="O223" s="46">
        <f t="shared" si="49"/>
        <v>0</v>
      </c>
      <c r="P223" s="46">
        <f t="shared" si="49"/>
        <v>0</v>
      </c>
      <c r="Q223" s="46">
        <f t="shared" si="49"/>
        <v>0</v>
      </c>
      <c r="R223" s="46">
        <f t="shared" si="49"/>
        <v>0</v>
      </c>
      <c r="S223" s="46">
        <f t="shared" si="49"/>
        <v>0</v>
      </c>
      <c r="T223" s="46">
        <f t="shared" si="49"/>
        <v>0</v>
      </c>
      <c r="U223" s="46">
        <f t="shared" si="49"/>
        <v>0</v>
      </c>
      <c r="V223" s="46">
        <f t="shared" si="49"/>
        <v>0</v>
      </c>
      <c r="W223" s="46">
        <f t="shared" si="49"/>
        <v>0</v>
      </c>
      <c r="X223" s="46">
        <f t="shared" si="49"/>
        <v>0</v>
      </c>
      <c r="Y223" s="46">
        <f t="shared" si="49"/>
        <v>0</v>
      </c>
      <c r="Z223" s="46"/>
      <c r="AA223" s="46">
        <f>SUM(AA219:AA222)</f>
        <v>0</v>
      </c>
      <c r="AB223" s="47" t="e">
        <f>Z223/B223</f>
        <v>#DIV/0!</v>
      </c>
      <c r="AC223" s="39"/>
    </row>
    <row r="224" spans="1:29" s="40" customFormat="1" ht="18" hidden="1" customHeight="1" x14ac:dyDescent="0.25">
      <c r="A224" s="48" t="s">
        <v>41</v>
      </c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>
        <f>B224-Z224</f>
        <v>0</v>
      </c>
      <c r="AB224" s="43" t="e">
        <f>Z224/B224</f>
        <v>#DIV/0!</v>
      </c>
      <c r="AC224" s="39"/>
    </row>
    <row r="225" spans="1:30" s="40" customFormat="1" ht="18" hidden="1" customHeight="1" x14ac:dyDescent="0.25">
      <c r="A225" s="45" t="s">
        <v>42</v>
      </c>
      <c r="B225" s="46">
        <f>B224+B223</f>
        <v>0</v>
      </c>
      <c r="C225" s="46">
        <f t="shared" ref="C225:Y225" si="50">C224+C223</f>
        <v>0</v>
      </c>
      <c r="D225" s="46">
        <f t="shared" si="50"/>
        <v>0</v>
      </c>
      <c r="E225" s="46">
        <f t="shared" si="50"/>
        <v>0</v>
      </c>
      <c r="F225" s="46">
        <f t="shared" si="50"/>
        <v>0</v>
      </c>
      <c r="G225" s="46">
        <f t="shared" si="50"/>
        <v>0</v>
      </c>
      <c r="H225" s="46">
        <f t="shared" si="50"/>
        <v>0</v>
      </c>
      <c r="I225" s="46">
        <f t="shared" si="50"/>
        <v>0</v>
      </c>
      <c r="J225" s="46">
        <f t="shared" si="50"/>
        <v>0</v>
      </c>
      <c r="K225" s="46">
        <f t="shared" si="50"/>
        <v>0</v>
      </c>
      <c r="L225" s="46">
        <f t="shared" si="50"/>
        <v>0</v>
      </c>
      <c r="M225" s="46">
        <f t="shared" si="50"/>
        <v>0</v>
      </c>
      <c r="N225" s="46">
        <f t="shared" si="50"/>
        <v>0</v>
      </c>
      <c r="O225" s="46">
        <f t="shared" si="50"/>
        <v>0</v>
      </c>
      <c r="P225" s="46">
        <f t="shared" si="50"/>
        <v>0</v>
      </c>
      <c r="Q225" s="46">
        <f t="shared" si="50"/>
        <v>0</v>
      </c>
      <c r="R225" s="46">
        <f t="shared" si="50"/>
        <v>0</v>
      </c>
      <c r="S225" s="46">
        <f t="shared" si="50"/>
        <v>0</v>
      </c>
      <c r="T225" s="46">
        <f t="shared" si="50"/>
        <v>0</v>
      </c>
      <c r="U225" s="46">
        <f t="shared" si="50"/>
        <v>0</v>
      </c>
      <c r="V225" s="46">
        <f t="shared" si="50"/>
        <v>0</v>
      </c>
      <c r="W225" s="46">
        <f t="shared" si="50"/>
        <v>0</v>
      </c>
      <c r="X225" s="46">
        <f t="shared" si="50"/>
        <v>0</v>
      </c>
      <c r="Y225" s="46">
        <f t="shared" si="50"/>
        <v>0</v>
      </c>
      <c r="Z225" s="46"/>
      <c r="AA225" s="46">
        <f>AA224+AA223</f>
        <v>0</v>
      </c>
      <c r="AB225" s="47" t="e">
        <f>Z225/B225</f>
        <v>#DIV/0!</v>
      </c>
      <c r="AC225" s="49"/>
    </row>
    <row r="226" spans="1:30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0" s="40" customFormat="1" ht="15" hidden="1" customHeight="1" x14ac:dyDescent="0.25">
      <c r="A227" s="41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0" s="40" customFormat="1" ht="15" hidden="1" customHeight="1" x14ac:dyDescent="0.25">
      <c r="A228" s="37" t="s">
        <v>50</v>
      </c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9"/>
    </row>
    <row r="229" spans="1:30" s="40" customFormat="1" ht="18" hidden="1" customHeight="1" x14ac:dyDescent="0.2">
      <c r="A229" s="42" t="s">
        <v>36</v>
      </c>
      <c r="B229" s="38">
        <f>B169+B129</f>
        <v>0</v>
      </c>
      <c r="C229" s="38">
        <f t="shared" ref="C229:Y229" si="51">C169+C129</f>
        <v>0</v>
      </c>
      <c r="D229" s="38">
        <f t="shared" si="51"/>
        <v>0</v>
      </c>
      <c r="E229" s="38">
        <f t="shared" si="51"/>
        <v>0</v>
      </c>
      <c r="F229" s="38">
        <f t="shared" si="51"/>
        <v>0</v>
      </c>
      <c r="G229" s="38">
        <f t="shared" si="51"/>
        <v>0</v>
      </c>
      <c r="H229" s="38">
        <f t="shared" si="51"/>
        <v>0</v>
      </c>
      <c r="I229" s="38">
        <f t="shared" si="51"/>
        <v>0</v>
      </c>
      <c r="J229" s="38">
        <f t="shared" si="51"/>
        <v>0</v>
      </c>
      <c r="K229" s="38">
        <f t="shared" si="51"/>
        <v>0</v>
      </c>
      <c r="L229" s="38">
        <f t="shared" si="51"/>
        <v>0</v>
      </c>
      <c r="M229" s="38">
        <f t="shared" si="51"/>
        <v>0</v>
      </c>
      <c r="N229" s="38">
        <f t="shared" si="51"/>
        <v>0</v>
      </c>
      <c r="O229" s="38">
        <f t="shared" si="51"/>
        <v>0</v>
      </c>
      <c r="P229" s="38">
        <f t="shared" si="51"/>
        <v>0</v>
      </c>
      <c r="Q229" s="38">
        <f t="shared" si="51"/>
        <v>0</v>
      </c>
      <c r="R229" s="38">
        <f t="shared" si="51"/>
        <v>0</v>
      </c>
      <c r="S229" s="38">
        <f t="shared" si="51"/>
        <v>0</v>
      </c>
      <c r="T229" s="38">
        <f t="shared" si="51"/>
        <v>0</v>
      </c>
      <c r="U229" s="38">
        <f t="shared" si="51"/>
        <v>0</v>
      </c>
      <c r="V229" s="38">
        <f t="shared" si="51"/>
        <v>0</v>
      </c>
      <c r="W229" s="38">
        <f t="shared" si="51"/>
        <v>0</v>
      </c>
      <c r="X229" s="38">
        <f t="shared" si="51"/>
        <v>0</v>
      </c>
      <c r="Y229" s="38">
        <f t="shared" si="51"/>
        <v>0</v>
      </c>
      <c r="Z229" s="38"/>
      <c r="AA229" s="38">
        <f>B229-Z229</f>
        <v>0</v>
      </c>
      <c r="AB229" s="43" t="e">
        <f>Z229/B229</f>
        <v>#DIV/0!</v>
      </c>
      <c r="AC229" s="39"/>
    </row>
    <row r="230" spans="1:30" s="40" customFormat="1" ht="18" hidden="1" customHeight="1" x14ac:dyDescent="0.2">
      <c r="A230" s="42" t="s">
        <v>37</v>
      </c>
      <c r="B230" s="38">
        <f t="shared" ref="B230:Y232" si="52">B170+B130</f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>M170+M130</f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 t="e">
        <f>Z230/B230</f>
        <v>#DIV/0!</v>
      </c>
      <c r="AC230" s="39"/>
    </row>
    <row r="231" spans="1:30" s="40" customFormat="1" ht="18" hidden="1" customHeight="1" x14ac:dyDescent="0.2">
      <c r="A231" s="42" t="s">
        <v>38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</row>
    <row r="232" spans="1:30" s="40" customFormat="1" ht="18" hidden="1" customHeight="1" x14ac:dyDescent="0.2">
      <c r="A232" s="42" t="s">
        <v>39</v>
      </c>
      <c r="B232" s="38">
        <f t="shared" si="52"/>
        <v>0</v>
      </c>
      <c r="C232" s="38">
        <f t="shared" si="52"/>
        <v>0</v>
      </c>
      <c r="D232" s="38">
        <f t="shared" si="52"/>
        <v>0</v>
      </c>
      <c r="E232" s="38">
        <f t="shared" si="52"/>
        <v>0</v>
      </c>
      <c r="F232" s="38">
        <f t="shared" si="52"/>
        <v>0</v>
      </c>
      <c r="G232" s="38">
        <f t="shared" si="52"/>
        <v>0</v>
      </c>
      <c r="H232" s="38">
        <f t="shared" si="52"/>
        <v>0</v>
      </c>
      <c r="I232" s="38">
        <f t="shared" si="52"/>
        <v>0</v>
      </c>
      <c r="J232" s="38">
        <f t="shared" si="52"/>
        <v>0</v>
      </c>
      <c r="K232" s="38">
        <f t="shared" si="52"/>
        <v>0</v>
      </c>
      <c r="L232" s="38">
        <f t="shared" si="52"/>
        <v>0</v>
      </c>
      <c r="M232" s="38">
        <f t="shared" si="52"/>
        <v>0</v>
      </c>
      <c r="N232" s="38">
        <f t="shared" si="52"/>
        <v>0</v>
      </c>
      <c r="O232" s="38">
        <f t="shared" si="52"/>
        <v>0</v>
      </c>
      <c r="P232" s="38">
        <f t="shared" si="52"/>
        <v>0</v>
      </c>
      <c r="Q232" s="38">
        <f t="shared" si="52"/>
        <v>0</v>
      </c>
      <c r="R232" s="38">
        <f t="shared" si="52"/>
        <v>0</v>
      </c>
      <c r="S232" s="38">
        <f t="shared" si="52"/>
        <v>0</v>
      </c>
      <c r="T232" s="38">
        <f t="shared" si="52"/>
        <v>0</v>
      </c>
      <c r="U232" s="38">
        <f t="shared" si="52"/>
        <v>0</v>
      </c>
      <c r="V232" s="38">
        <f t="shared" si="52"/>
        <v>0</v>
      </c>
      <c r="W232" s="38">
        <f t="shared" si="52"/>
        <v>0</v>
      </c>
      <c r="X232" s="38">
        <f t="shared" si="52"/>
        <v>0</v>
      </c>
      <c r="Y232" s="38">
        <f t="shared" si="52"/>
        <v>0</v>
      </c>
      <c r="Z232" s="38"/>
      <c r="AA232" s="38">
        <f>B232-Z232</f>
        <v>0</v>
      </c>
      <c r="AB232" s="43"/>
      <c r="AC232" s="39"/>
    </row>
    <row r="233" spans="1:30" s="40" customFormat="1" ht="18" hidden="1" customHeight="1" x14ac:dyDescent="0.25">
      <c r="A233" s="45" t="s">
        <v>40</v>
      </c>
      <c r="B233" s="46">
        <f>SUM(B229:B232)</f>
        <v>0</v>
      </c>
      <c r="C233" s="46">
        <f t="shared" ref="C233:AA233" si="53">SUM(C229:C232)</f>
        <v>0</v>
      </c>
      <c r="D233" s="46">
        <f t="shared" si="53"/>
        <v>0</v>
      </c>
      <c r="E233" s="46">
        <f t="shared" si="53"/>
        <v>0</v>
      </c>
      <c r="F233" s="46">
        <f t="shared" si="53"/>
        <v>0</v>
      </c>
      <c r="G233" s="46">
        <f t="shared" si="53"/>
        <v>0</v>
      </c>
      <c r="H233" s="46">
        <f t="shared" si="53"/>
        <v>0</v>
      </c>
      <c r="I233" s="46">
        <f t="shared" si="53"/>
        <v>0</v>
      </c>
      <c r="J233" s="46">
        <f t="shared" si="53"/>
        <v>0</v>
      </c>
      <c r="K233" s="46">
        <f t="shared" si="53"/>
        <v>0</v>
      </c>
      <c r="L233" s="46">
        <f t="shared" si="53"/>
        <v>0</v>
      </c>
      <c r="M233" s="46">
        <f t="shared" si="53"/>
        <v>0</v>
      </c>
      <c r="N233" s="46">
        <f t="shared" si="53"/>
        <v>0</v>
      </c>
      <c r="O233" s="46">
        <f t="shared" si="53"/>
        <v>0</v>
      </c>
      <c r="P233" s="46">
        <f t="shared" si="53"/>
        <v>0</v>
      </c>
      <c r="Q233" s="46">
        <f t="shared" si="53"/>
        <v>0</v>
      </c>
      <c r="R233" s="46">
        <f t="shared" si="53"/>
        <v>0</v>
      </c>
      <c r="S233" s="46">
        <f t="shared" si="53"/>
        <v>0</v>
      </c>
      <c r="T233" s="46">
        <f t="shared" si="53"/>
        <v>0</v>
      </c>
      <c r="U233" s="46">
        <f t="shared" si="53"/>
        <v>0</v>
      </c>
      <c r="V233" s="46">
        <f t="shared" si="53"/>
        <v>0</v>
      </c>
      <c r="W233" s="46">
        <f t="shared" si="53"/>
        <v>0</v>
      </c>
      <c r="X233" s="46">
        <f t="shared" si="53"/>
        <v>0</v>
      </c>
      <c r="Y233" s="46">
        <f t="shared" si="53"/>
        <v>0</v>
      </c>
      <c r="Z233" s="46"/>
      <c r="AA233" s="46">
        <f t="shared" si="53"/>
        <v>0</v>
      </c>
      <c r="AB233" s="47" t="e">
        <f>Z233/B233</f>
        <v>#DIV/0!</v>
      </c>
      <c r="AC233" s="39"/>
    </row>
    <row r="234" spans="1:30" s="40" customFormat="1" ht="18" hidden="1" customHeight="1" x14ac:dyDescent="0.25">
      <c r="A234" s="48" t="s">
        <v>41</v>
      </c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>
        <f>B234-Z234</f>
        <v>0</v>
      </c>
      <c r="AB234" s="43" t="e">
        <f>Z234/B234</f>
        <v>#DIV/0!</v>
      </c>
      <c r="AC234" s="39"/>
    </row>
    <row r="235" spans="1:30" s="40" customFormat="1" ht="18" hidden="1" customHeight="1" x14ac:dyDescent="0.25">
      <c r="A235" s="45" t="s">
        <v>42</v>
      </c>
      <c r="B235" s="46">
        <f>B234+B233</f>
        <v>0</v>
      </c>
      <c r="C235" s="46">
        <f t="shared" ref="C235:AA235" si="54">C234+C233</f>
        <v>0</v>
      </c>
      <c r="D235" s="46">
        <f t="shared" si="54"/>
        <v>0</v>
      </c>
      <c r="E235" s="46">
        <f t="shared" si="54"/>
        <v>0</v>
      </c>
      <c r="F235" s="46">
        <f t="shared" si="54"/>
        <v>0</v>
      </c>
      <c r="G235" s="46">
        <f t="shared" si="54"/>
        <v>0</v>
      </c>
      <c r="H235" s="46">
        <f t="shared" si="54"/>
        <v>0</v>
      </c>
      <c r="I235" s="46">
        <f t="shared" si="54"/>
        <v>0</v>
      </c>
      <c r="J235" s="46">
        <f t="shared" si="54"/>
        <v>0</v>
      </c>
      <c r="K235" s="46">
        <f t="shared" si="54"/>
        <v>0</v>
      </c>
      <c r="L235" s="46">
        <f t="shared" si="54"/>
        <v>0</v>
      </c>
      <c r="M235" s="46">
        <f t="shared" si="54"/>
        <v>0</v>
      </c>
      <c r="N235" s="46">
        <f t="shared" si="54"/>
        <v>0</v>
      </c>
      <c r="O235" s="46">
        <f t="shared" si="54"/>
        <v>0</v>
      </c>
      <c r="P235" s="46">
        <f t="shared" si="54"/>
        <v>0</v>
      </c>
      <c r="Q235" s="46">
        <f t="shared" si="54"/>
        <v>0</v>
      </c>
      <c r="R235" s="46">
        <f t="shared" si="54"/>
        <v>0</v>
      </c>
      <c r="S235" s="46">
        <f t="shared" si="54"/>
        <v>0</v>
      </c>
      <c r="T235" s="46">
        <f t="shared" si="54"/>
        <v>0</v>
      </c>
      <c r="U235" s="46">
        <f t="shared" si="54"/>
        <v>0</v>
      </c>
      <c r="V235" s="46">
        <f t="shared" si="54"/>
        <v>0</v>
      </c>
      <c r="W235" s="46">
        <f t="shared" si="54"/>
        <v>0</v>
      </c>
      <c r="X235" s="46">
        <f t="shared" si="54"/>
        <v>0</v>
      </c>
      <c r="Y235" s="46">
        <f t="shared" si="54"/>
        <v>0</v>
      </c>
      <c r="Z235" s="46"/>
      <c r="AA235" s="46">
        <f t="shared" si="54"/>
        <v>0</v>
      </c>
      <c r="AB235" s="47" t="e">
        <f>Z235/B235</f>
        <v>#DIV/0!</v>
      </c>
      <c r="AC235" s="49"/>
    </row>
    <row r="236" spans="1:30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0" s="40" customFormat="1" ht="15" hidden="1" customHeight="1" x14ac:dyDescent="0.25">
      <c r="A237" s="41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0" s="40" customFormat="1" ht="15" customHeight="1" x14ac:dyDescent="0.25">
      <c r="A238" s="41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9"/>
    </row>
    <row r="239" spans="1:30" s="40" customFormat="1" ht="15" customHeight="1" x14ac:dyDescent="0.25">
      <c r="A239" s="37" t="s">
        <v>51</v>
      </c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9"/>
    </row>
    <row r="240" spans="1:30" s="40" customFormat="1" ht="18" customHeight="1" x14ac:dyDescent="0.2">
      <c r="A240" s="42" t="s">
        <v>36</v>
      </c>
      <c r="B240" s="38">
        <f t="shared" ref="B240:Z243" si="55">B229+B117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44">
        <f>Z246-Z251</f>
        <v>0</v>
      </c>
    </row>
    <row r="241" spans="1:33" s="40" customFormat="1" ht="18" customHeight="1" x14ac:dyDescent="0.2">
      <c r="A241" s="42" t="s">
        <v>37</v>
      </c>
      <c r="B241" s="38">
        <f>B230+B118</f>
        <v>3412457434.1199994</v>
      </c>
      <c r="C241" s="38">
        <f t="shared" si="55"/>
        <v>313225319.67999959</v>
      </c>
      <c r="D241" s="38">
        <f t="shared" si="55"/>
        <v>-1967864496.73</v>
      </c>
      <c r="E241" s="38">
        <f t="shared" si="55"/>
        <v>1655065664.5400002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1649689446.9100001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1649689446.9100001</v>
      </c>
      <c r="N241" s="38">
        <f t="shared" si="55"/>
        <v>622769.19999999995</v>
      </c>
      <c r="O241" s="38">
        <f t="shared" si="55"/>
        <v>888407.97</v>
      </c>
      <c r="P241" s="38">
        <f t="shared" si="55"/>
        <v>3865040.46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1655065664.5400002</v>
      </c>
      <c r="AA241" s="38">
        <f>B241-Z241</f>
        <v>1757391769.5799992</v>
      </c>
      <c r="AB241" s="43">
        <f>Z241/B241</f>
        <v>0.48500697708096296</v>
      </c>
      <c r="AC241" s="39"/>
      <c r="AD241" s="51">
        <f>3412528524.48-71090.36</f>
        <v>3412457434.1199999</v>
      </c>
    </row>
    <row r="242" spans="1:33" s="40" customFormat="1" ht="18" customHeight="1" x14ac:dyDescent="0.2">
      <c r="A242" s="42" t="s">
        <v>38</v>
      </c>
      <c r="B242" s="38">
        <f>B231+B119</f>
        <v>0</v>
      </c>
      <c r="C242" s="38">
        <f t="shared" si="55"/>
        <v>0</v>
      </c>
      <c r="D242" s="38">
        <f t="shared" si="55"/>
        <v>0</v>
      </c>
      <c r="E242" s="38">
        <f t="shared" si="55"/>
        <v>0</v>
      </c>
      <c r="F242" s="38">
        <f t="shared" si="55"/>
        <v>0</v>
      </c>
      <c r="G242" s="38">
        <f t="shared" si="55"/>
        <v>0</v>
      </c>
      <c r="H242" s="38">
        <f t="shared" si="55"/>
        <v>0</v>
      </c>
      <c r="I242" s="38">
        <f t="shared" si="55"/>
        <v>0</v>
      </c>
      <c r="J242" s="38">
        <f t="shared" si="55"/>
        <v>0</v>
      </c>
      <c r="K242" s="38">
        <f t="shared" si="55"/>
        <v>0</v>
      </c>
      <c r="L242" s="38">
        <f t="shared" si="55"/>
        <v>0</v>
      </c>
      <c r="M242" s="38">
        <f t="shared" si="55"/>
        <v>0</v>
      </c>
      <c r="N242" s="38">
        <f t="shared" si="55"/>
        <v>0</v>
      </c>
      <c r="O242" s="38">
        <f t="shared" si="55"/>
        <v>0</v>
      </c>
      <c r="P242" s="38">
        <f t="shared" si="55"/>
        <v>0</v>
      </c>
      <c r="Q242" s="38">
        <f t="shared" si="55"/>
        <v>0</v>
      </c>
      <c r="R242" s="38">
        <f t="shared" si="55"/>
        <v>0</v>
      </c>
      <c r="S242" s="38">
        <f t="shared" si="55"/>
        <v>0</v>
      </c>
      <c r="T242" s="38">
        <f t="shared" si="55"/>
        <v>0</v>
      </c>
      <c r="U242" s="38">
        <f t="shared" si="55"/>
        <v>0</v>
      </c>
      <c r="V242" s="38">
        <f t="shared" si="55"/>
        <v>0</v>
      </c>
      <c r="W242" s="38">
        <f t="shared" si="55"/>
        <v>0</v>
      </c>
      <c r="X242" s="38">
        <f t="shared" si="55"/>
        <v>0</v>
      </c>
      <c r="Y242" s="38">
        <f t="shared" si="55"/>
        <v>0</v>
      </c>
      <c r="Z242" s="38">
        <f t="shared" si="55"/>
        <v>0</v>
      </c>
      <c r="AA242" s="38">
        <f>B242-Z242</f>
        <v>0</v>
      </c>
      <c r="AB242" s="43"/>
      <c r="AC242" s="39"/>
      <c r="AD242" s="51"/>
    </row>
    <row r="243" spans="1:33" s="40" customFormat="1" ht="18" customHeight="1" x14ac:dyDescent="0.2">
      <c r="A243" s="42" t="s">
        <v>39</v>
      </c>
      <c r="B243" s="38">
        <f>B232+B120</f>
        <v>18782121.259999998</v>
      </c>
      <c r="C243" s="38">
        <f t="shared" si="55"/>
        <v>12798284.119999999</v>
      </c>
      <c r="D243" s="38">
        <f t="shared" si="55"/>
        <v>0</v>
      </c>
      <c r="E243" s="38">
        <f t="shared" si="55"/>
        <v>3565950</v>
      </c>
      <c r="F243" s="38">
        <f t="shared" si="55"/>
        <v>0</v>
      </c>
      <c r="G243" s="38">
        <f t="shared" si="55"/>
        <v>0</v>
      </c>
      <c r="H243" s="38">
        <f t="shared" si="55"/>
        <v>0</v>
      </c>
      <c r="I243" s="38">
        <f t="shared" si="55"/>
        <v>468950</v>
      </c>
      <c r="J243" s="38">
        <f t="shared" si="55"/>
        <v>0</v>
      </c>
      <c r="K243" s="38">
        <f t="shared" si="55"/>
        <v>0</v>
      </c>
      <c r="L243" s="38">
        <f t="shared" si="55"/>
        <v>0</v>
      </c>
      <c r="M243" s="38">
        <f t="shared" si="55"/>
        <v>468950</v>
      </c>
      <c r="N243" s="38">
        <f t="shared" si="55"/>
        <v>3097000</v>
      </c>
      <c r="O243" s="38">
        <f t="shared" si="55"/>
        <v>0</v>
      </c>
      <c r="P243" s="38">
        <f t="shared" si="55"/>
        <v>0</v>
      </c>
      <c r="Q243" s="38">
        <f t="shared" si="55"/>
        <v>0</v>
      </c>
      <c r="R243" s="38">
        <f t="shared" si="55"/>
        <v>0</v>
      </c>
      <c r="S243" s="38">
        <f t="shared" si="55"/>
        <v>0</v>
      </c>
      <c r="T243" s="38">
        <f t="shared" si="55"/>
        <v>0</v>
      </c>
      <c r="U243" s="38">
        <f t="shared" si="55"/>
        <v>0</v>
      </c>
      <c r="V243" s="38">
        <f t="shared" si="55"/>
        <v>0</v>
      </c>
      <c r="W243" s="38">
        <f t="shared" si="55"/>
        <v>0</v>
      </c>
      <c r="X243" s="38">
        <f t="shared" si="55"/>
        <v>0</v>
      </c>
      <c r="Y243" s="38">
        <f t="shared" si="55"/>
        <v>0</v>
      </c>
      <c r="Z243" s="38">
        <f t="shared" si="55"/>
        <v>3565950</v>
      </c>
      <c r="AA243" s="38">
        <f>B243-Z243</f>
        <v>15216171.259999998</v>
      </c>
      <c r="AB243" s="43">
        <f>Z243/B243</f>
        <v>0.18985874655139995</v>
      </c>
      <c r="AC243" s="39"/>
      <c r="AD243" s="51">
        <v>18782121.260000002</v>
      </c>
    </row>
    <row r="244" spans="1:33" s="40" customFormat="1" ht="18" hidden="1" customHeight="1" x14ac:dyDescent="0.25">
      <c r="A244" s="45" t="s">
        <v>40</v>
      </c>
      <c r="B244" s="46">
        <f>SUM(B240:B243)</f>
        <v>3431239555.3799996</v>
      </c>
      <c r="C244" s="46">
        <f t="shared" ref="C244:Y244" si="56">SUM(C240:C243)</f>
        <v>326023603.79999959</v>
      </c>
      <c r="D244" s="46">
        <f t="shared" si="56"/>
        <v>-1967864496.73</v>
      </c>
      <c r="E244" s="46">
        <f t="shared" si="56"/>
        <v>1658631614.5400002</v>
      </c>
      <c r="F244" s="46">
        <f t="shared" si="56"/>
        <v>0</v>
      </c>
      <c r="G244" s="46">
        <f t="shared" si="56"/>
        <v>0</v>
      </c>
      <c r="H244" s="46">
        <f t="shared" si="56"/>
        <v>0</v>
      </c>
      <c r="I244" s="46">
        <f t="shared" si="56"/>
        <v>1650158396.9100001</v>
      </c>
      <c r="J244" s="46">
        <f t="shared" si="56"/>
        <v>0</v>
      </c>
      <c r="K244" s="46">
        <f t="shared" si="56"/>
        <v>0</v>
      </c>
      <c r="L244" s="46">
        <f t="shared" si="56"/>
        <v>0</v>
      </c>
      <c r="M244" s="46">
        <f t="shared" si="56"/>
        <v>1650158396.9100001</v>
      </c>
      <c r="N244" s="46">
        <f t="shared" si="56"/>
        <v>3719769.2</v>
      </c>
      <c r="O244" s="46">
        <f t="shared" si="56"/>
        <v>888407.97</v>
      </c>
      <c r="P244" s="46">
        <f t="shared" si="56"/>
        <v>3865040.46</v>
      </c>
      <c r="Q244" s="46">
        <f t="shared" si="56"/>
        <v>0</v>
      </c>
      <c r="R244" s="46">
        <f t="shared" si="56"/>
        <v>0</v>
      </c>
      <c r="S244" s="46">
        <f t="shared" si="56"/>
        <v>0</v>
      </c>
      <c r="T244" s="46">
        <f t="shared" si="56"/>
        <v>0</v>
      </c>
      <c r="U244" s="46">
        <f t="shared" si="56"/>
        <v>0</v>
      </c>
      <c r="V244" s="46">
        <f t="shared" si="56"/>
        <v>0</v>
      </c>
      <c r="W244" s="46">
        <f t="shared" si="56"/>
        <v>0</v>
      </c>
      <c r="X244" s="46">
        <f t="shared" si="56"/>
        <v>0</v>
      </c>
      <c r="Y244" s="46">
        <f t="shared" si="56"/>
        <v>0</v>
      </c>
      <c r="Z244" s="46">
        <f>SUM(Z240:Z243)</f>
        <v>1658631614.5400002</v>
      </c>
      <c r="AA244" s="46">
        <f>SUM(AA240:AA243)</f>
        <v>1772607940.8399992</v>
      </c>
      <c r="AB244" s="47">
        <f>Z244/B244</f>
        <v>0.48339137730542736</v>
      </c>
      <c r="AC244" s="39"/>
    </row>
    <row r="245" spans="1:33" s="40" customFormat="1" ht="18" hidden="1" customHeight="1" x14ac:dyDescent="0.25">
      <c r="A245" s="48" t="s">
        <v>41</v>
      </c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>
        <f>SUM(M245:Y245)</f>
        <v>0</v>
      </c>
      <c r="AA245" s="38">
        <f>B245-Z245</f>
        <v>0</v>
      </c>
      <c r="AB245" s="43" t="e">
        <f>Z245/B245</f>
        <v>#DIV/0!</v>
      </c>
      <c r="AC245" s="39"/>
    </row>
    <row r="246" spans="1:33" s="40" customFormat="1" ht="18" customHeight="1" x14ac:dyDescent="0.25">
      <c r="A246" s="45" t="s">
        <v>42</v>
      </c>
      <c r="B246" s="46">
        <f>B245+B244</f>
        <v>3431239555.3799996</v>
      </c>
      <c r="C246" s="46">
        <f t="shared" ref="C246:Y246" si="57">C245+C244</f>
        <v>326023603.79999959</v>
      </c>
      <c r="D246" s="46">
        <f t="shared" si="57"/>
        <v>-1967864496.73</v>
      </c>
      <c r="E246" s="46">
        <f t="shared" si="57"/>
        <v>1658631614.5400002</v>
      </c>
      <c r="F246" s="46">
        <f t="shared" si="57"/>
        <v>0</v>
      </c>
      <c r="G246" s="46">
        <f t="shared" si="57"/>
        <v>0</v>
      </c>
      <c r="H246" s="46">
        <f t="shared" si="57"/>
        <v>0</v>
      </c>
      <c r="I246" s="46">
        <f t="shared" si="57"/>
        <v>1650158396.9100001</v>
      </c>
      <c r="J246" s="46">
        <f t="shared" si="57"/>
        <v>0</v>
      </c>
      <c r="K246" s="46">
        <f t="shared" si="57"/>
        <v>0</v>
      </c>
      <c r="L246" s="46">
        <f t="shared" si="57"/>
        <v>0</v>
      </c>
      <c r="M246" s="46">
        <f>M245+M244</f>
        <v>1650158396.9100001</v>
      </c>
      <c r="N246" s="46">
        <f t="shared" si="57"/>
        <v>3719769.2</v>
      </c>
      <c r="O246" s="46">
        <f t="shared" si="57"/>
        <v>888407.97</v>
      </c>
      <c r="P246" s="46">
        <f t="shared" si="57"/>
        <v>3865040.46</v>
      </c>
      <c r="Q246" s="46">
        <f t="shared" si="57"/>
        <v>0</v>
      </c>
      <c r="R246" s="46">
        <f t="shared" si="57"/>
        <v>0</v>
      </c>
      <c r="S246" s="46">
        <f t="shared" si="57"/>
        <v>0</v>
      </c>
      <c r="T246" s="46">
        <f t="shared" si="57"/>
        <v>0</v>
      </c>
      <c r="U246" s="46">
        <f t="shared" si="57"/>
        <v>0</v>
      </c>
      <c r="V246" s="46">
        <f t="shared" si="57"/>
        <v>0</v>
      </c>
      <c r="W246" s="46">
        <f t="shared" si="57"/>
        <v>0</v>
      </c>
      <c r="X246" s="46">
        <f t="shared" si="57"/>
        <v>0</v>
      </c>
      <c r="Y246" s="46">
        <f t="shared" si="57"/>
        <v>0</v>
      </c>
      <c r="Z246" s="46">
        <f>Z245+Z244</f>
        <v>1658631614.5400002</v>
      </c>
      <c r="AA246" s="46">
        <f>AA245+AA244</f>
        <v>1772607940.8399992</v>
      </c>
      <c r="AB246" s="47">
        <f>Z246/B246</f>
        <v>0.48339137730542736</v>
      </c>
      <c r="AC246" s="49"/>
      <c r="AD246" s="52">
        <f>SUM(AD241:AD243)</f>
        <v>3431239555.3800001</v>
      </c>
      <c r="AE246" s="40" t="s">
        <v>52</v>
      </c>
      <c r="AG246" s="53">
        <f>SUM(B246-AD246)</f>
        <v>-4.76837158203125E-7</v>
      </c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54">
        <f>'[1]sum-co'!Q116+'[1]CMFothers-CONT'!ER2519</f>
        <v>1658631614.5400004</v>
      </c>
      <c r="AA248" s="38"/>
      <c r="AB248" s="38"/>
      <c r="AC248" s="39"/>
    </row>
    <row r="249" spans="1:33" s="40" customFormat="1" ht="15" hidden="1" customHeight="1" x14ac:dyDescent="0.25">
      <c r="A249" s="41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9"/>
      <c r="AD249" s="44"/>
    </row>
    <row r="250" spans="1:33" s="40" customFormat="1" ht="15" hidden="1" customHeight="1" x14ac:dyDescent="0.25">
      <c r="A250" s="41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9"/>
    </row>
    <row r="251" spans="1:33" ht="15" hidden="1" customHeight="1" x14ac:dyDescent="0.2">
      <c r="B251" s="3">
        <f>[1]consoCONT!E5401</f>
        <v>3431239555.3799996</v>
      </c>
      <c r="Z251" s="55">
        <f>[1]consoCONT!AC5401</f>
        <v>1658631614.5400002</v>
      </c>
      <c r="AA251" s="55">
        <f>[1]consoCONT!AD5401</f>
        <v>1772607940.8399992</v>
      </c>
    </row>
    <row r="252" spans="1:33" ht="15" hidden="1" customHeight="1" x14ac:dyDescent="0.2">
      <c r="B252" s="3">
        <f>SUM('[1]sum-co'!B116+'[1]CMFothers-CONT FO'!ER565)</f>
        <v>3431182196.5299988</v>
      </c>
      <c r="Z252" s="55">
        <f>'[1]sum-co'!Q116+'[1]CMFothers-CONT'!ER2519</f>
        <v>1658631614.5400004</v>
      </c>
    </row>
    <row r="253" spans="1:33" ht="15" hidden="1" customHeight="1" x14ac:dyDescent="0.25">
      <c r="A253" s="56" t="s">
        <v>35</v>
      </c>
      <c r="B253" s="3">
        <f>SUM(B246-B252)</f>
        <v>57358.850000858307</v>
      </c>
      <c r="Z253" s="55">
        <f>[1]consoCONT!AC5401</f>
        <v>1658631614.5400002</v>
      </c>
    </row>
    <row r="254" spans="1:33" ht="15" hidden="1" customHeight="1" x14ac:dyDescent="0.2">
      <c r="Z254" s="55">
        <f>Z246-Z123</f>
        <v>0</v>
      </c>
    </row>
    <row r="256" spans="1:33" ht="15" customHeight="1" x14ac:dyDescent="0.2">
      <c r="Z256" s="55">
        <f>Z246-Z248</f>
        <v>0</v>
      </c>
    </row>
    <row r="257" spans="1:28" ht="15" customHeight="1" x14ac:dyDescent="0.25">
      <c r="A257" s="57" t="s">
        <v>53</v>
      </c>
      <c r="B257" s="58"/>
      <c r="C257" s="59" t="s">
        <v>54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60"/>
      <c r="V257" s="57"/>
      <c r="W257" s="57"/>
      <c r="X257" s="57"/>
      <c r="Y257" s="57"/>
      <c r="AB257" s="59"/>
    </row>
    <row r="258" spans="1:28" ht="15" customHeight="1" x14ac:dyDescent="0.2">
      <c r="A258" s="61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3"/>
      <c r="V258" s="61"/>
      <c r="W258" s="61"/>
      <c r="X258" s="61"/>
      <c r="Y258" s="61"/>
      <c r="Z258" s="61"/>
      <c r="AA258" s="61"/>
    </row>
    <row r="259" spans="1:28" ht="15" customHeight="1" x14ac:dyDescent="0.2">
      <c r="A259" s="61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3"/>
      <c r="V259" s="61"/>
      <c r="W259" s="61"/>
      <c r="X259" s="61"/>
      <c r="Y259" s="61"/>
      <c r="Z259" s="61"/>
      <c r="AA259" s="61"/>
    </row>
    <row r="260" spans="1:28" ht="15" customHeight="1" x14ac:dyDescent="0.25">
      <c r="A260" s="57" t="s">
        <v>55</v>
      </c>
      <c r="B260" s="64"/>
      <c r="C260" s="65" t="s">
        <v>56</v>
      </c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6" t="s">
        <v>57</v>
      </c>
    </row>
    <row r="261" spans="1:28" ht="15" customHeight="1" x14ac:dyDescent="0.2">
      <c r="A261" s="61" t="s">
        <v>58</v>
      </c>
      <c r="B261" s="67"/>
      <c r="C261" s="68" t="s">
        <v>59</v>
      </c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9" t="s">
        <v>60</v>
      </c>
    </row>
  </sheetData>
  <mergeCells count="17">
    <mergeCell ref="AA8:AA10"/>
    <mergeCell ref="AB8:AB10"/>
    <mergeCell ref="AC8:AC10"/>
    <mergeCell ref="C260:Z260"/>
    <mergeCell ref="C261:Z261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02" right="0.02" top="0.02" bottom="0.02" header="0.28999999999999998" footer="0.5500000000000000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Ann C. Yap</dc:creator>
  <cp:lastModifiedBy>Lady Ann C. Yap</cp:lastModifiedBy>
  <dcterms:created xsi:type="dcterms:W3CDTF">2017-04-27T01:14:09Z</dcterms:created>
  <dcterms:modified xsi:type="dcterms:W3CDTF">2017-04-27T01:14:28Z</dcterms:modified>
</cp:coreProperties>
</file>