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6. JUNE 30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AB223" i="1"/>
  <c r="AA223" i="1"/>
  <c r="U222" i="1"/>
  <c r="U224" i="1" s="1"/>
  <c r="E222" i="1"/>
  <c r="E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U219" i="1"/>
  <c r="T219" i="1"/>
  <c r="T222" i="1" s="1"/>
  <c r="T224" i="1" s="1"/>
  <c r="S219" i="1"/>
  <c r="S222" i="1" s="1"/>
  <c r="S224" i="1" s="1"/>
  <c r="R219" i="1"/>
  <c r="Q219" i="1"/>
  <c r="Q222" i="1" s="1"/>
  <c r="Q224" i="1" s="1"/>
  <c r="P219" i="1"/>
  <c r="P222" i="1" s="1"/>
  <c r="P224" i="1" s="1"/>
  <c r="O219" i="1"/>
  <c r="O222" i="1" s="1"/>
  <c r="O224" i="1" s="1"/>
  <c r="N219" i="1"/>
  <c r="M219" i="1"/>
  <c r="M222" i="1" s="1"/>
  <c r="M224" i="1" s="1"/>
  <c r="L219" i="1"/>
  <c r="L222" i="1" s="1"/>
  <c r="L224" i="1" s="1"/>
  <c r="K219" i="1"/>
  <c r="K222" i="1" s="1"/>
  <c r="K224" i="1" s="1"/>
  <c r="J219" i="1"/>
  <c r="I219" i="1"/>
  <c r="I222" i="1" s="1"/>
  <c r="I224" i="1" s="1"/>
  <c r="H219" i="1"/>
  <c r="H222" i="1" s="1"/>
  <c r="H224" i="1" s="1"/>
  <c r="G219" i="1"/>
  <c r="G222" i="1" s="1"/>
  <c r="G224" i="1" s="1"/>
  <c r="F219" i="1"/>
  <c r="E219" i="1"/>
  <c r="D219" i="1"/>
  <c r="D222" i="1" s="1"/>
  <c r="D224" i="1" s="1"/>
  <c r="C219" i="1"/>
  <c r="C222" i="1" s="1"/>
  <c r="C224" i="1" s="1"/>
  <c r="B219" i="1"/>
  <c r="AB219" i="1" s="1"/>
  <c r="AB218" i="1"/>
  <c r="AA218" i="1"/>
  <c r="AB213" i="1"/>
  <c r="AA213" i="1"/>
  <c r="M212" i="1"/>
  <c r="M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AB209" i="1" s="1"/>
  <c r="AB208" i="1"/>
  <c r="AA208" i="1"/>
  <c r="U204" i="1"/>
  <c r="AB203" i="1"/>
  <c r="AA203" i="1"/>
  <c r="U202" i="1"/>
  <c r="E202" i="1"/>
  <c r="E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U199" i="1"/>
  <c r="T199" i="1"/>
  <c r="T202" i="1" s="1"/>
  <c r="T204" i="1" s="1"/>
  <c r="S199" i="1"/>
  <c r="S202" i="1" s="1"/>
  <c r="S204" i="1" s="1"/>
  <c r="R199" i="1"/>
  <c r="Q199" i="1"/>
  <c r="Q202" i="1" s="1"/>
  <c r="Q204" i="1" s="1"/>
  <c r="P199" i="1"/>
  <c r="P202" i="1" s="1"/>
  <c r="P204" i="1" s="1"/>
  <c r="O199" i="1"/>
  <c r="O202" i="1" s="1"/>
  <c r="O204" i="1" s="1"/>
  <c r="N199" i="1"/>
  <c r="M199" i="1"/>
  <c r="M202" i="1" s="1"/>
  <c r="M204" i="1" s="1"/>
  <c r="L199" i="1"/>
  <c r="L202" i="1" s="1"/>
  <c r="L204" i="1" s="1"/>
  <c r="K199" i="1"/>
  <c r="K202" i="1" s="1"/>
  <c r="K204" i="1" s="1"/>
  <c r="J199" i="1"/>
  <c r="I199" i="1"/>
  <c r="I202" i="1" s="1"/>
  <c r="I204" i="1" s="1"/>
  <c r="H199" i="1"/>
  <c r="H202" i="1" s="1"/>
  <c r="H204" i="1" s="1"/>
  <c r="G199" i="1"/>
  <c r="G202" i="1" s="1"/>
  <c r="G204" i="1" s="1"/>
  <c r="F199" i="1"/>
  <c r="E199" i="1"/>
  <c r="D199" i="1"/>
  <c r="D202" i="1" s="1"/>
  <c r="D204" i="1" s="1"/>
  <c r="C199" i="1"/>
  <c r="C202" i="1" s="1"/>
  <c r="C204" i="1" s="1"/>
  <c r="B199" i="1"/>
  <c r="AB199" i="1" s="1"/>
  <c r="AB198" i="1"/>
  <c r="AA198" i="1"/>
  <c r="AB193" i="1"/>
  <c r="AA193" i="1"/>
  <c r="M192" i="1"/>
  <c r="M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AB189" i="1" s="1"/>
  <c r="AB188" i="1"/>
  <c r="AA188" i="1"/>
  <c r="AB183" i="1"/>
  <c r="AA183" i="1"/>
  <c r="U182" i="1"/>
  <c r="U184" i="1" s="1"/>
  <c r="Y181" i="1"/>
  <c r="Y171" i="1" s="1"/>
  <c r="Y231" i="1" s="1"/>
  <c r="X181" i="1"/>
  <c r="W181" i="1"/>
  <c r="V181" i="1"/>
  <c r="U181" i="1"/>
  <c r="U171" i="1" s="1"/>
  <c r="U231" i="1" s="1"/>
  <c r="T181" i="1"/>
  <c r="S181" i="1"/>
  <c r="R181" i="1"/>
  <c r="Q181" i="1"/>
  <c r="Q171" i="1" s="1"/>
  <c r="Q231" i="1" s="1"/>
  <c r="P181" i="1"/>
  <c r="O181" i="1"/>
  <c r="N181" i="1"/>
  <c r="M181" i="1"/>
  <c r="M171" i="1" s="1"/>
  <c r="M231" i="1" s="1"/>
  <c r="L181" i="1"/>
  <c r="K181" i="1"/>
  <c r="J181" i="1"/>
  <c r="I181" i="1"/>
  <c r="I171" i="1" s="1"/>
  <c r="I231" i="1" s="1"/>
  <c r="H181" i="1"/>
  <c r="G181" i="1"/>
  <c r="F181" i="1"/>
  <c r="E181" i="1"/>
  <c r="E171" i="1" s="1"/>
  <c r="E231" i="1" s="1"/>
  <c r="D181" i="1"/>
  <c r="C181" i="1"/>
  <c r="B181" i="1"/>
  <c r="AA181" i="1" s="1"/>
  <c r="AA180" i="1"/>
  <c r="Y179" i="1"/>
  <c r="X179" i="1"/>
  <c r="X182" i="1" s="1"/>
  <c r="X184" i="1" s="1"/>
  <c r="W179" i="1"/>
  <c r="W182" i="1" s="1"/>
  <c r="W184" i="1" s="1"/>
  <c r="V179" i="1"/>
  <c r="U179" i="1"/>
  <c r="T179" i="1"/>
  <c r="T182" i="1" s="1"/>
  <c r="T184" i="1" s="1"/>
  <c r="S179" i="1"/>
  <c r="S182" i="1" s="1"/>
  <c r="S184" i="1" s="1"/>
  <c r="R179" i="1"/>
  <c r="Q179" i="1"/>
  <c r="P179" i="1"/>
  <c r="P182" i="1" s="1"/>
  <c r="P184" i="1" s="1"/>
  <c r="O179" i="1"/>
  <c r="O182" i="1" s="1"/>
  <c r="O184" i="1" s="1"/>
  <c r="N179" i="1"/>
  <c r="N182" i="1" s="1"/>
  <c r="N184" i="1" s="1"/>
  <c r="M179" i="1"/>
  <c r="L179" i="1"/>
  <c r="L182" i="1" s="1"/>
  <c r="L184" i="1" s="1"/>
  <c r="K179" i="1"/>
  <c r="K182" i="1" s="1"/>
  <c r="K184" i="1" s="1"/>
  <c r="J179" i="1"/>
  <c r="J182" i="1" s="1"/>
  <c r="J184" i="1" s="1"/>
  <c r="I179" i="1"/>
  <c r="H179" i="1"/>
  <c r="H182" i="1" s="1"/>
  <c r="H184" i="1" s="1"/>
  <c r="G179" i="1"/>
  <c r="G182" i="1" s="1"/>
  <c r="G184" i="1" s="1"/>
  <c r="F179" i="1"/>
  <c r="F182" i="1" s="1"/>
  <c r="F184" i="1" s="1"/>
  <c r="E179" i="1"/>
  <c r="D179" i="1"/>
  <c r="D182" i="1" s="1"/>
  <c r="D184" i="1" s="1"/>
  <c r="C179" i="1"/>
  <c r="C182" i="1" s="1"/>
  <c r="C184" i="1" s="1"/>
  <c r="B179" i="1"/>
  <c r="AB179" i="1" s="1"/>
  <c r="AB178" i="1"/>
  <c r="AA178" i="1"/>
  <c r="AB173" i="1"/>
  <c r="AA173" i="1"/>
  <c r="T172" i="1"/>
  <c r="T174" i="1" s="1"/>
  <c r="D172" i="1"/>
  <c r="D174" i="1" s="1"/>
  <c r="X171" i="1"/>
  <c r="W171" i="1"/>
  <c r="V171" i="1"/>
  <c r="T171" i="1"/>
  <c r="S171" i="1"/>
  <c r="R171" i="1"/>
  <c r="P171" i="1"/>
  <c r="O171" i="1"/>
  <c r="N171" i="1"/>
  <c r="L171" i="1"/>
  <c r="K171" i="1"/>
  <c r="J171" i="1"/>
  <c r="H171" i="1"/>
  <c r="G171" i="1"/>
  <c r="F171" i="1"/>
  <c r="D171" i="1"/>
  <c r="C171" i="1"/>
  <c r="B171" i="1"/>
  <c r="Y170" i="1"/>
  <c r="X170" i="1"/>
  <c r="W170" i="1"/>
  <c r="V170" i="1"/>
  <c r="V230" i="1" s="1"/>
  <c r="U170" i="1"/>
  <c r="T170" i="1"/>
  <c r="S170" i="1"/>
  <c r="R170" i="1"/>
  <c r="R230" i="1" s="1"/>
  <c r="Q170" i="1"/>
  <c r="P170" i="1"/>
  <c r="O170" i="1"/>
  <c r="N170" i="1"/>
  <c r="N230" i="1" s="1"/>
  <c r="M170" i="1"/>
  <c r="L170" i="1"/>
  <c r="K170" i="1"/>
  <c r="J170" i="1"/>
  <c r="J230" i="1" s="1"/>
  <c r="I170" i="1"/>
  <c r="H170" i="1"/>
  <c r="G170" i="1"/>
  <c r="F170" i="1"/>
  <c r="F230" i="1" s="1"/>
  <c r="E170" i="1"/>
  <c r="D170" i="1"/>
  <c r="C170" i="1"/>
  <c r="B170" i="1"/>
  <c r="B230" i="1" s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L172" i="1" s="1"/>
  <c r="L174" i="1" s="1"/>
  <c r="K169" i="1"/>
  <c r="J169" i="1"/>
  <c r="I169" i="1"/>
  <c r="H169" i="1"/>
  <c r="G169" i="1"/>
  <c r="F169" i="1"/>
  <c r="E169" i="1"/>
  <c r="D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B163" i="1"/>
  <c r="AA163" i="1"/>
  <c r="T162" i="1"/>
  <c r="T164" i="1" s="1"/>
  <c r="D162" i="1"/>
  <c r="D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X159" i="1"/>
  <c r="X162" i="1" s="1"/>
  <c r="X164" i="1" s="1"/>
  <c r="W159" i="1"/>
  <c r="W162" i="1" s="1"/>
  <c r="W164" i="1" s="1"/>
  <c r="V159" i="1"/>
  <c r="V162" i="1" s="1"/>
  <c r="V164" i="1" s="1"/>
  <c r="U159" i="1"/>
  <c r="T159" i="1"/>
  <c r="S159" i="1"/>
  <c r="S162" i="1" s="1"/>
  <c r="S164" i="1" s="1"/>
  <c r="R159" i="1"/>
  <c r="R162" i="1" s="1"/>
  <c r="R164" i="1" s="1"/>
  <c r="Q159" i="1"/>
  <c r="P159" i="1"/>
  <c r="P162" i="1" s="1"/>
  <c r="P164" i="1" s="1"/>
  <c r="O159" i="1"/>
  <c r="O162" i="1" s="1"/>
  <c r="O164" i="1" s="1"/>
  <c r="N159" i="1"/>
  <c r="N162" i="1" s="1"/>
  <c r="N164" i="1" s="1"/>
  <c r="M159" i="1"/>
  <c r="L159" i="1"/>
  <c r="L162" i="1" s="1"/>
  <c r="L164" i="1" s="1"/>
  <c r="K159" i="1"/>
  <c r="K162" i="1" s="1"/>
  <c r="K164" i="1" s="1"/>
  <c r="J159" i="1"/>
  <c r="J162" i="1" s="1"/>
  <c r="J164" i="1" s="1"/>
  <c r="I159" i="1"/>
  <c r="H159" i="1"/>
  <c r="H162" i="1" s="1"/>
  <c r="H164" i="1" s="1"/>
  <c r="G159" i="1"/>
  <c r="G162" i="1" s="1"/>
  <c r="G164" i="1" s="1"/>
  <c r="F159" i="1"/>
  <c r="F162" i="1" s="1"/>
  <c r="F164" i="1" s="1"/>
  <c r="E159" i="1"/>
  <c r="D159" i="1"/>
  <c r="C159" i="1"/>
  <c r="C162" i="1" s="1"/>
  <c r="C164" i="1" s="1"/>
  <c r="B159" i="1"/>
  <c r="AB159" i="1" s="1"/>
  <c r="AB158" i="1"/>
  <c r="AA158" i="1"/>
  <c r="AB153" i="1"/>
  <c r="AA153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V152" i="1" s="1"/>
  <c r="V154" i="1" s="1"/>
  <c r="U149" i="1"/>
  <c r="U152" i="1" s="1"/>
  <c r="U154" i="1" s="1"/>
  <c r="T149" i="1"/>
  <c r="T152" i="1" s="1"/>
  <c r="T154" i="1" s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M152" i="1" s="1"/>
  <c r="M154" i="1" s="1"/>
  <c r="L149" i="1"/>
  <c r="L152" i="1" s="1"/>
  <c r="L154" i="1" s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AB149" i="1" s="1"/>
  <c r="AB148" i="1"/>
  <c r="AA148" i="1"/>
  <c r="AB143" i="1"/>
  <c r="AA143" i="1"/>
  <c r="L142" i="1"/>
  <c r="L144" i="1" s="1"/>
  <c r="Y141" i="1"/>
  <c r="Y131" i="1" s="1"/>
  <c r="X141" i="1"/>
  <c r="W141" i="1"/>
  <c r="V141" i="1"/>
  <c r="U141" i="1"/>
  <c r="U131" i="1" s="1"/>
  <c r="T141" i="1"/>
  <c r="S141" i="1"/>
  <c r="R141" i="1"/>
  <c r="Q141" i="1"/>
  <c r="Q131" i="1" s="1"/>
  <c r="P141" i="1"/>
  <c r="O141" i="1"/>
  <c r="N141" i="1"/>
  <c r="M141" i="1"/>
  <c r="M131" i="1" s="1"/>
  <c r="L141" i="1"/>
  <c r="K141" i="1"/>
  <c r="J141" i="1"/>
  <c r="I141" i="1"/>
  <c r="I131" i="1" s="1"/>
  <c r="H141" i="1"/>
  <c r="G141" i="1"/>
  <c r="F141" i="1"/>
  <c r="E141" i="1"/>
  <c r="E131" i="1" s="1"/>
  <c r="D141" i="1"/>
  <c r="C141" i="1"/>
  <c r="B141" i="1"/>
  <c r="AA141" i="1" s="1"/>
  <c r="AA140" i="1"/>
  <c r="Y139" i="1"/>
  <c r="Y142" i="1" s="1"/>
  <c r="Y144" i="1" s="1"/>
  <c r="X139" i="1"/>
  <c r="W139" i="1"/>
  <c r="W142" i="1" s="1"/>
  <c r="W144" i="1" s="1"/>
  <c r="V139" i="1"/>
  <c r="V142" i="1" s="1"/>
  <c r="V144" i="1" s="1"/>
  <c r="U139" i="1"/>
  <c r="U142" i="1" s="1"/>
  <c r="U144" i="1" s="1"/>
  <c r="T139" i="1"/>
  <c r="T142" i="1" s="1"/>
  <c r="T144" i="1" s="1"/>
  <c r="S139" i="1"/>
  <c r="S142" i="1" s="1"/>
  <c r="S144" i="1" s="1"/>
  <c r="R139" i="1"/>
  <c r="R142" i="1" s="1"/>
  <c r="R144" i="1" s="1"/>
  <c r="Q139" i="1"/>
  <c r="Q142" i="1" s="1"/>
  <c r="Q144" i="1" s="1"/>
  <c r="P139" i="1"/>
  <c r="P142" i="1" s="1"/>
  <c r="P144" i="1" s="1"/>
  <c r="O139" i="1"/>
  <c r="O142" i="1" s="1"/>
  <c r="O144" i="1" s="1"/>
  <c r="N139" i="1"/>
  <c r="N142" i="1" s="1"/>
  <c r="N144" i="1" s="1"/>
  <c r="M139" i="1"/>
  <c r="M142" i="1" s="1"/>
  <c r="M144" i="1" s="1"/>
  <c r="L139" i="1"/>
  <c r="K139" i="1"/>
  <c r="K142" i="1" s="1"/>
  <c r="K144" i="1" s="1"/>
  <c r="J139" i="1"/>
  <c r="J142" i="1" s="1"/>
  <c r="J144" i="1" s="1"/>
  <c r="I139" i="1"/>
  <c r="I142" i="1" s="1"/>
  <c r="I144" i="1" s="1"/>
  <c r="H139" i="1"/>
  <c r="G139" i="1"/>
  <c r="G142" i="1" s="1"/>
  <c r="G144" i="1" s="1"/>
  <c r="F139" i="1"/>
  <c r="F142" i="1" s="1"/>
  <c r="F144" i="1" s="1"/>
  <c r="E139" i="1"/>
  <c r="E142" i="1" s="1"/>
  <c r="E144" i="1" s="1"/>
  <c r="D139" i="1"/>
  <c r="D142" i="1" s="1"/>
  <c r="D144" i="1" s="1"/>
  <c r="C139" i="1"/>
  <c r="C142" i="1" s="1"/>
  <c r="C144" i="1" s="1"/>
  <c r="B139" i="1"/>
  <c r="AB139" i="1" s="1"/>
  <c r="AB138" i="1"/>
  <c r="AA138" i="1"/>
  <c r="AB133" i="1"/>
  <c r="O132" i="1"/>
  <c r="O134" i="1" s="1"/>
  <c r="X131" i="1"/>
  <c r="W131" i="1"/>
  <c r="V131" i="1"/>
  <c r="T131" i="1"/>
  <c r="S131" i="1"/>
  <c r="R131" i="1"/>
  <c r="P131" i="1"/>
  <c r="O131" i="1"/>
  <c r="N131" i="1"/>
  <c r="L131" i="1"/>
  <c r="K131" i="1"/>
  <c r="J131" i="1"/>
  <c r="H131" i="1"/>
  <c r="G131" i="1"/>
  <c r="F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B129" i="1"/>
  <c r="Y129" i="1"/>
  <c r="W129" i="1"/>
  <c r="W132" i="1" s="1"/>
  <c r="W134" i="1" s="1"/>
  <c r="V129" i="1"/>
  <c r="U129" i="1"/>
  <c r="S129" i="1"/>
  <c r="S132" i="1" s="1"/>
  <c r="S134" i="1" s="1"/>
  <c r="R129" i="1"/>
  <c r="Q129" i="1"/>
  <c r="O129" i="1"/>
  <c r="N129" i="1"/>
  <c r="M129" i="1"/>
  <c r="K129" i="1"/>
  <c r="K132" i="1" s="1"/>
  <c r="K134" i="1" s="1"/>
  <c r="J129" i="1"/>
  <c r="I129" i="1"/>
  <c r="G129" i="1"/>
  <c r="G132" i="1" s="1"/>
  <c r="G134" i="1" s="1"/>
  <c r="F129" i="1"/>
  <c r="E129" i="1"/>
  <c r="C129" i="1"/>
  <c r="C132" i="1" s="1"/>
  <c r="C134" i="1" s="1"/>
  <c r="B129" i="1"/>
  <c r="AA129" i="1" s="1"/>
  <c r="Y128" i="1"/>
  <c r="Y132" i="1" s="1"/>
  <c r="Y134" i="1" s="1"/>
  <c r="X128" i="1"/>
  <c r="W128" i="1"/>
  <c r="V128" i="1"/>
  <c r="V132" i="1" s="1"/>
  <c r="V134" i="1" s="1"/>
  <c r="U128" i="1"/>
  <c r="U132" i="1" s="1"/>
  <c r="U134" i="1" s="1"/>
  <c r="T128" i="1"/>
  <c r="S128" i="1"/>
  <c r="R128" i="1"/>
  <c r="R132" i="1" s="1"/>
  <c r="R134" i="1" s="1"/>
  <c r="Q128" i="1"/>
  <c r="Q132" i="1" s="1"/>
  <c r="Q134" i="1" s="1"/>
  <c r="P128" i="1"/>
  <c r="O128" i="1"/>
  <c r="N128" i="1"/>
  <c r="N132" i="1" s="1"/>
  <c r="N134" i="1" s="1"/>
  <c r="M128" i="1"/>
  <c r="M132" i="1" s="1"/>
  <c r="M134" i="1" s="1"/>
  <c r="L128" i="1"/>
  <c r="K128" i="1"/>
  <c r="J128" i="1"/>
  <c r="J132" i="1" s="1"/>
  <c r="J134" i="1" s="1"/>
  <c r="I128" i="1"/>
  <c r="I132" i="1" s="1"/>
  <c r="I134" i="1" s="1"/>
  <c r="H128" i="1"/>
  <c r="G128" i="1"/>
  <c r="F128" i="1"/>
  <c r="F132" i="1" s="1"/>
  <c r="F134" i="1" s="1"/>
  <c r="E128" i="1"/>
  <c r="E132" i="1" s="1"/>
  <c r="E134" i="1" s="1"/>
  <c r="D128" i="1"/>
  <c r="C128" i="1"/>
  <c r="B128" i="1"/>
  <c r="B132" i="1" s="1"/>
  <c r="AA121" i="1"/>
  <c r="Z121" i="1"/>
  <c r="F118" i="1"/>
  <c r="U116" i="1"/>
  <c r="O116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U100" i="1"/>
  <c r="U102" i="1" s="1"/>
  <c r="Q100" i="1"/>
  <c r="Q102" i="1" s="1"/>
  <c r="M100" i="1"/>
  <c r="M102" i="1" s="1"/>
  <c r="E100" i="1"/>
  <c r="E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U97" i="1"/>
  <c r="T97" i="1"/>
  <c r="T100" i="1" s="1"/>
  <c r="T102" i="1" s="1"/>
  <c r="S97" i="1"/>
  <c r="S100" i="1" s="1"/>
  <c r="S102" i="1" s="1"/>
  <c r="R97" i="1"/>
  <c r="Q97" i="1"/>
  <c r="P97" i="1"/>
  <c r="P100" i="1" s="1"/>
  <c r="P102" i="1" s="1"/>
  <c r="O97" i="1"/>
  <c r="O100" i="1" s="1"/>
  <c r="O102" i="1" s="1"/>
  <c r="N97" i="1"/>
  <c r="M97" i="1"/>
  <c r="L97" i="1"/>
  <c r="L100" i="1" s="1"/>
  <c r="L102" i="1" s="1"/>
  <c r="K97" i="1"/>
  <c r="K100" i="1" s="1"/>
  <c r="K102" i="1" s="1"/>
  <c r="J97" i="1"/>
  <c r="I97" i="1"/>
  <c r="I100" i="1" s="1"/>
  <c r="I102" i="1" s="1"/>
  <c r="H97" i="1"/>
  <c r="H100" i="1" s="1"/>
  <c r="H102" i="1" s="1"/>
  <c r="G97" i="1"/>
  <c r="G100" i="1" s="1"/>
  <c r="G102" i="1" s="1"/>
  <c r="F97" i="1"/>
  <c r="E97" i="1"/>
  <c r="D97" i="1"/>
  <c r="D100" i="1" s="1"/>
  <c r="D102" i="1" s="1"/>
  <c r="C97" i="1"/>
  <c r="C100" i="1" s="1"/>
  <c r="C102" i="1" s="1"/>
  <c r="B97" i="1"/>
  <c r="AB97" i="1" s="1"/>
  <c r="AB96" i="1"/>
  <c r="AA96" i="1"/>
  <c r="Z91" i="1"/>
  <c r="AB91" i="1" s="1"/>
  <c r="X90" i="1"/>
  <c r="X92" i="1" s="1"/>
  <c r="T90" i="1"/>
  <c r="T92" i="1" s="1"/>
  <c r="P90" i="1"/>
  <c r="P92" i="1" s="1"/>
  <c r="L90" i="1"/>
  <c r="L92" i="1" s="1"/>
  <c r="H90" i="1"/>
  <c r="H92" i="1" s="1"/>
  <c r="D90" i="1"/>
  <c r="D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Y90" i="1" s="1"/>
  <c r="Y92" i="1" s="1"/>
  <c r="X87" i="1"/>
  <c r="W87" i="1"/>
  <c r="V87" i="1"/>
  <c r="U87" i="1"/>
  <c r="U90" i="1" s="1"/>
  <c r="U92" i="1" s="1"/>
  <c r="T87" i="1"/>
  <c r="S87" i="1"/>
  <c r="R87" i="1"/>
  <c r="Q87" i="1"/>
  <c r="Q90" i="1" s="1"/>
  <c r="Q92" i="1" s="1"/>
  <c r="P87" i="1"/>
  <c r="O87" i="1"/>
  <c r="N87" i="1"/>
  <c r="M87" i="1"/>
  <c r="L87" i="1"/>
  <c r="K87" i="1"/>
  <c r="J87" i="1"/>
  <c r="I87" i="1"/>
  <c r="I90" i="1" s="1"/>
  <c r="I92" i="1" s="1"/>
  <c r="H87" i="1"/>
  <c r="G87" i="1"/>
  <c r="F87" i="1"/>
  <c r="E87" i="1"/>
  <c r="E90" i="1" s="1"/>
  <c r="E92" i="1" s="1"/>
  <c r="D87" i="1"/>
  <c r="C87" i="1"/>
  <c r="B87" i="1"/>
  <c r="Z86" i="1"/>
  <c r="AA81" i="1"/>
  <c r="Z81" i="1"/>
  <c r="V80" i="1"/>
  <c r="V82" i="1" s="1"/>
  <c r="R80" i="1"/>
  <c r="R82" i="1" s="1"/>
  <c r="N80" i="1"/>
  <c r="N82" i="1" s="1"/>
  <c r="J80" i="1"/>
  <c r="J82" i="1" s="1"/>
  <c r="F80" i="1"/>
  <c r="F82" i="1" s="1"/>
  <c r="B80" i="1"/>
  <c r="B82" i="1" s="1"/>
  <c r="Y79" i="1"/>
  <c r="X79" i="1"/>
  <c r="X59" i="1" s="1"/>
  <c r="W79" i="1"/>
  <c r="V79" i="1"/>
  <c r="U79" i="1"/>
  <c r="T79" i="1"/>
  <c r="T59" i="1" s="1"/>
  <c r="S79" i="1"/>
  <c r="R79" i="1"/>
  <c r="Q79" i="1"/>
  <c r="P79" i="1"/>
  <c r="P59" i="1" s="1"/>
  <c r="O79" i="1"/>
  <c r="N79" i="1"/>
  <c r="M79" i="1"/>
  <c r="L79" i="1"/>
  <c r="L59" i="1" s="1"/>
  <c r="L119" i="1" s="1"/>
  <c r="K79" i="1"/>
  <c r="J79" i="1"/>
  <c r="I79" i="1"/>
  <c r="H79" i="1"/>
  <c r="H59" i="1" s="1"/>
  <c r="G79" i="1"/>
  <c r="F79" i="1"/>
  <c r="E79" i="1"/>
  <c r="D79" i="1"/>
  <c r="D59" i="1" s="1"/>
  <c r="C79" i="1"/>
  <c r="B79" i="1"/>
  <c r="Z78" i="1"/>
  <c r="AA78" i="1" s="1"/>
  <c r="Y77" i="1"/>
  <c r="X77" i="1"/>
  <c r="W77" i="1"/>
  <c r="W80" i="1" s="1"/>
  <c r="W82" i="1" s="1"/>
  <c r="V77" i="1"/>
  <c r="U77" i="1"/>
  <c r="T77" i="1"/>
  <c r="S77" i="1"/>
  <c r="S80" i="1" s="1"/>
  <c r="S82" i="1" s="1"/>
  <c r="R77" i="1"/>
  <c r="Q77" i="1"/>
  <c r="P77" i="1"/>
  <c r="O77" i="1"/>
  <c r="O80" i="1" s="1"/>
  <c r="O82" i="1" s="1"/>
  <c r="N77" i="1"/>
  <c r="M77" i="1"/>
  <c r="L77" i="1"/>
  <c r="K77" i="1"/>
  <c r="K80" i="1" s="1"/>
  <c r="K82" i="1" s="1"/>
  <c r="J77" i="1"/>
  <c r="I77" i="1"/>
  <c r="H77" i="1"/>
  <c r="G77" i="1"/>
  <c r="G80" i="1" s="1"/>
  <c r="G82" i="1" s="1"/>
  <c r="F77" i="1"/>
  <c r="E77" i="1"/>
  <c r="D77" i="1"/>
  <c r="C77" i="1"/>
  <c r="C80" i="1" s="1"/>
  <c r="C82" i="1" s="1"/>
  <c r="B77" i="1"/>
  <c r="Z76" i="1"/>
  <c r="AA76" i="1" s="1"/>
  <c r="Z71" i="1"/>
  <c r="Y70" i="1"/>
  <c r="Y72" i="1" s="1"/>
  <c r="U70" i="1"/>
  <c r="U72" i="1" s="1"/>
  <c r="Q70" i="1"/>
  <c r="Q72" i="1" s="1"/>
  <c r="M70" i="1"/>
  <c r="M72" i="1" s="1"/>
  <c r="I70" i="1"/>
  <c r="I72" i="1" s="1"/>
  <c r="E70" i="1"/>
  <c r="E72" i="1" s="1"/>
  <c r="Y69" i="1"/>
  <c r="X69" i="1"/>
  <c r="W69" i="1"/>
  <c r="V69" i="1"/>
  <c r="U69" i="1"/>
  <c r="T69" i="1"/>
  <c r="S69" i="1"/>
  <c r="S59" i="1" s="1"/>
  <c r="S119" i="1" s="1"/>
  <c r="R69" i="1"/>
  <c r="Q69" i="1"/>
  <c r="P69" i="1"/>
  <c r="O69" i="1"/>
  <c r="N69" i="1"/>
  <c r="M69" i="1"/>
  <c r="L69" i="1"/>
  <c r="K69" i="1"/>
  <c r="K59" i="1" s="1"/>
  <c r="K119" i="1" s="1"/>
  <c r="J69" i="1"/>
  <c r="I69" i="1"/>
  <c r="H69" i="1"/>
  <c r="G69" i="1"/>
  <c r="F69" i="1"/>
  <c r="E69" i="1"/>
  <c r="D69" i="1"/>
  <c r="C69" i="1"/>
  <c r="C59" i="1" s="1"/>
  <c r="C119" i="1" s="1"/>
  <c r="B69" i="1"/>
  <c r="Z68" i="1"/>
  <c r="AA68" i="1" s="1"/>
  <c r="Y67" i="1"/>
  <c r="X67" i="1"/>
  <c r="W67" i="1"/>
  <c r="V67" i="1"/>
  <c r="V70" i="1" s="1"/>
  <c r="V72" i="1" s="1"/>
  <c r="U67" i="1"/>
  <c r="T67" i="1"/>
  <c r="S67" i="1"/>
  <c r="R67" i="1"/>
  <c r="R70" i="1" s="1"/>
  <c r="R72" i="1" s="1"/>
  <c r="Q67" i="1"/>
  <c r="P67" i="1"/>
  <c r="O67" i="1"/>
  <c r="N67" i="1"/>
  <c r="N70" i="1" s="1"/>
  <c r="N72" i="1" s="1"/>
  <c r="M67" i="1"/>
  <c r="L67" i="1"/>
  <c r="K67" i="1"/>
  <c r="J67" i="1"/>
  <c r="J70" i="1" s="1"/>
  <c r="J72" i="1" s="1"/>
  <c r="I67" i="1"/>
  <c r="H67" i="1"/>
  <c r="G67" i="1"/>
  <c r="F67" i="1"/>
  <c r="F70" i="1" s="1"/>
  <c r="F72" i="1" s="1"/>
  <c r="E67" i="1"/>
  <c r="D67" i="1"/>
  <c r="C67" i="1"/>
  <c r="B67" i="1"/>
  <c r="Z66" i="1"/>
  <c r="AD63" i="1"/>
  <c r="AB61" i="1"/>
  <c r="Z61" i="1"/>
  <c r="AA61" i="1" s="1"/>
  <c r="AD59" i="1"/>
  <c r="Y59" i="1"/>
  <c r="W59" i="1"/>
  <c r="U59" i="1"/>
  <c r="Q59" i="1"/>
  <c r="O59" i="1"/>
  <c r="M59" i="1"/>
  <c r="I59" i="1"/>
  <c r="G59" i="1"/>
  <c r="E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V57" i="1"/>
  <c r="R57" i="1"/>
  <c r="N57" i="1"/>
  <c r="J57" i="1"/>
  <c r="F57" i="1"/>
  <c r="B57" i="1"/>
  <c r="Y56" i="1"/>
  <c r="Y116" i="1" s="1"/>
  <c r="X56" i="1"/>
  <c r="W56" i="1"/>
  <c r="V56" i="1"/>
  <c r="U56" i="1"/>
  <c r="T56" i="1"/>
  <c r="S56" i="1"/>
  <c r="R56" i="1"/>
  <c r="Q56" i="1"/>
  <c r="Q116" i="1" s="1"/>
  <c r="P56" i="1"/>
  <c r="O56" i="1"/>
  <c r="N56" i="1"/>
  <c r="M56" i="1"/>
  <c r="M116" i="1" s="1"/>
  <c r="L56" i="1"/>
  <c r="K56" i="1"/>
  <c r="J56" i="1"/>
  <c r="I56" i="1"/>
  <c r="I116" i="1" s="1"/>
  <c r="H56" i="1"/>
  <c r="G56" i="1"/>
  <c r="F56" i="1"/>
  <c r="E56" i="1"/>
  <c r="E116" i="1" s="1"/>
  <c r="D56" i="1"/>
  <c r="C56" i="1"/>
  <c r="B56" i="1"/>
  <c r="K52" i="1"/>
  <c r="Z51" i="1"/>
  <c r="Y50" i="1"/>
  <c r="Y52" i="1" s="1"/>
  <c r="X50" i="1"/>
  <c r="X52" i="1" s="1"/>
  <c r="Q50" i="1"/>
  <c r="Q52" i="1" s="1"/>
  <c r="P50" i="1"/>
  <c r="P52" i="1" s="1"/>
  <c r="I50" i="1"/>
  <c r="I52" i="1" s="1"/>
  <c r="H50" i="1"/>
  <c r="H52" i="1" s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9" i="1" s="1"/>
  <c r="AA48" i="1"/>
  <c r="Y47" i="1"/>
  <c r="X47" i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P47" i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J47" i="1"/>
  <c r="J50" i="1" s="1"/>
  <c r="J52" i="1" s="1"/>
  <c r="I47" i="1"/>
  <c r="H47" i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B50" i="1" s="1"/>
  <c r="B52" i="1" s="1"/>
  <c r="Z46" i="1"/>
  <c r="AB41" i="1"/>
  <c r="AA41" i="1"/>
  <c r="Z41" i="1"/>
  <c r="W40" i="1"/>
  <c r="W42" i="1" s="1"/>
  <c r="V40" i="1"/>
  <c r="V42" i="1" s="1"/>
  <c r="S40" i="1"/>
  <c r="S42" i="1" s="1"/>
  <c r="R40" i="1"/>
  <c r="R42" i="1" s="1"/>
  <c r="O40" i="1"/>
  <c r="O42" i="1" s="1"/>
  <c r="N40" i="1"/>
  <c r="N42" i="1" s="1"/>
  <c r="K40" i="1"/>
  <c r="K42" i="1" s="1"/>
  <c r="J40" i="1"/>
  <c r="J42" i="1" s="1"/>
  <c r="G40" i="1"/>
  <c r="G42" i="1" s="1"/>
  <c r="F40" i="1"/>
  <c r="F42" i="1" s="1"/>
  <c r="C40" i="1"/>
  <c r="C42" i="1" s="1"/>
  <c r="B40" i="1"/>
  <c r="B42" i="1" s="1"/>
  <c r="Y39" i="1"/>
  <c r="X39" i="1"/>
  <c r="X19" i="1" s="1"/>
  <c r="W39" i="1"/>
  <c r="V39" i="1"/>
  <c r="U39" i="1"/>
  <c r="T39" i="1"/>
  <c r="T19" i="1" s="1"/>
  <c r="S39" i="1"/>
  <c r="R39" i="1"/>
  <c r="Q39" i="1"/>
  <c r="P39" i="1"/>
  <c r="P19" i="1" s="1"/>
  <c r="O39" i="1"/>
  <c r="N39" i="1"/>
  <c r="M39" i="1"/>
  <c r="Z39" i="1" s="1"/>
  <c r="AA39" i="1" s="1"/>
  <c r="L39" i="1"/>
  <c r="L19" i="1" s="1"/>
  <c r="K39" i="1"/>
  <c r="J39" i="1"/>
  <c r="I39" i="1"/>
  <c r="H39" i="1"/>
  <c r="H19" i="1" s="1"/>
  <c r="G39" i="1"/>
  <c r="F39" i="1"/>
  <c r="E39" i="1"/>
  <c r="D39" i="1"/>
  <c r="D19" i="1" s="1"/>
  <c r="C39" i="1"/>
  <c r="B39" i="1"/>
  <c r="AA38" i="1"/>
  <c r="Y37" i="1"/>
  <c r="Y40" i="1" s="1"/>
  <c r="Y42" i="1" s="1"/>
  <c r="X37" i="1"/>
  <c r="X40" i="1" s="1"/>
  <c r="X42" i="1" s="1"/>
  <c r="W37" i="1"/>
  <c r="V37" i="1"/>
  <c r="U37" i="1"/>
  <c r="U40" i="1" s="1"/>
  <c r="U42" i="1" s="1"/>
  <c r="T37" i="1"/>
  <c r="T40" i="1" s="1"/>
  <c r="T42" i="1" s="1"/>
  <c r="S37" i="1"/>
  <c r="R37" i="1"/>
  <c r="Q37" i="1"/>
  <c r="Q40" i="1" s="1"/>
  <c r="Q42" i="1" s="1"/>
  <c r="P37" i="1"/>
  <c r="P40" i="1" s="1"/>
  <c r="P42" i="1" s="1"/>
  <c r="O37" i="1"/>
  <c r="N37" i="1"/>
  <c r="M37" i="1"/>
  <c r="M40" i="1" s="1"/>
  <c r="M42" i="1" s="1"/>
  <c r="L37" i="1"/>
  <c r="L40" i="1" s="1"/>
  <c r="L42" i="1" s="1"/>
  <c r="K37" i="1"/>
  <c r="J37" i="1"/>
  <c r="I37" i="1"/>
  <c r="I40" i="1" s="1"/>
  <c r="I42" i="1" s="1"/>
  <c r="H37" i="1"/>
  <c r="H40" i="1" s="1"/>
  <c r="H42" i="1" s="1"/>
  <c r="G37" i="1"/>
  <c r="F37" i="1"/>
  <c r="E37" i="1"/>
  <c r="E40" i="1" s="1"/>
  <c r="E42" i="1" s="1"/>
  <c r="D37" i="1"/>
  <c r="D40" i="1" s="1"/>
  <c r="D42" i="1" s="1"/>
  <c r="C37" i="1"/>
  <c r="B37" i="1"/>
  <c r="AB36" i="1"/>
  <c r="AA36" i="1"/>
  <c r="Z36" i="1"/>
  <c r="Z31" i="1"/>
  <c r="AB31" i="1" s="1"/>
  <c r="Y30" i="1"/>
  <c r="Y32" i="1" s="1"/>
  <c r="X30" i="1"/>
  <c r="X32" i="1" s="1"/>
  <c r="U30" i="1"/>
  <c r="U32" i="1" s="1"/>
  <c r="T30" i="1"/>
  <c r="T32" i="1" s="1"/>
  <c r="Q30" i="1"/>
  <c r="Q32" i="1" s="1"/>
  <c r="P30" i="1"/>
  <c r="P32" i="1" s="1"/>
  <c r="M30" i="1"/>
  <c r="M32" i="1" s="1"/>
  <c r="L30" i="1"/>
  <c r="L32" i="1" s="1"/>
  <c r="I30" i="1"/>
  <c r="I32" i="1" s="1"/>
  <c r="H30" i="1"/>
  <c r="H32" i="1" s="1"/>
  <c r="E30" i="1"/>
  <c r="E32" i="1" s="1"/>
  <c r="D30" i="1"/>
  <c r="D32" i="1" s="1"/>
  <c r="Y29" i="1"/>
  <c r="Y19" i="1" s="1"/>
  <c r="X29" i="1"/>
  <c r="W29" i="1"/>
  <c r="V29" i="1"/>
  <c r="V19" i="1" s="1"/>
  <c r="U29" i="1"/>
  <c r="U19" i="1" s="1"/>
  <c r="T29" i="1"/>
  <c r="S29" i="1"/>
  <c r="R29" i="1"/>
  <c r="R19" i="1" s="1"/>
  <c r="Q29" i="1"/>
  <c r="Q19" i="1" s="1"/>
  <c r="P29" i="1"/>
  <c r="O29" i="1"/>
  <c r="N29" i="1"/>
  <c r="N19" i="1" s="1"/>
  <c r="M29" i="1"/>
  <c r="M19" i="1" s="1"/>
  <c r="L29" i="1"/>
  <c r="K29" i="1"/>
  <c r="J29" i="1"/>
  <c r="J19" i="1" s="1"/>
  <c r="I29" i="1"/>
  <c r="I19" i="1" s="1"/>
  <c r="H29" i="1"/>
  <c r="G29" i="1"/>
  <c r="F29" i="1"/>
  <c r="F19" i="1" s="1"/>
  <c r="E29" i="1"/>
  <c r="E19" i="1" s="1"/>
  <c r="D29" i="1"/>
  <c r="C29" i="1"/>
  <c r="B29" i="1"/>
  <c r="B19" i="1" s="1"/>
  <c r="AA28" i="1"/>
  <c r="Y27" i="1"/>
  <c r="X27" i="1"/>
  <c r="W27" i="1"/>
  <c r="W30" i="1" s="1"/>
  <c r="W32" i="1" s="1"/>
  <c r="V27" i="1"/>
  <c r="V30" i="1" s="1"/>
  <c r="V32" i="1" s="1"/>
  <c r="U27" i="1"/>
  <c r="T27" i="1"/>
  <c r="S27" i="1"/>
  <c r="S30" i="1" s="1"/>
  <c r="S32" i="1" s="1"/>
  <c r="R27" i="1"/>
  <c r="R30" i="1" s="1"/>
  <c r="R32" i="1" s="1"/>
  <c r="Q27" i="1"/>
  <c r="P27" i="1"/>
  <c r="O27" i="1"/>
  <c r="O30" i="1" s="1"/>
  <c r="O32" i="1" s="1"/>
  <c r="N27" i="1"/>
  <c r="Z27" i="1" s="1"/>
  <c r="AB27" i="1" s="1"/>
  <c r="M27" i="1"/>
  <c r="L27" i="1"/>
  <c r="K27" i="1"/>
  <c r="K30" i="1" s="1"/>
  <c r="K32" i="1" s="1"/>
  <c r="J27" i="1"/>
  <c r="J30" i="1" s="1"/>
  <c r="J32" i="1" s="1"/>
  <c r="I27" i="1"/>
  <c r="H27" i="1"/>
  <c r="G27" i="1"/>
  <c r="G30" i="1" s="1"/>
  <c r="G32" i="1" s="1"/>
  <c r="F27" i="1"/>
  <c r="F30" i="1" s="1"/>
  <c r="F32" i="1" s="1"/>
  <c r="E27" i="1"/>
  <c r="D27" i="1"/>
  <c r="C27" i="1"/>
  <c r="C30" i="1" s="1"/>
  <c r="C32" i="1" s="1"/>
  <c r="B27" i="1"/>
  <c r="AA27" i="1" s="1"/>
  <c r="Z26" i="1"/>
  <c r="AB26" i="1" s="1"/>
  <c r="AB21" i="1"/>
  <c r="AA21" i="1"/>
  <c r="W19" i="1"/>
  <c r="S19" i="1"/>
  <c r="O19" i="1"/>
  <c r="K19" i="1"/>
  <c r="G19" i="1"/>
  <c r="C19" i="1"/>
  <c r="Y18" i="1"/>
  <c r="X18" i="1"/>
  <c r="W18" i="1"/>
  <c r="V18" i="1"/>
  <c r="V118" i="1" s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AA18" i="1" s="1"/>
  <c r="Y17" i="1"/>
  <c r="X17" i="1"/>
  <c r="X20" i="1" s="1"/>
  <c r="X22" i="1" s="1"/>
  <c r="U17" i="1"/>
  <c r="T17" i="1"/>
  <c r="T20" i="1" s="1"/>
  <c r="T22" i="1" s="1"/>
  <c r="Q17" i="1"/>
  <c r="P17" i="1"/>
  <c r="P20" i="1" s="1"/>
  <c r="P22" i="1" s="1"/>
  <c r="M17" i="1"/>
  <c r="L17" i="1"/>
  <c r="L20" i="1" s="1"/>
  <c r="L22" i="1" s="1"/>
  <c r="I17" i="1"/>
  <c r="H17" i="1"/>
  <c r="H20" i="1" s="1"/>
  <c r="H22" i="1" s="1"/>
  <c r="E17" i="1"/>
  <c r="D17" i="1"/>
  <c r="D20" i="1" s="1"/>
  <c r="D22" i="1" s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K116" i="1" s="1"/>
  <c r="J16" i="1"/>
  <c r="I16" i="1"/>
  <c r="H16" i="1"/>
  <c r="G16" i="1"/>
  <c r="G116" i="1" s="1"/>
  <c r="F16" i="1"/>
  <c r="E16" i="1"/>
  <c r="D16" i="1"/>
  <c r="C16" i="1"/>
  <c r="C116" i="1" s="1"/>
  <c r="B16" i="1"/>
  <c r="E20" i="1" l="1"/>
  <c r="E22" i="1" s="1"/>
  <c r="I20" i="1"/>
  <c r="I22" i="1" s="1"/>
  <c r="Q20" i="1"/>
  <c r="Q22" i="1" s="1"/>
  <c r="U20" i="1"/>
  <c r="U22" i="1" s="1"/>
  <c r="Y20" i="1"/>
  <c r="Y22" i="1" s="1"/>
  <c r="N20" i="1"/>
  <c r="N22" i="1" s="1"/>
  <c r="Z19" i="1"/>
  <c r="AA19" i="1" s="1"/>
  <c r="M20" i="1"/>
  <c r="M22" i="1" s="1"/>
  <c r="Z29" i="1"/>
  <c r="B134" i="1"/>
  <c r="AB134" i="1" s="1"/>
  <c r="AB132" i="1"/>
  <c r="Z50" i="1"/>
  <c r="AB50" i="1" s="1"/>
  <c r="F116" i="1"/>
  <c r="N116" i="1"/>
  <c r="R117" i="1"/>
  <c r="E118" i="1"/>
  <c r="Q118" i="1"/>
  <c r="Y118" i="1"/>
  <c r="Z67" i="1"/>
  <c r="AB67" i="1" s="1"/>
  <c r="F59" i="1"/>
  <c r="F119" i="1" s="1"/>
  <c r="N59" i="1"/>
  <c r="N119" i="1" s="1"/>
  <c r="V59" i="1"/>
  <c r="V119" i="1" s="1"/>
  <c r="B17" i="1"/>
  <c r="F17" i="1"/>
  <c r="F117" i="1" s="1"/>
  <c r="J17" i="1"/>
  <c r="J20" i="1" s="1"/>
  <c r="J22" i="1" s="1"/>
  <c r="N17" i="1"/>
  <c r="R17" i="1"/>
  <c r="R20" i="1" s="1"/>
  <c r="R22" i="1" s="1"/>
  <c r="V17" i="1"/>
  <c r="V20" i="1" s="1"/>
  <c r="V22" i="1" s="1"/>
  <c r="AA26" i="1"/>
  <c r="AA30" i="1" s="1"/>
  <c r="B30" i="1"/>
  <c r="B32" i="1" s="1"/>
  <c r="N30" i="1"/>
  <c r="N32" i="1" s="1"/>
  <c r="Z30" i="1"/>
  <c r="AA31" i="1"/>
  <c r="AA32" i="1" s="1"/>
  <c r="Z37" i="1"/>
  <c r="AA46" i="1"/>
  <c r="G60" i="1"/>
  <c r="G62" i="1" s="1"/>
  <c r="S116" i="1"/>
  <c r="W60" i="1"/>
  <c r="W62" i="1" s="1"/>
  <c r="B118" i="1"/>
  <c r="J118" i="1"/>
  <c r="J240" i="1" s="1"/>
  <c r="N118" i="1"/>
  <c r="R118" i="1"/>
  <c r="AA79" i="1"/>
  <c r="Z87" i="1"/>
  <c r="Z16" i="1"/>
  <c r="Z47" i="1"/>
  <c r="AB47" i="1" s="1"/>
  <c r="E120" i="1"/>
  <c r="E122" i="1" s="1"/>
  <c r="N117" i="1"/>
  <c r="G119" i="1"/>
  <c r="O119" i="1"/>
  <c r="W119" i="1"/>
  <c r="D70" i="1"/>
  <c r="D72" i="1" s="1"/>
  <c r="D57" i="1"/>
  <c r="H70" i="1"/>
  <c r="H72" i="1" s="1"/>
  <c r="H57" i="1"/>
  <c r="L70" i="1"/>
  <c r="L72" i="1" s="1"/>
  <c r="L57" i="1"/>
  <c r="L117" i="1" s="1"/>
  <c r="P70" i="1"/>
  <c r="P72" i="1" s="1"/>
  <c r="P57" i="1"/>
  <c r="P117" i="1" s="1"/>
  <c r="T70" i="1"/>
  <c r="T72" i="1" s="1"/>
  <c r="T57" i="1"/>
  <c r="X70" i="1"/>
  <c r="X72" i="1" s="1"/>
  <c r="X57" i="1"/>
  <c r="E80" i="1"/>
  <c r="E82" i="1" s="1"/>
  <c r="E57" i="1"/>
  <c r="E117" i="1" s="1"/>
  <c r="I80" i="1"/>
  <c r="I82" i="1" s="1"/>
  <c r="I57" i="1"/>
  <c r="I117" i="1" s="1"/>
  <c r="I120" i="1" s="1"/>
  <c r="I122" i="1" s="1"/>
  <c r="M80" i="1"/>
  <c r="M82" i="1" s="1"/>
  <c r="M57" i="1"/>
  <c r="Z77" i="1"/>
  <c r="Q80" i="1"/>
  <c r="Q82" i="1" s="1"/>
  <c r="Q57" i="1"/>
  <c r="Q117" i="1" s="1"/>
  <c r="Q120" i="1" s="1"/>
  <c r="Q122" i="1" s="1"/>
  <c r="U80" i="1"/>
  <c r="U82" i="1" s="1"/>
  <c r="U57" i="1"/>
  <c r="U117" i="1" s="1"/>
  <c r="U120" i="1" s="1"/>
  <c r="U122" i="1" s="1"/>
  <c r="Y80" i="1"/>
  <c r="Y82" i="1" s="1"/>
  <c r="Y57" i="1"/>
  <c r="Y117" i="1" s="1"/>
  <c r="Y120" i="1" s="1"/>
  <c r="Y122" i="1" s="1"/>
  <c r="D119" i="1"/>
  <c r="H119" i="1"/>
  <c r="P119" i="1"/>
  <c r="T119" i="1"/>
  <c r="X119" i="1"/>
  <c r="C90" i="1"/>
  <c r="C92" i="1" s="1"/>
  <c r="C57" i="1"/>
  <c r="C60" i="1" s="1"/>
  <c r="C62" i="1" s="1"/>
  <c r="G90" i="1"/>
  <c r="G92" i="1" s="1"/>
  <c r="G57" i="1"/>
  <c r="K90" i="1"/>
  <c r="K92" i="1" s="1"/>
  <c r="K57" i="1"/>
  <c r="O90" i="1"/>
  <c r="O92" i="1" s="1"/>
  <c r="O57" i="1"/>
  <c r="O117" i="1" s="1"/>
  <c r="S90" i="1"/>
  <c r="S92" i="1" s="1"/>
  <c r="S57" i="1"/>
  <c r="W90" i="1"/>
  <c r="W92" i="1" s="1"/>
  <c r="W57" i="1"/>
  <c r="O120" i="1"/>
  <c r="O122" i="1" s="1"/>
  <c r="AA29" i="1"/>
  <c r="AA47" i="1"/>
  <c r="B116" i="1"/>
  <c r="J116" i="1"/>
  <c r="R116" i="1"/>
  <c r="B117" i="1"/>
  <c r="I118" i="1"/>
  <c r="M118" i="1"/>
  <c r="Z58" i="1"/>
  <c r="Z118" i="1" s="1"/>
  <c r="Z240" i="1" s="1"/>
  <c r="U118" i="1"/>
  <c r="AA66" i="1"/>
  <c r="Z79" i="1"/>
  <c r="B59" i="1"/>
  <c r="J59" i="1"/>
  <c r="J119" i="1" s="1"/>
  <c r="R59" i="1"/>
  <c r="R119" i="1" s="1"/>
  <c r="Z89" i="1"/>
  <c r="AA89" i="1" s="1"/>
  <c r="C17" i="1"/>
  <c r="C20" i="1" s="1"/>
  <c r="C22" i="1" s="1"/>
  <c r="G17" i="1"/>
  <c r="G20" i="1" s="1"/>
  <c r="G22" i="1" s="1"/>
  <c r="K17" i="1"/>
  <c r="K20" i="1" s="1"/>
  <c r="K22" i="1" s="1"/>
  <c r="O17" i="1"/>
  <c r="O20" i="1" s="1"/>
  <c r="O22" i="1" s="1"/>
  <c r="S17" i="1"/>
  <c r="S20" i="1" s="1"/>
  <c r="S22" i="1" s="1"/>
  <c r="W17" i="1"/>
  <c r="W20" i="1" s="1"/>
  <c r="W22" i="1" s="1"/>
  <c r="AB46" i="1"/>
  <c r="AB51" i="1"/>
  <c r="AA51" i="1"/>
  <c r="D116" i="1"/>
  <c r="H116" i="1"/>
  <c r="L116" i="1"/>
  <c r="P116" i="1"/>
  <c r="T116" i="1"/>
  <c r="X116" i="1"/>
  <c r="J117" i="1"/>
  <c r="P60" i="1"/>
  <c r="P62" i="1" s="1"/>
  <c r="C70" i="1"/>
  <c r="C72" i="1" s="1"/>
  <c r="G70" i="1"/>
  <c r="G72" i="1" s="1"/>
  <c r="K70" i="1"/>
  <c r="K72" i="1" s="1"/>
  <c r="O70" i="1"/>
  <c r="O72" i="1" s="1"/>
  <c r="S70" i="1"/>
  <c r="S72" i="1" s="1"/>
  <c r="W70" i="1"/>
  <c r="W72" i="1" s="1"/>
  <c r="Z69" i="1"/>
  <c r="AA69" i="1" s="1"/>
  <c r="AB71" i="1"/>
  <c r="AA71" i="1"/>
  <c r="D80" i="1"/>
  <c r="D82" i="1" s="1"/>
  <c r="H80" i="1"/>
  <c r="H82" i="1" s="1"/>
  <c r="L80" i="1"/>
  <c r="L82" i="1" s="1"/>
  <c r="P80" i="1"/>
  <c r="P82" i="1" s="1"/>
  <c r="T80" i="1"/>
  <c r="T82" i="1" s="1"/>
  <c r="X80" i="1"/>
  <c r="X82" i="1" s="1"/>
  <c r="B90" i="1"/>
  <c r="B92" i="1" s="1"/>
  <c r="F90" i="1"/>
  <c r="F92" i="1" s="1"/>
  <c r="J90" i="1"/>
  <c r="J92" i="1" s="1"/>
  <c r="N90" i="1"/>
  <c r="N92" i="1" s="1"/>
  <c r="R90" i="1"/>
  <c r="R92" i="1" s="1"/>
  <c r="V90" i="1"/>
  <c r="V92" i="1" s="1"/>
  <c r="F100" i="1"/>
  <c r="F102" i="1" s="1"/>
  <c r="J100" i="1"/>
  <c r="J102" i="1" s="1"/>
  <c r="N100" i="1"/>
  <c r="N102" i="1" s="1"/>
  <c r="R100" i="1"/>
  <c r="R102" i="1" s="1"/>
  <c r="V100" i="1"/>
  <c r="V102" i="1" s="1"/>
  <c r="AA110" i="1"/>
  <c r="AA112" i="1" s="1"/>
  <c r="AA152" i="1"/>
  <c r="E60" i="1"/>
  <c r="E62" i="1" s="1"/>
  <c r="I60" i="1"/>
  <c r="I62" i="1" s="1"/>
  <c r="M60" i="1"/>
  <c r="M62" i="1" s="1"/>
  <c r="Q60" i="1"/>
  <c r="Q62" i="1" s="1"/>
  <c r="Y60" i="1"/>
  <c r="Y62" i="1" s="1"/>
  <c r="B70" i="1"/>
  <c r="B72" i="1" s="1"/>
  <c r="AB81" i="1"/>
  <c r="M90" i="1"/>
  <c r="M92" i="1" s="1"/>
  <c r="AA97" i="1"/>
  <c r="AA100" i="1" s="1"/>
  <c r="AA102" i="1" s="1"/>
  <c r="B100" i="1"/>
  <c r="AA107" i="1"/>
  <c r="B110" i="1"/>
  <c r="V116" i="1"/>
  <c r="AA154" i="1"/>
  <c r="E172" i="1"/>
  <c r="E174" i="1" s="1"/>
  <c r="I172" i="1"/>
  <c r="I174" i="1" s="1"/>
  <c r="M172" i="1"/>
  <c r="M174" i="1" s="1"/>
  <c r="Q172" i="1"/>
  <c r="Q174" i="1" s="1"/>
  <c r="U172" i="1"/>
  <c r="U174" i="1" s="1"/>
  <c r="Y172" i="1"/>
  <c r="Y174" i="1" s="1"/>
  <c r="D229" i="1"/>
  <c r="H172" i="1"/>
  <c r="H174" i="1" s="1"/>
  <c r="X172" i="1"/>
  <c r="X174" i="1" s="1"/>
  <c r="Z56" i="1"/>
  <c r="C118" i="1"/>
  <c r="G118" i="1"/>
  <c r="K118" i="1"/>
  <c r="O118" i="1"/>
  <c r="S118" i="1"/>
  <c r="W118" i="1"/>
  <c r="AA58" i="1"/>
  <c r="E119" i="1"/>
  <c r="E241" i="1" s="1"/>
  <c r="I119" i="1"/>
  <c r="I241" i="1" s="1"/>
  <c r="M119" i="1"/>
  <c r="M241" i="1" s="1"/>
  <c r="Q119" i="1"/>
  <c r="Q241" i="1" s="1"/>
  <c r="U119" i="1"/>
  <c r="U241" i="1" s="1"/>
  <c r="Y119" i="1"/>
  <c r="Y241" i="1" s="1"/>
  <c r="B60" i="1"/>
  <c r="B62" i="1" s="1"/>
  <c r="F60" i="1"/>
  <c r="F62" i="1" s="1"/>
  <c r="J60" i="1"/>
  <c r="J62" i="1" s="1"/>
  <c r="N60" i="1"/>
  <c r="N62" i="1" s="1"/>
  <c r="AA86" i="1"/>
  <c r="AA91" i="1"/>
  <c r="W116" i="1"/>
  <c r="E162" i="1"/>
  <c r="E164" i="1" s="1"/>
  <c r="I162" i="1"/>
  <c r="I164" i="1" s="1"/>
  <c r="M162" i="1"/>
  <c r="M164" i="1" s="1"/>
  <c r="Q162" i="1"/>
  <c r="Q164" i="1" s="1"/>
  <c r="U162" i="1"/>
  <c r="U164" i="1" s="1"/>
  <c r="Y162" i="1"/>
  <c r="Y164" i="1" s="1"/>
  <c r="B228" i="1"/>
  <c r="B172" i="1"/>
  <c r="AB168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AA168" i="1"/>
  <c r="AA56" i="1"/>
  <c r="D118" i="1"/>
  <c r="H118" i="1"/>
  <c r="L118" i="1"/>
  <c r="P118" i="1"/>
  <c r="T118" i="1"/>
  <c r="X118" i="1"/>
  <c r="S60" i="1"/>
  <c r="S62" i="1" s="1"/>
  <c r="D129" i="1"/>
  <c r="D132" i="1" s="1"/>
  <c r="D134" i="1" s="1"/>
  <c r="H129" i="1"/>
  <c r="H229" i="1" s="1"/>
  <c r="L129" i="1"/>
  <c r="L229" i="1" s="1"/>
  <c r="L239" i="1" s="1"/>
  <c r="P129" i="1"/>
  <c r="P229" i="1" s="1"/>
  <c r="P239" i="1" s="1"/>
  <c r="T129" i="1"/>
  <c r="T229" i="1" s="1"/>
  <c r="X129" i="1"/>
  <c r="X229" i="1" s="1"/>
  <c r="H142" i="1"/>
  <c r="H144" i="1" s="1"/>
  <c r="X142" i="1"/>
  <c r="X144" i="1" s="1"/>
  <c r="B240" i="1"/>
  <c r="AA240" i="1" s="1"/>
  <c r="AA230" i="1"/>
  <c r="F240" i="1"/>
  <c r="N240" i="1"/>
  <c r="R240" i="1"/>
  <c r="V240" i="1"/>
  <c r="AA170" i="1"/>
  <c r="P172" i="1"/>
  <c r="P174" i="1" s="1"/>
  <c r="E182" i="1"/>
  <c r="E184" i="1" s="1"/>
  <c r="I182" i="1"/>
  <c r="I184" i="1" s="1"/>
  <c r="M182" i="1"/>
  <c r="M184" i="1" s="1"/>
  <c r="Q182" i="1"/>
  <c r="Q184" i="1" s="1"/>
  <c r="Y182" i="1"/>
  <c r="Y184" i="1" s="1"/>
  <c r="AB121" i="1"/>
  <c r="AA128" i="1"/>
  <c r="AA132" i="1" s="1"/>
  <c r="AA134" i="1" s="1"/>
  <c r="C228" i="1"/>
  <c r="G228" i="1"/>
  <c r="K228" i="1"/>
  <c r="O228" i="1"/>
  <c r="S228" i="1"/>
  <c r="W228" i="1"/>
  <c r="E229" i="1"/>
  <c r="E239" i="1" s="1"/>
  <c r="I229" i="1"/>
  <c r="I239" i="1" s="1"/>
  <c r="M229" i="1"/>
  <c r="Q229" i="1"/>
  <c r="Q239" i="1" s="1"/>
  <c r="U229" i="1"/>
  <c r="Y229" i="1"/>
  <c r="Y239" i="1" s="1"/>
  <c r="C230" i="1"/>
  <c r="C240" i="1" s="1"/>
  <c r="G230" i="1"/>
  <c r="G240" i="1" s="1"/>
  <c r="K230" i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V231" i="1"/>
  <c r="AA171" i="1"/>
  <c r="AB128" i="1"/>
  <c r="AA139" i="1"/>
  <c r="AA142" i="1" s="1"/>
  <c r="AA144" i="1" s="1"/>
  <c r="B142" i="1"/>
  <c r="AA149" i="1"/>
  <c r="B152" i="1"/>
  <c r="AA159" i="1"/>
  <c r="AA162" i="1" s="1"/>
  <c r="AA164" i="1" s="1"/>
  <c r="B162" i="1"/>
  <c r="D228" i="1"/>
  <c r="H228" i="1"/>
  <c r="L228" i="1"/>
  <c r="P228" i="1"/>
  <c r="T228" i="1"/>
  <c r="X228" i="1"/>
  <c r="B229" i="1"/>
  <c r="F229" i="1"/>
  <c r="J229" i="1"/>
  <c r="J239" i="1" s="1"/>
  <c r="N229" i="1"/>
  <c r="N239" i="1" s="1"/>
  <c r="R229" i="1"/>
  <c r="V229" i="1"/>
  <c r="AA169" i="1"/>
  <c r="D230" i="1"/>
  <c r="D240" i="1" s="1"/>
  <c r="H230" i="1"/>
  <c r="H240" i="1" s="1"/>
  <c r="L230" i="1"/>
  <c r="P230" i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S231" i="1"/>
  <c r="S241" i="1" s="1"/>
  <c r="W231" i="1"/>
  <c r="W241" i="1" s="1"/>
  <c r="R182" i="1"/>
  <c r="R184" i="1" s="1"/>
  <c r="V182" i="1"/>
  <c r="V184" i="1" s="1"/>
  <c r="AA179" i="1"/>
  <c r="AA182" i="1" s="1"/>
  <c r="AA184" i="1" s="1"/>
  <c r="B182" i="1"/>
  <c r="F202" i="1"/>
  <c r="F204" i="1" s="1"/>
  <c r="J202" i="1"/>
  <c r="J204" i="1" s="1"/>
  <c r="N202" i="1"/>
  <c r="N204" i="1" s="1"/>
  <c r="R202" i="1"/>
  <c r="R204" i="1" s="1"/>
  <c r="V202" i="1"/>
  <c r="V204" i="1" s="1"/>
  <c r="AA212" i="1"/>
  <c r="AA214" i="1" s="1"/>
  <c r="F222" i="1"/>
  <c r="F224" i="1" s="1"/>
  <c r="J222" i="1"/>
  <c r="J224" i="1" s="1"/>
  <c r="N222" i="1"/>
  <c r="N224" i="1" s="1"/>
  <c r="R222" i="1"/>
  <c r="R224" i="1" s="1"/>
  <c r="V222" i="1"/>
  <c r="V224" i="1" s="1"/>
  <c r="E228" i="1"/>
  <c r="I228" i="1"/>
  <c r="M228" i="1"/>
  <c r="Q228" i="1"/>
  <c r="U228" i="1"/>
  <c r="Y228" i="1"/>
  <c r="C229" i="1"/>
  <c r="G229" i="1"/>
  <c r="K229" i="1"/>
  <c r="O229" i="1"/>
  <c r="O239" i="1" s="1"/>
  <c r="S229" i="1"/>
  <c r="W229" i="1"/>
  <c r="AB169" i="1"/>
  <c r="E230" i="1"/>
  <c r="E240" i="1" s="1"/>
  <c r="I230" i="1"/>
  <c r="I240" i="1" s="1"/>
  <c r="M230" i="1"/>
  <c r="M240" i="1" s="1"/>
  <c r="Q230" i="1"/>
  <c r="Q240" i="1" s="1"/>
  <c r="U230" i="1"/>
  <c r="Y230" i="1"/>
  <c r="Y240" i="1" s="1"/>
  <c r="D231" i="1"/>
  <c r="D241" i="1" s="1"/>
  <c r="H231" i="1"/>
  <c r="L231" i="1"/>
  <c r="L241" i="1" s="1"/>
  <c r="P231" i="1"/>
  <c r="P241" i="1" s="1"/>
  <c r="T231" i="1"/>
  <c r="T241" i="1" s="1"/>
  <c r="X231" i="1"/>
  <c r="X241" i="1" s="1"/>
  <c r="C172" i="1"/>
  <c r="C174" i="1" s="1"/>
  <c r="G172" i="1"/>
  <c r="G174" i="1" s="1"/>
  <c r="K172" i="1"/>
  <c r="K174" i="1" s="1"/>
  <c r="O172" i="1"/>
  <c r="O174" i="1" s="1"/>
  <c r="S172" i="1"/>
  <c r="S174" i="1" s="1"/>
  <c r="W172" i="1"/>
  <c r="W174" i="1" s="1"/>
  <c r="AA189" i="1"/>
  <c r="AA192" i="1" s="1"/>
  <c r="AA194" i="1" s="1"/>
  <c r="B192" i="1"/>
  <c r="AA199" i="1"/>
  <c r="AA202" i="1" s="1"/>
  <c r="AA204" i="1" s="1"/>
  <c r="B202" i="1"/>
  <c r="AA209" i="1"/>
  <c r="B212" i="1"/>
  <c r="AA219" i="1"/>
  <c r="AA222" i="1" s="1"/>
  <c r="AA224" i="1" s="1"/>
  <c r="B222" i="1"/>
  <c r="AA243" i="1"/>
  <c r="AB202" i="1" l="1"/>
  <c r="B204" i="1"/>
  <c r="AB204" i="1" s="1"/>
  <c r="M238" i="1"/>
  <c r="M232" i="1"/>
  <c r="M234" i="1" s="1"/>
  <c r="X238" i="1"/>
  <c r="X232" i="1"/>
  <c r="X234" i="1" s="1"/>
  <c r="AB152" i="1"/>
  <c r="B154" i="1"/>
  <c r="AB154" i="1" s="1"/>
  <c r="W232" i="1"/>
  <c r="W234" i="1" s="1"/>
  <c r="W238" i="1"/>
  <c r="H132" i="1"/>
  <c r="H134" i="1" s="1"/>
  <c r="AB77" i="1"/>
  <c r="Z80" i="1"/>
  <c r="AD76" i="1"/>
  <c r="Z17" i="1"/>
  <c r="AB17" i="1" s="1"/>
  <c r="U240" i="1"/>
  <c r="Y238" i="1"/>
  <c r="Y242" i="1" s="1"/>
  <c r="Y244" i="1" s="1"/>
  <c r="Y232" i="1"/>
  <c r="Y234" i="1" s="1"/>
  <c r="I238" i="1"/>
  <c r="I242" i="1" s="1"/>
  <c r="I244" i="1" s="1"/>
  <c r="I232" i="1"/>
  <c r="I234" i="1" s="1"/>
  <c r="AB182" i="1"/>
  <c r="B184" i="1"/>
  <c r="AB184" i="1" s="1"/>
  <c r="P240" i="1"/>
  <c r="T238" i="1"/>
  <c r="T232" i="1"/>
  <c r="T234" i="1" s="1"/>
  <c r="D238" i="1"/>
  <c r="D232" i="1"/>
  <c r="D234" i="1" s="1"/>
  <c r="S232" i="1"/>
  <c r="S234" i="1" s="1"/>
  <c r="S238" i="1"/>
  <c r="C232" i="1"/>
  <c r="C234" i="1" s="1"/>
  <c r="C238" i="1"/>
  <c r="Z59" i="1"/>
  <c r="Z119" i="1" s="1"/>
  <c r="Z241" i="1" s="1"/>
  <c r="V232" i="1"/>
  <c r="V234" i="1" s="1"/>
  <c r="V238" i="1"/>
  <c r="N232" i="1"/>
  <c r="N234" i="1" s="1"/>
  <c r="N238" i="1"/>
  <c r="N242" i="1" s="1"/>
  <c r="N244" i="1" s="1"/>
  <c r="F232" i="1"/>
  <c r="F234" i="1" s="1"/>
  <c r="F238" i="1"/>
  <c r="T132" i="1"/>
  <c r="T134" i="1" s="1"/>
  <c r="R60" i="1"/>
  <c r="R62" i="1" s="1"/>
  <c r="L120" i="1"/>
  <c r="L122" i="1" s="1"/>
  <c r="W117" i="1"/>
  <c r="G117" i="1"/>
  <c r="G120" i="1" s="1"/>
  <c r="G122" i="1" s="1"/>
  <c r="M117" i="1"/>
  <c r="M120" i="1" s="1"/>
  <c r="M122" i="1" s="1"/>
  <c r="Z57" i="1"/>
  <c r="T117" i="1"/>
  <c r="T239" i="1" s="1"/>
  <c r="T60" i="1"/>
  <c r="T62" i="1" s="1"/>
  <c r="D117" i="1"/>
  <c r="D239" i="1" s="1"/>
  <c r="D60" i="1"/>
  <c r="D62" i="1" s="1"/>
  <c r="AB87" i="1"/>
  <c r="AA87" i="1"/>
  <c r="AA67" i="1"/>
  <c r="AA118" i="1"/>
  <c r="Z32" i="1"/>
  <c r="AB32" i="1" s="1"/>
  <c r="AB30" i="1"/>
  <c r="AA17" i="1"/>
  <c r="V60" i="1"/>
  <c r="V62" i="1" s="1"/>
  <c r="B20" i="1"/>
  <c r="B22" i="1" s="1"/>
  <c r="L60" i="1"/>
  <c r="L62" i="1" s="1"/>
  <c r="AB222" i="1"/>
  <c r="B224" i="1"/>
  <c r="AB224" i="1" s="1"/>
  <c r="H238" i="1"/>
  <c r="H232" i="1"/>
  <c r="H234" i="1" s="1"/>
  <c r="G232" i="1"/>
  <c r="G234" i="1" s="1"/>
  <c r="G238" i="1"/>
  <c r="B232" i="1"/>
  <c r="AB228" i="1"/>
  <c r="B238" i="1"/>
  <c r="AA228" i="1"/>
  <c r="X132" i="1"/>
  <c r="X134" i="1" s="1"/>
  <c r="AA90" i="1"/>
  <c r="AB100" i="1"/>
  <c r="B102" i="1"/>
  <c r="AB102" i="1" s="1"/>
  <c r="P120" i="1"/>
  <c r="P122" i="1" s="1"/>
  <c r="U60" i="1"/>
  <c r="U62" i="1" s="1"/>
  <c r="AB212" i="1"/>
  <c r="B214" i="1"/>
  <c r="AB214" i="1" s="1"/>
  <c r="AB192" i="1"/>
  <c r="B194" i="1"/>
  <c r="AB194" i="1" s="1"/>
  <c r="H241" i="1"/>
  <c r="U238" i="1"/>
  <c r="U232" i="1"/>
  <c r="U234" i="1" s="1"/>
  <c r="E238" i="1"/>
  <c r="E242" i="1" s="1"/>
  <c r="E244" i="1" s="1"/>
  <c r="E232" i="1"/>
  <c r="E234" i="1" s="1"/>
  <c r="L240" i="1"/>
  <c r="F239" i="1"/>
  <c r="P238" i="1"/>
  <c r="P242" i="1" s="1"/>
  <c r="P244" i="1" s="1"/>
  <c r="P232" i="1"/>
  <c r="P234" i="1" s="1"/>
  <c r="AB162" i="1"/>
  <c r="B164" i="1"/>
  <c r="AB164" i="1" s="1"/>
  <c r="AB142" i="1"/>
  <c r="B144" i="1"/>
  <c r="AB144" i="1" s="1"/>
  <c r="V241" i="1"/>
  <c r="O232" i="1"/>
  <c r="O234" i="1" s="1"/>
  <c r="O238" i="1"/>
  <c r="P132" i="1"/>
  <c r="P134" i="1" s="1"/>
  <c r="W120" i="1"/>
  <c r="W122" i="1" s="1"/>
  <c r="AB110" i="1"/>
  <c r="B112" i="1"/>
  <c r="AB112" i="1" s="1"/>
  <c r="Z52" i="1"/>
  <c r="AB52" i="1" s="1"/>
  <c r="AA70" i="1"/>
  <c r="AA72" i="1" s="1"/>
  <c r="R120" i="1"/>
  <c r="R122" i="1" s="1"/>
  <c r="Z20" i="1"/>
  <c r="Z90" i="1"/>
  <c r="V117" i="1"/>
  <c r="V120" i="1" s="1"/>
  <c r="V122" i="1" s="1"/>
  <c r="O60" i="1"/>
  <c r="O62" i="1" s="1"/>
  <c r="AA50" i="1"/>
  <c r="AA52" i="1" s="1"/>
  <c r="N120" i="1"/>
  <c r="N122" i="1" s="1"/>
  <c r="F20" i="1"/>
  <c r="F22" i="1" s="1"/>
  <c r="W239" i="1"/>
  <c r="G239" i="1"/>
  <c r="Q238" i="1"/>
  <c r="Q242" i="1" s="1"/>
  <c r="Q244" i="1" s="1"/>
  <c r="Q232" i="1"/>
  <c r="Q234" i="1" s="1"/>
  <c r="O241" i="1"/>
  <c r="R239" i="1"/>
  <c r="B239" i="1"/>
  <c r="AB229" i="1"/>
  <c r="AA229" i="1"/>
  <c r="L238" i="1"/>
  <c r="L242" i="1" s="1"/>
  <c r="L244" i="1" s="1"/>
  <c r="L232" i="1"/>
  <c r="L234" i="1" s="1"/>
  <c r="R241" i="1"/>
  <c r="AA231" i="1"/>
  <c r="K240" i="1"/>
  <c r="U239" i="1"/>
  <c r="K232" i="1"/>
  <c r="K234" i="1" s="1"/>
  <c r="K238" i="1"/>
  <c r="AA172" i="1"/>
  <c r="AA174" i="1" s="1"/>
  <c r="R232" i="1"/>
  <c r="R234" i="1" s="1"/>
  <c r="R238" i="1"/>
  <c r="R242" i="1" s="1"/>
  <c r="R244" i="1" s="1"/>
  <c r="J232" i="1"/>
  <c r="J234" i="1" s="1"/>
  <c r="J238" i="1"/>
  <c r="J242" i="1" s="1"/>
  <c r="J244" i="1" s="1"/>
  <c r="AB172" i="1"/>
  <c r="B174" i="1"/>
  <c r="AB174" i="1" s="1"/>
  <c r="L132" i="1"/>
  <c r="L134" i="1" s="1"/>
  <c r="AA92" i="1"/>
  <c r="Z116" i="1"/>
  <c r="AA116" i="1" s="1"/>
  <c r="Z60" i="1"/>
  <c r="T120" i="1"/>
  <c r="T122" i="1" s="1"/>
  <c r="D120" i="1"/>
  <c r="D122" i="1" s="1"/>
  <c r="B119" i="1"/>
  <c r="AA119" i="1" s="1"/>
  <c r="AA59" i="1"/>
  <c r="Z70" i="1"/>
  <c r="J120" i="1"/>
  <c r="J122" i="1" s="1"/>
  <c r="S117" i="1"/>
  <c r="S120" i="1" s="1"/>
  <c r="S122" i="1" s="1"/>
  <c r="K117" i="1"/>
  <c r="K120" i="1" s="1"/>
  <c r="K122" i="1" s="1"/>
  <c r="C117" i="1"/>
  <c r="C120" i="1" s="1"/>
  <c r="C122" i="1" s="1"/>
  <c r="X117" i="1"/>
  <c r="X239" i="1" s="1"/>
  <c r="X60" i="1"/>
  <c r="X62" i="1" s="1"/>
  <c r="H117" i="1"/>
  <c r="H239" i="1" s="1"/>
  <c r="H60" i="1"/>
  <c r="H62" i="1" s="1"/>
  <c r="K60" i="1"/>
  <c r="K62" i="1" s="1"/>
  <c r="AA37" i="1"/>
  <c r="AA40" i="1" s="1"/>
  <c r="AA42" i="1" s="1"/>
  <c r="Z40" i="1"/>
  <c r="AB37" i="1"/>
  <c r="AA77" i="1"/>
  <c r="AA80" i="1" s="1"/>
  <c r="AA82" i="1" s="1"/>
  <c r="F120" i="1"/>
  <c r="F122" i="1" s="1"/>
  <c r="AA16" i="1"/>
  <c r="AA20" i="1" s="1"/>
  <c r="AA22" i="1" s="1"/>
  <c r="Z92" i="1" l="1"/>
  <c r="AB92" i="1" s="1"/>
  <c r="AB90" i="1"/>
  <c r="AB232" i="1"/>
  <c r="B234" i="1"/>
  <c r="AB234" i="1" s="1"/>
  <c r="H242" i="1"/>
  <c r="H244" i="1" s="1"/>
  <c r="M239" i="1"/>
  <c r="T242" i="1"/>
  <c r="T244" i="1" s="1"/>
  <c r="AB80" i="1"/>
  <c r="Z82" i="1"/>
  <c r="AB82" i="1" s="1"/>
  <c r="AB70" i="1"/>
  <c r="Z72" i="1"/>
  <c r="AB72" i="1" s="1"/>
  <c r="B241" i="1"/>
  <c r="AA241" i="1" s="1"/>
  <c r="AB20" i="1"/>
  <c r="Z22" i="1"/>
  <c r="AB22" i="1" s="1"/>
  <c r="H120" i="1"/>
  <c r="H122" i="1" s="1"/>
  <c r="V239" i="1"/>
  <c r="AA232" i="1"/>
  <c r="AA234" i="1" s="1"/>
  <c r="G242" i="1"/>
  <c r="G244" i="1" s="1"/>
  <c r="S239" i="1"/>
  <c r="F242" i="1"/>
  <c r="F244" i="1" s="1"/>
  <c r="V242" i="1"/>
  <c r="V244" i="1" s="1"/>
  <c r="M242" i="1"/>
  <c r="M244" i="1" s="1"/>
  <c r="AB40" i="1"/>
  <c r="Z42" i="1"/>
  <c r="AB42" i="1" s="1"/>
  <c r="Z62" i="1"/>
  <c r="AB62" i="1" s="1"/>
  <c r="AB60" i="1"/>
  <c r="X120" i="1"/>
  <c r="X122" i="1" s="1"/>
  <c r="U242" i="1"/>
  <c r="U244" i="1" s="1"/>
  <c r="B242" i="1"/>
  <c r="B244" i="1" s="1"/>
  <c r="S242" i="1"/>
  <c r="S244" i="1" s="1"/>
  <c r="D242" i="1"/>
  <c r="D244" i="1" s="1"/>
  <c r="W242" i="1"/>
  <c r="W244" i="1" s="1"/>
  <c r="C239" i="1"/>
  <c r="C242" i="1" s="1"/>
  <c r="C244" i="1" s="1"/>
  <c r="Z238" i="1"/>
  <c r="O242" i="1"/>
  <c r="O244" i="1" s="1"/>
  <c r="K239" i="1"/>
  <c r="K242" i="1" s="1"/>
  <c r="K244" i="1" s="1"/>
  <c r="B120" i="1"/>
  <c r="B122" i="1" s="1"/>
  <c r="Z117" i="1"/>
  <c r="AB57" i="1"/>
  <c r="AF57" i="1"/>
  <c r="AA57" i="1"/>
  <c r="AA60" i="1" s="1"/>
  <c r="AA62" i="1" s="1"/>
  <c r="X242" i="1"/>
  <c r="X244" i="1" s="1"/>
  <c r="Z239" i="1" l="1"/>
  <c r="AB117" i="1"/>
  <c r="AA117" i="1"/>
  <c r="AA120" i="1" s="1"/>
  <c r="AA122" i="1" s="1"/>
  <c r="Z120" i="1"/>
  <c r="Z242" i="1"/>
  <c r="AA238" i="1"/>
  <c r="AB120" i="1" l="1"/>
  <c r="Z122" i="1"/>
  <c r="AB122" i="1" s="1"/>
  <c r="AB242" i="1"/>
  <c r="Z244" i="1"/>
  <c r="AB239" i="1"/>
  <c r="AA239" i="1"/>
  <c r="AA242" i="1" s="1"/>
  <c r="AA244" i="1" s="1"/>
  <c r="Z252" i="1" l="1"/>
  <c r="AB244" i="1"/>
  <c r="AD238" i="1"/>
  <c r="Z247" i="1"/>
</calcChain>
</file>

<file path=xl/sharedStrings.xml><?xml version="1.0" encoding="utf-8"?>
<sst xmlns="http://schemas.openxmlformats.org/spreadsheetml/2006/main" count="251" uniqueCount="60">
  <si>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</si>
  <si>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</si>
  <si>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</si>
  <si>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</si>
  <si>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</si>
  <si>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June 30,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</si>
  <si>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</si>
  <si>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</si>
  <si>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</si>
  <si>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</si>
  <si>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</si>
  <si>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</si>
  <si>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</si>
  <si>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</si>
  <si>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</si>
  <si>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</si>
  <si>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</si>
  <si>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</si>
  <si>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</si>
  <si>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</si>
  <si>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</si>
  <si>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</si>
  <si>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</si>
  <si>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</si>
  <si>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</si>
  <si>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</si>
  <si>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</si>
  <si>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</si>
  <si>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</si>
  <si>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</si>
  <si>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</si>
  <si>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</si>
  <si>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</si>
  <si>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</si>
  <si>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</si>
  <si>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</si>
  <si>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</si>
  <si>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</si>
  <si>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</si>
  <si>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</si>
  <si>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</si>
  <si>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</si>
  <si>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</si>
  <si>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</si>
  <si>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</si>
  <si>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GOP</t>
  </si>
  <si>
    <t>IBRD</t>
  </si>
  <si>
    <t>ADB</t>
  </si>
  <si>
    <t>TOTAL, REGULAR APPROPRIATIONS</t>
  </si>
  <si>
    <t>SPECIAL PURPOSE FUND</t>
  </si>
  <si>
    <t>TOTAL, SPECIAL PURPOSE FUND</t>
  </si>
  <si>
    <t>SUMMARY - FUND 102 CURRENT APPROPRIATIONS</t>
  </si>
  <si>
    <t>Prepared by:</t>
  </si>
  <si>
    <t xml:space="preserve">                                 Noted by:</t>
  </si>
  <si>
    <t>LADY ANN C. YAP</t>
  </si>
  <si>
    <t xml:space="preserve">                ELMER M. TOLENTINO</t>
  </si>
  <si>
    <t xml:space="preserve">                 DESEREE D. FAJARDO</t>
  </si>
  <si>
    <t xml:space="preserve">Administrative Assistant II </t>
  </si>
  <si>
    <t xml:space="preserve">             OIC-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</si>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</sst>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164" fontId="8" fillId="0" borderId="6" xfId="1" applyFont="1" applyBorder="1"/>
    <xf numFmtId="164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164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164" fontId="8" fillId="0" borderId="13" xfId="1" applyFont="1" applyBorder="1"/>
    <xf numFmtId="164" fontId="8" fillId="0" borderId="0" xfId="2" applyNumberFormat="1" applyFont="1"/>
    <xf numFmtId="0" fontId="2" fillId="0" borderId="5" xfId="2" applyFont="1" applyBorder="1"/>
    <xf numFmtId="0" fontId="5" fillId="0" borderId="5" xfId="2" applyFont="1" applyBorder="1"/>
    <xf numFmtId="164" fontId="9" fillId="0" borderId="6" xfId="1" applyFont="1" applyBorder="1"/>
    <xf numFmtId="164" fontId="1" fillId="0" borderId="0" xfId="2" applyNumberFormat="1"/>
    <xf numFmtId="0" fontId="10" fillId="0" borderId="0" xfId="2" applyFont="1"/>
    <xf numFmtId="0" fontId="10" fillId="0" borderId="0" xfId="2" applyFont="1" applyAlignment="1">
      <alignment horizontal="left"/>
    </xf>
    <xf numFmtId="164" fontId="10" fillId="0" borderId="0" xfId="1" applyFont="1"/>
    <xf numFmtId="10" fontId="10" fillId="0" borderId="0" xfId="1" applyNumberFormat="1" applyFont="1"/>
    <xf numFmtId="0" fontId="11" fillId="0" borderId="0" xfId="2" applyFont="1"/>
    <xf numFmtId="164" fontId="11" fillId="0" borderId="0" xfId="1" applyFont="1"/>
    <xf numFmtId="10" fontId="11" fillId="0" borderId="0" xfId="1" applyNumberFormat="1" applyFont="1"/>
    <xf numFmtId="164" fontId="10" fillId="0" borderId="0" xfId="1" applyFont="1" applyAlignment="1">
      <alignment horizontal="center"/>
    </xf>
    <xf numFmtId="0" fontId="10" fillId="0" borderId="0" xfId="2" applyFont="1" applyAlignment="1">
      <alignment horizontal="center"/>
    </xf>
    <xf numFmtId="164" fontId="11" fillId="0" borderId="0" xfId="1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2" applyFont="1"/>
    <xf numFmtId="164" fontId="12" fillId="0" borderId="0" xfId="2" applyNumberFormat="1" applyFont="1"/>
    <xf numFmtId="0" fontId="13" fillId="0" borderId="0" xfId="2" applyFont="1"/>
    <xf numFmtId="164" fontId="12" fillId="0" borderId="6" xfId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n\Downloads\FUND%20102%20SAOB%20CURRENT%20AS%20OF%20JUNE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smanuel\Desktop\FUND%20102\FUND%20102%20KC\FUND%20102%20-%202017\JUNE\FUND%20102%20CURRENT%20CONSOLIDATED%20REPORT%20JUNE%2030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417695000</v>
          </cell>
          <cell r="F1452">
            <v>407090541.04000002</v>
          </cell>
          <cell r="G1452">
            <v>-10604458.960000001</v>
          </cell>
          <cell r="H1452">
            <v>0</v>
          </cell>
          <cell r="I1452">
            <v>1486320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1200</v>
          </cell>
          <cell r="U1452">
            <v>1485120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4581704000</v>
          </cell>
          <cell r="F1663">
            <v>2156651883.5900002</v>
          </cell>
          <cell r="G1663">
            <v>-2425052116.4099998</v>
          </cell>
          <cell r="H1663">
            <v>326792040.39999998</v>
          </cell>
          <cell r="I1663">
            <v>1682568191.8699999</v>
          </cell>
          <cell r="J1663">
            <v>0</v>
          </cell>
          <cell r="K1663">
            <v>0</v>
          </cell>
          <cell r="L1663">
            <v>287651487.25</v>
          </cell>
          <cell r="M1663">
            <v>1632349936.2699997</v>
          </cell>
          <cell r="N1663">
            <v>0</v>
          </cell>
          <cell r="O1663">
            <v>0</v>
          </cell>
          <cell r="P1663">
            <v>1920001423.52</v>
          </cell>
          <cell r="Q1663">
            <v>35143481.899999999</v>
          </cell>
          <cell r="R1663">
            <v>2227749.04</v>
          </cell>
          <cell r="S1663">
            <v>1769322.21</v>
          </cell>
          <cell r="T1663">
            <v>789230.75</v>
          </cell>
          <cell r="U1663">
            <v>20640520.539999999</v>
          </cell>
          <cell r="V1663">
            <v>28788504.309999999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5229761000</v>
          </cell>
          <cell r="F1874">
            <v>2451005520.0100002</v>
          </cell>
          <cell r="G1874">
            <v>-2778755479.9899998</v>
          </cell>
          <cell r="H1874">
            <v>512945726.69999999</v>
          </cell>
          <cell r="I1874">
            <v>1424094867.3299997</v>
          </cell>
          <cell r="J1874">
            <v>0</v>
          </cell>
          <cell r="K1874">
            <v>0</v>
          </cell>
          <cell r="L1874">
            <v>512945726.69999999</v>
          </cell>
          <cell r="M1874">
            <v>1423094867.3299997</v>
          </cell>
          <cell r="N1874">
            <v>0</v>
          </cell>
          <cell r="O1874">
            <v>0</v>
          </cell>
          <cell r="P1874">
            <v>1936040594.0299997</v>
          </cell>
          <cell r="Q1874">
            <v>0</v>
          </cell>
          <cell r="R1874">
            <v>0</v>
          </cell>
          <cell r="S1874">
            <v>0</v>
          </cell>
          <cell r="T1874">
            <v>1000000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10229160000</v>
          </cell>
          <cell r="AC5401">
            <v>3947887146.3000007</v>
          </cell>
          <cell r="AD5401">
            <v>6281272853.6999989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>
        <row r="244">
          <cell r="B244">
            <v>10229160000</v>
          </cell>
        </row>
      </sheetData>
      <sheetData sheetId="6"/>
      <sheetData sheetId="7">
        <row r="221">
          <cell r="T221">
            <v>91845128.749999985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27">
          <cell r="Q27">
            <v>91845128.75</v>
          </cell>
        </row>
        <row r="29">
          <cell r="Q29">
            <v>0</v>
          </cell>
        </row>
        <row r="32">
          <cell r="Q32">
            <v>91845128.75</v>
          </cell>
        </row>
        <row r="116">
          <cell r="Q116">
            <v>91845128.75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3856042017.5500002</v>
          </cell>
        </row>
        <row r="566">
          <cell r="EM566">
            <v>3856042017.5500002</v>
          </cell>
          <cell r="EO566">
            <v>0</v>
          </cell>
          <cell r="ER566">
            <v>3856042017.5500002</v>
          </cell>
        </row>
        <row r="2519">
          <cell r="ER2519">
            <v>3856042017.5500002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1">
          <cell r="D31">
            <v>10229160000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59"/>
  <sheetViews>
    <sheetView showGridLines="0" tabSelected="1" zoomScaleNormal="100" workbookViewId="0">
      <pane xSplit="1" ySplit="10" topLeftCell="B11" activePane="bottomRight" state="frozen"/>
      <selection activeCell="D14" sqref="D14"/>
      <selection pane="topRight" activeCell="D14" sqref="D14"/>
      <selection pane="bottomLeft" activeCell="D14" sqref="D14"/>
      <selection pane="bottomRight" activeCell="AG69" sqref="AG69"/>
    </sheetView>
  </sheetViews>
  <sheetFormatPr defaultColWidth="8.875" defaultRowHeight="15" customHeight="1" x14ac:dyDescent="0.2"/>
  <cols>
    <col min="1" max="1" width="27.75" style="2" customWidth="1"/>
    <col min="2" max="2" width="28.2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5" style="2" hidden="1" customWidth="1"/>
    <col min="26" max="27" width="22.75" style="2" customWidth="1"/>
    <col min="28" max="28" width="13.875" style="2" customWidth="1"/>
    <col min="29" max="29" width="10.25" style="2" customWidth="1"/>
    <col min="30" max="30" width="20.75" style="2" customWidth="1"/>
    <col min="31" max="31" width="8.875" style="2"/>
    <col min="32" max="32" width="14.625" style="2" bestFit="1" customWidth="1"/>
    <col min="33" max="33" width="18.75" style="2" bestFit="1" customWidth="1"/>
    <col min="34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[1]consoCURRENT!F608</f>
        <v>0</v>
      </c>
      <c r="D27" s="38">
        <f>[1]consoCURRENT!G608</f>
        <v>0</v>
      </c>
      <c r="E27" s="38">
        <f>[1]consoCURRENT!H608</f>
        <v>0</v>
      </c>
      <c r="F27" s="38">
        <f>[1]consoCURRENT!I608</f>
        <v>0</v>
      </c>
      <c r="G27" s="38">
        <f>[1]consoCURRENT!J608</f>
        <v>0</v>
      </c>
      <c r="H27" s="38">
        <f>[1]consoCURRENT!K608</f>
        <v>0</v>
      </c>
      <c r="I27" s="38">
        <f>[1]consoCURRENT!L608</f>
        <v>0</v>
      </c>
      <c r="J27" s="38">
        <f>[1]consoCURRENT!M608</f>
        <v>0</v>
      </c>
      <c r="K27" s="38">
        <f>[1]consoCURRENT!N608</f>
        <v>0</v>
      </c>
      <c r="L27" s="38">
        <f>[1]consoCURRENT!O608</f>
        <v>0</v>
      </c>
      <c r="M27" s="38">
        <f>[1]consoCURRENT!P608</f>
        <v>0</v>
      </c>
      <c r="N27" s="38">
        <f>[1]consoCURRENT!Q608</f>
        <v>0</v>
      </c>
      <c r="O27" s="38">
        <f>[1]consoCURRENT!R608</f>
        <v>0</v>
      </c>
      <c r="P27" s="38">
        <f>[1]consoCURRENT!S608</f>
        <v>0</v>
      </c>
      <c r="Q27" s="38">
        <f>[1]consoCURRENT!T608</f>
        <v>0</v>
      </c>
      <c r="R27" s="38">
        <f>[1]consoCURRENT!U608</f>
        <v>0</v>
      </c>
      <c r="S27" s="38">
        <f>[1]consoCURRENT!V608</f>
        <v>0</v>
      </c>
      <c r="T27" s="38">
        <f>[1]consoCURRENT!W608</f>
        <v>0</v>
      </c>
      <c r="U27" s="38">
        <f>[1]consoCURRENT!X608</f>
        <v>0</v>
      </c>
      <c r="V27" s="38">
        <f>[1]consoCURRENT!Y608</f>
        <v>0</v>
      </c>
      <c r="W27" s="38">
        <f>[1]consoCURRENT!Z608</f>
        <v>0</v>
      </c>
      <c r="X27" s="38">
        <f>[1]consoCURRENT!AA608</f>
        <v>0</v>
      </c>
      <c r="Y27" s="38">
        <f>[1]consoCURRENT!AB608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[1]consoCURRENT!F643</f>
        <v>0</v>
      </c>
      <c r="D29" s="38">
        <f>[1]consoCURRENT!G643</f>
        <v>0</v>
      </c>
      <c r="E29" s="38">
        <f>[1]consoCURRENT!H643</f>
        <v>0</v>
      </c>
      <c r="F29" s="38">
        <f>[1]consoCURRENT!I643</f>
        <v>0</v>
      </c>
      <c r="G29" s="38">
        <f>[1]consoCURRENT!J643</f>
        <v>0</v>
      </c>
      <c r="H29" s="38">
        <f>[1]consoCURRENT!K643</f>
        <v>0</v>
      </c>
      <c r="I29" s="38">
        <f>[1]consoCURRENT!L643</f>
        <v>0</v>
      </c>
      <c r="J29" s="38">
        <f>[1]consoCURRENT!M643</f>
        <v>0</v>
      </c>
      <c r="K29" s="38">
        <f>[1]consoCURRENT!N643</f>
        <v>0</v>
      </c>
      <c r="L29" s="38">
        <f>[1]consoCURRENT!O643</f>
        <v>0</v>
      </c>
      <c r="M29" s="38">
        <f>[1]consoCURRENT!P643</f>
        <v>0</v>
      </c>
      <c r="N29" s="38">
        <f>[1]consoCURRENT!Q643</f>
        <v>0</v>
      </c>
      <c r="O29" s="38">
        <f>[1]consoCURRENT!R643</f>
        <v>0</v>
      </c>
      <c r="P29" s="38">
        <f>[1]consoCURRENT!S643</f>
        <v>0</v>
      </c>
      <c r="Q29" s="38">
        <f>[1]consoCURRENT!T643</f>
        <v>0</v>
      </c>
      <c r="R29" s="38">
        <f>[1]consoCURRENT!U643</f>
        <v>0</v>
      </c>
      <c r="S29" s="38">
        <f>[1]consoCURRENT!V643</f>
        <v>0</v>
      </c>
      <c r="T29" s="38">
        <f>[1]consoCURRENT!W643</f>
        <v>0</v>
      </c>
      <c r="U29" s="38">
        <f>[1]consoCURRENT!X643</f>
        <v>0</v>
      </c>
      <c r="V29" s="38">
        <f>[1]consoCURRENT!Y643</f>
        <v>0</v>
      </c>
      <c r="W29" s="38">
        <f>[1]consoCURRENT!Z643</f>
        <v>0</v>
      </c>
      <c r="X29" s="38">
        <f>[1]consoCURRENT!AA643</f>
        <v>0</v>
      </c>
      <c r="Y29" s="38">
        <f>[1]consoCURRENT!AB643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[1]consoCURRENT!F819</f>
        <v>0</v>
      </c>
      <c r="D37" s="38">
        <f>[1]consoCURRENT!G819</f>
        <v>0</v>
      </c>
      <c r="E37" s="38">
        <f>[1]consoCURRENT!H819</f>
        <v>0</v>
      </c>
      <c r="F37" s="38">
        <f>[1]consoCURRENT!I819</f>
        <v>0</v>
      </c>
      <c r="G37" s="38">
        <f>[1]consoCURRENT!J819</f>
        <v>0</v>
      </c>
      <c r="H37" s="38">
        <f>[1]consoCURRENT!K819</f>
        <v>0</v>
      </c>
      <c r="I37" s="38">
        <f>[1]consoCURRENT!L819</f>
        <v>0</v>
      </c>
      <c r="J37" s="38">
        <f>[1]consoCURRENT!M819</f>
        <v>0</v>
      </c>
      <c r="K37" s="38">
        <f>[1]consoCURRENT!N819</f>
        <v>0</v>
      </c>
      <c r="L37" s="38">
        <f>[1]consoCURRENT!O819</f>
        <v>0</v>
      </c>
      <c r="M37" s="38">
        <f>[1]consoCURRENT!P819</f>
        <v>0</v>
      </c>
      <c r="N37" s="38">
        <f>[1]consoCURRENT!Q819</f>
        <v>0</v>
      </c>
      <c r="O37" s="38">
        <f>[1]consoCURRENT!R819</f>
        <v>0</v>
      </c>
      <c r="P37" s="38">
        <f>[1]consoCURRENT!S819</f>
        <v>0</v>
      </c>
      <c r="Q37" s="38">
        <f>[1]consoCURRENT!T819</f>
        <v>0</v>
      </c>
      <c r="R37" s="38">
        <f>[1]consoCURRENT!U819</f>
        <v>0</v>
      </c>
      <c r="S37" s="38">
        <f>[1]consoCURRENT!V819</f>
        <v>0</v>
      </c>
      <c r="T37" s="38">
        <f>[1]consoCURRENT!W819</f>
        <v>0</v>
      </c>
      <c r="U37" s="38">
        <f>[1]consoCURRENT!X819</f>
        <v>0</v>
      </c>
      <c r="V37" s="38">
        <f>[1]consoCURRENT!Y819</f>
        <v>0</v>
      </c>
      <c r="W37" s="38">
        <f>[1]consoCURRENT!Z819</f>
        <v>0</v>
      </c>
      <c r="X37" s="38">
        <f>[1]consoCURRENT!AA819</f>
        <v>0</v>
      </c>
      <c r="Y37" s="38">
        <f>[1]consoCURRENT!AB819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[1]consoCURRENT!F854</f>
        <v>0</v>
      </c>
      <c r="D39" s="38">
        <f>[1]consoCURRENT!G854</f>
        <v>0</v>
      </c>
      <c r="E39" s="38">
        <f>[1]consoCURRENT!H854</f>
        <v>0</v>
      </c>
      <c r="F39" s="38">
        <f>[1]consoCURRENT!I854</f>
        <v>0</v>
      </c>
      <c r="G39" s="38">
        <f>[1]consoCURRENT!J854</f>
        <v>0</v>
      </c>
      <c r="H39" s="38">
        <f>[1]consoCURRENT!K854</f>
        <v>0</v>
      </c>
      <c r="I39" s="38">
        <f>[1]consoCURRENT!L854</f>
        <v>0</v>
      </c>
      <c r="J39" s="38">
        <f>[1]consoCURRENT!M854</f>
        <v>0</v>
      </c>
      <c r="K39" s="38">
        <f>[1]consoCURRENT!N854</f>
        <v>0</v>
      </c>
      <c r="L39" s="38">
        <f>[1]consoCURRENT!O854</f>
        <v>0</v>
      </c>
      <c r="M39" s="38">
        <f>[1]consoCURRENT!P854</f>
        <v>0</v>
      </c>
      <c r="N39" s="38">
        <f>[1]consoCURRENT!Q854</f>
        <v>0</v>
      </c>
      <c r="O39" s="38">
        <f>[1]consoCURRENT!R854</f>
        <v>0</v>
      </c>
      <c r="P39" s="38">
        <f>[1]consoCURRENT!S854</f>
        <v>0</v>
      </c>
      <c r="Q39" s="38">
        <f>[1]consoCURRENT!T854</f>
        <v>0</v>
      </c>
      <c r="R39" s="38">
        <f>[1]consoCURRENT!U854</f>
        <v>0</v>
      </c>
      <c r="S39" s="38">
        <f>[1]consoCURRENT!V854</f>
        <v>0</v>
      </c>
      <c r="T39" s="38">
        <f>[1]consoCURRENT!W854</f>
        <v>0</v>
      </c>
      <c r="U39" s="38">
        <f>[1]consoCURRENT!X854</f>
        <v>0</v>
      </c>
      <c r="V39" s="38">
        <f>[1]consoCURRENT!Y854</f>
        <v>0</v>
      </c>
      <c r="W39" s="38">
        <f>[1]consoCURRENT!Z854</f>
        <v>0</v>
      </c>
      <c r="X39" s="38">
        <f>[1]consoCURRENT!AA854</f>
        <v>0</v>
      </c>
      <c r="Y39" s="38">
        <f>[1]consoCURRENT!AB854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[1]consoCURRENT!F1030</f>
        <v>0</v>
      </c>
      <c r="D47" s="38">
        <f>[1]consoCURRENT!G1030</f>
        <v>0</v>
      </c>
      <c r="E47" s="38">
        <f>[1]consoCURRENT!H1030</f>
        <v>0</v>
      </c>
      <c r="F47" s="38">
        <f>[1]consoCURRENT!I1030</f>
        <v>0</v>
      </c>
      <c r="G47" s="38">
        <f>[1]consoCURRENT!J1030</f>
        <v>0</v>
      </c>
      <c r="H47" s="38">
        <f>[1]consoCURRENT!K1030</f>
        <v>0</v>
      </c>
      <c r="I47" s="38">
        <f>[1]consoCURRENT!L1030</f>
        <v>0</v>
      </c>
      <c r="J47" s="38">
        <f>[1]consoCURRENT!M1030</f>
        <v>0</v>
      </c>
      <c r="K47" s="38">
        <f>[1]consoCURRENT!N1030</f>
        <v>0</v>
      </c>
      <c r="L47" s="38">
        <f>[1]consoCURRENT!O1030</f>
        <v>0</v>
      </c>
      <c r="M47" s="38">
        <f>[1]consoCURRENT!P1030</f>
        <v>0</v>
      </c>
      <c r="N47" s="38">
        <f>[1]consoCURRENT!Q1030</f>
        <v>0</v>
      </c>
      <c r="O47" s="38">
        <f>[1]consoCURRENT!R1030</f>
        <v>0</v>
      </c>
      <c r="P47" s="38">
        <f>[1]consoCURRENT!S1030</f>
        <v>0</v>
      </c>
      <c r="Q47" s="38">
        <f>[1]consoCURRENT!T1030</f>
        <v>0</v>
      </c>
      <c r="R47" s="38">
        <f>[1]consoCURRENT!U1030</f>
        <v>0</v>
      </c>
      <c r="S47" s="38">
        <f>[1]consoCURRENT!V1030</f>
        <v>0</v>
      </c>
      <c r="T47" s="38">
        <f>[1]consoCURRENT!W1030</f>
        <v>0</v>
      </c>
      <c r="U47" s="38">
        <f>[1]consoCURRENT!X1030</f>
        <v>0</v>
      </c>
      <c r="V47" s="38">
        <f>[1]consoCURRENT!Y1030</f>
        <v>0</v>
      </c>
      <c r="W47" s="38">
        <f>[1]consoCURRENT!Z1030</f>
        <v>0</v>
      </c>
      <c r="X47" s="38">
        <f>[1]consoCURRENT!AA1030</f>
        <v>0</v>
      </c>
      <c r="Y47" s="38">
        <f>[1]consoCURRENT!AB1030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[1]consoCURRENT!F1065</f>
        <v>0</v>
      </c>
      <c r="D49" s="38">
        <f>[1]consoCURRENT!G1065</f>
        <v>0</v>
      </c>
      <c r="E49" s="38">
        <f>[1]consoCURRENT!H1065</f>
        <v>0</v>
      </c>
      <c r="F49" s="38">
        <f>[1]consoCURRENT!I1065</f>
        <v>0</v>
      </c>
      <c r="G49" s="38">
        <f>[1]consoCURRENT!J1065</f>
        <v>0</v>
      </c>
      <c r="H49" s="38">
        <f>[1]consoCURRENT!K1065</f>
        <v>0</v>
      </c>
      <c r="I49" s="38">
        <f>[1]consoCURRENT!L1065</f>
        <v>0</v>
      </c>
      <c r="J49" s="38">
        <f>[1]consoCURRENT!M1065</f>
        <v>0</v>
      </c>
      <c r="K49" s="38">
        <f>[1]consoCURRENT!N1065</f>
        <v>0</v>
      </c>
      <c r="L49" s="38">
        <f>[1]consoCURRENT!O1065</f>
        <v>0</v>
      </c>
      <c r="M49" s="38">
        <f>[1]consoCURRENT!P1065</f>
        <v>0</v>
      </c>
      <c r="N49" s="38">
        <f>[1]consoCURRENT!Q1065</f>
        <v>0</v>
      </c>
      <c r="O49" s="38">
        <f>[1]consoCURRENT!R1065</f>
        <v>0</v>
      </c>
      <c r="P49" s="38">
        <f>[1]consoCURRENT!S1065</f>
        <v>0</v>
      </c>
      <c r="Q49" s="38">
        <f>[1]consoCURRENT!T1065</f>
        <v>0</v>
      </c>
      <c r="R49" s="38">
        <f>[1]consoCURRENT!U1065</f>
        <v>0</v>
      </c>
      <c r="S49" s="38">
        <f>[1]consoCURRENT!V1065</f>
        <v>0</v>
      </c>
      <c r="T49" s="38">
        <f>[1]consoCURRENT!W1065</f>
        <v>0</v>
      </c>
      <c r="U49" s="38">
        <f>[1]consoCURRENT!X1065</f>
        <v>0</v>
      </c>
      <c r="V49" s="38">
        <f>[1]consoCURRENT!Y1065</f>
        <v>0</v>
      </c>
      <c r="W49" s="38">
        <f>[1]consoCURRENT!Z1065</f>
        <v>0</v>
      </c>
      <c r="X49" s="38">
        <f>[1]consoCURRENT!AA1065</f>
        <v>0</v>
      </c>
      <c r="Y49" s="38">
        <f>[1]consoCURRENT!AB1065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5"/>
      <c r="AE56" s="65"/>
      <c r="AF56" s="65"/>
    </row>
    <row r="57" spans="1:32" s="40" customFormat="1" ht="18" customHeight="1" x14ac:dyDescent="0.2">
      <c r="A57" s="42" t="s">
        <v>37</v>
      </c>
      <c r="B57" s="38">
        <f>B67+B77+B87+B97+B107</f>
        <v>10229160000</v>
      </c>
      <c r="C57" s="38">
        <f t="shared" si="11"/>
        <v>5014747944.6400003</v>
      </c>
      <c r="D57" s="38">
        <f t="shared" si="11"/>
        <v>-5214412055.3599997</v>
      </c>
      <c r="E57" s="38">
        <f t="shared" si="11"/>
        <v>839737767.0999999</v>
      </c>
      <c r="F57" s="38">
        <f t="shared" si="11"/>
        <v>3108149379.1999998</v>
      </c>
      <c r="G57" s="38">
        <f t="shared" si="11"/>
        <v>0</v>
      </c>
      <c r="H57" s="38">
        <f t="shared" si="11"/>
        <v>0</v>
      </c>
      <c r="I57" s="38">
        <f t="shared" si="11"/>
        <v>800597213.95000005</v>
      </c>
      <c r="J57" s="38">
        <f t="shared" si="11"/>
        <v>3055444803.5999994</v>
      </c>
      <c r="K57" s="38">
        <f t="shared" si="11"/>
        <v>0</v>
      </c>
      <c r="L57" s="38">
        <f t="shared" si="11"/>
        <v>0</v>
      </c>
      <c r="M57" s="38">
        <f t="shared" si="11"/>
        <v>3856042017.5499997</v>
      </c>
      <c r="N57" s="38">
        <f t="shared" si="11"/>
        <v>35143481.899999999</v>
      </c>
      <c r="O57" s="38">
        <f t="shared" si="11"/>
        <v>2227749.04</v>
      </c>
      <c r="P57" s="38">
        <f t="shared" si="11"/>
        <v>1769322.21</v>
      </c>
      <c r="Q57" s="38">
        <f t="shared" si="11"/>
        <v>1790430.75</v>
      </c>
      <c r="R57" s="38">
        <f t="shared" si="11"/>
        <v>22125640.539999999</v>
      </c>
      <c r="S57" s="38">
        <f t="shared" si="11"/>
        <v>28788504.309999999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3947887146.2999997</v>
      </c>
      <c r="AA57" s="38">
        <f>B57-Z57</f>
        <v>6281272853.7000008</v>
      </c>
      <c r="AB57" s="43">
        <f>Z57/B57</f>
        <v>0.3859444124737515</v>
      </c>
      <c r="AC57" s="39"/>
      <c r="AD57" s="66">
        <f>'[2]sum-co'!Q27+'[2]CMFothers-CURRENT'!EM566</f>
        <v>3947887146.3000002</v>
      </c>
      <c r="AE57" s="65"/>
      <c r="AF57" s="66">
        <f>AD57-Z57</f>
        <v>0</v>
      </c>
    </row>
    <row r="58" spans="1:32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5"/>
      <c r="AE58" s="65"/>
      <c r="AF58" s="65"/>
    </row>
    <row r="59" spans="1:32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66">
        <f>'[2]sum-co'!Q29+'[2]CMFothers-CURRENT'!EO566</f>
        <v>0</v>
      </c>
      <c r="AE59" s="65"/>
      <c r="AF59" s="65"/>
    </row>
    <row r="60" spans="1:32" s="40" customFormat="1" ht="18" customHeight="1" x14ac:dyDescent="0.25">
      <c r="A60" s="44" t="s">
        <v>40</v>
      </c>
      <c r="B60" s="45">
        <f>SUM(B56:B59)</f>
        <v>10229160000</v>
      </c>
      <c r="C60" s="45">
        <f t="shared" ref="C60:Y60" si="12">SUM(C56:C59)</f>
        <v>5014747944.6400003</v>
      </c>
      <c r="D60" s="45">
        <f t="shared" si="12"/>
        <v>-5214412055.3599997</v>
      </c>
      <c r="E60" s="45">
        <f t="shared" si="12"/>
        <v>839737767.0999999</v>
      </c>
      <c r="F60" s="45">
        <f t="shared" si="12"/>
        <v>3108149379.1999998</v>
      </c>
      <c r="G60" s="45">
        <f t="shared" si="12"/>
        <v>0</v>
      </c>
      <c r="H60" s="45">
        <f t="shared" si="12"/>
        <v>0</v>
      </c>
      <c r="I60" s="45">
        <f t="shared" si="12"/>
        <v>800597213.95000005</v>
      </c>
      <c r="J60" s="45">
        <f t="shared" si="12"/>
        <v>3055444803.5999994</v>
      </c>
      <c r="K60" s="45">
        <f t="shared" si="12"/>
        <v>0</v>
      </c>
      <c r="L60" s="45">
        <f t="shared" si="12"/>
        <v>0</v>
      </c>
      <c r="M60" s="45">
        <f t="shared" si="12"/>
        <v>3856042017.5499997</v>
      </c>
      <c r="N60" s="45">
        <f t="shared" si="12"/>
        <v>35143481.899999999</v>
      </c>
      <c r="O60" s="45">
        <f t="shared" si="12"/>
        <v>2227749.04</v>
      </c>
      <c r="P60" s="45">
        <f t="shared" si="12"/>
        <v>1769322.21</v>
      </c>
      <c r="Q60" s="45">
        <f t="shared" si="12"/>
        <v>1790430.75</v>
      </c>
      <c r="R60" s="45">
        <f t="shared" si="12"/>
        <v>22125640.539999999</v>
      </c>
      <c r="S60" s="45">
        <f t="shared" si="12"/>
        <v>28788504.309999999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3947887146.2999997</v>
      </c>
      <c r="AA60" s="45">
        <f>SUM(AA56:AA59)</f>
        <v>6281272853.7000008</v>
      </c>
      <c r="AB60" s="46">
        <f>Z60/B60</f>
        <v>0.3859444124737515</v>
      </c>
      <c r="AC60" s="39"/>
      <c r="AD60" s="65"/>
      <c r="AE60" s="65"/>
      <c r="AF60" s="65"/>
    </row>
    <row r="61" spans="1:32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5"/>
      <c r="AE61" s="65"/>
      <c r="AF61" s="65"/>
    </row>
    <row r="62" spans="1:32" s="40" customFormat="1" ht="18" customHeight="1" x14ac:dyDescent="0.25">
      <c r="A62" s="44" t="s">
        <v>42</v>
      </c>
      <c r="B62" s="45">
        <f>B61+B60</f>
        <v>10229160000</v>
      </c>
      <c r="C62" s="45">
        <f t="shared" ref="C62:Y62" si="13">C61+C60</f>
        <v>5014747944.6400003</v>
      </c>
      <c r="D62" s="45">
        <f t="shared" si="13"/>
        <v>-5214412055.3599997</v>
      </c>
      <c r="E62" s="45">
        <f t="shared" si="13"/>
        <v>839737767.0999999</v>
      </c>
      <c r="F62" s="45">
        <f t="shared" si="13"/>
        <v>3108149379.1999998</v>
      </c>
      <c r="G62" s="45">
        <f t="shared" si="13"/>
        <v>0</v>
      </c>
      <c r="H62" s="45">
        <f t="shared" si="13"/>
        <v>0</v>
      </c>
      <c r="I62" s="45">
        <f t="shared" si="13"/>
        <v>800597213.95000005</v>
      </c>
      <c r="J62" s="45">
        <f t="shared" si="13"/>
        <v>3055444803.5999994</v>
      </c>
      <c r="K62" s="45">
        <f t="shared" si="13"/>
        <v>0</v>
      </c>
      <c r="L62" s="45">
        <f t="shared" si="13"/>
        <v>0</v>
      </c>
      <c r="M62" s="45">
        <f t="shared" si="13"/>
        <v>3856042017.5499997</v>
      </c>
      <c r="N62" s="45">
        <f t="shared" si="13"/>
        <v>35143481.899999999</v>
      </c>
      <c r="O62" s="45">
        <f t="shared" si="13"/>
        <v>2227749.04</v>
      </c>
      <c r="P62" s="45">
        <f t="shared" si="13"/>
        <v>1769322.21</v>
      </c>
      <c r="Q62" s="45">
        <f t="shared" si="13"/>
        <v>1790430.75</v>
      </c>
      <c r="R62" s="45">
        <f t="shared" si="13"/>
        <v>22125640.539999999</v>
      </c>
      <c r="S62" s="45">
        <f t="shared" si="13"/>
        <v>28788504.309999999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3947887146.2999997</v>
      </c>
      <c r="AA62" s="45">
        <f>AA61+AA60</f>
        <v>6281272853.7000008</v>
      </c>
      <c r="AB62" s="46">
        <f>Z62/B62</f>
        <v>0.3859444124737515</v>
      </c>
      <c r="AC62" s="48"/>
      <c r="AD62" s="65"/>
      <c r="AE62" s="65"/>
      <c r="AF62" s="65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68">
        <f>'[2]sum-co'!Q32+'[2]CMFothers-CURRENT'!ER566</f>
        <v>3947887146.3000002</v>
      </c>
      <c r="AE63" s="65"/>
      <c r="AF63" s="65"/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5"/>
      <c r="AE64" s="65"/>
      <c r="AF64" s="65"/>
    </row>
    <row r="65" spans="1:32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5"/>
      <c r="AE65" s="65"/>
      <c r="AF65" s="65"/>
    </row>
    <row r="66" spans="1:32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5"/>
      <c r="AE66" s="65"/>
      <c r="AF66" s="65"/>
    </row>
    <row r="67" spans="1:32" s="40" customFormat="1" ht="18" customHeight="1" x14ac:dyDescent="0.2">
      <c r="A67" s="42" t="s">
        <v>37</v>
      </c>
      <c r="B67" s="38">
        <f>[1]consoCURRENT!E1452</f>
        <v>417695000</v>
      </c>
      <c r="C67" s="38">
        <f>[1]consoCURRENT!F1452</f>
        <v>407090541.04000002</v>
      </c>
      <c r="D67" s="38">
        <f>[1]consoCURRENT!G1452</f>
        <v>-10604458.960000001</v>
      </c>
      <c r="E67" s="38">
        <f>[1]consoCURRENT!H1452</f>
        <v>0</v>
      </c>
      <c r="F67" s="38">
        <f>[1]consoCURRENT!I1452</f>
        <v>1486320</v>
      </c>
      <c r="G67" s="38">
        <f>[1]consoCURRENT!J1452</f>
        <v>0</v>
      </c>
      <c r="H67" s="38">
        <f>[1]consoCURRENT!K1452</f>
        <v>0</v>
      </c>
      <c r="I67" s="38">
        <f>[1]consoCURRENT!L1452</f>
        <v>0</v>
      </c>
      <c r="J67" s="38">
        <f>[1]consoCURRENT!M1452</f>
        <v>0</v>
      </c>
      <c r="K67" s="38">
        <f>[1]consoCURRENT!N1452</f>
        <v>0</v>
      </c>
      <c r="L67" s="38">
        <f>[1]consoCURRENT!O1452</f>
        <v>0</v>
      </c>
      <c r="M67" s="38">
        <f>[1]consoCURRENT!P1452</f>
        <v>0</v>
      </c>
      <c r="N67" s="38">
        <f>[1]consoCURRENT!Q1452</f>
        <v>0</v>
      </c>
      <c r="O67" s="38">
        <f>[1]consoCURRENT!R1452</f>
        <v>0</v>
      </c>
      <c r="P67" s="38">
        <f>[1]consoCURRENT!S1452</f>
        <v>0</v>
      </c>
      <c r="Q67" s="38">
        <f>[1]consoCURRENT!T1452</f>
        <v>1200</v>
      </c>
      <c r="R67" s="38">
        <f>[1]consoCURRENT!U1452</f>
        <v>1485120</v>
      </c>
      <c r="S67" s="38">
        <f>[1]consoCURRENT!V1452</f>
        <v>0</v>
      </c>
      <c r="T67" s="38">
        <f>[1]consoCURRENT!W1452</f>
        <v>0</v>
      </c>
      <c r="U67" s="38">
        <f>[1]consoCURRENT!X1452</f>
        <v>0</v>
      </c>
      <c r="V67" s="38">
        <f>[1]consoCURRENT!Y1452</f>
        <v>0</v>
      </c>
      <c r="W67" s="38">
        <f>[1]consoCURRENT!Z1452</f>
        <v>0</v>
      </c>
      <c r="X67" s="38">
        <f>[1]consoCURRENT!AA1452</f>
        <v>0</v>
      </c>
      <c r="Y67" s="38">
        <f>[1]consoCURRENT!AB1452</f>
        <v>0</v>
      </c>
      <c r="Z67" s="38">
        <f>SUM(M67:Y67)</f>
        <v>1486320</v>
      </c>
      <c r="AA67" s="38">
        <f>B67-Z67</f>
        <v>416208680</v>
      </c>
      <c r="AB67" s="43">
        <f>Z67/B67</f>
        <v>3.5583859035899401E-3</v>
      </c>
      <c r="AC67" s="39"/>
      <c r="AD67" s="65"/>
      <c r="AE67" s="65"/>
      <c r="AF67" s="65"/>
    </row>
    <row r="68" spans="1:32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5"/>
      <c r="AE68" s="65"/>
      <c r="AF68" s="65"/>
    </row>
    <row r="69" spans="1:32" s="40" customFormat="1" ht="18" customHeight="1" x14ac:dyDescent="0.2">
      <c r="A69" s="42" t="s">
        <v>39</v>
      </c>
      <c r="B69" s="38">
        <f>[1]consoCURRENT!E1487</f>
        <v>0</v>
      </c>
      <c r="C69" s="38">
        <f>[1]consoCURRENT!F1487</f>
        <v>0</v>
      </c>
      <c r="D69" s="38">
        <f>[1]consoCURRENT!G1487</f>
        <v>0</v>
      </c>
      <c r="E69" s="38">
        <f>[1]consoCURRENT!H1487</f>
        <v>0</v>
      </c>
      <c r="F69" s="38">
        <f>[1]consoCURRENT!I1487</f>
        <v>0</v>
      </c>
      <c r="G69" s="38">
        <f>[1]consoCURRENT!J1487</f>
        <v>0</v>
      </c>
      <c r="H69" s="38">
        <f>[1]consoCURRENT!K1487</f>
        <v>0</v>
      </c>
      <c r="I69" s="38">
        <f>[1]consoCURRENT!L1487</f>
        <v>0</v>
      </c>
      <c r="J69" s="38">
        <f>[1]consoCURRENT!M1487</f>
        <v>0</v>
      </c>
      <c r="K69" s="38">
        <f>[1]consoCURRENT!N1487</f>
        <v>0</v>
      </c>
      <c r="L69" s="38">
        <f>[1]consoCURRENT!O1487</f>
        <v>0</v>
      </c>
      <c r="M69" s="38">
        <f>[1]consoCURRENT!P1487</f>
        <v>0</v>
      </c>
      <c r="N69" s="38">
        <f>[1]consoCURRENT!Q1487</f>
        <v>0</v>
      </c>
      <c r="O69" s="38">
        <f>[1]consoCURRENT!R1487</f>
        <v>0</v>
      </c>
      <c r="P69" s="38">
        <f>[1]consoCURRENT!S1487</f>
        <v>0</v>
      </c>
      <c r="Q69" s="38">
        <f>[1]consoCURRENT!T1487</f>
        <v>0</v>
      </c>
      <c r="R69" s="38">
        <f>[1]consoCURRENT!U1487</f>
        <v>0</v>
      </c>
      <c r="S69" s="38">
        <f>[1]consoCURRENT!V1487</f>
        <v>0</v>
      </c>
      <c r="T69" s="38">
        <f>[1]consoCURRENT!W1487</f>
        <v>0</v>
      </c>
      <c r="U69" s="38">
        <f>[1]consoCURRENT!X1487</f>
        <v>0</v>
      </c>
      <c r="V69" s="38">
        <f>[1]consoCURRENT!Y1487</f>
        <v>0</v>
      </c>
      <c r="W69" s="38">
        <f>[1]consoCURRENT!Z1487</f>
        <v>0</v>
      </c>
      <c r="X69" s="38">
        <f>[1]consoCURRENT!AA1487</f>
        <v>0</v>
      </c>
      <c r="Y69" s="38">
        <f>[1]consoCURRENT!AB1487</f>
        <v>0</v>
      </c>
      <c r="Z69" s="38">
        <f>SUM(M69:Y69)</f>
        <v>0</v>
      </c>
      <c r="AA69" s="38">
        <f>B69-Z69</f>
        <v>0</v>
      </c>
      <c r="AB69" s="43"/>
      <c r="AC69" s="39"/>
      <c r="AD69" s="65"/>
      <c r="AE69" s="65"/>
      <c r="AF69" s="65"/>
    </row>
    <row r="70" spans="1:32" s="40" customFormat="1" ht="18" customHeight="1" x14ac:dyDescent="0.25">
      <c r="A70" s="44" t="s">
        <v>40</v>
      </c>
      <c r="B70" s="45">
        <f>SUM(B66:B69)</f>
        <v>417695000</v>
      </c>
      <c r="C70" s="45">
        <f t="shared" ref="C70:Y70" si="14">SUM(C66:C69)</f>
        <v>407090541.04000002</v>
      </c>
      <c r="D70" s="45">
        <f t="shared" si="14"/>
        <v>-10604458.960000001</v>
      </c>
      <c r="E70" s="45">
        <f t="shared" si="14"/>
        <v>0</v>
      </c>
      <c r="F70" s="45">
        <f t="shared" si="14"/>
        <v>1486320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1200</v>
      </c>
      <c r="R70" s="45">
        <f t="shared" si="14"/>
        <v>1485120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1486320</v>
      </c>
      <c r="AA70" s="45">
        <f>SUM(AA66:AA69)</f>
        <v>416208680</v>
      </c>
      <c r="AB70" s="46">
        <f>Z70/B70</f>
        <v>3.5583859035899401E-3</v>
      </c>
      <c r="AC70" s="39"/>
      <c r="AD70" s="65"/>
      <c r="AE70" s="65"/>
      <c r="AF70" s="65"/>
    </row>
    <row r="71" spans="1:32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5"/>
      <c r="AE71" s="65"/>
      <c r="AF71" s="65"/>
    </row>
    <row r="72" spans="1:32" s="40" customFormat="1" ht="18" customHeight="1" x14ac:dyDescent="0.25">
      <c r="A72" s="44" t="s">
        <v>42</v>
      </c>
      <c r="B72" s="45">
        <f>B71+B70</f>
        <v>417695000</v>
      </c>
      <c r="C72" s="45">
        <f t="shared" ref="C72:Y72" si="15">C71+C70</f>
        <v>407090541.04000002</v>
      </c>
      <c r="D72" s="45">
        <f t="shared" si="15"/>
        <v>-10604458.960000001</v>
      </c>
      <c r="E72" s="45">
        <f t="shared" si="15"/>
        <v>0</v>
      </c>
      <c r="F72" s="45">
        <f t="shared" si="15"/>
        <v>1486320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1200</v>
      </c>
      <c r="R72" s="45">
        <f t="shared" si="15"/>
        <v>1485120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1486320</v>
      </c>
      <c r="AA72" s="45">
        <f>AA71+AA70</f>
        <v>416208680</v>
      </c>
      <c r="AB72" s="46">
        <f>Z72/B72</f>
        <v>3.5583859035899401E-3</v>
      </c>
      <c r="AC72" s="48"/>
      <c r="AD72" s="65"/>
      <c r="AE72" s="65"/>
      <c r="AF72" s="65"/>
    </row>
    <row r="73" spans="1:32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5"/>
      <c r="AE73" s="65"/>
      <c r="AF73" s="65"/>
    </row>
    <row r="74" spans="1:32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5"/>
      <c r="AE74" s="65"/>
      <c r="AF74" s="65"/>
    </row>
    <row r="75" spans="1:32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5"/>
      <c r="AE75" s="65"/>
      <c r="AF75" s="65"/>
    </row>
    <row r="76" spans="1:32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66">
        <f>Z77+Z87+Z67</f>
        <v>3947887146.2999997</v>
      </c>
      <c r="AE76" s="65"/>
      <c r="AF76" s="65"/>
    </row>
    <row r="77" spans="1:32" s="40" customFormat="1" ht="18" customHeight="1" x14ac:dyDescent="0.2">
      <c r="A77" s="42" t="s">
        <v>37</v>
      </c>
      <c r="B77" s="38">
        <f>[1]consoCURRENT!E1663</f>
        <v>4581704000</v>
      </c>
      <c r="C77" s="38">
        <f>[1]consoCURRENT!F1663</f>
        <v>2156651883.5900002</v>
      </c>
      <c r="D77" s="38">
        <f>[1]consoCURRENT!G1663</f>
        <v>-2425052116.4099998</v>
      </c>
      <c r="E77" s="38">
        <f>[1]consoCURRENT!H1663</f>
        <v>326792040.39999998</v>
      </c>
      <c r="F77" s="38">
        <f>[1]consoCURRENT!I1663</f>
        <v>1682568191.8699999</v>
      </c>
      <c r="G77" s="38">
        <f>[1]consoCURRENT!J1663</f>
        <v>0</v>
      </c>
      <c r="H77" s="38">
        <f>[1]consoCURRENT!K1663</f>
        <v>0</v>
      </c>
      <c r="I77" s="38">
        <f>[1]consoCURRENT!L1663</f>
        <v>287651487.25</v>
      </c>
      <c r="J77" s="38">
        <f>[1]consoCURRENT!M1663</f>
        <v>1632349936.2699997</v>
      </c>
      <c r="K77" s="38">
        <f>[1]consoCURRENT!N1663</f>
        <v>0</v>
      </c>
      <c r="L77" s="38">
        <f>[1]consoCURRENT!O1663</f>
        <v>0</v>
      </c>
      <c r="M77" s="38">
        <f>[1]consoCURRENT!P1663</f>
        <v>1920001423.52</v>
      </c>
      <c r="N77" s="38">
        <f>[1]consoCURRENT!Q1663</f>
        <v>35143481.899999999</v>
      </c>
      <c r="O77" s="38">
        <f>[1]consoCURRENT!R1663</f>
        <v>2227749.04</v>
      </c>
      <c r="P77" s="38">
        <f>[1]consoCURRENT!S1663</f>
        <v>1769322.21</v>
      </c>
      <c r="Q77" s="38">
        <f>[1]consoCURRENT!T1663</f>
        <v>789230.75</v>
      </c>
      <c r="R77" s="38">
        <f>[1]consoCURRENT!U1663</f>
        <v>20640520.539999999</v>
      </c>
      <c r="S77" s="38">
        <f>[1]consoCURRENT!V1663</f>
        <v>28788504.309999999</v>
      </c>
      <c r="T77" s="38">
        <f>[1]consoCURRENT!W1663</f>
        <v>0</v>
      </c>
      <c r="U77" s="38">
        <f>[1]consoCURRENT!X1663</f>
        <v>0</v>
      </c>
      <c r="V77" s="38">
        <f>[1]consoCURRENT!Y1663</f>
        <v>0</v>
      </c>
      <c r="W77" s="38">
        <f>[1]consoCURRENT!Z1663</f>
        <v>0</v>
      </c>
      <c r="X77" s="38">
        <f>[1]consoCURRENT!AA1663</f>
        <v>0</v>
      </c>
      <c r="Y77" s="38">
        <f>[1]consoCURRENT!AB1663</f>
        <v>0</v>
      </c>
      <c r="Z77" s="38">
        <f>SUM(M77:Y77)</f>
        <v>2009360232.27</v>
      </c>
      <c r="AA77" s="38">
        <f>B77-Z77</f>
        <v>2572343767.73</v>
      </c>
      <c r="AB77" s="43">
        <f>Z77/B77</f>
        <v>0.43856177358249243</v>
      </c>
      <c r="AC77" s="39"/>
      <c r="AD77" s="65"/>
      <c r="AE77" s="65"/>
      <c r="AF77" s="65"/>
    </row>
    <row r="78" spans="1:32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2" s="40" customFormat="1" ht="18" customHeight="1" x14ac:dyDescent="0.2">
      <c r="A79" s="42" t="s">
        <v>39</v>
      </c>
      <c r="B79" s="38">
        <f>[1]consoCURRENT!E1698</f>
        <v>0</v>
      </c>
      <c r="C79" s="38">
        <f>[1]consoCURRENT!F1698</f>
        <v>0</v>
      </c>
      <c r="D79" s="38">
        <f>[1]consoCURRENT!G1698</f>
        <v>0</v>
      </c>
      <c r="E79" s="38">
        <f>[1]consoCURRENT!H1698</f>
        <v>0</v>
      </c>
      <c r="F79" s="38">
        <f>[1]consoCURRENT!I1698</f>
        <v>0</v>
      </c>
      <c r="G79" s="38">
        <f>[1]consoCURRENT!J1698</f>
        <v>0</v>
      </c>
      <c r="H79" s="38">
        <f>[1]consoCURRENT!K1698</f>
        <v>0</v>
      </c>
      <c r="I79" s="38">
        <f>[1]consoCURRENT!L1698</f>
        <v>0</v>
      </c>
      <c r="J79" s="38">
        <f>[1]consoCURRENT!M1698</f>
        <v>0</v>
      </c>
      <c r="K79" s="38">
        <f>[1]consoCURRENT!N1698</f>
        <v>0</v>
      </c>
      <c r="L79" s="38">
        <f>[1]consoCURRENT!O1698</f>
        <v>0</v>
      </c>
      <c r="M79" s="38">
        <f>[1]consoCURRENT!P1698</f>
        <v>0</v>
      </c>
      <c r="N79" s="38">
        <f>[1]consoCURRENT!Q1698</f>
        <v>0</v>
      </c>
      <c r="O79" s="38">
        <f>[1]consoCURRENT!R1698</f>
        <v>0</v>
      </c>
      <c r="P79" s="38">
        <f>[1]consoCURRENT!S1698</f>
        <v>0</v>
      </c>
      <c r="Q79" s="38">
        <f>[1]consoCURRENT!T1698</f>
        <v>0</v>
      </c>
      <c r="R79" s="38">
        <f>[1]consoCURRENT!U1698</f>
        <v>0</v>
      </c>
      <c r="S79" s="38">
        <f>[1]consoCURRENT!V1698</f>
        <v>0</v>
      </c>
      <c r="T79" s="38">
        <f>[1]consoCURRENT!W1698</f>
        <v>0</v>
      </c>
      <c r="U79" s="38">
        <f>[1]consoCURRENT!X1698</f>
        <v>0</v>
      </c>
      <c r="V79" s="38">
        <f>[1]consoCURRENT!Y1698</f>
        <v>0</v>
      </c>
      <c r="W79" s="38">
        <f>[1]consoCURRENT!Z1698</f>
        <v>0</v>
      </c>
      <c r="X79" s="38">
        <f>[1]consoCURRENT!AA1698</f>
        <v>0</v>
      </c>
      <c r="Y79" s="38">
        <f>[1]consoCURRENT!AB1698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2" s="40" customFormat="1" ht="18" customHeight="1" x14ac:dyDescent="0.25">
      <c r="A80" s="44" t="s">
        <v>40</v>
      </c>
      <c r="B80" s="45">
        <f>SUM(B76:B79)</f>
        <v>4581704000</v>
      </c>
      <c r="C80" s="45">
        <f t="shared" ref="C80:Y80" si="16">SUM(C76:C79)</f>
        <v>2156651883.5900002</v>
      </c>
      <c r="D80" s="45">
        <f t="shared" si="16"/>
        <v>-2425052116.4099998</v>
      </c>
      <c r="E80" s="45">
        <f t="shared" si="16"/>
        <v>326792040.39999998</v>
      </c>
      <c r="F80" s="45">
        <f t="shared" si="16"/>
        <v>1682568191.8699999</v>
      </c>
      <c r="G80" s="45">
        <f t="shared" si="16"/>
        <v>0</v>
      </c>
      <c r="H80" s="45">
        <f t="shared" si="16"/>
        <v>0</v>
      </c>
      <c r="I80" s="45">
        <f t="shared" si="16"/>
        <v>287651487.25</v>
      </c>
      <c r="J80" s="45">
        <f t="shared" si="16"/>
        <v>1632349936.2699997</v>
      </c>
      <c r="K80" s="45">
        <f t="shared" si="16"/>
        <v>0</v>
      </c>
      <c r="L80" s="45">
        <f t="shared" si="16"/>
        <v>0</v>
      </c>
      <c r="M80" s="45">
        <f t="shared" si="16"/>
        <v>1920001423.52</v>
      </c>
      <c r="N80" s="45">
        <f t="shared" si="16"/>
        <v>35143481.899999999</v>
      </c>
      <c r="O80" s="45">
        <f t="shared" si="16"/>
        <v>2227749.04</v>
      </c>
      <c r="P80" s="45">
        <f t="shared" si="16"/>
        <v>1769322.21</v>
      </c>
      <c r="Q80" s="45">
        <f t="shared" si="16"/>
        <v>789230.75</v>
      </c>
      <c r="R80" s="45">
        <f t="shared" si="16"/>
        <v>20640520.539999999</v>
      </c>
      <c r="S80" s="45">
        <f t="shared" si="16"/>
        <v>28788504.309999999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2009360232.27</v>
      </c>
      <c r="AA80" s="45">
        <f>SUM(AA76:AA79)</f>
        <v>2572343767.73</v>
      </c>
      <c r="AB80" s="46">
        <f>Z80/B80</f>
        <v>0.43856177358249243</v>
      </c>
      <c r="AC80" s="39"/>
    </row>
    <row r="81" spans="1:29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customHeight="1" x14ac:dyDescent="0.25">
      <c r="A82" s="44" t="s">
        <v>42</v>
      </c>
      <c r="B82" s="45">
        <f>B81+B80</f>
        <v>4581704000</v>
      </c>
      <c r="C82" s="45">
        <f t="shared" ref="C82:Y82" si="17">C81+C80</f>
        <v>2156651883.5900002</v>
      </c>
      <c r="D82" s="45">
        <f t="shared" si="17"/>
        <v>-2425052116.4099998</v>
      </c>
      <c r="E82" s="45">
        <f t="shared" si="17"/>
        <v>326792040.39999998</v>
      </c>
      <c r="F82" s="45">
        <f t="shared" si="17"/>
        <v>1682568191.8699999</v>
      </c>
      <c r="G82" s="45">
        <f t="shared" si="17"/>
        <v>0</v>
      </c>
      <c r="H82" s="45">
        <f t="shared" si="17"/>
        <v>0</v>
      </c>
      <c r="I82" s="45">
        <f t="shared" si="17"/>
        <v>287651487.25</v>
      </c>
      <c r="J82" s="45">
        <f t="shared" si="17"/>
        <v>1632349936.2699997</v>
      </c>
      <c r="K82" s="45">
        <f t="shared" si="17"/>
        <v>0</v>
      </c>
      <c r="L82" s="45">
        <f t="shared" si="17"/>
        <v>0</v>
      </c>
      <c r="M82" s="45">
        <f t="shared" si="17"/>
        <v>1920001423.52</v>
      </c>
      <c r="N82" s="45">
        <f t="shared" si="17"/>
        <v>35143481.899999999</v>
      </c>
      <c r="O82" s="45">
        <f t="shared" si="17"/>
        <v>2227749.04</v>
      </c>
      <c r="P82" s="45">
        <f t="shared" si="17"/>
        <v>1769322.21</v>
      </c>
      <c r="Q82" s="45">
        <f t="shared" si="17"/>
        <v>789230.75</v>
      </c>
      <c r="R82" s="45">
        <f t="shared" si="17"/>
        <v>20640520.539999999</v>
      </c>
      <c r="S82" s="45">
        <f t="shared" si="17"/>
        <v>28788504.309999999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2009360232.27</v>
      </c>
      <c r="AA82" s="45">
        <f>AA81+AA80</f>
        <v>2572343767.73</v>
      </c>
      <c r="AB82" s="46">
        <f>Z82/B82</f>
        <v>0.43856177358249243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customHeight="1" x14ac:dyDescent="0.2">
      <c r="A87" s="42" t="s">
        <v>37</v>
      </c>
      <c r="B87" s="38">
        <f>[1]consoCURRENT!E1874</f>
        <v>5229761000</v>
      </c>
      <c r="C87" s="38">
        <f>[1]consoCURRENT!F1874</f>
        <v>2451005520.0100002</v>
      </c>
      <c r="D87" s="38">
        <f>[1]consoCURRENT!G1874</f>
        <v>-2778755479.9899998</v>
      </c>
      <c r="E87" s="38">
        <f>[1]consoCURRENT!H1874</f>
        <v>512945726.69999999</v>
      </c>
      <c r="F87" s="38">
        <f>[1]consoCURRENT!I1874</f>
        <v>1424094867.3299997</v>
      </c>
      <c r="G87" s="38">
        <f>[1]consoCURRENT!J1874</f>
        <v>0</v>
      </c>
      <c r="H87" s="38">
        <f>[1]consoCURRENT!K1874</f>
        <v>0</v>
      </c>
      <c r="I87" s="38">
        <f>[1]consoCURRENT!L1874</f>
        <v>512945726.69999999</v>
      </c>
      <c r="J87" s="38">
        <f>[1]consoCURRENT!M1874</f>
        <v>1423094867.3299997</v>
      </c>
      <c r="K87" s="38">
        <f>[1]consoCURRENT!N1874</f>
        <v>0</v>
      </c>
      <c r="L87" s="38">
        <f>[1]consoCURRENT!O1874</f>
        <v>0</v>
      </c>
      <c r="M87" s="38">
        <f>[1]consoCURRENT!P1874</f>
        <v>1936040594.0299997</v>
      </c>
      <c r="N87" s="38">
        <f>[1]consoCURRENT!Q1874</f>
        <v>0</v>
      </c>
      <c r="O87" s="38">
        <f>[1]consoCURRENT!R1874</f>
        <v>0</v>
      </c>
      <c r="P87" s="38">
        <f>[1]consoCURRENT!S1874</f>
        <v>0</v>
      </c>
      <c r="Q87" s="38">
        <f>[1]consoCURRENT!T1874</f>
        <v>1000000</v>
      </c>
      <c r="R87" s="38">
        <f>[1]consoCURRENT!U1874</f>
        <v>0</v>
      </c>
      <c r="S87" s="38">
        <f>[1]consoCURRENT!V1874</f>
        <v>0</v>
      </c>
      <c r="T87" s="38">
        <f>[1]consoCURRENT!W1874</f>
        <v>0</v>
      </c>
      <c r="U87" s="38">
        <f>[1]consoCURRENT!X1874</f>
        <v>0</v>
      </c>
      <c r="V87" s="38">
        <f>[1]consoCURRENT!Y1874</f>
        <v>0</v>
      </c>
      <c r="W87" s="38">
        <f>[1]consoCURRENT!Z1874</f>
        <v>0</v>
      </c>
      <c r="X87" s="38">
        <f>[1]consoCURRENT!AA1874</f>
        <v>0</v>
      </c>
      <c r="Y87" s="38">
        <f>[1]consoCURRENT!AB1874</f>
        <v>0</v>
      </c>
      <c r="Z87" s="38">
        <f>SUM(M87:Y87)</f>
        <v>1937040594.0299997</v>
      </c>
      <c r="AA87" s="38">
        <f>B87-Z87</f>
        <v>3292720405.9700003</v>
      </c>
      <c r="AB87" s="43">
        <f>Z87/B87</f>
        <v>0.37038797643525195</v>
      </c>
      <c r="AC87" s="39"/>
    </row>
    <row r="88" spans="1:29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customHeight="1" x14ac:dyDescent="0.2">
      <c r="A89" s="42" t="s">
        <v>39</v>
      </c>
      <c r="B89" s="38">
        <f>[1]consoCURRENT!E1909</f>
        <v>0</v>
      </c>
      <c r="C89" s="38">
        <f>[1]consoCURRENT!F1909</f>
        <v>0</v>
      </c>
      <c r="D89" s="38">
        <f>[1]consoCURRENT!G1909</f>
        <v>0</v>
      </c>
      <c r="E89" s="38">
        <f>[1]consoCURRENT!H1909</f>
        <v>0</v>
      </c>
      <c r="F89" s="38">
        <f>[1]consoCURRENT!I1909</f>
        <v>0</v>
      </c>
      <c r="G89" s="38">
        <f>[1]consoCURRENT!J1909</f>
        <v>0</v>
      </c>
      <c r="H89" s="38">
        <f>[1]consoCURRENT!K1909</f>
        <v>0</v>
      </c>
      <c r="I89" s="38">
        <f>[1]consoCURRENT!L1909</f>
        <v>0</v>
      </c>
      <c r="J89" s="38">
        <f>[1]consoCURRENT!M1909</f>
        <v>0</v>
      </c>
      <c r="K89" s="38">
        <f>[1]consoCURRENT!N1909</f>
        <v>0</v>
      </c>
      <c r="L89" s="38">
        <f>[1]consoCURRENT!O1909</f>
        <v>0</v>
      </c>
      <c r="M89" s="38">
        <f>[1]consoCURRENT!P1909</f>
        <v>0</v>
      </c>
      <c r="N89" s="38">
        <f>[1]consoCURRENT!Q1909</f>
        <v>0</v>
      </c>
      <c r="O89" s="38">
        <f>[1]consoCURRENT!R1909</f>
        <v>0</v>
      </c>
      <c r="P89" s="38">
        <f>[1]consoCURRENT!S1909</f>
        <v>0</v>
      </c>
      <c r="Q89" s="38">
        <f>[1]consoCURRENT!T1909</f>
        <v>0</v>
      </c>
      <c r="R89" s="38">
        <f>[1]consoCURRENT!U1909</f>
        <v>0</v>
      </c>
      <c r="S89" s="38">
        <f>[1]consoCURRENT!V1909</f>
        <v>0</v>
      </c>
      <c r="T89" s="38">
        <f>[1]consoCURRENT!W1909</f>
        <v>0</v>
      </c>
      <c r="U89" s="38">
        <f>[1]consoCURRENT!X1909</f>
        <v>0</v>
      </c>
      <c r="V89" s="38">
        <f>[1]consoCURRENT!Y1909</f>
        <v>0</v>
      </c>
      <c r="W89" s="38">
        <f>[1]consoCURRENT!Z1909</f>
        <v>0</v>
      </c>
      <c r="X89" s="38">
        <f>[1]consoCURRENT!AA1909</f>
        <v>0</v>
      </c>
      <c r="Y89" s="38">
        <f>[1]consoCURRENT!AB1909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customHeight="1" x14ac:dyDescent="0.25">
      <c r="A90" s="44" t="s">
        <v>40</v>
      </c>
      <c r="B90" s="45">
        <f>SUM(B86:B89)</f>
        <v>5229761000</v>
      </c>
      <c r="C90" s="45">
        <f t="shared" ref="C90:Y90" si="18">SUM(C86:C89)</f>
        <v>2451005520.0100002</v>
      </c>
      <c r="D90" s="45">
        <f t="shared" si="18"/>
        <v>-2778755479.9899998</v>
      </c>
      <c r="E90" s="45">
        <f t="shared" si="18"/>
        <v>512945726.69999999</v>
      </c>
      <c r="F90" s="45">
        <f t="shared" si="18"/>
        <v>1424094867.3299997</v>
      </c>
      <c r="G90" s="45">
        <f t="shared" si="18"/>
        <v>0</v>
      </c>
      <c r="H90" s="45">
        <f t="shared" si="18"/>
        <v>0</v>
      </c>
      <c r="I90" s="45">
        <f t="shared" si="18"/>
        <v>512945726.69999999</v>
      </c>
      <c r="J90" s="45">
        <f t="shared" si="18"/>
        <v>1423094867.3299997</v>
      </c>
      <c r="K90" s="45">
        <f t="shared" si="18"/>
        <v>0</v>
      </c>
      <c r="L90" s="45">
        <f t="shared" si="18"/>
        <v>0</v>
      </c>
      <c r="M90" s="45">
        <f t="shared" si="18"/>
        <v>1936040594.0299997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1000000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1937040594.0299997</v>
      </c>
      <c r="AA90" s="45">
        <f>SUM(AA86:AA89)</f>
        <v>3292720405.9700003</v>
      </c>
      <c r="AB90" s="46">
        <f>Z90/B90</f>
        <v>0.37038797643525195</v>
      </c>
      <c r="AC90" s="39"/>
    </row>
    <row r="91" spans="1:29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customHeight="1" x14ac:dyDescent="0.25">
      <c r="A92" s="44" t="s">
        <v>42</v>
      </c>
      <c r="B92" s="45">
        <f>B91+B90</f>
        <v>5229761000</v>
      </c>
      <c r="C92" s="45">
        <f t="shared" ref="C92:Y92" si="19">C91+C90</f>
        <v>2451005520.0100002</v>
      </c>
      <c r="D92" s="45">
        <f t="shared" si="19"/>
        <v>-2778755479.9899998</v>
      </c>
      <c r="E92" s="45">
        <f t="shared" si="19"/>
        <v>512945726.69999999</v>
      </c>
      <c r="F92" s="45">
        <f t="shared" si="19"/>
        <v>1424094867.3299997</v>
      </c>
      <c r="G92" s="45">
        <f t="shared" si="19"/>
        <v>0</v>
      </c>
      <c r="H92" s="45">
        <f t="shared" si="19"/>
        <v>0</v>
      </c>
      <c r="I92" s="45">
        <f t="shared" si="19"/>
        <v>512945726.69999999</v>
      </c>
      <c r="J92" s="45">
        <f t="shared" si="19"/>
        <v>1423094867.3299997</v>
      </c>
      <c r="K92" s="45">
        <f t="shared" si="19"/>
        <v>0</v>
      </c>
      <c r="L92" s="45">
        <f t="shared" si="19"/>
        <v>0</v>
      </c>
      <c r="M92" s="45">
        <f t="shared" si="19"/>
        <v>1936040594.0299997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1000000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1937040594.0299997</v>
      </c>
      <c r="AA92" s="45">
        <f>AA91+AA90</f>
        <v>3292720405.9700003</v>
      </c>
      <c r="AB92" s="46">
        <f>Z92/B92</f>
        <v>0.37038797643525195</v>
      </c>
      <c r="AC92" s="48"/>
    </row>
    <row r="93" spans="1:29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[1]consoCURRENT!F2085</f>
        <v>0</v>
      </c>
      <c r="D97" s="38">
        <f>[1]consoCURRENT!G2085</f>
        <v>0</v>
      </c>
      <c r="E97" s="38">
        <f>[1]consoCURRENT!H2085</f>
        <v>0</v>
      </c>
      <c r="F97" s="38">
        <f>[1]consoCURRENT!I2085</f>
        <v>0</v>
      </c>
      <c r="G97" s="38">
        <f>[1]consoCURRENT!J2085</f>
        <v>0</v>
      </c>
      <c r="H97" s="38">
        <f>[1]consoCURRENT!K2085</f>
        <v>0</v>
      </c>
      <c r="I97" s="38">
        <f>[1]consoCURRENT!L2085</f>
        <v>0</v>
      </c>
      <c r="J97" s="38">
        <f>[1]consoCURRENT!M2085</f>
        <v>0</v>
      </c>
      <c r="K97" s="38">
        <f>[1]consoCURRENT!N2085</f>
        <v>0</v>
      </c>
      <c r="L97" s="38">
        <f>[1]consoCURRENT!O2085</f>
        <v>0</v>
      </c>
      <c r="M97" s="38">
        <f>[1]consoCURRENT!P2085</f>
        <v>0</v>
      </c>
      <c r="N97" s="38">
        <f>[1]consoCURRENT!Q2085</f>
        <v>0</v>
      </c>
      <c r="O97" s="38">
        <f>[1]consoCURRENT!R2085</f>
        <v>0</v>
      </c>
      <c r="P97" s="38">
        <f>[1]consoCURRENT!S2085</f>
        <v>0</v>
      </c>
      <c r="Q97" s="38">
        <f>[1]consoCURRENT!T2085</f>
        <v>0</v>
      </c>
      <c r="R97" s="38">
        <f>[1]consoCURRENT!U2085</f>
        <v>0</v>
      </c>
      <c r="S97" s="38">
        <f>[1]consoCURRENT!V2085</f>
        <v>0</v>
      </c>
      <c r="T97" s="38">
        <f>[1]consoCURRENT!W2085</f>
        <v>0</v>
      </c>
      <c r="U97" s="38">
        <f>[1]consoCURRENT!X2085</f>
        <v>0</v>
      </c>
      <c r="V97" s="38">
        <f>[1]consoCURRENT!Y2085</f>
        <v>0</v>
      </c>
      <c r="W97" s="38">
        <f>[1]consoCURRENT!Z2085</f>
        <v>0</v>
      </c>
      <c r="X97" s="38">
        <f>[1]consoCURRENT!AA2085</f>
        <v>0</v>
      </c>
      <c r="Y97" s="38">
        <f>[1]consoCURRENT!AB2085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[1]consoCURRENT!F2120</f>
        <v>0</v>
      </c>
      <c r="D99" s="38">
        <f>[1]consoCURRENT!G2120</f>
        <v>0</v>
      </c>
      <c r="E99" s="38">
        <f>[1]consoCURRENT!H2120</f>
        <v>0</v>
      </c>
      <c r="F99" s="38">
        <f>[1]consoCURRENT!I2120</f>
        <v>0</v>
      </c>
      <c r="G99" s="38">
        <f>[1]consoCURRENT!J2120</f>
        <v>0</v>
      </c>
      <c r="H99" s="38">
        <f>[1]consoCURRENT!K2120</f>
        <v>0</v>
      </c>
      <c r="I99" s="38">
        <f>[1]consoCURRENT!L2120</f>
        <v>0</v>
      </c>
      <c r="J99" s="38">
        <f>[1]consoCURRENT!M2120</f>
        <v>0</v>
      </c>
      <c r="K99" s="38">
        <f>[1]consoCURRENT!N2120</f>
        <v>0</v>
      </c>
      <c r="L99" s="38">
        <f>[1]consoCURRENT!O2120</f>
        <v>0</v>
      </c>
      <c r="M99" s="38">
        <f>[1]consoCURRENT!P2120</f>
        <v>0</v>
      </c>
      <c r="N99" s="38">
        <f>[1]consoCURRENT!Q2120</f>
        <v>0</v>
      </c>
      <c r="O99" s="38">
        <f>[1]consoCURRENT!R2120</f>
        <v>0</v>
      </c>
      <c r="P99" s="38">
        <f>[1]consoCURRENT!S2120</f>
        <v>0</v>
      </c>
      <c r="Q99" s="38">
        <f>[1]consoCURRENT!T2120</f>
        <v>0</v>
      </c>
      <c r="R99" s="38">
        <f>[1]consoCURRENT!U2120</f>
        <v>0</v>
      </c>
      <c r="S99" s="38">
        <f>[1]consoCURRENT!V2120</f>
        <v>0</v>
      </c>
      <c r="T99" s="38">
        <f>[1]consoCURRENT!W2120</f>
        <v>0</v>
      </c>
      <c r="U99" s="38">
        <f>[1]consoCURRENT!X2120</f>
        <v>0</v>
      </c>
      <c r="V99" s="38">
        <f>[1]consoCURRENT!Y2120</f>
        <v>0</v>
      </c>
      <c r="W99" s="38">
        <f>[1]consoCURRENT!Z2120</f>
        <v>0</v>
      </c>
      <c r="X99" s="38">
        <f>[1]consoCURRENT!AA2120</f>
        <v>0</v>
      </c>
      <c r="Y99" s="38">
        <f>[1]consoCURRENT!AB2120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[1]consoCURRENT!F2296</f>
        <v>0</v>
      </c>
      <c r="D107" s="38">
        <f>[1]consoCURRENT!G2296</f>
        <v>0</v>
      </c>
      <c r="E107" s="38">
        <f>[1]consoCURRENT!H2296</f>
        <v>0</v>
      </c>
      <c r="F107" s="38">
        <f>[1]consoCURRENT!I2296</f>
        <v>0</v>
      </c>
      <c r="G107" s="38">
        <f>[1]consoCURRENT!J2296</f>
        <v>0</v>
      </c>
      <c r="H107" s="38">
        <f>[1]consoCURRENT!K2296</f>
        <v>0</v>
      </c>
      <c r="I107" s="38">
        <f>[1]consoCURRENT!L2296</f>
        <v>0</v>
      </c>
      <c r="J107" s="38">
        <f>[1]consoCURRENT!M2296</f>
        <v>0</v>
      </c>
      <c r="K107" s="38">
        <f>[1]consoCURRENT!N2296</f>
        <v>0</v>
      </c>
      <c r="L107" s="38">
        <f>[1]consoCURRENT!O2296</f>
        <v>0</v>
      </c>
      <c r="M107" s="38">
        <f>[1]consoCURRENT!P2296</f>
        <v>0</v>
      </c>
      <c r="N107" s="38">
        <f>[1]consoCURRENT!Q2296</f>
        <v>0</v>
      </c>
      <c r="O107" s="38">
        <f>[1]consoCURRENT!R2296</f>
        <v>0</v>
      </c>
      <c r="P107" s="38">
        <f>[1]consoCURRENT!S2296</f>
        <v>0</v>
      </c>
      <c r="Q107" s="38">
        <f>[1]consoCURRENT!T2296</f>
        <v>0</v>
      </c>
      <c r="R107" s="38">
        <f>[1]consoCURRENT!U2296</f>
        <v>0</v>
      </c>
      <c r="S107" s="38">
        <f>[1]consoCURRENT!V2296</f>
        <v>0</v>
      </c>
      <c r="T107" s="38">
        <f>[1]consoCURRENT!W2296</f>
        <v>0</v>
      </c>
      <c r="U107" s="38">
        <f>[1]consoCURRENT!X2296</f>
        <v>0</v>
      </c>
      <c r="V107" s="38">
        <f>[1]consoCURRENT!Y2296</f>
        <v>0</v>
      </c>
      <c r="W107" s="38">
        <f>[1]consoCURRENT!Z2296</f>
        <v>0</v>
      </c>
      <c r="X107" s="38">
        <f>[1]consoCURRENT!AA2296</f>
        <v>0</v>
      </c>
      <c r="Y107" s="38">
        <f>[1]consoCURRENT!AB2296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[1]consoCURRENT!F2331</f>
        <v>0</v>
      </c>
      <c r="D109" s="38">
        <f>[1]consoCURRENT!G2331</f>
        <v>0</v>
      </c>
      <c r="E109" s="38">
        <f>[1]consoCURRENT!H2331</f>
        <v>0</v>
      </c>
      <c r="F109" s="38">
        <f>[1]consoCURRENT!I2331</f>
        <v>0</v>
      </c>
      <c r="G109" s="38">
        <f>[1]consoCURRENT!J2331</f>
        <v>0</v>
      </c>
      <c r="H109" s="38">
        <f>[1]consoCURRENT!K2331</f>
        <v>0</v>
      </c>
      <c r="I109" s="38">
        <f>[1]consoCURRENT!L2331</f>
        <v>0</v>
      </c>
      <c r="J109" s="38">
        <f>[1]consoCURRENT!M2331</f>
        <v>0</v>
      </c>
      <c r="K109" s="38">
        <f>[1]consoCURRENT!N2331</f>
        <v>0</v>
      </c>
      <c r="L109" s="38">
        <f>[1]consoCURRENT!O2331</f>
        <v>0</v>
      </c>
      <c r="M109" s="38">
        <f>[1]consoCURRENT!P2331</f>
        <v>0</v>
      </c>
      <c r="N109" s="38">
        <f>[1]consoCURRENT!Q2331</f>
        <v>0</v>
      </c>
      <c r="O109" s="38">
        <f>[1]consoCURRENT!R2331</f>
        <v>0</v>
      </c>
      <c r="P109" s="38">
        <f>[1]consoCURRENT!S2331</f>
        <v>0</v>
      </c>
      <c r="Q109" s="38">
        <f>[1]consoCURRENT!T2331</f>
        <v>0</v>
      </c>
      <c r="R109" s="38">
        <f>[1]consoCURRENT!U2331</f>
        <v>0</v>
      </c>
      <c r="S109" s="38">
        <f>[1]consoCURRENT!V2331</f>
        <v>0</v>
      </c>
      <c r="T109" s="38">
        <f>[1]consoCURRENT!W2331</f>
        <v>0</v>
      </c>
      <c r="U109" s="38">
        <f>[1]consoCURRENT!X2331</f>
        <v>0</v>
      </c>
      <c r="V109" s="38">
        <f>[1]consoCURRENT!Y2331</f>
        <v>0</v>
      </c>
      <c r="W109" s="38">
        <f>[1]consoCURRENT!Z2331</f>
        <v>0</v>
      </c>
      <c r="X109" s="38">
        <f>[1]consoCURRENT!AA2331</f>
        <v>0</v>
      </c>
      <c r="Y109" s="38">
        <f>[1]consoCURRENT!AB2331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29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29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29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29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</row>
    <row r="117" spans="1:29" s="40" customFormat="1" ht="18" customHeight="1" x14ac:dyDescent="0.2">
      <c r="A117" s="42" t="s">
        <v>37</v>
      </c>
      <c r="B117" s="38">
        <f>B57+B17</f>
        <v>10229160000</v>
      </c>
      <c r="C117" s="38">
        <f t="shared" si="24"/>
        <v>5014747944.6400003</v>
      </c>
      <c r="D117" s="38">
        <f t="shared" si="24"/>
        <v>-5214412055.3599997</v>
      </c>
      <c r="E117" s="38">
        <f t="shared" si="24"/>
        <v>839737767.0999999</v>
      </c>
      <c r="F117" s="38">
        <f t="shared" si="24"/>
        <v>3108149379.1999998</v>
      </c>
      <c r="G117" s="38">
        <f t="shared" si="24"/>
        <v>0</v>
      </c>
      <c r="H117" s="38">
        <f t="shared" si="24"/>
        <v>0</v>
      </c>
      <c r="I117" s="38">
        <f t="shared" si="24"/>
        <v>800597213.95000005</v>
      </c>
      <c r="J117" s="38">
        <f t="shared" si="24"/>
        <v>3055444803.5999994</v>
      </c>
      <c r="K117" s="38">
        <f t="shared" si="24"/>
        <v>0</v>
      </c>
      <c r="L117" s="38">
        <f t="shared" si="24"/>
        <v>0</v>
      </c>
      <c r="M117" s="38">
        <f t="shared" si="24"/>
        <v>3856042017.5499997</v>
      </c>
      <c r="N117" s="38">
        <f t="shared" si="24"/>
        <v>35143481.899999999</v>
      </c>
      <c r="O117" s="38">
        <f t="shared" si="24"/>
        <v>2227749.04</v>
      </c>
      <c r="P117" s="38">
        <f t="shared" si="24"/>
        <v>1769322.21</v>
      </c>
      <c r="Q117" s="38">
        <f t="shared" si="24"/>
        <v>1790430.75</v>
      </c>
      <c r="R117" s="38">
        <f t="shared" si="24"/>
        <v>22125640.539999999</v>
      </c>
      <c r="S117" s="38">
        <f t="shared" si="24"/>
        <v>28788504.309999999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3947887146.2999997</v>
      </c>
      <c r="AA117" s="38">
        <f>B117-Z117</f>
        <v>6281272853.7000008</v>
      </c>
      <c r="AB117" s="43">
        <f>Z117/B117</f>
        <v>0.3859444124737515</v>
      </c>
      <c r="AC117" s="39"/>
    </row>
    <row r="118" spans="1:29" s="40" customFormat="1" ht="18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29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29" s="40" customFormat="1" ht="18" hidden="1" customHeight="1" x14ac:dyDescent="0.25">
      <c r="A120" s="44" t="s">
        <v>40</v>
      </c>
      <c r="B120" s="45">
        <f>SUM(B116:B119)</f>
        <v>10229160000</v>
      </c>
      <c r="C120" s="45">
        <f t="shared" ref="C120:Y120" si="25">SUM(C116:C119)</f>
        <v>5014747944.6400003</v>
      </c>
      <c r="D120" s="45">
        <f t="shared" si="25"/>
        <v>-5214412055.3599997</v>
      </c>
      <c r="E120" s="45">
        <f t="shared" si="25"/>
        <v>839737767.0999999</v>
      </c>
      <c r="F120" s="45">
        <f t="shared" si="25"/>
        <v>3108149379.1999998</v>
      </c>
      <c r="G120" s="45">
        <f t="shared" si="25"/>
        <v>0</v>
      </c>
      <c r="H120" s="45">
        <f t="shared" si="25"/>
        <v>0</v>
      </c>
      <c r="I120" s="45">
        <f t="shared" si="25"/>
        <v>800597213.95000005</v>
      </c>
      <c r="J120" s="45">
        <f t="shared" si="25"/>
        <v>3055444803.5999994</v>
      </c>
      <c r="K120" s="45">
        <f t="shared" si="25"/>
        <v>0</v>
      </c>
      <c r="L120" s="45">
        <f t="shared" si="25"/>
        <v>0</v>
      </c>
      <c r="M120" s="45">
        <f>SUM(M116:M119)</f>
        <v>3856042017.5499997</v>
      </c>
      <c r="N120" s="45">
        <f t="shared" si="25"/>
        <v>35143481.899999999</v>
      </c>
      <c r="O120" s="45">
        <f t="shared" si="25"/>
        <v>2227749.04</v>
      </c>
      <c r="P120" s="45">
        <f t="shared" si="25"/>
        <v>1769322.21</v>
      </c>
      <c r="Q120" s="45">
        <f t="shared" si="25"/>
        <v>1790430.75</v>
      </c>
      <c r="R120" s="45">
        <f t="shared" si="25"/>
        <v>22125640.539999999</v>
      </c>
      <c r="S120" s="45">
        <f t="shared" si="25"/>
        <v>28788504.309999999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3947887146.2999997</v>
      </c>
      <c r="AA120" s="45">
        <f>SUM(AA116:AA119)</f>
        <v>6281272853.7000008</v>
      </c>
      <c r="AB120" s="46">
        <f>Z120/B120</f>
        <v>0.3859444124737515</v>
      </c>
      <c r="AC120" s="39"/>
    </row>
    <row r="121" spans="1:29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</row>
    <row r="122" spans="1:29" s="40" customFormat="1" ht="18" customHeight="1" x14ac:dyDescent="0.25">
      <c r="A122" s="44" t="s">
        <v>42</v>
      </c>
      <c r="B122" s="45">
        <f>B121+B120</f>
        <v>10229160000</v>
      </c>
      <c r="C122" s="45">
        <f t="shared" ref="C122:Y122" si="26">C121+C120</f>
        <v>5014747944.6400003</v>
      </c>
      <c r="D122" s="45">
        <f t="shared" si="26"/>
        <v>-5214412055.3599997</v>
      </c>
      <c r="E122" s="45">
        <f t="shared" si="26"/>
        <v>839737767.0999999</v>
      </c>
      <c r="F122" s="45">
        <f t="shared" si="26"/>
        <v>3108149379.1999998</v>
      </c>
      <c r="G122" s="45">
        <f t="shared" si="26"/>
        <v>0</v>
      </c>
      <c r="H122" s="45">
        <f t="shared" si="26"/>
        <v>0</v>
      </c>
      <c r="I122" s="45">
        <f t="shared" si="26"/>
        <v>800597213.95000005</v>
      </c>
      <c r="J122" s="45">
        <f t="shared" si="26"/>
        <v>3055444803.5999994</v>
      </c>
      <c r="K122" s="45">
        <f t="shared" si="26"/>
        <v>0</v>
      </c>
      <c r="L122" s="45">
        <f t="shared" si="26"/>
        <v>0</v>
      </c>
      <c r="M122" s="45">
        <f>M121+M120</f>
        <v>3856042017.5499997</v>
      </c>
      <c r="N122" s="45">
        <f t="shared" si="26"/>
        <v>35143481.899999999</v>
      </c>
      <c r="O122" s="45">
        <f t="shared" si="26"/>
        <v>2227749.04</v>
      </c>
      <c r="P122" s="45">
        <f t="shared" si="26"/>
        <v>1769322.21</v>
      </c>
      <c r="Q122" s="45">
        <f t="shared" si="26"/>
        <v>1790430.75</v>
      </c>
      <c r="R122" s="45">
        <f t="shared" si="26"/>
        <v>22125640.539999999</v>
      </c>
      <c r="S122" s="45">
        <f t="shared" si="26"/>
        <v>28788504.309999999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3947887146.2999997</v>
      </c>
      <c r="AA122" s="45">
        <f>AA121+AA120</f>
        <v>6281272853.7000008</v>
      </c>
      <c r="AB122" s="46">
        <f>Z122/B122</f>
        <v>0.3859444124737515</v>
      </c>
      <c r="AC122" s="48"/>
    </row>
    <row r="123" spans="1:29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</row>
    <row r="124" spans="1:29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29" s="40" customFormat="1" ht="15" hidden="1" customHeight="1" x14ac:dyDescent="0.25">
      <c r="A125" s="51" t="s">
        <v>49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29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29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[1]consoCURRENT!F3279</f>
        <v>0</v>
      </c>
      <c r="D139" s="38">
        <f>[1]consoCURRENT!G3279</f>
        <v>0</v>
      </c>
      <c r="E139" s="38">
        <f>[1]consoCURRENT!H3279</f>
        <v>0</v>
      </c>
      <c r="F139" s="38">
        <f>[1]consoCURRENT!I3279</f>
        <v>0</v>
      </c>
      <c r="G139" s="38">
        <f>[1]consoCURRENT!J3279</f>
        <v>0</v>
      </c>
      <c r="H139" s="38">
        <f>[1]consoCURRENT!K3279</f>
        <v>0</v>
      </c>
      <c r="I139" s="38">
        <f>[1]consoCURRENT!L3279</f>
        <v>0</v>
      </c>
      <c r="J139" s="38">
        <f>[1]consoCURRENT!M3279</f>
        <v>0</v>
      </c>
      <c r="K139" s="38">
        <f>[1]consoCURRENT!N3279</f>
        <v>0</v>
      </c>
      <c r="L139" s="38">
        <f>[1]consoCURRENT!O3279</f>
        <v>0</v>
      </c>
      <c r="M139" s="38">
        <f>[1]consoCURRENT!P3279</f>
        <v>0</v>
      </c>
      <c r="N139" s="38">
        <f>[1]consoCURRENT!Q3279</f>
        <v>0</v>
      </c>
      <c r="O139" s="38">
        <f>[1]consoCURRENT!R3279</f>
        <v>0</v>
      </c>
      <c r="P139" s="38">
        <f>[1]consoCURRENT!S3279</f>
        <v>0</v>
      </c>
      <c r="Q139" s="38">
        <f>[1]consoCURRENT!T3279</f>
        <v>0</v>
      </c>
      <c r="R139" s="38">
        <f>[1]consoCURRENT!U3279</f>
        <v>0</v>
      </c>
      <c r="S139" s="38">
        <f>[1]consoCURRENT!V3279</f>
        <v>0</v>
      </c>
      <c r="T139" s="38">
        <f>[1]consoCURRENT!W3279</f>
        <v>0</v>
      </c>
      <c r="U139" s="38">
        <f>[1]consoCURRENT!X3279</f>
        <v>0</v>
      </c>
      <c r="V139" s="38">
        <f>[1]consoCURRENT!Y3279</f>
        <v>0</v>
      </c>
      <c r="W139" s="38">
        <f>[1]consoCURRENT!Z3279</f>
        <v>0</v>
      </c>
      <c r="X139" s="38">
        <f>[1]consoCURRENT!AA3279</f>
        <v>0</v>
      </c>
      <c r="Y139" s="38">
        <f>[1]consoCURRENT!AB3279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[1]consoCURRENT!F3314</f>
        <v>0</v>
      </c>
      <c r="D141" s="38">
        <f>[1]consoCURRENT!G3314</f>
        <v>0</v>
      </c>
      <c r="E141" s="38">
        <f>[1]consoCURRENT!H3314</f>
        <v>0</v>
      </c>
      <c r="F141" s="38">
        <f>[1]consoCURRENT!I3314</f>
        <v>0</v>
      </c>
      <c r="G141" s="38">
        <f>[1]consoCURRENT!J3314</f>
        <v>0</v>
      </c>
      <c r="H141" s="38">
        <f>[1]consoCURRENT!K3314</f>
        <v>0</v>
      </c>
      <c r="I141" s="38">
        <f>[1]consoCURRENT!L3314</f>
        <v>0</v>
      </c>
      <c r="J141" s="38">
        <f>[1]consoCURRENT!M3314</f>
        <v>0</v>
      </c>
      <c r="K141" s="38">
        <f>[1]consoCURRENT!N3314</f>
        <v>0</v>
      </c>
      <c r="L141" s="38">
        <f>[1]consoCURRENT!O3314</f>
        <v>0</v>
      </c>
      <c r="M141" s="38">
        <f>[1]consoCURRENT!P3314</f>
        <v>0</v>
      </c>
      <c r="N141" s="38">
        <f>[1]consoCURRENT!Q3314</f>
        <v>0</v>
      </c>
      <c r="O141" s="38">
        <f>[1]consoCURRENT!R3314</f>
        <v>0</v>
      </c>
      <c r="P141" s="38">
        <f>[1]consoCURRENT!S3314</f>
        <v>0</v>
      </c>
      <c r="Q141" s="38">
        <f>[1]consoCURRENT!T3314</f>
        <v>0</v>
      </c>
      <c r="R141" s="38">
        <f>[1]consoCURRENT!U3314</f>
        <v>0</v>
      </c>
      <c r="S141" s="38">
        <f>[1]consoCURRENT!V3314</f>
        <v>0</v>
      </c>
      <c r="T141" s="38">
        <f>[1]consoCURRENT!W3314</f>
        <v>0</v>
      </c>
      <c r="U141" s="38">
        <f>[1]consoCURRENT!X3314</f>
        <v>0</v>
      </c>
      <c r="V141" s="38">
        <f>[1]consoCURRENT!Y3314</f>
        <v>0</v>
      </c>
      <c r="W141" s="38">
        <f>[1]consoCURRENT!Z3314</f>
        <v>0</v>
      </c>
      <c r="X141" s="38">
        <f>[1]consoCURRENT!AA3314</f>
        <v>0</v>
      </c>
      <c r="Y141" s="38">
        <f>[1]consoCURRENT!AB3314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[1]consoCURRENT!F3466</f>
        <v>0</v>
      </c>
      <c r="D149" s="38">
        <f>[1]consoCURRENT!G3466</f>
        <v>0</v>
      </c>
      <c r="E149" s="38">
        <f>[1]consoCURRENT!H3466</f>
        <v>0</v>
      </c>
      <c r="F149" s="38">
        <f>[1]consoCURRENT!I3466</f>
        <v>0</v>
      </c>
      <c r="G149" s="38">
        <f>[1]consoCURRENT!J3466</f>
        <v>0</v>
      </c>
      <c r="H149" s="38">
        <f>[1]consoCURRENT!K3466</f>
        <v>0</v>
      </c>
      <c r="I149" s="38">
        <f>[1]consoCURRENT!L3466</f>
        <v>0</v>
      </c>
      <c r="J149" s="38">
        <f>[1]consoCURRENT!M3466</f>
        <v>0</v>
      </c>
      <c r="K149" s="38">
        <f>[1]consoCURRENT!N3466</f>
        <v>0</v>
      </c>
      <c r="L149" s="38">
        <f>[1]consoCURRENT!O3466</f>
        <v>0</v>
      </c>
      <c r="M149" s="38">
        <f>[1]consoCURRENT!P3466</f>
        <v>0</v>
      </c>
      <c r="N149" s="38">
        <f>[1]consoCURRENT!Q3466</f>
        <v>0</v>
      </c>
      <c r="O149" s="38">
        <f>[1]consoCURRENT!R3466</f>
        <v>0</v>
      </c>
      <c r="P149" s="38">
        <f>[1]consoCURRENT!S3466</f>
        <v>0</v>
      </c>
      <c r="Q149" s="38">
        <f>[1]consoCURRENT!T3466</f>
        <v>0</v>
      </c>
      <c r="R149" s="38">
        <f>[1]consoCURRENT!U3466</f>
        <v>0</v>
      </c>
      <c r="S149" s="38">
        <f>[1]consoCURRENT!V3466</f>
        <v>0</v>
      </c>
      <c r="T149" s="38">
        <f>[1]consoCURRENT!W3466</f>
        <v>0</v>
      </c>
      <c r="U149" s="38">
        <f>[1]consoCURRENT!X3466</f>
        <v>0</v>
      </c>
      <c r="V149" s="38">
        <f>[1]consoCURRENT!Y3466</f>
        <v>0</v>
      </c>
      <c r="W149" s="38">
        <f>[1]consoCURRENT!Z3466</f>
        <v>0</v>
      </c>
      <c r="X149" s="38">
        <f>[1]consoCURRENT!AA3466</f>
        <v>0</v>
      </c>
      <c r="Y149" s="38">
        <f>[1]consoCURRENT!AB3466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[1]consoCURRENT!F3501</f>
        <v>0</v>
      </c>
      <c r="D151" s="38">
        <f>[1]consoCURRENT!G3501</f>
        <v>0</v>
      </c>
      <c r="E151" s="38">
        <f>[1]consoCURRENT!H3501</f>
        <v>0</v>
      </c>
      <c r="F151" s="38">
        <f>[1]consoCURRENT!I3501</f>
        <v>0</v>
      </c>
      <c r="G151" s="38">
        <f>[1]consoCURRENT!J3501</f>
        <v>0</v>
      </c>
      <c r="H151" s="38">
        <f>[1]consoCURRENT!K3501</f>
        <v>0</v>
      </c>
      <c r="I151" s="38">
        <f>[1]consoCURRENT!L3501</f>
        <v>0</v>
      </c>
      <c r="J151" s="38">
        <f>[1]consoCURRENT!M3501</f>
        <v>0</v>
      </c>
      <c r="K151" s="38">
        <f>[1]consoCURRENT!N3501</f>
        <v>0</v>
      </c>
      <c r="L151" s="38">
        <f>[1]consoCURRENT!O3501</f>
        <v>0</v>
      </c>
      <c r="M151" s="38">
        <f>[1]consoCURRENT!P3501</f>
        <v>0</v>
      </c>
      <c r="N151" s="38">
        <f>[1]consoCURRENT!Q3501</f>
        <v>0</v>
      </c>
      <c r="O151" s="38">
        <f>[1]consoCURRENT!R3501</f>
        <v>0</v>
      </c>
      <c r="P151" s="38">
        <f>[1]consoCURRENT!S3501</f>
        <v>0</v>
      </c>
      <c r="Q151" s="38">
        <f>[1]consoCURRENT!T3501</f>
        <v>0</v>
      </c>
      <c r="R151" s="38">
        <f>[1]consoCURRENT!U3501</f>
        <v>0</v>
      </c>
      <c r="S151" s="38">
        <f>[1]consoCURRENT!V3501</f>
        <v>0</v>
      </c>
      <c r="T151" s="38">
        <f>[1]consoCURRENT!W3501</f>
        <v>0</v>
      </c>
      <c r="U151" s="38">
        <f>[1]consoCURRENT!X3501</f>
        <v>0</v>
      </c>
      <c r="V151" s="38">
        <f>[1]consoCURRENT!Y3501</f>
        <v>0</v>
      </c>
      <c r="W151" s="38">
        <f>[1]consoCURRENT!Z3501</f>
        <v>0</v>
      </c>
      <c r="X151" s="38">
        <f>[1]consoCURRENT!AA3501</f>
        <v>0</v>
      </c>
      <c r="Y151" s="38">
        <f>[1]consoCURRENT!AB3501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[1]consoCURRENT!F3653</f>
        <v>0</v>
      </c>
      <c r="D159" s="38">
        <f>[1]consoCURRENT!G3653</f>
        <v>0</v>
      </c>
      <c r="E159" s="38">
        <f>[1]consoCURRENT!H3653</f>
        <v>0</v>
      </c>
      <c r="F159" s="38">
        <f>[1]consoCURRENT!I3653</f>
        <v>0</v>
      </c>
      <c r="G159" s="38">
        <f>[1]consoCURRENT!J3653</f>
        <v>0</v>
      </c>
      <c r="H159" s="38">
        <f>[1]consoCURRENT!K3653</f>
        <v>0</v>
      </c>
      <c r="I159" s="38">
        <f>[1]consoCURRENT!L3653</f>
        <v>0</v>
      </c>
      <c r="J159" s="38">
        <f>[1]consoCURRENT!M3653</f>
        <v>0</v>
      </c>
      <c r="K159" s="38">
        <f>[1]consoCURRENT!N3653</f>
        <v>0</v>
      </c>
      <c r="L159" s="38">
        <f>[1]consoCURRENT!O3653</f>
        <v>0</v>
      </c>
      <c r="M159" s="38">
        <f>[1]consoCURRENT!P3653</f>
        <v>0</v>
      </c>
      <c r="N159" s="38">
        <f>[1]consoCURRENT!Q3653</f>
        <v>0</v>
      </c>
      <c r="O159" s="38">
        <f>[1]consoCURRENT!R3653</f>
        <v>0</v>
      </c>
      <c r="P159" s="38">
        <f>[1]consoCURRENT!S3653</f>
        <v>0</v>
      </c>
      <c r="Q159" s="38">
        <f>[1]consoCURRENT!T3653</f>
        <v>0</v>
      </c>
      <c r="R159" s="38">
        <f>[1]consoCURRENT!U3653</f>
        <v>0</v>
      </c>
      <c r="S159" s="38">
        <f>[1]consoCURRENT!V3653</f>
        <v>0</v>
      </c>
      <c r="T159" s="38">
        <f>[1]consoCURRENT!W3653</f>
        <v>0</v>
      </c>
      <c r="U159" s="38">
        <f>[1]consoCURRENT!X3653</f>
        <v>0</v>
      </c>
      <c r="V159" s="38">
        <f>[1]consoCURRENT!Y3653</f>
        <v>0</v>
      </c>
      <c r="W159" s="38">
        <f>[1]consoCURRENT!Z3653</f>
        <v>0</v>
      </c>
      <c r="X159" s="38">
        <f>[1]consoCURRENT!AA3653</f>
        <v>0</v>
      </c>
      <c r="Y159" s="38">
        <f>[1]consoCURRENT!AB3653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[1]consoCURRENT!F3688</f>
        <v>0</v>
      </c>
      <c r="D161" s="38">
        <f>[1]consoCURRENT!G3688</f>
        <v>0</v>
      </c>
      <c r="E161" s="38">
        <f>[1]consoCURRENT!H3688</f>
        <v>0</v>
      </c>
      <c r="F161" s="38">
        <f>[1]consoCURRENT!I3688</f>
        <v>0</v>
      </c>
      <c r="G161" s="38">
        <f>[1]consoCURRENT!J3688</f>
        <v>0</v>
      </c>
      <c r="H161" s="38">
        <f>[1]consoCURRENT!K3688</f>
        <v>0</v>
      </c>
      <c r="I161" s="38">
        <f>[1]consoCURRENT!L3688</f>
        <v>0</v>
      </c>
      <c r="J161" s="38">
        <f>[1]consoCURRENT!M3688</f>
        <v>0</v>
      </c>
      <c r="K161" s="38">
        <f>[1]consoCURRENT!N3688</f>
        <v>0</v>
      </c>
      <c r="L161" s="38">
        <f>[1]consoCURRENT!O3688</f>
        <v>0</v>
      </c>
      <c r="M161" s="38">
        <f>[1]consoCURRENT!P3688</f>
        <v>0</v>
      </c>
      <c r="N161" s="38">
        <f>[1]consoCURRENT!Q3688</f>
        <v>0</v>
      </c>
      <c r="O161" s="38">
        <f>[1]consoCURRENT!R3688</f>
        <v>0</v>
      </c>
      <c r="P161" s="38">
        <f>[1]consoCURRENT!S3688</f>
        <v>0</v>
      </c>
      <c r="Q161" s="38">
        <f>[1]consoCURRENT!T3688</f>
        <v>0</v>
      </c>
      <c r="R161" s="38">
        <f>[1]consoCURRENT!U3688</f>
        <v>0</v>
      </c>
      <c r="S161" s="38">
        <f>[1]consoCURRENT!V3688</f>
        <v>0</v>
      </c>
      <c r="T161" s="38">
        <f>[1]consoCURRENT!W3688</f>
        <v>0</v>
      </c>
      <c r="U161" s="38">
        <f>[1]consoCURRENT!X3688</f>
        <v>0</v>
      </c>
      <c r="V161" s="38">
        <f>[1]consoCURRENT!Y3688</f>
        <v>0</v>
      </c>
      <c r="W161" s="38">
        <f>[1]consoCURRENT!Z3688</f>
        <v>0</v>
      </c>
      <c r="X161" s="38">
        <f>[1]consoCURRENT!AA3688</f>
        <v>0</v>
      </c>
      <c r="Y161" s="38">
        <f>[1]consoCURRENT!AB3688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</row>
    <row r="169" spans="1:29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</row>
    <row r="170" spans="1:29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</row>
    <row r="172" spans="1:29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</row>
    <row r="173" spans="1:29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</row>
    <row r="179" spans="1:29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[1]consoCURRENT!F4027</f>
        <v>0</v>
      </c>
      <c r="D179" s="38">
        <f>[1]consoCURRENT!G4027</f>
        <v>0</v>
      </c>
      <c r="E179" s="38">
        <f>[1]consoCURRENT!H4027</f>
        <v>0</v>
      </c>
      <c r="F179" s="38">
        <f>[1]consoCURRENT!I4027</f>
        <v>0</v>
      </c>
      <c r="G179" s="38">
        <f>[1]consoCURRENT!J4027</f>
        <v>0</v>
      </c>
      <c r="H179" s="38">
        <f>[1]consoCURRENT!K4027</f>
        <v>0</v>
      </c>
      <c r="I179" s="38">
        <f>[1]consoCURRENT!L4027</f>
        <v>0</v>
      </c>
      <c r="J179" s="38">
        <f>[1]consoCURRENT!M4027</f>
        <v>0</v>
      </c>
      <c r="K179" s="38">
        <f>[1]consoCURRENT!N4027</f>
        <v>0</v>
      </c>
      <c r="L179" s="38">
        <f>[1]consoCURRENT!O4027</f>
        <v>0</v>
      </c>
      <c r="M179" s="38">
        <f>[1]consoCURRENT!P4027</f>
        <v>0</v>
      </c>
      <c r="N179" s="38">
        <f>[1]consoCURRENT!Q4027</f>
        <v>0</v>
      </c>
      <c r="O179" s="38">
        <f>[1]consoCURRENT!R4027</f>
        <v>0</v>
      </c>
      <c r="P179" s="38">
        <f>[1]consoCURRENT!S4027</f>
        <v>0</v>
      </c>
      <c r="Q179" s="38">
        <f>[1]consoCURRENT!T4027</f>
        <v>0</v>
      </c>
      <c r="R179" s="38">
        <f>[1]consoCURRENT!U4027</f>
        <v>0</v>
      </c>
      <c r="S179" s="38">
        <f>[1]consoCURRENT!V4027</f>
        <v>0</v>
      </c>
      <c r="T179" s="38">
        <f>[1]consoCURRENT!W4027</f>
        <v>0</v>
      </c>
      <c r="U179" s="38">
        <f>[1]consoCURRENT!X4027</f>
        <v>0</v>
      </c>
      <c r="V179" s="38">
        <f>[1]consoCURRENT!Y4027</f>
        <v>0</v>
      </c>
      <c r="W179" s="38">
        <f>[1]consoCURRENT!Z4027</f>
        <v>0</v>
      </c>
      <c r="X179" s="38">
        <f>[1]consoCURRENT!AA4027</f>
        <v>0</v>
      </c>
      <c r="Y179" s="38">
        <f>[1]consoCURRENT!AB4027</f>
        <v>0</v>
      </c>
      <c r="Z179" s="38"/>
      <c r="AA179" s="38">
        <f>B179-Z179</f>
        <v>0</v>
      </c>
      <c r="AB179" s="43" t="e">
        <f>Z179/B179</f>
        <v>#DIV/0!</v>
      </c>
      <c r="AC179" s="39"/>
    </row>
    <row r="180" spans="1:29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</row>
    <row r="181" spans="1:29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[1]consoCURRENT!F4062</f>
        <v>0</v>
      </c>
      <c r="D181" s="38">
        <f>[1]consoCURRENT!G4062</f>
        <v>0</v>
      </c>
      <c r="E181" s="38">
        <f>[1]consoCURRENT!H4062</f>
        <v>0</v>
      </c>
      <c r="F181" s="38">
        <f>[1]consoCURRENT!I4062</f>
        <v>0</v>
      </c>
      <c r="G181" s="38">
        <f>[1]consoCURRENT!J4062</f>
        <v>0</v>
      </c>
      <c r="H181" s="38">
        <f>[1]consoCURRENT!K4062</f>
        <v>0</v>
      </c>
      <c r="I181" s="38">
        <f>[1]consoCURRENT!L4062</f>
        <v>0</v>
      </c>
      <c r="J181" s="38">
        <f>[1]consoCURRENT!M4062</f>
        <v>0</v>
      </c>
      <c r="K181" s="38">
        <f>[1]consoCURRENT!N4062</f>
        <v>0</v>
      </c>
      <c r="L181" s="38">
        <f>[1]consoCURRENT!O4062</f>
        <v>0</v>
      </c>
      <c r="M181" s="38">
        <f>[1]consoCURRENT!P4062</f>
        <v>0</v>
      </c>
      <c r="N181" s="38">
        <f>[1]consoCURRENT!Q4062</f>
        <v>0</v>
      </c>
      <c r="O181" s="38">
        <f>[1]consoCURRENT!R4062</f>
        <v>0</v>
      </c>
      <c r="P181" s="38">
        <f>[1]consoCURRENT!S4062</f>
        <v>0</v>
      </c>
      <c r="Q181" s="38">
        <f>[1]consoCURRENT!T4062</f>
        <v>0</v>
      </c>
      <c r="R181" s="38">
        <f>[1]consoCURRENT!U4062</f>
        <v>0</v>
      </c>
      <c r="S181" s="38">
        <f>[1]consoCURRENT!V4062</f>
        <v>0</v>
      </c>
      <c r="T181" s="38">
        <f>[1]consoCURRENT!W4062</f>
        <v>0</v>
      </c>
      <c r="U181" s="38">
        <f>[1]consoCURRENT!X4062</f>
        <v>0</v>
      </c>
      <c r="V181" s="38">
        <f>[1]consoCURRENT!Y4062</f>
        <v>0</v>
      </c>
      <c r="W181" s="38">
        <f>[1]consoCURRENT!Z4062</f>
        <v>0</v>
      </c>
      <c r="X181" s="38">
        <f>[1]consoCURRENT!AA4062</f>
        <v>0</v>
      </c>
      <c r="Y181" s="38">
        <f>[1]consoCURRENT!AB4062</f>
        <v>0</v>
      </c>
      <c r="Z181" s="38"/>
      <c r="AA181" s="38">
        <f>B181-Z181</f>
        <v>0</v>
      </c>
      <c r="AB181" s="43"/>
      <c r="AC181" s="39"/>
    </row>
    <row r="182" spans="1:29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</row>
    <row r="183" spans="1:29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</row>
    <row r="184" spans="1:29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</row>
    <row r="185" spans="1:29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[1]consoCURRENT!F4214</f>
        <v>0</v>
      </c>
      <c r="D189" s="38">
        <f>[1]consoCURRENT!G4214</f>
        <v>0</v>
      </c>
      <c r="E189" s="38">
        <f>[1]consoCURRENT!H4214</f>
        <v>0</v>
      </c>
      <c r="F189" s="38">
        <f>[1]consoCURRENT!I4214</f>
        <v>0</v>
      </c>
      <c r="G189" s="38">
        <f>[1]consoCURRENT!J4214</f>
        <v>0</v>
      </c>
      <c r="H189" s="38">
        <f>[1]consoCURRENT!K4214</f>
        <v>0</v>
      </c>
      <c r="I189" s="38">
        <f>[1]consoCURRENT!L4214</f>
        <v>0</v>
      </c>
      <c r="J189" s="38">
        <f>[1]consoCURRENT!M4214</f>
        <v>0</v>
      </c>
      <c r="K189" s="38">
        <f>[1]consoCURRENT!N4214</f>
        <v>0</v>
      </c>
      <c r="L189" s="38">
        <f>[1]consoCURRENT!O4214</f>
        <v>0</v>
      </c>
      <c r="M189" s="38">
        <f>[1]consoCURRENT!P4214</f>
        <v>0</v>
      </c>
      <c r="N189" s="38">
        <f>[1]consoCURRENT!Q4214</f>
        <v>0</v>
      </c>
      <c r="O189" s="38">
        <f>[1]consoCURRENT!R4214</f>
        <v>0</v>
      </c>
      <c r="P189" s="38">
        <f>[1]consoCURRENT!S4214</f>
        <v>0</v>
      </c>
      <c r="Q189" s="38">
        <f>[1]consoCURRENT!T4214</f>
        <v>0</v>
      </c>
      <c r="R189" s="38">
        <f>[1]consoCURRENT!U4214</f>
        <v>0</v>
      </c>
      <c r="S189" s="38">
        <f>[1]consoCURRENT!V4214</f>
        <v>0</v>
      </c>
      <c r="T189" s="38">
        <f>[1]consoCURRENT!W4214</f>
        <v>0</v>
      </c>
      <c r="U189" s="38">
        <f>[1]consoCURRENT!X4214</f>
        <v>0</v>
      </c>
      <c r="V189" s="38">
        <f>[1]consoCURRENT!Y4214</f>
        <v>0</v>
      </c>
      <c r="W189" s="38">
        <f>[1]consoCURRENT!Z4214</f>
        <v>0</v>
      </c>
      <c r="X189" s="38">
        <f>[1]consoCURRENT!AA4214</f>
        <v>0</v>
      </c>
      <c r="Y189" s="38">
        <f>[1]consoCURRENT!AB4214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[1]consoCURRENT!F4249</f>
        <v>0</v>
      </c>
      <c r="D191" s="38">
        <f>[1]consoCURRENT!G4249</f>
        <v>0</v>
      </c>
      <c r="E191" s="38">
        <f>[1]consoCURRENT!H4249</f>
        <v>0</v>
      </c>
      <c r="F191" s="38">
        <f>[1]consoCURRENT!I4249</f>
        <v>0</v>
      </c>
      <c r="G191" s="38">
        <f>[1]consoCURRENT!J4249</f>
        <v>0</v>
      </c>
      <c r="H191" s="38">
        <f>[1]consoCURRENT!K4249</f>
        <v>0</v>
      </c>
      <c r="I191" s="38">
        <f>[1]consoCURRENT!L4249</f>
        <v>0</v>
      </c>
      <c r="J191" s="38">
        <f>[1]consoCURRENT!M4249</f>
        <v>0</v>
      </c>
      <c r="K191" s="38">
        <f>[1]consoCURRENT!N4249</f>
        <v>0</v>
      </c>
      <c r="L191" s="38">
        <f>[1]consoCURRENT!O4249</f>
        <v>0</v>
      </c>
      <c r="M191" s="38">
        <f>[1]consoCURRENT!P4249</f>
        <v>0</v>
      </c>
      <c r="N191" s="38">
        <f>[1]consoCURRENT!Q4249</f>
        <v>0</v>
      </c>
      <c r="O191" s="38">
        <f>[1]consoCURRENT!R4249</f>
        <v>0</v>
      </c>
      <c r="P191" s="38">
        <f>[1]consoCURRENT!S4249</f>
        <v>0</v>
      </c>
      <c r="Q191" s="38">
        <f>[1]consoCURRENT!T4249</f>
        <v>0</v>
      </c>
      <c r="R191" s="38">
        <f>[1]consoCURRENT!U4249</f>
        <v>0</v>
      </c>
      <c r="S191" s="38">
        <f>[1]consoCURRENT!V4249</f>
        <v>0</v>
      </c>
      <c r="T191" s="38">
        <f>[1]consoCURRENT!W4249</f>
        <v>0</v>
      </c>
      <c r="U191" s="38">
        <f>[1]consoCURRENT!X4249</f>
        <v>0</v>
      </c>
      <c r="V191" s="38">
        <f>[1]consoCURRENT!Y4249</f>
        <v>0</v>
      </c>
      <c r="W191" s="38">
        <f>[1]consoCURRENT!Z4249</f>
        <v>0</v>
      </c>
      <c r="X191" s="38">
        <f>[1]consoCURRENT!AA4249</f>
        <v>0</v>
      </c>
      <c r="Y191" s="38">
        <f>[1]consoCURRENT!AB4249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[1]consoCURRENT!F4401</f>
        <v>0</v>
      </c>
      <c r="D199" s="38">
        <f>[1]consoCURRENT!G4401</f>
        <v>0</v>
      </c>
      <c r="E199" s="38">
        <f>[1]consoCURRENT!H4401</f>
        <v>0</v>
      </c>
      <c r="F199" s="38">
        <f>[1]consoCURRENT!I4401</f>
        <v>0</v>
      </c>
      <c r="G199" s="38">
        <f>[1]consoCURRENT!J4401</f>
        <v>0</v>
      </c>
      <c r="H199" s="38">
        <f>[1]consoCURRENT!K4401</f>
        <v>0</v>
      </c>
      <c r="I199" s="38">
        <f>[1]consoCURRENT!L4401</f>
        <v>0</v>
      </c>
      <c r="J199" s="38">
        <f>[1]consoCURRENT!M4401</f>
        <v>0</v>
      </c>
      <c r="K199" s="38">
        <f>[1]consoCURRENT!N4401</f>
        <v>0</v>
      </c>
      <c r="L199" s="38">
        <f>[1]consoCURRENT!O4401</f>
        <v>0</v>
      </c>
      <c r="M199" s="38">
        <f>[1]consoCURRENT!P4401</f>
        <v>0</v>
      </c>
      <c r="N199" s="38">
        <f>[1]consoCURRENT!Q4401</f>
        <v>0</v>
      </c>
      <c r="O199" s="38">
        <f>[1]consoCURRENT!R4401</f>
        <v>0</v>
      </c>
      <c r="P199" s="38">
        <f>[1]consoCURRENT!S4401</f>
        <v>0</v>
      </c>
      <c r="Q199" s="38">
        <f>[1]consoCURRENT!T4401</f>
        <v>0</v>
      </c>
      <c r="R199" s="38">
        <f>[1]consoCURRENT!U4401</f>
        <v>0</v>
      </c>
      <c r="S199" s="38">
        <f>[1]consoCURRENT!V4401</f>
        <v>0</v>
      </c>
      <c r="T199" s="38">
        <f>[1]consoCURRENT!W4401</f>
        <v>0</v>
      </c>
      <c r="U199" s="38">
        <f>[1]consoCURRENT!X4401</f>
        <v>0</v>
      </c>
      <c r="V199" s="38">
        <f>[1]consoCURRENT!Y4401</f>
        <v>0</v>
      </c>
      <c r="W199" s="38">
        <f>[1]consoCURRENT!Z4401</f>
        <v>0</v>
      </c>
      <c r="X199" s="38">
        <f>[1]consoCURRENT!AA4401</f>
        <v>0</v>
      </c>
      <c r="Y199" s="38">
        <f>[1]consoCURRENT!AB4401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[1]consoCURRENT!F4436</f>
        <v>0</v>
      </c>
      <c r="D201" s="38">
        <f>[1]consoCURRENT!G4436</f>
        <v>0</v>
      </c>
      <c r="E201" s="38">
        <f>[1]consoCURRENT!H4436</f>
        <v>0</v>
      </c>
      <c r="F201" s="38">
        <f>[1]consoCURRENT!I4436</f>
        <v>0</v>
      </c>
      <c r="G201" s="38">
        <f>[1]consoCURRENT!J4436</f>
        <v>0</v>
      </c>
      <c r="H201" s="38">
        <f>[1]consoCURRENT!K4436</f>
        <v>0</v>
      </c>
      <c r="I201" s="38">
        <f>[1]consoCURRENT!L4436</f>
        <v>0</v>
      </c>
      <c r="J201" s="38">
        <f>[1]consoCURRENT!M4436</f>
        <v>0</v>
      </c>
      <c r="K201" s="38">
        <f>[1]consoCURRENT!N4436</f>
        <v>0</v>
      </c>
      <c r="L201" s="38">
        <f>[1]consoCURRENT!O4436</f>
        <v>0</v>
      </c>
      <c r="M201" s="38">
        <f>[1]consoCURRENT!P4436</f>
        <v>0</v>
      </c>
      <c r="N201" s="38">
        <f>[1]consoCURRENT!Q4436</f>
        <v>0</v>
      </c>
      <c r="O201" s="38">
        <f>[1]consoCURRENT!R4436</f>
        <v>0</v>
      </c>
      <c r="P201" s="38">
        <f>[1]consoCURRENT!S4436</f>
        <v>0</v>
      </c>
      <c r="Q201" s="38">
        <f>[1]consoCURRENT!T4436</f>
        <v>0</v>
      </c>
      <c r="R201" s="38">
        <f>[1]consoCURRENT!U4436</f>
        <v>0</v>
      </c>
      <c r="S201" s="38">
        <f>[1]consoCURRENT!V4436</f>
        <v>0</v>
      </c>
      <c r="T201" s="38">
        <f>[1]consoCURRENT!W4436</f>
        <v>0</v>
      </c>
      <c r="U201" s="38">
        <f>[1]consoCURRENT!X4436</f>
        <v>0</v>
      </c>
      <c r="V201" s="38">
        <f>[1]consoCURRENT!Y4436</f>
        <v>0</v>
      </c>
      <c r="W201" s="38">
        <f>[1]consoCURRENT!Z4436</f>
        <v>0</v>
      </c>
      <c r="X201" s="38">
        <f>[1]consoCURRENT!AA4436</f>
        <v>0</v>
      </c>
      <c r="Y201" s="38">
        <f>[1]consoCURRENT!AB4436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[1]consoCURRENT!F4588</f>
        <v>0</v>
      </c>
      <c r="D209" s="38">
        <f>[1]consoCURRENT!G4588</f>
        <v>0</v>
      </c>
      <c r="E209" s="38">
        <f>[1]consoCURRENT!H4588</f>
        <v>0</v>
      </c>
      <c r="F209" s="38">
        <f>[1]consoCURRENT!I4588</f>
        <v>0</v>
      </c>
      <c r="G209" s="38">
        <f>[1]consoCURRENT!J4588</f>
        <v>0</v>
      </c>
      <c r="H209" s="38">
        <f>[1]consoCURRENT!K4588</f>
        <v>0</v>
      </c>
      <c r="I209" s="38">
        <f>[1]consoCURRENT!L4588</f>
        <v>0</v>
      </c>
      <c r="J209" s="38">
        <f>[1]consoCURRENT!M4588</f>
        <v>0</v>
      </c>
      <c r="K209" s="38">
        <f>[1]consoCURRENT!N4588</f>
        <v>0</v>
      </c>
      <c r="L209" s="38">
        <f>[1]consoCURRENT!O4588</f>
        <v>0</v>
      </c>
      <c r="M209" s="38">
        <f>[1]consoCURRENT!P4588</f>
        <v>0</v>
      </c>
      <c r="N209" s="38">
        <f>[1]consoCURRENT!Q4588</f>
        <v>0</v>
      </c>
      <c r="O209" s="38">
        <f>[1]consoCURRENT!R4588</f>
        <v>0</v>
      </c>
      <c r="P209" s="38">
        <f>[1]consoCURRENT!S4588</f>
        <v>0</v>
      </c>
      <c r="Q209" s="38">
        <f>[1]consoCURRENT!T4588</f>
        <v>0</v>
      </c>
      <c r="R209" s="38">
        <f>[1]consoCURRENT!U4588</f>
        <v>0</v>
      </c>
      <c r="S209" s="38">
        <f>[1]consoCURRENT!V4588</f>
        <v>0</v>
      </c>
      <c r="T209" s="38">
        <f>[1]consoCURRENT!W4588</f>
        <v>0</v>
      </c>
      <c r="U209" s="38">
        <f>[1]consoCURRENT!X4588</f>
        <v>0</v>
      </c>
      <c r="V209" s="38">
        <f>[1]consoCURRENT!Y4588</f>
        <v>0</v>
      </c>
      <c r="W209" s="38">
        <f>[1]consoCURRENT!Z4588</f>
        <v>0</v>
      </c>
      <c r="X209" s="38">
        <f>[1]consoCURRENT!AA4588</f>
        <v>0</v>
      </c>
      <c r="Y209" s="38">
        <f>[1]consoCURRENT!AB4588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[1]consoCURRENT!F4623</f>
        <v>0</v>
      </c>
      <c r="D211" s="38">
        <f>[1]consoCURRENT!G4623</f>
        <v>0</v>
      </c>
      <c r="E211" s="38">
        <f>[1]consoCURRENT!H4623</f>
        <v>0</v>
      </c>
      <c r="F211" s="38">
        <f>[1]consoCURRENT!I4623</f>
        <v>0</v>
      </c>
      <c r="G211" s="38">
        <f>[1]consoCURRENT!J4623</f>
        <v>0</v>
      </c>
      <c r="H211" s="38">
        <f>[1]consoCURRENT!K4623</f>
        <v>0</v>
      </c>
      <c r="I211" s="38">
        <f>[1]consoCURRENT!L4623</f>
        <v>0</v>
      </c>
      <c r="J211" s="38">
        <f>[1]consoCURRENT!M4623</f>
        <v>0</v>
      </c>
      <c r="K211" s="38">
        <f>[1]consoCURRENT!N4623</f>
        <v>0</v>
      </c>
      <c r="L211" s="38">
        <f>[1]consoCURRENT!O4623</f>
        <v>0</v>
      </c>
      <c r="M211" s="38">
        <f>[1]consoCURRENT!P4623</f>
        <v>0</v>
      </c>
      <c r="N211" s="38">
        <f>[1]consoCURRENT!Q4623</f>
        <v>0</v>
      </c>
      <c r="O211" s="38">
        <f>[1]consoCURRENT!R4623</f>
        <v>0</v>
      </c>
      <c r="P211" s="38">
        <f>[1]consoCURRENT!S4623</f>
        <v>0</v>
      </c>
      <c r="Q211" s="38">
        <f>[1]consoCURRENT!T4623</f>
        <v>0</v>
      </c>
      <c r="R211" s="38">
        <f>[1]consoCURRENT!U4623</f>
        <v>0</v>
      </c>
      <c r="S211" s="38">
        <f>[1]consoCURRENT!V4623</f>
        <v>0</v>
      </c>
      <c r="T211" s="38">
        <f>[1]consoCURRENT!W4623</f>
        <v>0</v>
      </c>
      <c r="U211" s="38">
        <f>[1]consoCURRENT!X4623</f>
        <v>0</v>
      </c>
      <c r="V211" s="38">
        <f>[1]consoCURRENT!Y4623</f>
        <v>0</v>
      </c>
      <c r="W211" s="38">
        <f>[1]consoCURRENT!Z4623</f>
        <v>0</v>
      </c>
      <c r="X211" s="38">
        <f>[1]consoCURRENT!AA4623</f>
        <v>0</v>
      </c>
      <c r="Y211" s="38">
        <f>[1]consoCURRENT!AB4623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[1]consoCURRENT!F4775</f>
        <v>0</v>
      </c>
      <c r="D219" s="38">
        <f>[1]consoCURRENT!G4775</f>
        <v>0</v>
      </c>
      <c r="E219" s="38">
        <f>[1]consoCURRENT!H4775</f>
        <v>0</v>
      </c>
      <c r="F219" s="38">
        <f>[1]consoCURRENT!I4775</f>
        <v>0</v>
      </c>
      <c r="G219" s="38">
        <f>[1]consoCURRENT!J4775</f>
        <v>0</v>
      </c>
      <c r="H219" s="38">
        <f>[1]consoCURRENT!K4775</f>
        <v>0</v>
      </c>
      <c r="I219" s="38">
        <f>[1]consoCURRENT!L4775</f>
        <v>0</v>
      </c>
      <c r="J219" s="38">
        <f>[1]consoCURRENT!M4775</f>
        <v>0</v>
      </c>
      <c r="K219" s="38">
        <f>[1]consoCURRENT!N4775</f>
        <v>0</v>
      </c>
      <c r="L219" s="38">
        <f>[1]consoCURRENT!O4775</f>
        <v>0</v>
      </c>
      <c r="M219" s="38">
        <f>[1]consoCURRENT!P4775</f>
        <v>0</v>
      </c>
      <c r="N219" s="38">
        <f>[1]consoCURRENT!Q4775</f>
        <v>0</v>
      </c>
      <c r="O219" s="38">
        <f>[1]consoCURRENT!R4775</f>
        <v>0</v>
      </c>
      <c r="P219" s="38">
        <f>[1]consoCURRENT!S4775</f>
        <v>0</v>
      </c>
      <c r="Q219" s="38">
        <f>[1]consoCURRENT!T4775</f>
        <v>0</v>
      </c>
      <c r="R219" s="38">
        <f>[1]consoCURRENT!U4775</f>
        <v>0</v>
      </c>
      <c r="S219" s="38">
        <f>[1]consoCURRENT!V4775</f>
        <v>0</v>
      </c>
      <c r="T219" s="38">
        <f>[1]consoCURRENT!W4775</f>
        <v>0</v>
      </c>
      <c r="U219" s="38">
        <f>[1]consoCURRENT!X4775</f>
        <v>0</v>
      </c>
      <c r="V219" s="38">
        <f>[1]consoCURRENT!Y4775</f>
        <v>0</v>
      </c>
      <c r="W219" s="38">
        <f>[1]consoCURRENT!Z4775</f>
        <v>0</v>
      </c>
      <c r="X219" s="38">
        <f>[1]consoCURRENT!AA4775</f>
        <v>0</v>
      </c>
      <c r="Y219" s="38">
        <f>[1]consoCURRENT!AB4775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[1]consoCURRENT!F4810</f>
        <v>0</v>
      </c>
      <c r="D221" s="38">
        <f>[1]consoCURRENT!G4810</f>
        <v>0</v>
      </c>
      <c r="E221" s="38">
        <f>[1]consoCURRENT!H4810</f>
        <v>0</v>
      </c>
      <c r="F221" s="38">
        <f>[1]consoCURRENT!I4810</f>
        <v>0</v>
      </c>
      <c r="G221" s="38">
        <f>[1]consoCURRENT!J4810</f>
        <v>0</v>
      </c>
      <c r="H221" s="38">
        <f>[1]consoCURRENT!K4810</f>
        <v>0</v>
      </c>
      <c r="I221" s="38">
        <f>[1]consoCURRENT!L4810</f>
        <v>0</v>
      </c>
      <c r="J221" s="38">
        <f>[1]consoCURRENT!M4810</f>
        <v>0</v>
      </c>
      <c r="K221" s="38">
        <f>[1]consoCURRENT!N4810</f>
        <v>0</v>
      </c>
      <c r="L221" s="38">
        <f>[1]consoCURRENT!O4810</f>
        <v>0</v>
      </c>
      <c r="M221" s="38">
        <f>[1]consoCURRENT!P4810</f>
        <v>0</v>
      </c>
      <c r="N221" s="38">
        <f>[1]consoCURRENT!Q4810</f>
        <v>0</v>
      </c>
      <c r="O221" s="38">
        <f>[1]consoCURRENT!R4810</f>
        <v>0</v>
      </c>
      <c r="P221" s="38">
        <f>[1]consoCURRENT!S4810</f>
        <v>0</v>
      </c>
      <c r="Q221" s="38">
        <f>[1]consoCURRENT!T4810</f>
        <v>0</v>
      </c>
      <c r="R221" s="38">
        <f>[1]consoCURRENT!U4810</f>
        <v>0</v>
      </c>
      <c r="S221" s="38">
        <f>[1]consoCURRENT!V4810</f>
        <v>0</v>
      </c>
      <c r="T221" s="38">
        <f>[1]consoCURRENT!W4810</f>
        <v>0</v>
      </c>
      <c r="U221" s="38">
        <f>[1]consoCURRENT!X4810</f>
        <v>0</v>
      </c>
      <c r="V221" s="38">
        <f>[1]consoCURRENT!Y4810</f>
        <v>0</v>
      </c>
      <c r="W221" s="38">
        <f>[1]consoCURRENT!Z4810</f>
        <v>0</v>
      </c>
      <c r="X221" s="38">
        <f>[1]consoCURRENT!AA4810</f>
        <v>0</v>
      </c>
      <c r="Y221" s="38">
        <f>[1]consoCURRENT!AB4810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0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37" t="s">
        <v>50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</row>
    <row r="229" spans="1:30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</row>
    <row r="230" spans="1:30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0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</row>
    <row r="232" spans="1:30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</row>
    <row r="233" spans="1:30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0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</row>
    <row r="235" spans="1:30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customHeight="1" x14ac:dyDescent="0.25">
      <c r="A237" s="37" t="s">
        <v>51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5"/>
    </row>
    <row r="238" spans="1:30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66">
        <f>Z244-Z249</f>
        <v>0</v>
      </c>
    </row>
    <row r="239" spans="1:30" s="40" customFormat="1" ht="18" customHeight="1" x14ac:dyDescent="0.2">
      <c r="A239" s="42" t="s">
        <v>37</v>
      </c>
      <c r="B239" s="38">
        <f>B229+B117</f>
        <v>10229160000</v>
      </c>
      <c r="C239" s="38">
        <f t="shared" si="55"/>
        <v>5014747944.6400003</v>
      </c>
      <c r="D239" s="38">
        <f t="shared" si="55"/>
        <v>-5214412055.3599997</v>
      </c>
      <c r="E239" s="38">
        <f t="shared" si="55"/>
        <v>839737767.0999999</v>
      </c>
      <c r="F239" s="38">
        <f t="shared" si="55"/>
        <v>3108149379.1999998</v>
      </c>
      <c r="G239" s="38">
        <f t="shared" si="55"/>
        <v>0</v>
      </c>
      <c r="H239" s="38">
        <f t="shared" si="55"/>
        <v>0</v>
      </c>
      <c r="I239" s="38">
        <f t="shared" si="55"/>
        <v>800597213.95000005</v>
      </c>
      <c r="J239" s="38">
        <f t="shared" si="55"/>
        <v>3055444803.5999994</v>
      </c>
      <c r="K239" s="38">
        <f t="shared" si="55"/>
        <v>0</v>
      </c>
      <c r="L239" s="38">
        <f t="shared" si="55"/>
        <v>0</v>
      </c>
      <c r="M239" s="38">
        <f t="shared" si="55"/>
        <v>3856042017.5499997</v>
      </c>
      <c r="N239" s="38">
        <f t="shared" si="55"/>
        <v>35143481.899999999</v>
      </c>
      <c r="O239" s="38">
        <f t="shared" si="55"/>
        <v>2227749.04</v>
      </c>
      <c r="P239" s="38">
        <f t="shared" si="55"/>
        <v>1769322.21</v>
      </c>
      <c r="Q239" s="38">
        <f t="shared" si="55"/>
        <v>1790430.75</v>
      </c>
      <c r="R239" s="38">
        <f t="shared" si="55"/>
        <v>22125640.539999999</v>
      </c>
      <c r="S239" s="38">
        <f t="shared" si="55"/>
        <v>28788504.309999999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3947887146.2999997</v>
      </c>
      <c r="AA239" s="38">
        <f>B239-Z239</f>
        <v>6281272853.7000008</v>
      </c>
      <c r="AB239" s="43">
        <f>Z239/B239</f>
        <v>0.3859444124737515</v>
      </c>
      <c r="AC239" s="39"/>
      <c r="AD239" s="65"/>
    </row>
    <row r="240" spans="1:30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5"/>
    </row>
    <row r="241" spans="1:33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5"/>
    </row>
    <row r="242" spans="1:33" s="40" customFormat="1" ht="18" hidden="1" customHeight="1" x14ac:dyDescent="0.25">
      <c r="A242" s="44" t="s">
        <v>40</v>
      </c>
      <c r="B242" s="45">
        <f>SUM(B238:B241)</f>
        <v>10229160000</v>
      </c>
      <c r="C242" s="45">
        <f t="shared" ref="C242:Y242" si="56">SUM(C238:C241)</f>
        <v>5014747944.6400003</v>
      </c>
      <c r="D242" s="45">
        <f t="shared" si="56"/>
        <v>-5214412055.3599997</v>
      </c>
      <c r="E242" s="45">
        <f t="shared" si="56"/>
        <v>839737767.0999999</v>
      </c>
      <c r="F242" s="45">
        <f t="shared" si="56"/>
        <v>3108149379.1999998</v>
      </c>
      <c r="G242" s="45">
        <f t="shared" si="56"/>
        <v>0</v>
      </c>
      <c r="H242" s="45">
        <f t="shared" si="56"/>
        <v>0</v>
      </c>
      <c r="I242" s="45">
        <f t="shared" si="56"/>
        <v>800597213.95000005</v>
      </c>
      <c r="J242" s="45">
        <f t="shared" si="56"/>
        <v>3055444803.5999994</v>
      </c>
      <c r="K242" s="45">
        <f t="shared" si="56"/>
        <v>0</v>
      </c>
      <c r="L242" s="45">
        <f t="shared" si="56"/>
        <v>0</v>
      </c>
      <c r="M242" s="45">
        <f t="shared" si="56"/>
        <v>3856042017.5499997</v>
      </c>
      <c r="N242" s="45">
        <f t="shared" si="56"/>
        <v>35143481.899999999</v>
      </c>
      <c r="O242" s="45">
        <f t="shared" si="56"/>
        <v>2227749.04</v>
      </c>
      <c r="P242" s="45">
        <f t="shared" si="56"/>
        <v>1769322.21</v>
      </c>
      <c r="Q242" s="45">
        <f t="shared" si="56"/>
        <v>1790430.75</v>
      </c>
      <c r="R242" s="45">
        <f t="shared" si="56"/>
        <v>22125640.539999999</v>
      </c>
      <c r="S242" s="45">
        <f t="shared" si="56"/>
        <v>28788504.309999999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3947887146.2999997</v>
      </c>
      <c r="AA242" s="45">
        <f>SUM(AA238:AA241)</f>
        <v>6281272853.7000008</v>
      </c>
      <c r="AB242" s="46">
        <f>Z242/B242</f>
        <v>0.3859444124737515</v>
      </c>
      <c r="AC242" s="39"/>
      <c r="AD242" s="65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5"/>
    </row>
    <row r="244" spans="1:33" s="40" customFormat="1" ht="18" customHeight="1" x14ac:dyDescent="0.25">
      <c r="A244" s="44" t="s">
        <v>42</v>
      </c>
      <c r="B244" s="45">
        <f>B243+B242</f>
        <v>10229160000</v>
      </c>
      <c r="C244" s="45">
        <f t="shared" ref="C244:Y244" si="57">C243+C242</f>
        <v>5014747944.6400003</v>
      </c>
      <c r="D244" s="45">
        <f t="shared" si="57"/>
        <v>-5214412055.3599997</v>
      </c>
      <c r="E244" s="45">
        <f t="shared" si="57"/>
        <v>839737767.0999999</v>
      </c>
      <c r="F244" s="45">
        <f t="shared" si="57"/>
        <v>3108149379.1999998</v>
      </c>
      <c r="G244" s="45">
        <f t="shared" si="57"/>
        <v>0</v>
      </c>
      <c r="H244" s="45">
        <f t="shared" si="57"/>
        <v>0</v>
      </c>
      <c r="I244" s="45">
        <f t="shared" si="57"/>
        <v>800597213.95000005</v>
      </c>
      <c r="J244" s="45">
        <f t="shared" si="57"/>
        <v>3055444803.5999994</v>
      </c>
      <c r="K244" s="45">
        <f t="shared" si="57"/>
        <v>0</v>
      </c>
      <c r="L244" s="45">
        <f t="shared" si="57"/>
        <v>0</v>
      </c>
      <c r="M244" s="45">
        <f>M243+M242</f>
        <v>3856042017.5499997</v>
      </c>
      <c r="N244" s="45">
        <f t="shared" si="57"/>
        <v>35143481.899999999</v>
      </c>
      <c r="O244" s="45">
        <f t="shared" si="57"/>
        <v>2227749.04</v>
      </c>
      <c r="P244" s="45">
        <f t="shared" si="57"/>
        <v>1769322.21</v>
      </c>
      <c r="Q244" s="45">
        <f t="shared" si="57"/>
        <v>1790430.75</v>
      </c>
      <c r="R244" s="45">
        <f t="shared" si="57"/>
        <v>22125640.539999999</v>
      </c>
      <c r="S244" s="45">
        <f t="shared" si="57"/>
        <v>28788504.309999999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3947887146.2999997</v>
      </c>
      <c r="AA244" s="45">
        <f>AA243+AA242</f>
        <v>6281272853.7000008</v>
      </c>
      <c r="AB244" s="46">
        <f>Z244/B244</f>
        <v>0.3859444124737515</v>
      </c>
      <c r="AC244" s="48"/>
      <c r="AD244" s="66">
        <f>'[2]sum-co'!Q116+'[2]CMFothers-CURRENT'!ER101</f>
        <v>3947887146.3000002</v>
      </c>
      <c r="AG244" s="49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5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3947887146.3000002</v>
      </c>
      <c r="AA246" s="38"/>
      <c r="AB246" s="38"/>
      <c r="AC246" s="39"/>
      <c r="AD246" s="65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66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5"/>
    </row>
    <row r="249" spans="1:33" ht="15" hidden="1" customHeight="1" x14ac:dyDescent="0.2">
      <c r="B249" s="3">
        <f>[1]consoCURRENT!E5401</f>
        <v>10229160000</v>
      </c>
      <c r="Z249" s="53">
        <f>[1]consoCURRENT!AC5401</f>
        <v>3947887146.3000007</v>
      </c>
      <c r="AA249" s="53">
        <f>[1]consoCURRENT!AD5401</f>
        <v>6281272853.6999989</v>
      </c>
      <c r="AD249" s="67"/>
    </row>
    <row r="250" spans="1:33" ht="15" hidden="1" customHeight="1" x14ac:dyDescent="0.2">
      <c r="Z250" s="53">
        <f>'[2]sum-co'!Q116+'[2]CMFothers-CURRENT'!ER2519</f>
        <v>3947887146.3000002</v>
      </c>
      <c r="AD250" s="67"/>
    </row>
    <row r="251" spans="1:33" ht="15" hidden="1" customHeight="1" x14ac:dyDescent="0.2">
      <c r="Z251" s="53">
        <f>[1]consoCURRENT!AC5401</f>
        <v>3947887146.3000007</v>
      </c>
      <c r="AD251" s="67"/>
    </row>
    <row r="252" spans="1:33" ht="15" hidden="1" customHeight="1" x14ac:dyDescent="0.2">
      <c r="Z252" s="53">
        <f>Z244-Z122</f>
        <v>0</v>
      </c>
      <c r="AD252" s="67"/>
    </row>
    <row r="253" spans="1:33" ht="15" customHeight="1" x14ac:dyDescent="0.2">
      <c r="AD253" s="67"/>
    </row>
    <row r="255" spans="1:33" ht="15" customHeight="1" x14ac:dyDescent="0.25">
      <c r="A255" s="54" t="s">
        <v>52</v>
      </c>
      <c r="B255" s="55" t="s">
        <v>53</v>
      </c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5"/>
      <c r="AB255" s="55"/>
    </row>
    <row r="256" spans="1:33" ht="15" customHeight="1" x14ac:dyDescent="0.2">
      <c r="A256" s="58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60"/>
      <c r="V256" s="58"/>
      <c r="W256" s="58"/>
      <c r="X256" s="58"/>
      <c r="Y256" s="58"/>
      <c r="Z256" s="58"/>
      <c r="AA256" s="58"/>
    </row>
    <row r="257" spans="1:28" ht="15" customHeight="1" x14ac:dyDescent="0.2">
      <c r="A257" s="58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60"/>
      <c r="V257" s="58"/>
      <c r="W257" s="58"/>
      <c r="X257" s="58"/>
      <c r="Y257" s="58"/>
      <c r="Z257" s="58"/>
      <c r="AA257" s="58"/>
    </row>
    <row r="258" spans="1:28" ht="15" customHeight="1" x14ac:dyDescent="0.25">
      <c r="A258" s="54" t="s">
        <v>54</v>
      </c>
      <c r="B258" s="61" t="s">
        <v>55</v>
      </c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2" t="s">
        <v>56</v>
      </c>
      <c r="AB258" s="62"/>
    </row>
    <row r="259" spans="1:28" ht="15" customHeight="1" x14ac:dyDescent="0.2">
      <c r="A259" s="58" t="s">
        <v>57</v>
      </c>
      <c r="B259" s="63" t="s">
        <v>58</v>
      </c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4" t="s">
        <v>59</v>
      </c>
      <c r="AB259" s="64"/>
    </row>
  </sheetData>
  <mergeCells count="19">
    <mergeCell ref="AA8:AA10"/>
    <mergeCell ref="AB8:AB10"/>
    <mergeCell ref="AC8:AC10"/>
    <mergeCell ref="B258:Z258"/>
    <mergeCell ref="AA258:AB258"/>
    <mergeCell ref="B259:Z259"/>
    <mergeCell ref="AA259:AB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.5" right="0.17" top="0.25" bottom="0.14000000000000001" header="0.2899999999999999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2017-07-13T01:29:24Z</dcterms:created>
  <dcterms:modified xsi:type="dcterms:W3CDTF">2017-07-13T01:29:59Z</dcterms:modified>
</cp:coreProperties>
</file>