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5" yWindow="1995" windowWidth="10665" windowHeight="9105" tabRatio="574"/>
  </bookViews>
  <sheets>
    <sheet name="Jan to Mar (2)" sheetId="19" r:id="rId1"/>
    <sheet name="JantoSep" sheetId="11" state="hidden" r:id="rId2"/>
    <sheet name="JantoDec" sheetId="12" state="hidden" r:id="rId3"/>
    <sheet name="JultoSep" sheetId="14" state="hidden" r:id="rId4"/>
    <sheet name="OcttoDec" sheetId="15" state="hidden" r:id="rId5"/>
  </sheets>
  <definedNames>
    <definedName name="_xlnm.Print_Area" localSheetId="0">'Jan to Mar (2)'!$A$1:$G$95</definedName>
    <definedName name="_xlnm.Print_Titles" localSheetId="0">'Jan to Mar (2)'!$7:$8</definedName>
  </definedNames>
  <calcPr calcId="145621"/>
</workbook>
</file>

<file path=xl/calcChain.xml><?xml version="1.0" encoding="utf-8"?>
<calcChain xmlns="http://schemas.openxmlformats.org/spreadsheetml/2006/main">
  <c r="F45" i="19" l="1"/>
  <c r="F44" i="19"/>
  <c r="F39" i="19"/>
  <c r="F35" i="19"/>
  <c r="F33" i="19"/>
  <c r="F27" i="19"/>
  <c r="F26" i="19"/>
  <c r="E25" i="19"/>
  <c r="F25" i="19" s="1"/>
  <c r="D25" i="19"/>
  <c r="C25" i="19"/>
  <c r="F23" i="19"/>
  <c r="F22" i="19"/>
  <c r="F19" i="19"/>
  <c r="F12" i="19"/>
  <c r="F11" i="19"/>
  <c r="D108" i="11" l="1"/>
  <c r="D108" i="12" s="1"/>
  <c r="D107" i="11"/>
  <c r="D107" i="12" s="1"/>
  <c r="D54" i="11"/>
  <c r="D54" i="12" s="1"/>
  <c r="D51" i="11"/>
  <c r="D51" i="12" s="1"/>
  <c r="D22" i="11"/>
  <c r="D22" i="12" s="1"/>
  <c r="E110" i="11"/>
  <c r="E110" i="12" s="1"/>
  <c r="E109" i="11"/>
  <c r="E109" i="12" s="1"/>
  <c r="E108" i="11"/>
  <c r="E108" i="12" s="1"/>
  <c r="E107" i="11"/>
  <c r="E107" i="12" s="1"/>
  <c r="E101" i="11"/>
  <c r="E100" i="11"/>
  <c r="E99" i="11"/>
  <c r="E98" i="11"/>
  <c r="E96" i="11"/>
  <c r="E90" i="11"/>
  <c r="E89" i="11"/>
  <c r="E88" i="11"/>
  <c r="E86" i="11"/>
  <c r="E72" i="11"/>
  <c r="E72" i="12" s="1"/>
  <c r="E71" i="11"/>
  <c r="E71" i="12" s="1"/>
  <c r="E70" i="11"/>
  <c r="E70" i="12" s="1"/>
  <c r="E68" i="11"/>
  <c r="E68" i="12" s="1"/>
  <c r="E67" i="11"/>
  <c r="E67" i="12" s="1"/>
  <c r="E63" i="11"/>
  <c r="E62" i="11"/>
  <c r="E61" i="11"/>
  <c r="E60" i="11"/>
  <c r="E59" i="11"/>
  <c r="E54" i="11"/>
  <c r="E54" i="12" s="1"/>
  <c r="E53" i="11"/>
  <c r="E53" i="12" s="1"/>
  <c r="E52" i="11"/>
  <c r="E52" i="12" s="1"/>
  <c r="E51" i="11"/>
  <c r="E51" i="12" s="1"/>
  <c r="E45" i="11"/>
  <c r="E44" i="11"/>
  <c r="E43" i="11"/>
  <c r="E42" i="11"/>
  <c r="E41" i="11"/>
  <c r="E32" i="11"/>
  <c r="E32" i="12" s="1"/>
  <c r="E30" i="11"/>
  <c r="E30" i="12" s="1"/>
  <c r="E24" i="11"/>
  <c r="E24" i="12" s="1"/>
  <c r="E22" i="11"/>
  <c r="E22" i="12" s="1"/>
  <c r="E21" i="11"/>
  <c r="E21" i="12" s="1"/>
  <c r="E20" i="11"/>
  <c r="E20" i="12" s="1"/>
  <c r="E15" i="11"/>
  <c r="E14" i="11"/>
  <c r="E13" i="11"/>
  <c r="E12" i="11"/>
  <c r="E11" i="11"/>
  <c r="E11" i="12" s="1"/>
  <c r="D110" i="11"/>
  <c r="D110" i="12" s="1"/>
  <c r="D109" i="11"/>
  <c r="D109" i="12" s="1"/>
  <c r="D106" i="11"/>
  <c r="D106" i="12" s="1"/>
  <c r="D101" i="11"/>
  <c r="D101" i="12" s="1"/>
  <c r="D100" i="11"/>
  <c r="D100" i="12" s="1"/>
  <c r="D99" i="11"/>
  <c r="D99" i="12" s="1"/>
  <c r="D98" i="11"/>
  <c r="D98" i="12" s="1"/>
  <c r="D96" i="11"/>
  <c r="D96" i="12" s="1"/>
  <c r="D90" i="11"/>
  <c r="D90" i="12" s="1"/>
  <c r="D89" i="11"/>
  <c r="D89" i="12" s="1"/>
  <c r="D88" i="11"/>
  <c r="D88" i="12" s="1"/>
  <c r="D63" i="11"/>
  <c r="D63" i="12" s="1"/>
  <c r="D62" i="11"/>
  <c r="D62" i="12" s="1"/>
  <c r="D61" i="11"/>
  <c r="D61" i="12" s="1"/>
  <c r="D60" i="11"/>
  <c r="D60" i="12" s="1"/>
  <c r="D59" i="11"/>
  <c r="D59" i="12" s="1"/>
  <c r="D58" i="11"/>
  <c r="D58" i="12" s="1"/>
  <c r="D53" i="11"/>
  <c r="D53" i="12" s="1"/>
  <c r="D52" i="11"/>
  <c r="D52" i="12" s="1"/>
  <c r="D45" i="11"/>
  <c r="D45" i="12" s="1"/>
  <c r="D44" i="11"/>
  <c r="D44" i="12" s="1"/>
  <c r="D43" i="11"/>
  <c r="D43" i="12" s="1"/>
  <c r="D42" i="11"/>
  <c r="D42" i="12" s="1"/>
  <c r="D41" i="11"/>
  <c r="D41" i="12" s="1"/>
  <c r="D32" i="11"/>
  <c r="D32" i="12" s="1"/>
  <c r="D30" i="11"/>
  <c r="D30" i="12" s="1"/>
  <c r="D24" i="11"/>
  <c r="D24" i="12" s="1"/>
  <c r="D21" i="11"/>
  <c r="D21" i="12" s="1"/>
  <c r="D20" i="11"/>
  <c r="D20" i="12" s="1"/>
  <c r="D15" i="11"/>
  <c r="D15" i="12" s="1"/>
  <c r="D13" i="11"/>
  <c r="D13" i="12" s="1"/>
  <c r="D12" i="11"/>
  <c r="D12" i="12" s="1"/>
  <c r="D11" i="11"/>
  <c r="D11" i="12" s="1"/>
  <c r="F122" i="15"/>
  <c r="F113" i="15"/>
  <c r="F103" i="15"/>
  <c r="F101" i="15"/>
  <c r="F100" i="15"/>
  <c r="F99" i="15"/>
  <c r="F98" i="15"/>
  <c r="F97" i="15"/>
  <c r="F96" i="15"/>
  <c r="F90" i="15"/>
  <c r="F89" i="15"/>
  <c r="F88" i="15"/>
  <c r="F86" i="15"/>
  <c r="F78" i="15"/>
  <c r="F75" i="15"/>
  <c r="F63" i="15"/>
  <c r="F62" i="15"/>
  <c r="F61" i="15"/>
  <c r="F60" i="15"/>
  <c r="F59" i="15"/>
  <c r="F48" i="15"/>
  <c r="F45" i="15"/>
  <c r="F44" i="15"/>
  <c r="F43" i="15"/>
  <c r="F42" i="15"/>
  <c r="F41" i="15"/>
  <c r="F17" i="15"/>
  <c r="F16" i="15"/>
  <c r="F15" i="15"/>
  <c r="F14" i="15"/>
  <c r="F13" i="15"/>
  <c r="F12" i="15"/>
  <c r="F11" i="15"/>
  <c r="F122" i="14"/>
  <c r="F113" i="14"/>
  <c r="F103" i="14"/>
  <c r="F101" i="14"/>
  <c r="F100" i="14"/>
  <c r="F99" i="14"/>
  <c r="F98" i="14"/>
  <c r="F97" i="14"/>
  <c r="F96" i="14"/>
  <c r="F90" i="14"/>
  <c r="F89" i="14"/>
  <c r="F88" i="14"/>
  <c r="F86" i="14"/>
  <c r="F78" i="14"/>
  <c r="F75" i="14"/>
  <c r="F63" i="14"/>
  <c r="F62" i="14"/>
  <c r="F61" i="14"/>
  <c r="F60" i="14"/>
  <c r="F59" i="14"/>
  <c r="F48" i="14"/>
  <c r="F45" i="14"/>
  <c r="F44" i="14"/>
  <c r="F43" i="14"/>
  <c r="F42" i="14"/>
  <c r="F41" i="14"/>
  <c r="F17" i="14"/>
  <c r="F16" i="14"/>
  <c r="F15" i="14"/>
  <c r="F14" i="14"/>
  <c r="F13" i="14"/>
  <c r="F12" i="14"/>
  <c r="F11" i="14"/>
  <c r="F122" i="12"/>
  <c r="F113" i="12"/>
  <c r="F103" i="12"/>
  <c r="F97" i="12"/>
  <c r="F78" i="12"/>
  <c r="F75" i="12"/>
  <c r="F48" i="12"/>
  <c r="F16" i="12"/>
  <c r="F122" i="11"/>
  <c r="F113" i="11"/>
  <c r="F103" i="11"/>
  <c r="F97" i="11"/>
  <c r="F78" i="11"/>
  <c r="F75" i="11"/>
  <c r="F48" i="11"/>
  <c r="F16" i="11"/>
  <c r="D17" i="11" l="1"/>
  <c r="D17" i="12" s="1"/>
  <c r="E58" i="11"/>
  <c r="E58" i="12" s="1"/>
  <c r="E106" i="11"/>
  <c r="E106" i="12" s="1"/>
  <c r="F11" i="12"/>
  <c r="D86" i="11"/>
  <c r="D86" i="12" s="1"/>
  <c r="D14" i="11"/>
  <c r="D14" i="12" s="1"/>
  <c r="F41" i="11"/>
  <c r="E41" i="12"/>
  <c r="F41" i="12" s="1"/>
  <c r="F43" i="11"/>
  <c r="E43" i="12"/>
  <c r="F43" i="12" s="1"/>
  <c r="F45" i="11"/>
  <c r="E45" i="12"/>
  <c r="F45" i="12" s="1"/>
  <c r="F59" i="11"/>
  <c r="E59" i="12"/>
  <c r="F59" i="12" s="1"/>
  <c r="F61" i="11"/>
  <c r="E61" i="12"/>
  <c r="F61" i="12" s="1"/>
  <c r="F63" i="11"/>
  <c r="E63" i="12"/>
  <c r="F63" i="12" s="1"/>
  <c r="E86" i="12"/>
  <c r="F86" i="11"/>
  <c r="E89" i="12"/>
  <c r="F89" i="12" s="1"/>
  <c r="F89" i="11"/>
  <c r="E96" i="12"/>
  <c r="F96" i="12" s="1"/>
  <c r="F96" i="11"/>
  <c r="F99" i="11"/>
  <c r="E99" i="12"/>
  <c r="F101" i="11"/>
  <c r="E101" i="12"/>
  <c r="F101" i="12" s="1"/>
  <c r="E42" i="12"/>
  <c r="F42" i="12" s="1"/>
  <c r="F42" i="11"/>
  <c r="E44" i="12"/>
  <c r="F44" i="12" s="1"/>
  <c r="F44" i="11"/>
  <c r="E60" i="12"/>
  <c r="F60" i="11"/>
  <c r="E62" i="12"/>
  <c r="F62" i="11"/>
  <c r="E88" i="12"/>
  <c r="F88" i="12" s="1"/>
  <c r="F88" i="11"/>
  <c r="E90" i="12"/>
  <c r="F90" i="12" s="1"/>
  <c r="F90" i="11"/>
  <c r="E98" i="12"/>
  <c r="F98" i="12" s="1"/>
  <c r="F98" i="11"/>
  <c r="E100" i="12"/>
  <c r="F100" i="12" s="1"/>
  <c r="F100" i="11"/>
  <c r="F99" i="12"/>
  <c r="F15" i="11"/>
  <c r="E15" i="12"/>
  <c r="F15" i="12" s="1"/>
  <c r="F12" i="11"/>
  <c r="E12" i="12"/>
  <c r="F12" i="12" s="1"/>
  <c r="E14" i="12"/>
  <c r="F14" i="11"/>
  <c r="E17" i="11"/>
  <c r="E13" i="12"/>
  <c r="F13" i="12" s="1"/>
  <c r="F13" i="11"/>
  <c r="F60" i="12"/>
  <c r="F62" i="12"/>
  <c r="F11" i="11"/>
  <c r="F14" i="12" l="1"/>
  <c r="F86" i="12"/>
  <c r="E17" i="12"/>
  <c r="F17" i="12" s="1"/>
  <c r="F17" i="11"/>
</calcChain>
</file>

<file path=xl/sharedStrings.xml><?xml version="1.0" encoding="utf-8"?>
<sst xmlns="http://schemas.openxmlformats.org/spreadsheetml/2006/main" count="1244" uniqueCount="288">
  <si>
    <t>Department of Social Welfare and Development</t>
  </si>
  <si>
    <t>Physical Targets</t>
  </si>
  <si>
    <t>Actual</t>
  </si>
  <si>
    <t>Reason for Under/Over Performance (Variance)</t>
  </si>
  <si>
    <t>MFO 1</t>
  </si>
  <si>
    <t>Services Relating to the Formulation of Policies, Plans and Programs</t>
  </si>
  <si>
    <t>Policies and Plans Development</t>
  </si>
  <si>
    <t>No. of policy notes issued</t>
  </si>
  <si>
    <t xml:space="preserve">No. of policy guidelines developed/enhanced </t>
  </si>
  <si>
    <t>No. of LGUs monitored  complying to national and local laws/polices</t>
  </si>
  <si>
    <t>No. of LGUs with SWD sectoral plans  (cities,municipalities)</t>
  </si>
  <si>
    <t xml:space="preserve">No. of sectoral plans and implementation report prepared  </t>
  </si>
  <si>
    <t>No. of research developed /implemented / completed</t>
  </si>
  <si>
    <t xml:space="preserve">E-Services Upgraded </t>
  </si>
  <si>
    <r>
      <t xml:space="preserve">DEPARTMENT/AGENCY:  </t>
    </r>
    <r>
      <rPr>
        <b/>
        <sz val="11"/>
        <color theme="1"/>
        <rFont val="Segoe UI Light"/>
        <family val="2"/>
      </rPr>
      <t>Department of Social Welfare and Development</t>
    </r>
  </si>
  <si>
    <t>For enhancement</t>
  </si>
  <si>
    <t>SWD Geographic Information System (GIS) Developed</t>
  </si>
  <si>
    <t>National Convergence Framework on SP</t>
  </si>
  <si>
    <t>Five (5) year Social Protection Plan</t>
  </si>
  <si>
    <t>Policies/Research Studies on Social Protection</t>
  </si>
  <si>
    <t>Impact Evaluation Conducted</t>
  </si>
  <si>
    <t>Social Protection Handbook (draft)</t>
  </si>
  <si>
    <t>Monitoring and Evaluation Unit (establishment)</t>
  </si>
  <si>
    <t>Social Welfare Development Reform Project (SWDRP)</t>
  </si>
  <si>
    <t>No. of social technology guidelines developed</t>
  </si>
  <si>
    <t xml:space="preserve">No. of manual developed and/or finalized </t>
  </si>
  <si>
    <t>No. of concept paper/program design and documentation completed</t>
  </si>
  <si>
    <t>No. of foreign post established to deliver SWD services to Filipino nationals</t>
  </si>
  <si>
    <t>No. of  household beneficiaries</t>
  </si>
  <si>
    <t>No. of targeted:</t>
  </si>
  <si>
    <t>Cities/Municipalities</t>
  </si>
  <si>
    <t>Provinces</t>
  </si>
  <si>
    <t>Regions</t>
  </si>
  <si>
    <t>National Household Targeting System for Poverty Reduction (NHTS-PR)</t>
  </si>
  <si>
    <t>No. of household assessed and included in the database</t>
  </si>
  <si>
    <t>Number of households identified as poor through  the Proxy Means Test (PMT)</t>
  </si>
  <si>
    <t>Pantawid Pamilyang Pilipino Program (Conditional Cash Transfer)</t>
  </si>
  <si>
    <r>
      <t>Percentage (%) of</t>
    </r>
    <r>
      <rPr>
        <b/>
        <sz val="10"/>
        <color theme="1"/>
        <rFont val="Segoe UI Light"/>
        <family val="2"/>
      </rPr>
      <t xml:space="preserve"> Accomplishment</t>
    </r>
  </si>
  <si>
    <t>Maintained 1 Targeting System</t>
  </si>
  <si>
    <t>Maintained 10,909,456 HHs in the database</t>
  </si>
  <si>
    <t>Standards Setting and Accreditation Services</t>
  </si>
  <si>
    <t>No. of SWAs accredited  (NGOs accredited)</t>
  </si>
  <si>
    <t>No. of SWD Service providers accredited 
( marriage counsellors, social workers, handling court cases, day care workers)</t>
  </si>
  <si>
    <t>No. of  service facilities accredited (Day Care Center;Senior Citizens Centers)</t>
  </si>
  <si>
    <t xml:space="preserve">No. of NGOs endorsed to the Department of Finance  </t>
  </si>
  <si>
    <t xml:space="preserve">No. of Authorities  issued to conduct National Fund Raising Campaigns </t>
  </si>
  <si>
    <t>Reform Agenda</t>
  </si>
  <si>
    <t xml:space="preserve">No. of auxiliary SWDAs registered  </t>
  </si>
  <si>
    <t>No. of SWAs registered and licensed (NGOs licensed)</t>
  </si>
  <si>
    <t>ANA</t>
  </si>
  <si>
    <t>As Need Arises (ANA)</t>
  </si>
  <si>
    <t>Online database  for SWADA/service providers completed</t>
  </si>
  <si>
    <t>MFO 2</t>
  </si>
  <si>
    <t>Standards Setting, Licensing and Accreditation Services</t>
  </si>
  <si>
    <t>MFO 3</t>
  </si>
  <si>
    <t>Provision of Support Services and Technical Assistance to Intermediaries</t>
  </si>
  <si>
    <t>No. of existing SWD training modules developed</t>
  </si>
  <si>
    <t>No. of existing SWD training modules enhanced</t>
  </si>
  <si>
    <t>No. of training modules utilized by intermediaries</t>
  </si>
  <si>
    <t>No. of trainings conducted</t>
  </si>
  <si>
    <t xml:space="preserve">No. of SWD implementers trained </t>
  </si>
  <si>
    <t xml:space="preserve">No. of participants who completed  training </t>
  </si>
  <si>
    <t>Knowledge Management and Learning Division Established</t>
  </si>
  <si>
    <t>Support Services and Technical Assistance to Intermediaries</t>
  </si>
  <si>
    <t>Maintained 1 Knowledge Management and Learning Development</t>
  </si>
  <si>
    <t>No. of beneficiaries provided with relief assistance</t>
  </si>
  <si>
    <t>Families</t>
  </si>
  <si>
    <t>Individuals</t>
  </si>
  <si>
    <t>No. of disaster affected LGUs provided augmentation support</t>
  </si>
  <si>
    <t>Cities</t>
  </si>
  <si>
    <t>Municipalities</t>
  </si>
  <si>
    <t>Supplementary Feeding Program</t>
  </si>
  <si>
    <t>No. of Day Care Children provided with supplementary  feeding</t>
  </si>
  <si>
    <t>Cash/Food for Work/Training  Program for Internally Displaced Person (IDPs)</t>
  </si>
  <si>
    <t xml:space="preserve">No. of IDPs affected by typhoon and other calamities manmade/natural provided with cash/training/work   </t>
  </si>
  <si>
    <t xml:space="preserve">Recovery and Reintegration Program for Victims-Survivors of Trafficking </t>
  </si>
  <si>
    <t xml:space="preserve">Number of LGU Social Workers trained to provide psychosocial recovery, and social and economic reintegration services to victims-survivors of trafficking </t>
  </si>
  <si>
    <t xml:space="preserve">Centers upgraded to accommodate victims-survivors of trafficking    </t>
  </si>
  <si>
    <t>Core Shelter</t>
  </si>
  <si>
    <t>No. of shelter units funded</t>
  </si>
  <si>
    <t>No. of shelter units completed/ongoing</t>
  </si>
  <si>
    <t>No. of families benefited</t>
  </si>
  <si>
    <t>Payapa at Masaganang Pamayanan (PAMANA)</t>
  </si>
  <si>
    <t xml:space="preserve">Number of regions with functional Recovery and Reintegration Network  </t>
  </si>
  <si>
    <t>Disaster Relief Operations</t>
  </si>
  <si>
    <t>MFO 4</t>
  </si>
  <si>
    <t>Services for Center-Based and Community-Based Clients</t>
  </si>
  <si>
    <t>Centers and Institutions</t>
  </si>
  <si>
    <t xml:space="preserve">No. of  beneficiaries served  at the facilities </t>
  </si>
  <si>
    <t>No. of client days of service at the facilities</t>
  </si>
  <si>
    <t>No. of clients released/discharged from the facilities</t>
  </si>
  <si>
    <t>No. of clients served at Crisis Intervention Unit (CIU)</t>
  </si>
  <si>
    <t>Community-based Services</t>
  </si>
  <si>
    <t>Social Pension for Indigent  Senior Citizens for ages 77 and above</t>
  </si>
  <si>
    <t>No. of indigent senior citizens provided with social pension for ages 77 and above</t>
  </si>
  <si>
    <t>Program for Street Children, Street families and IPs, especially Bajaus</t>
  </si>
  <si>
    <t>No. of street children provided with educational assistance</t>
  </si>
  <si>
    <t>No.  Bajau families/street families  provided with Balik Probinsya Assistance</t>
  </si>
  <si>
    <t>No. of parents provided with livelihood assistance</t>
  </si>
  <si>
    <t>No. of street families/Bajau families provided with permanent shelter</t>
  </si>
  <si>
    <t xml:space="preserve">No. of areas covered by KALAHI-CIDSS </t>
  </si>
  <si>
    <t>Barangays</t>
  </si>
  <si>
    <t>Foreign-Assisted Project
  KCI
  KC Additional
       Financing (AF)
  KC Millennium 
      Challenge 
      Corporation
      (MCC)</t>
  </si>
  <si>
    <t>No. of LGUs fully implemented/intitutionalized the KC process (LGUs that adopting features of the KC approach)</t>
  </si>
  <si>
    <t>Approved By:</t>
  </si>
  <si>
    <t>Maintained &amp; Sustained Database</t>
  </si>
  <si>
    <t>CORAZON JULIANO-SOLIMAN</t>
  </si>
  <si>
    <t>No. of ABSNET clusters organized and strengthened</t>
  </si>
  <si>
    <t>Operational Manual on M &amp; E</t>
  </si>
  <si>
    <t>Performance Indicators</t>
  </si>
  <si>
    <t xml:space="preserve">No. of policy/position papers prepared including policies on regional cooperation international treaties and conventions </t>
  </si>
  <si>
    <t>Key Program/activities/Projects (P/A/Ps)</t>
  </si>
  <si>
    <t xml:space="preserve">Targetting System for SWD programs </t>
  </si>
  <si>
    <t>No. of social technology developed/programs and services enhanced</t>
  </si>
  <si>
    <t xml:space="preserve"> Physical Report of Operation</t>
  </si>
  <si>
    <t>No. of client rehabilitated at the facilities</t>
  </si>
  <si>
    <t>No. of community-based beneficiaries provided with protective services                                                     Individuals</t>
  </si>
  <si>
    <t>Number of trafficked person assisted/services provided</t>
  </si>
  <si>
    <t>FLORITA R. VILLAR</t>
  </si>
  <si>
    <t xml:space="preserve"> Program Development</t>
  </si>
  <si>
    <t>No. of household beneficiaries from completed community  sub-projects</t>
  </si>
  <si>
    <t>No. of  community development projects completed</t>
  </si>
  <si>
    <t>FY 2013
(Annual)</t>
  </si>
  <si>
    <t>Adoption of National Convergence Framework</t>
  </si>
  <si>
    <t>Implementation of 5 year SP Plan</t>
  </si>
  <si>
    <t>Maintained  1 Monitoring and Evaluation Unit</t>
  </si>
  <si>
    <t>Index and Measure on Prevalance rate of Risk and Vulnerabilies Assessment</t>
  </si>
  <si>
    <t>Regional  Sectoral participation Index Developed</t>
  </si>
  <si>
    <t>No. of bajau families provided with livelihood and capacity building activities</t>
  </si>
  <si>
    <t>Consultation meetings with ABSNET by Field Offices</t>
  </si>
  <si>
    <t>Consultation meeting with National ABSNET Federation</t>
  </si>
  <si>
    <t>National Consultation Dialogues</t>
  </si>
  <si>
    <t>Development of Manual on Monitoring and Evaluation of SWADAs</t>
  </si>
  <si>
    <t>Evaluation of the Accreditation System for Social Welfare and Development Programs and Services</t>
  </si>
  <si>
    <t>Maintained &amp; Sustained Online Database</t>
  </si>
  <si>
    <t>Knowledge Exchange Center Established</t>
  </si>
  <si>
    <t>Maintained  1 Knowledge Exchange Center</t>
  </si>
  <si>
    <t>No. of barangays for community-driven development projects in ARMM</t>
  </si>
  <si>
    <t>Continuous Updating</t>
  </si>
  <si>
    <t>Manual on Risk and Vulnerability (SP VAM)</t>
  </si>
  <si>
    <t>Maintained 5.2 Million households in the database</t>
  </si>
  <si>
    <t>Continuous provision of support services like skills training, livelihood, relocation to street children, street families, Ips and Bajaus</t>
  </si>
  <si>
    <t>Highlighted in green are those indicators that were included in the 2013 APM but not reflected in the CY 2013 BEDs</t>
  </si>
  <si>
    <t>No. of street children and their families served at day/night centers/activity centers
a. Street Children
b. Street Families</t>
  </si>
  <si>
    <t>deleted by PRD?</t>
  </si>
  <si>
    <t>onging implementation</t>
  </si>
  <si>
    <t>143cities, 1,484mun.</t>
  </si>
  <si>
    <t>Accomplishments are as of the March 2013 of the Second Cycle of the program SY 2012-2013</t>
  </si>
  <si>
    <t>Ongoing updating of the database</t>
  </si>
  <si>
    <t>SEA Kaunlaran Program</t>
  </si>
  <si>
    <t>No. of families provided with capital seed fund</t>
  </si>
  <si>
    <t>Pantawid Pamilya</t>
  </si>
  <si>
    <t xml:space="preserve"> Non-Pantawid</t>
  </si>
  <si>
    <t>Undersecretay for Policy and Plans Group</t>
  </si>
  <si>
    <t>_____________________________________</t>
  </si>
  <si>
    <t xml:space="preserve">          ___________________________</t>
  </si>
  <si>
    <t>No centers upgraded yet for this quarter</t>
  </si>
  <si>
    <t>ask for reasons</t>
  </si>
  <si>
    <t>Not targeted for the first quarter</t>
  </si>
  <si>
    <t>Ongoing finalization of the M&amp;E OM</t>
  </si>
  <si>
    <t>Carry-over from last year's activity</t>
  </si>
  <si>
    <t>Prepared By:</t>
  </si>
  <si>
    <t>Secretary</t>
  </si>
  <si>
    <t>Reflected figures are only those provided with capital seed fund by DSWD. However, through partneship with Micro-Finance Institutions, a total of 24,554 Pantawid Pamilya beneficiaries were provided with capital assistance. 
Further, skills-enhancement training on farming and production were given to 13,447 Pantawid Pamilya beneficiaries as a form of non-financial assistance and facilitated employment of 77 pantawid beneficiaries.</t>
  </si>
  <si>
    <t>Provision of services to disaster victims of tropical storm "Quinta" and other clients (using the Priority Development Assistance Fund (PDAF) in Region VI thru DSWD CIU contributes largely to the over performance of this indicator.</t>
  </si>
  <si>
    <t>Reported accomplishment is only as of 31 March 2013. Completion of pay-out to all beneficiaries is targeted to be done within the month of April 2013 or the next month following the reference quarter.</t>
  </si>
  <si>
    <t>Sttill not targeted for the second quarter however, there's a carry-over from last year's activity which was already reported on the fist quarter physical report of operations</t>
  </si>
  <si>
    <t>requested for deletion last 7 June 2012</t>
  </si>
  <si>
    <t>requested to change the indicator to Development of a Quality Management System (QMS) Certifiable to ISO 9001:2008 for the DSWD Standards Bureau</t>
  </si>
  <si>
    <t>apply nalang siguro dito ung changes na gusto ni Dir. Geo-Ann</t>
  </si>
  <si>
    <t>Not targeted for the first quarter, all of the 5 targets are to be accomplished on the last quarter of CY 2013.</t>
  </si>
  <si>
    <t>Not targeted for the second quarter.</t>
  </si>
  <si>
    <t>STB has revised its targets for this year from 2 to 5 manuals/developed or finalized</t>
  </si>
  <si>
    <t>STB has submitted revised targets for CY 2013. Check the submission of STB.</t>
  </si>
  <si>
    <t>This is an annual target thus, it can cut across the targets per quarter</t>
  </si>
  <si>
    <t>rectify: annual target of 58,892. It should be 55,892. typographical error</t>
  </si>
  <si>
    <t>adjustment of targets from 232,868 to 240,868 due to the additional 8,000 targets</t>
  </si>
  <si>
    <t>targeted for CY 2013 but there are still adjustments as of April 2013</t>
  </si>
  <si>
    <t>adjusted the targets of KC based on their validation made last April 2013.</t>
  </si>
  <si>
    <t>revised targets are based on the submission of STB last May 9 as per their validation made</t>
  </si>
  <si>
    <t>not clear ang targets for the second quarter based on the BED. Should it be the same based on their approved WFP?</t>
  </si>
  <si>
    <t>checked the submission of STB regarding the revision of STB's quarterly targets for CY 2013</t>
  </si>
  <si>
    <t>Ask nalang Aljo</t>
  </si>
  <si>
    <t>delete ko nalang kaya ung first quarter target</t>
  </si>
  <si>
    <t>check the submission of SB (or kay ate tess since nasa kanya ang consolidatio ng MFO 2 reports</t>
  </si>
  <si>
    <t>whole year target which was already accomplished last first quarter</t>
  </si>
  <si>
    <t xml:space="preserve"> (July to September 2013)</t>
  </si>
  <si>
    <t xml:space="preserve"> (October to December 2013)</t>
  </si>
  <si>
    <t xml:space="preserve"> (January to September 2013)</t>
  </si>
  <si>
    <t xml:space="preserve"> (January to December 2013)</t>
  </si>
  <si>
    <t>Jan to Sep</t>
  </si>
  <si>
    <t>Jan to Dec</t>
  </si>
  <si>
    <t>Jul to Sep</t>
  </si>
  <si>
    <t>Oct to Dec</t>
  </si>
  <si>
    <t>Formula?</t>
  </si>
  <si>
    <t>yes</t>
  </si>
  <si>
    <t>not targeted for the thrid quarter</t>
  </si>
  <si>
    <t>Not targeted for the third quarter</t>
  </si>
  <si>
    <t>annual target</t>
  </si>
  <si>
    <t>not targeted for the third quarter</t>
  </si>
  <si>
    <t>Not targeted for the fourth quarter</t>
  </si>
  <si>
    <t>annual targets</t>
  </si>
  <si>
    <t>not targeted for the fourth quarter</t>
  </si>
  <si>
    <t>Sustainable Livelihood Program</t>
  </si>
  <si>
    <t xml:space="preserve"> (January to March 2014)</t>
  </si>
  <si>
    <t>FY 2014
(Annual)</t>
  </si>
  <si>
    <t>Jan to March</t>
  </si>
  <si>
    <t>Program/activities/Projects
MFO</t>
  </si>
  <si>
    <t>MFO 1: Social Protection Policy Services</t>
  </si>
  <si>
    <t xml:space="preserve">No. of policy guidelines developed/ enhanced </t>
  </si>
  <si>
    <t xml:space="preserve">No. of sectoral plans and implementation report prepared </t>
  </si>
  <si>
    <r>
      <rPr>
        <b/>
        <sz val="11"/>
        <color theme="1"/>
        <rFont val="Segoe UI Light"/>
        <family val="2"/>
      </rPr>
      <t>QUANTITY</t>
    </r>
    <r>
      <rPr>
        <sz val="11"/>
        <color theme="1"/>
        <rFont val="Segoe UI Light"/>
        <family val="2"/>
      </rPr>
      <t xml:space="preserve">
No. of policies updated, issued and disseminated</t>
    </r>
  </si>
  <si>
    <r>
      <rPr>
        <b/>
        <sz val="11"/>
        <color theme="1"/>
        <rFont val="Segoe UI Light"/>
        <family val="2"/>
      </rPr>
      <t>QUALITY</t>
    </r>
    <r>
      <rPr>
        <sz val="11"/>
        <color theme="1"/>
        <rFont val="Segoe UI Light"/>
        <family val="2"/>
      </rPr>
      <t xml:space="preserve">
Average % of Members of Congress, intermediaries and other stakeholders that rate policies as good or better</t>
    </r>
  </si>
  <si>
    <r>
      <rPr>
        <b/>
        <sz val="11"/>
        <color theme="1"/>
        <rFont val="Segoe UI Light"/>
        <family val="2"/>
      </rPr>
      <t>TIMELINESS</t>
    </r>
    <r>
      <rPr>
        <sz val="11"/>
        <color theme="1"/>
        <rFont val="Segoe UI Light"/>
        <family val="2"/>
      </rPr>
      <t xml:space="preserve">
% of policies that are updated, issued and disseminated in the last three (3) years</t>
    </r>
  </si>
  <si>
    <t>MFO 2: Social Protection Services</t>
  </si>
  <si>
    <t>No. of persons provided with residential care</t>
  </si>
  <si>
    <t>No. of  beneficiaries served  at the facilities</t>
  </si>
  <si>
    <r>
      <rPr>
        <b/>
        <sz val="11"/>
        <color theme="1"/>
        <rFont val="Segoe UI Light"/>
        <family val="2"/>
      </rPr>
      <t>QUANTITY</t>
    </r>
    <r>
      <rPr>
        <sz val="11"/>
        <color theme="1"/>
        <rFont val="Segoe UI Light"/>
        <family val="2"/>
      </rPr>
      <t xml:space="preserve">
No. of persons assisted</t>
    </r>
  </si>
  <si>
    <t>Community-based</t>
  </si>
  <si>
    <t>No. of community-based beneficiaries provided with protective services</t>
  </si>
  <si>
    <t>Clients served at Crisis Intervention Unit (CIU)</t>
  </si>
  <si>
    <r>
      <rPr>
        <b/>
        <sz val="11"/>
        <color theme="1"/>
        <rFont val="Segoe UI Light"/>
        <family val="2"/>
      </rPr>
      <t>QUALITY</t>
    </r>
    <r>
      <rPr>
        <sz val="11"/>
        <color theme="1"/>
        <rFont val="Segoe UI Light"/>
        <family val="2"/>
      </rPr>
      <t xml:space="preserve">
% of assisted persons for the last three (3) years who were found ineligible (no more than averaged 5%)</t>
    </r>
  </si>
  <si>
    <r>
      <rPr>
        <b/>
        <sz val="11"/>
        <color theme="1"/>
        <rFont val="Segoe UI Light"/>
        <family val="2"/>
      </rPr>
      <t>TIMELINESS 1</t>
    </r>
    <r>
      <rPr>
        <sz val="11"/>
        <color theme="1"/>
        <rFont val="Segoe UI Light"/>
        <family val="2"/>
      </rPr>
      <t xml:space="preserve">
% of applications for non-residential assistance that are processed within 24 hours.</t>
    </r>
  </si>
  <si>
    <r>
      <rPr>
        <b/>
        <sz val="11"/>
        <color theme="1"/>
        <rFont val="Segoe UI Light"/>
        <family val="2"/>
      </rPr>
      <t>TIMELINESS 2</t>
    </r>
    <r>
      <rPr>
        <sz val="11"/>
        <color theme="1"/>
        <rFont val="Segoe UI Light"/>
        <family val="2"/>
      </rPr>
      <t xml:space="preserve">
% of applications for residential assistance that are processed within 24 hours.</t>
    </r>
  </si>
  <si>
    <t>Modified Conditional Cash Transfer e/</t>
  </si>
  <si>
    <t xml:space="preserve">No. of Day Care/School Children provided with supplementary feeding </t>
  </si>
  <si>
    <t>Recovery and Reintegration Program for Trafficked Persons</t>
  </si>
  <si>
    <t>No. of trafficked person assisted</t>
  </si>
  <si>
    <t>No. of indigent senior citizens with social pension  for ages 77 and above</t>
  </si>
  <si>
    <t>No. of families to be served through ME Development</t>
  </si>
  <si>
    <t>No. of household facilitated for employment</t>
  </si>
  <si>
    <t>MFO 3: Capacity Building Services</t>
  </si>
  <si>
    <r>
      <rPr>
        <b/>
        <sz val="11"/>
        <color theme="1"/>
        <rFont val="Segoe UI Light"/>
        <family val="2"/>
      </rPr>
      <t>QUANTITY</t>
    </r>
    <r>
      <rPr>
        <sz val="11"/>
        <color theme="1"/>
        <rFont val="Segoe UI Light"/>
        <family val="2"/>
      </rPr>
      <t xml:space="preserve">
No. of persons provided with training services</t>
    </r>
  </si>
  <si>
    <r>
      <rPr>
        <b/>
        <sz val="11"/>
        <color theme="1"/>
        <rFont val="Segoe UI Light"/>
        <family val="2"/>
      </rPr>
      <t>QUALITY</t>
    </r>
    <r>
      <rPr>
        <sz val="11"/>
        <color theme="1"/>
        <rFont val="Segoe UI Light"/>
        <family val="2"/>
      </rPr>
      <t xml:space="preserve">
% of trainees who rate training courses satisfactory or better</t>
    </r>
  </si>
  <si>
    <r>
      <rPr>
        <b/>
        <sz val="11"/>
        <color theme="1"/>
        <rFont val="Segoe UI Light"/>
        <family val="2"/>
      </rPr>
      <t>TIMELINESS</t>
    </r>
    <r>
      <rPr>
        <sz val="11"/>
        <color theme="1"/>
        <rFont val="Segoe UI Light"/>
        <family val="2"/>
      </rPr>
      <t xml:space="preserve">
% of training courses that completed as designed</t>
    </r>
  </si>
  <si>
    <t>PI SET 1</t>
  </si>
  <si>
    <t>PI SET 2</t>
  </si>
  <si>
    <r>
      <rPr>
        <b/>
        <sz val="11"/>
        <color theme="1"/>
        <rFont val="Segoe UI Light"/>
        <family val="2"/>
      </rPr>
      <t>QUANTITY</t>
    </r>
    <r>
      <rPr>
        <sz val="11"/>
        <color theme="1"/>
        <rFont val="Segoe UI Light"/>
        <family val="2"/>
      </rPr>
      <t xml:space="preserve">
No. of LGUs and other intermediaries provided with technical assistance</t>
    </r>
  </si>
  <si>
    <r>
      <rPr>
        <b/>
        <sz val="11"/>
        <color theme="1"/>
        <rFont val="Segoe UI Light"/>
        <family val="2"/>
      </rPr>
      <t>QUALITY</t>
    </r>
    <r>
      <rPr>
        <sz val="11"/>
        <color theme="1"/>
        <rFont val="Segoe UI Light"/>
        <family val="2"/>
      </rPr>
      <t xml:space="preserve">
% of intermediaries who rate assistance as good or better</t>
    </r>
  </si>
  <si>
    <r>
      <rPr>
        <b/>
        <sz val="11"/>
        <color theme="1"/>
        <rFont val="Segoe UI Light"/>
        <family val="2"/>
      </rPr>
      <t>TIMELINESS</t>
    </r>
    <r>
      <rPr>
        <sz val="11"/>
        <color theme="1"/>
        <rFont val="Segoe UI Light"/>
        <family val="2"/>
      </rPr>
      <t xml:space="preserve">
% of technical services provided within X days of request</t>
    </r>
  </si>
  <si>
    <r>
      <rPr>
        <b/>
        <sz val="11"/>
        <color theme="1"/>
        <rFont val="Segoe UI Light"/>
        <family val="2"/>
      </rPr>
      <t>QUANTITY</t>
    </r>
    <r>
      <rPr>
        <sz val="11"/>
        <color theme="1"/>
        <rFont val="Segoe UI Light"/>
        <family val="2"/>
      </rPr>
      <t xml:space="preserve">
No. of LGUs and other intermediaries provided with resource augmentation</t>
    </r>
  </si>
  <si>
    <r>
      <rPr>
        <b/>
        <sz val="11"/>
        <color theme="1"/>
        <rFont val="Segoe UI Light"/>
        <family val="2"/>
      </rPr>
      <t>QUALITY</t>
    </r>
    <r>
      <rPr>
        <sz val="11"/>
        <color theme="1"/>
        <rFont val="Segoe UI Light"/>
        <family val="2"/>
      </rPr>
      <t xml:space="preserve">
% of recipients who rate assistance as good or better</t>
    </r>
  </si>
  <si>
    <r>
      <rPr>
        <b/>
        <sz val="11"/>
        <color theme="1"/>
        <rFont val="Segoe UI Light"/>
        <family val="2"/>
      </rPr>
      <t>TIMELINESS</t>
    </r>
    <r>
      <rPr>
        <sz val="11"/>
        <color theme="1"/>
        <rFont val="Segoe UI Light"/>
        <family val="2"/>
      </rPr>
      <t xml:space="preserve">
% of resource augmentation initiative requests acted upon within three (3) days.</t>
    </r>
  </si>
  <si>
    <t>PI SET 3</t>
  </si>
  <si>
    <t>MFO 4: Regulatory Services</t>
  </si>
  <si>
    <r>
      <rPr>
        <b/>
        <sz val="11"/>
        <color theme="1"/>
        <rFont val="Segoe UI Light"/>
        <family val="2"/>
      </rPr>
      <t>QUANTITY</t>
    </r>
    <r>
      <rPr>
        <sz val="11"/>
        <color theme="1"/>
        <rFont val="Segoe UI Light"/>
        <family val="2"/>
      </rPr>
      <t xml:space="preserve">
No. of social welfare and development agencies and service providers licensed or accredited</t>
    </r>
  </si>
  <si>
    <r>
      <rPr>
        <b/>
        <sz val="11"/>
        <color theme="1"/>
        <rFont val="Segoe UI Light"/>
        <family val="2"/>
      </rPr>
      <t>QUALITY</t>
    </r>
    <r>
      <rPr>
        <sz val="11"/>
        <color theme="1"/>
        <rFont val="Segoe UI Light"/>
        <family val="2"/>
      </rPr>
      <t xml:space="preserve">
% of licensed and accredited SWDAs/ service providers with a recorded violation within the last two (2) years</t>
    </r>
  </si>
  <si>
    <r>
      <rPr>
        <b/>
        <sz val="11"/>
        <color theme="1"/>
        <rFont val="Segoe UI Light"/>
        <family val="2"/>
      </rPr>
      <t>TIMELINESS</t>
    </r>
    <r>
      <rPr>
        <sz val="11"/>
        <color theme="1"/>
        <rFont val="Segoe UI Light"/>
        <family val="2"/>
      </rPr>
      <t xml:space="preserve">
% of licenses issued in 15 days or less from receipt of compliant application</t>
    </r>
  </si>
  <si>
    <r>
      <rPr>
        <b/>
        <sz val="11"/>
        <color theme="1"/>
        <rFont val="Segoe UI Light"/>
        <family val="2"/>
      </rPr>
      <t>QUANTITY</t>
    </r>
    <r>
      <rPr>
        <sz val="11"/>
        <color theme="1"/>
        <rFont val="Segoe UI Light"/>
        <family val="2"/>
      </rPr>
      <t xml:space="preserve">
Number of violations/ complaints received</t>
    </r>
  </si>
  <si>
    <r>
      <rPr>
        <b/>
        <sz val="11"/>
        <color theme="1"/>
        <rFont val="Segoe UI Light"/>
        <family val="2"/>
      </rPr>
      <t>QUALITY</t>
    </r>
    <r>
      <rPr>
        <sz val="11"/>
        <color theme="1"/>
        <rFont val="Segoe UI Light"/>
        <family val="2"/>
      </rPr>
      <t xml:space="preserve">
Number of persons and entities with 2 or more recorded violations/ complaints in the last three (3) years as a % of total number of violators in the last three (3) years.</t>
    </r>
  </si>
  <si>
    <r>
      <rPr>
        <b/>
        <sz val="11"/>
        <color theme="1"/>
        <rFont val="Segoe UI Light"/>
        <family val="2"/>
      </rPr>
      <t>TIMELINESS</t>
    </r>
    <r>
      <rPr>
        <sz val="11"/>
        <color theme="1"/>
        <rFont val="Segoe UI Light"/>
        <family val="2"/>
      </rPr>
      <t xml:space="preserve">
Percentage of detected violations/complaints that are resolved within seven (7) working days</t>
    </r>
  </si>
  <si>
    <t>Locally-Funded Projects</t>
  </si>
  <si>
    <t>Comprehensive Program for Street Children, Street Families and IPs, especially Bajaus</t>
  </si>
  <si>
    <t>No. of street children served</t>
  </si>
  <si>
    <t>No. of Sama-Bajau children served</t>
  </si>
  <si>
    <t>No. of street families served</t>
  </si>
  <si>
    <t>No. of Bajau families served</t>
  </si>
  <si>
    <t>National Household Targeting System for Poverty Reduction</t>
  </si>
  <si>
    <t>Implementation of various programs/projects for LGUs (Priority Programs)</t>
  </si>
  <si>
    <t>Bottom-Up Budgeting</t>
  </si>
  <si>
    <t>No. of LGUs benefitted from the following programs:</t>
  </si>
  <si>
    <t>Protective Services</t>
  </si>
  <si>
    <t>SEA-K (No. of Municipalities served)</t>
  </si>
  <si>
    <t>NCDDP</t>
  </si>
  <si>
    <t>Implementation and Monitoring of PAMANA Program</t>
  </si>
  <si>
    <t>No. of Provinces</t>
  </si>
  <si>
    <t>No. of Barangays</t>
  </si>
  <si>
    <t>SLP</t>
  </si>
  <si>
    <t>PAMANA Pillar 2</t>
  </si>
  <si>
    <t xml:space="preserve"> 5.7 million poor households</t>
  </si>
  <si>
    <t>1,380 Brgys; 18 Provinces</t>
  </si>
  <si>
    <t>470 Brgys; 9 Provinces</t>
  </si>
  <si>
    <t>268 Brgys;  5 Provinces</t>
  </si>
  <si>
    <t>Low accomplishment is due to the ongoing registration of IP eligible households</t>
  </si>
  <si>
    <t>Accomplishment is only based on the submission of 12 DSWD Field Offices</t>
  </si>
  <si>
    <t>All targeted ares are in social preparation stage</t>
  </si>
  <si>
    <t>Documents review and on-site validation of proposed projects are still ongoing</t>
  </si>
  <si>
    <t>100% complaints acted upon</t>
  </si>
  <si>
    <t>Field Offices has only started the pay-out last April 2014</t>
  </si>
  <si>
    <t>All targeted areas are in social preparation stage</t>
  </si>
  <si>
    <t>Field Offices are currently in the process of procuring the equipment/common service facilities for the projects</t>
  </si>
  <si>
    <t>Survery is not scheduled in the first quarter</t>
  </si>
  <si>
    <t xml:space="preserve">Accomplishment is cumulative as of March 2014 of the third cycle implementation (SY 2013-2014), with target of 1,778,274 </t>
  </si>
  <si>
    <t>On-going finalization of the policy notes</t>
  </si>
  <si>
    <t>Centrally-managed funds were just downloaded</t>
  </si>
  <si>
    <t>Included in the accomplishment are those rescued, offloaded by competent authorities such as Immigration Officers, port authorities and intercepted potential TIP victims in the transit areas like NCR, Region III and IX
Inreased vulnerability of the Yolanda-affected victims and most of them who are trafficked are reported during the first quarter</t>
  </si>
  <si>
    <t>Includes accomplishment of FOs:
SB (SWDA licensed) - 14
SB (SP accredited) - 42
FO (SWA licensed) - 26
FO (SP accredited) - 828</t>
  </si>
  <si>
    <t>Accomplishment are from DSWD Field Offices (FOs)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</si>
</sst>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1" x14ac:knownFonts="1">
    <font>
      <sz val="11"/>
      <color theme="1"/>
      <name val="Calibri"/>
      <family val="2"/>
      <scheme val="minor"/>
    </font>
    <font>
      <sz val="11"/>
      <color theme="1"/>
      <name val="Calibri"/>
      <family val="2"/>
      <scheme val="minor"/>
    </font>
    <font>
      <sz val="10"/>
      <name val="Arial"/>
      <family val="2"/>
    </font>
    <font>
      <sz val="11"/>
      <color theme="1"/>
      <name val="Segoe UI Light"/>
      <family val="2"/>
    </font>
    <font>
      <b/>
      <sz val="11"/>
      <color theme="1"/>
      <name val="Segoe UI Light"/>
      <family val="2"/>
    </font>
    <font>
      <sz val="10"/>
      <color theme="1"/>
      <name val="Segoe UI Light"/>
      <family val="2"/>
    </font>
    <font>
      <b/>
      <sz val="10"/>
      <color theme="1"/>
      <name val="Segoe UI Light"/>
      <family val="2"/>
    </font>
    <font>
      <u/>
      <sz val="11"/>
      <color theme="1"/>
      <name val="Segoe UI Light"/>
      <family val="2"/>
    </font>
    <font>
      <sz val="11"/>
      <color rgb="FFFF0000"/>
      <name val="Segoe UI Light"/>
      <family val="2"/>
    </font>
    <font>
      <b/>
      <sz val="11"/>
      <color rgb="FFFF0000"/>
      <name val="Segoe UI Light"/>
      <family val="2"/>
    </font>
    <font>
      <sz val="10"/>
      <color rgb="FFFF0000"/>
      <name val="Segoe UI Light"/>
      <family val="2"/>
    </font>
    <font>
      <b/>
      <sz val="10"/>
      <color rgb="FFFF0000"/>
      <name val="Segoe UI Light"/>
      <family val="2"/>
    </font>
    <font>
      <sz val="10"/>
      <color rgb="FF7030A0"/>
      <name val="Segoe UI Light"/>
      <family val="2"/>
    </font>
    <font>
      <sz val="11"/>
      <color rgb="FF7030A0"/>
      <name val="Segoe UI Light"/>
      <family val="2"/>
    </font>
    <font>
      <sz val="11"/>
      <color rgb="FF00B050"/>
      <name val="Segoe UI Light"/>
      <family val="2"/>
    </font>
    <font>
      <sz val="11"/>
      <name val="Segoe UI Light"/>
      <family val="2"/>
    </font>
    <font>
      <sz val="10"/>
      <name val="Segoe UI Light"/>
      <family val="2"/>
    </font>
    <font>
      <b/>
      <sz val="11"/>
      <color rgb="FF00B050"/>
      <name val="Segoe UI Light"/>
      <family val="2"/>
    </font>
    <font>
      <sz val="11"/>
      <color rgb="FF663300"/>
      <name val="Segoe UI Light"/>
      <family val="2"/>
    </font>
    <font>
      <b/>
      <u/>
      <sz val="11"/>
      <color theme="1"/>
      <name val="Segoe UI Light"/>
      <family val="2"/>
    </font>
    <font>
      <b/>
      <i/>
      <sz val="11"/>
      <color theme="1"/>
      <name val="Segoe UI Light"/>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tint="0.59999389629810485"/>
        <bgColor indexed="64"/>
      </patternFill>
    </fill>
  </fills>
  <borders count="45">
    <border>
      <left/>
      <right/>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diagonal/>
    </border>
    <border>
      <left style="thin">
        <color theme="0" tint="-0.499984740745262"/>
      </left>
      <right/>
      <top style="thin">
        <color indexed="64"/>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style="thin">
        <color theme="0" tint="-0.499984740745262"/>
      </top>
      <bottom style="thin">
        <color indexed="64"/>
      </bottom>
      <diagonal/>
    </border>
    <border>
      <left/>
      <right/>
      <top/>
      <bottom style="thin">
        <color indexed="64"/>
      </bottom>
      <diagonal/>
    </border>
    <border>
      <left style="thin">
        <color theme="0" tint="-0.499984740745262"/>
      </left>
      <right style="thin">
        <color theme="0" tint="-0.499984740745262"/>
      </right>
      <top/>
      <bottom/>
      <diagonal/>
    </border>
    <border>
      <left/>
      <right style="thin">
        <color theme="0" tint="-0.499984740745262"/>
      </right>
      <top style="thin">
        <color indexed="64"/>
      </top>
      <bottom style="thin">
        <color theme="0" tint="-0.499984740745262"/>
      </bottom>
      <diagonal/>
    </border>
    <border>
      <left/>
      <right/>
      <top/>
      <bottom style="medium">
        <color indexed="64"/>
      </bottom>
      <diagonal/>
    </border>
    <border>
      <left/>
      <right style="thin">
        <color indexed="64"/>
      </right>
      <top/>
      <bottom/>
      <diagonal/>
    </border>
    <border>
      <left style="thin">
        <color indexed="64"/>
      </left>
      <right style="thin">
        <color theme="0" tint="-0.499984740745262"/>
      </right>
      <top style="thin">
        <color indexed="64"/>
      </top>
      <bottom/>
      <diagonal/>
    </border>
    <border>
      <left/>
      <right style="thin">
        <color indexed="64"/>
      </right>
      <top style="thin">
        <color indexed="64"/>
      </top>
      <bottom style="thin">
        <color theme="0" tint="-0.499984740745262"/>
      </bottom>
      <diagonal/>
    </border>
    <border>
      <left/>
      <right/>
      <top style="thin">
        <color indexed="64"/>
      </top>
      <bottom/>
      <diagonal/>
    </border>
    <border>
      <left/>
      <right style="thin">
        <color indexed="64"/>
      </right>
      <top style="thin">
        <color indexed="64"/>
      </top>
      <bottom/>
      <diagonal/>
    </border>
    <border>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theme="0" tint="-0.499984740745262"/>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436">
    <xf numFmtId="0" fontId="0" fillId="0" borderId="0" xfId="0"/>
    <xf numFmtId="0" fontId="3" fillId="0" borderId="0" xfId="0" applyFont="1"/>
    <xf numFmtId="0" fontId="3" fillId="0" borderId="6" xfId="0" applyFont="1" applyBorder="1"/>
    <xf numFmtId="0" fontId="3" fillId="0" borderId="9" xfId="0" applyFont="1" applyBorder="1"/>
    <xf numFmtId="0" fontId="3" fillId="0" borderId="6" xfId="0" applyFont="1" applyBorder="1" applyAlignment="1">
      <alignment horizontal="left" wrapText="1"/>
    </xf>
    <xf numFmtId="0" fontId="3" fillId="0" borderId="5" xfId="0" applyFont="1" applyBorder="1" applyAlignment="1">
      <alignment horizontal="left" vertical="center" indent="1"/>
    </xf>
    <xf numFmtId="0" fontId="3" fillId="0" borderId="0" xfId="0" applyFont="1" applyAlignment="1">
      <alignment horizontal="right" vertical="center"/>
    </xf>
    <xf numFmtId="0" fontId="3" fillId="0" borderId="0" xfId="0" applyFont="1" applyAlignment="1">
      <alignment horizontal="right"/>
    </xf>
    <xf numFmtId="0" fontId="3" fillId="0" borderId="5" xfId="0" applyFont="1" applyBorder="1" applyAlignment="1">
      <alignment horizontal="right" vertical="center" wrapText="1"/>
    </xf>
    <xf numFmtId="0" fontId="3" fillId="0" borderId="20" xfId="0" applyFont="1" applyBorder="1" applyAlignment="1">
      <alignment horizontal="left" vertical="center" wrapText="1" indent="1"/>
    </xf>
    <xf numFmtId="0" fontId="3" fillId="0" borderId="10" xfId="0" applyFont="1" applyBorder="1" applyAlignment="1">
      <alignment horizontal="left" wrapText="1" indent="1"/>
    </xf>
    <xf numFmtId="0" fontId="3" fillId="0" borderId="10" xfId="0" applyFont="1" applyBorder="1" applyAlignment="1">
      <alignment horizontal="left" vertical="center" wrapText="1" indent="1"/>
    </xf>
    <xf numFmtId="0" fontId="3" fillId="0" borderId="20" xfId="0" applyFont="1" applyBorder="1" applyAlignment="1">
      <alignment horizontal="right" vertical="center" wrapText="1"/>
    </xf>
    <xf numFmtId="0" fontId="3" fillId="0" borderId="20" xfId="0" applyFont="1" applyBorder="1"/>
    <xf numFmtId="0" fontId="3" fillId="0" borderId="16" xfId="0" applyFont="1" applyBorder="1"/>
    <xf numFmtId="0" fontId="5" fillId="0" borderId="6" xfId="0" applyFont="1" applyBorder="1"/>
    <xf numFmtId="10" fontId="3" fillId="0" borderId="0" xfId="0" applyNumberFormat="1" applyFont="1"/>
    <xf numFmtId="0" fontId="5" fillId="0" borderId="16" xfId="0" applyFont="1" applyBorder="1"/>
    <xf numFmtId="0" fontId="4" fillId="0" borderId="5" xfId="0" applyFont="1" applyFill="1" applyBorder="1" applyAlignment="1">
      <alignment horizontal="left" wrapText="1"/>
    </xf>
    <xf numFmtId="0" fontId="6" fillId="0" borderId="5" xfId="0" applyFont="1" applyFill="1" applyBorder="1" applyAlignment="1">
      <alignment horizontal="left" wrapText="1"/>
    </xf>
    <xf numFmtId="0" fontId="4" fillId="0" borderId="18" xfId="0" applyFont="1" applyFill="1" applyBorder="1" applyAlignment="1">
      <alignment horizontal="left" wrapText="1"/>
    </xf>
    <xf numFmtId="0" fontId="3" fillId="0" borderId="0" xfId="0" applyFont="1" applyBorder="1"/>
    <xf numFmtId="164" fontId="5" fillId="0" borderId="0" xfId="1" applyNumberFormat="1" applyFont="1" applyBorder="1" applyAlignment="1">
      <alignment horizontal="right" vertical="center"/>
    </xf>
    <xf numFmtId="9" fontId="5" fillId="0" borderId="0" xfId="2" applyNumberFormat="1" applyFont="1" applyBorder="1" applyAlignment="1">
      <alignment vertical="center"/>
    </xf>
    <xf numFmtId="0" fontId="3" fillId="0" borderId="6" xfId="0" applyFont="1" applyBorder="1" applyAlignment="1">
      <alignment vertical="center" wrapText="1"/>
    </xf>
    <xf numFmtId="0" fontId="4" fillId="0" borderId="17" xfId="0" applyFont="1" applyBorder="1" applyAlignment="1">
      <alignment horizontal="left" vertical="center" wrapText="1"/>
    </xf>
    <xf numFmtId="0" fontId="4" fillId="0" borderId="0" xfId="0" applyFont="1" applyAlignment="1">
      <alignment horizontal="center"/>
    </xf>
    <xf numFmtId="0" fontId="3" fillId="0" borderId="18" xfId="0" applyFont="1" applyFill="1" applyBorder="1" applyAlignment="1">
      <alignment horizontal="left" vertical="center" wrapText="1" indent="1"/>
    </xf>
    <xf numFmtId="0" fontId="5" fillId="0" borderId="5" xfId="0" applyFont="1" applyFill="1" applyBorder="1" applyAlignment="1">
      <alignment horizontal="left" wrapText="1"/>
    </xf>
    <xf numFmtId="0" fontId="5" fillId="0" borderId="9" xfId="0" applyFont="1" applyBorder="1"/>
    <xf numFmtId="0" fontId="3" fillId="0" borderId="24" xfId="0" applyFont="1" applyBorder="1" applyAlignment="1">
      <alignment horizontal="left" vertical="center" wrapText="1" indent="1"/>
    </xf>
    <xf numFmtId="0" fontId="4" fillId="0" borderId="24" xfId="0" applyFont="1" applyBorder="1" applyAlignment="1">
      <alignment horizontal="left" vertical="center" wrapText="1"/>
    </xf>
    <xf numFmtId="0" fontId="4" fillId="0" borderId="2" xfId="0" applyFont="1" applyBorder="1" applyAlignment="1">
      <alignment horizontal="left" vertical="center" wrapText="1"/>
    </xf>
    <xf numFmtId="0" fontId="6" fillId="0" borderId="8" xfId="0" applyFont="1" applyFill="1" applyBorder="1" applyAlignment="1">
      <alignment horizontal="left"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3" fillId="0" borderId="8" xfId="0" applyFont="1" applyBorder="1" applyAlignment="1">
      <alignment horizontal="left" inden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1" xfId="0" applyFont="1" applyBorder="1" applyAlignment="1">
      <alignment horizontal="left" vertical="center" wrapText="1"/>
    </xf>
    <xf numFmtId="164" fontId="3" fillId="0" borderId="5" xfId="1" applyNumberFormat="1" applyFont="1" applyFill="1" applyBorder="1" applyAlignment="1">
      <alignment horizontal="right" vertical="center" wrapText="1"/>
    </xf>
    <xf numFmtId="43" fontId="5" fillId="0" borderId="5" xfId="1" applyFont="1" applyFill="1" applyBorder="1" applyAlignment="1">
      <alignment horizontal="right" vertical="center" wrapText="1"/>
    </xf>
    <xf numFmtId="0" fontId="3" fillId="0" borderId="5" xfId="0" applyFont="1" applyFill="1" applyBorder="1" applyAlignment="1">
      <alignment horizontal="left" vertical="center" wrapText="1" indent="1"/>
    </xf>
    <xf numFmtId="0" fontId="3" fillId="0" borderId="5" xfId="0" applyFont="1" applyFill="1" applyBorder="1" applyAlignment="1">
      <alignment horizontal="right" vertical="center" wrapText="1"/>
    </xf>
    <xf numFmtId="0" fontId="5" fillId="0" borderId="0" xfId="0" applyFont="1" applyBorder="1"/>
    <xf numFmtId="0" fontId="3" fillId="0" borderId="6" xfId="0" applyFont="1" applyBorder="1" applyAlignment="1">
      <alignment horizontal="left" wrapText="1" indent="1"/>
    </xf>
    <xf numFmtId="0" fontId="3" fillId="0" borderId="5" xfId="0" applyFont="1" applyFill="1" applyBorder="1" applyAlignment="1">
      <alignment horizontal="left" indent="1"/>
    </xf>
    <xf numFmtId="0" fontId="3" fillId="0" borderId="5" xfId="0" applyFont="1" applyFill="1" applyBorder="1"/>
    <xf numFmtId="0" fontId="3" fillId="0" borderId="5" xfId="0" applyFont="1" applyFill="1" applyBorder="1" applyAlignment="1">
      <alignment horizontal="right" vertical="center"/>
    </xf>
    <xf numFmtId="0" fontId="3" fillId="0" borderId="5" xfId="0" applyFont="1" applyFill="1" applyBorder="1" applyAlignment="1">
      <alignment horizontal="left" wrapText="1" indent="1"/>
    </xf>
    <xf numFmtId="0" fontId="3" fillId="0" borderId="5" xfId="0" applyFont="1" applyFill="1" applyBorder="1" applyAlignment="1">
      <alignment vertical="center"/>
    </xf>
    <xf numFmtId="0" fontId="3" fillId="0" borderId="3" xfId="0" applyFont="1" applyFill="1" applyBorder="1" applyAlignment="1">
      <alignment horizontal="left" vertical="center" wrapText="1" indent="1"/>
    </xf>
    <xf numFmtId="0" fontId="3" fillId="0" borderId="2" xfId="0" applyFont="1" applyFill="1" applyBorder="1" applyAlignment="1">
      <alignment vertical="center"/>
    </xf>
    <xf numFmtId="0" fontId="3" fillId="0" borderId="8" xfId="0" applyFont="1" applyFill="1" applyBorder="1" applyAlignment="1">
      <alignment horizontal="left" vertical="center" wrapText="1" indent="1"/>
    </xf>
    <xf numFmtId="0" fontId="3" fillId="0" borderId="8" xfId="0" applyFont="1" applyFill="1" applyBorder="1" applyAlignment="1">
      <alignment vertical="center"/>
    </xf>
    <xf numFmtId="0" fontId="4" fillId="0" borderId="22" xfId="0" applyFont="1" applyFill="1" applyBorder="1" applyAlignment="1">
      <alignment horizontal="left" vertical="center" wrapText="1"/>
    </xf>
    <xf numFmtId="164" fontId="3" fillId="0" borderId="5" xfId="1" applyNumberFormat="1" applyFont="1" applyFill="1" applyBorder="1" applyAlignment="1">
      <alignment horizontal="right" vertical="center"/>
    </xf>
    <xf numFmtId="0" fontId="3" fillId="0" borderId="5" xfId="0" applyFont="1" applyFill="1" applyBorder="1" applyAlignment="1">
      <alignment horizontal="left" vertical="center" wrapText="1" indent="2"/>
    </xf>
    <xf numFmtId="0" fontId="3" fillId="0" borderId="2" xfId="0" applyFont="1" applyFill="1" applyBorder="1" applyAlignment="1">
      <alignment horizontal="left" vertical="center" indent="1"/>
    </xf>
    <xf numFmtId="0" fontId="4" fillId="0" borderId="5" xfId="0" applyFont="1" applyFill="1" applyBorder="1" applyAlignment="1">
      <alignment horizontal="left" vertical="center" wrapText="1"/>
    </xf>
    <xf numFmtId="0" fontId="5" fillId="0" borderId="5" xfId="0" applyFont="1" applyFill="1" applyBorder="1" applyAlignment="1">
      <alignment horizontal="right" vertical="center" wrapText="1" indent="1"/>
    </xf>
    <xf numFmtId="0" fontId="5" fillId="0" borderId="8" xfId="0" applyFont="1" applyFill="1" applyBorder="1" applyAlignment="1">
      <alignment horizontal="right" vertical="center" wrapText="1" indent="1"/>
    </xf>
    <xf numFmtId="164" fontId="3" fillId="0" borderId="5" xfId="1" applyNumberFormat="1" applyFont="1" applyFill="1" applyBorder="1" applyAlignment="1">
      <alignment horizontal="right" wrapText="1"/>
    </xf>
    <xf numFmtId="164" fontId="3" fillId="0" borderId="18" xfId="1" applyNumberFormat="1" applyFont="1" applyFill="1" applyBorder="1" applyAlignment="1">
      <alignment horizontal="right" vertical="center" wrapText="1"/>
    </xf>
    <xf numFmtId="0" fontId="4" fillId="0" borderId="11" xfId="0" applyFont="1" applyFill="1" applyBorder="1" applyAlignment="1">
      <alignment horizontal="left" vertical="center" wrapText="1"/>
    </xf>
    <xf numFmtId="0" fontId="3" fillId="0" borderId="10" xfId="0" applyFont="1" applyFill="1" applyBorder="1" applyAlignment="1">
      <alignment horizontal="left" vertical="center" wrapText="1" indent="1"/>
    </xf>
    <xf numFmtId="0" fontId="3" fillId="0" borderId="10" xfId="0" applyFont="1" applyFill="1" applyBorder="1" applyAlignment="1">
      <alignment horizontal="left" wrapText="1" indent="1"/>
    </xf>
    <xf numFmtId="0" fontId="5" fillId="0" borderId="26" xfId="0" applyFont="1" applyFill="1" applyBorder="1" applyAlignment="1">
      <alignment horizontal="right" vertical="center" wrapText="1" indent="1"/>
    </xf>
    <xf numFmtId="0" fontId="4" fillId="0" borderId="18" xfId="0" applyFont="1" applyFill="1" applyBorder="1" applyAlignment="1">
      <alignment horizontal="left" vertical="center"/>
    </xf>
    <xf numFmtId="0" fontId="3" fillId="0" borderId="27" xfId="0" applyFont="1" applyFill="1" applyBorder="1"/>
    <xf numFmtId="0" fontId="6" fillId="0" borderId="22" xfId="0" applyFont="1" applyFill="1" applyBorder="1" applyAlignment="1">
      <alignment horizontal="left" wrapText="1"/>
    </xf>
    <xf numFmtId="0" fontId="4" fillId="0" borderId="22" xfId="0" applyFont="1" applyFill="1" applyBorder="1" applyAlignment="1">
      <alignment horizontal="left" wrapText="1"/>
    </xf>
    <xf numFmtId="0" fontId="5" fillId="0" borderId="0" xfId="0" applyFont="1" applyFill="1" applyBorder="1"/>
    <xf numFmtId="0" fontId="5" fillId="0" borderId="5" xfId="0" applyFont="1" applyFill="1" applyBorder="1"/>
    <xf numFmtId="164" fontId="5" fillId="0" borderId="5" xfId="1" applyNumberFormat="1" applyFont="1" applyFill="1" applyBorder="1" applyAlignment="1">
      <alignment horizontal="right" vertical="center" wrapText="1"/>
    </xf>
    <xf numFmtId="0" fontId="5" fillId="0" borderId="5" xfId="0" applyFont="1" applyFill="1" applyBorder="1" applyAlignment="1">
      <alignment horizontal="left" vertical="center" wrapText="1" indent="1"/>
    </xf>
    <xf numFmtId="0" fontId="5" fillId="0" borderId="18" xfId="0" applyFont="1" applyFill="1" applyBorder="1" applyAlignment="1">
      <alignment horizontal="left" wrapText="1" indent="1"/>
    </xf>
    <xf numFmtId="0" fontId="6" fillId="0" borderId="18" xfId="0" applyFont="1" applyFill="1" applyBorder="1" applyAlignment="1">
      <alignment horizontal="left" vertical="center" wrapText="1"/>
    </xf>
    <xf numFmtId="164" fontId="5" fillId="0" borderId="18" xfId="1" applyNumberFormat="1" applyFont="1" applyFill="1" applyBorder="1" applyAlignment="1">
      <alignment horizontal="right" vertical="center" wrapText="1"/>
    </xf>
    <xf numFmtId="164" fontId="5" fillId="0" borderId="5" xfId="1" applyNumberFormat="1" applyFont="1" applyFill="1" applyBorder="1" applyAlignment="1">
      <alignment horizontal="right" vertical="center"/>
    </xf>
    <xf numFmtId="0" fontId="5" fillId="0" borderId="5"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horizontal="left" vertical="center" wrapText="1" indent="1"/>
    </xf>
    <xf numFmtId="0" fontId="3" fillId="0" borderId="5" xfId="0" applyFont="1" applyFill="1" applyBorder="1" applyAlignment="1">
      <alignment horizontal="left" wrapText="1" indent="2"/>
    </xf>
    <xf numFmtId="164" fontId="3" fillId="0" borderId="18" xfId="1" applyNumberFormat="1" applyFont="1" applyFill="1" applyBorder="1" applyAlignment="1">
      <alignment horizontal="right" wrapText="1"/>
    </xf>
    <xf numFmtId="0" fontId="4" fillId="0" borderId="18" xfId="0" applyFont="1" applyFill="1" applyBorder="1" applyAlignment="1">
      <alignment wrapText="1"/>
    </xf>
    <xf numFmtId="0" fontId="3" fillId="0" borderId="18" xfId="0" applyFont="1" applyFill="1" applyBorder="1"/>
    <xf numFmtId="3" fontId="3" fillId="0" borderId="5" xfId="0" applyNumberFormat="1" applyFont="1" applyFill="1" applyBorder="1" applyAlignment="1">
      <alignment vertical="center"/>
    </xf>
    <xf numFmtId="0" fontId="5" fillId="0" borderId="5" xfId="0" applyFont="1" applyFill="1" applyBorder="1" applyAlignment="1">
      <alignment horizontal="right" vertical="center" wrapText="1"/>
    </xf>
    <xf numFmtId="0" fontId="3" fillId="0" borderId="3"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0" xfId="0" applyFont="1" applyAlignment="1">
      <alignment horizontal="center" wrapText="1"/>
    </xf>
    <xf numFmtId="0" fontId="3" fillId="0" borderId="5" xfId="0" applyFont="1" applyBorder="1" applyAlignment="1">
      <alignment horizontal="left" vertical="center" wrapText="1" indent="1"/>
    </xf>
    <xf numFmtId="0" fontId="4" fillId="0" borderId="0" xfId="0" applyFont="1" applyAlignment="1">
      <alignment horizontal="left" vertical="center" wrapText="1"/>
    </xf>
    <xf numFmtId="10" fontId="4" fillId="0" borderId="0" xfId="0" applyNumberFormat="1" applyFont="1" applyAlignment="1">
      <alignment horizontal="center" vertical="center" wrapText="1"/>
    </xf>
    <xf numFmtId="10" fontId="4" fillId="0" borderId="0" xfId="0" applyNumberFormat="1" applyFont="1" applyAlignment="1">
      <alignment horizontal="center" wrapText="1"/>
    </xf>
    <xf numFmtId="10" fontId="3" fillId="0" borderId="0" xfId="0" applyNumberFormat="1" applyFont="1" applyAlignment="1">
      <alignment horizontal="center" wrapText="1"/>
    </xf>
    <xf numFmtId="10" fontId="3" fillId="0" borderId="0" xfId="0" applyNumberFormat="1" applyFont="1" applyAlignment="1">
      <alignment horizontal="center" vertical="center" wrapText="1"/>
    </xf>
    <xf numFmtId="0" fontId="4" fillId="0" borderId="11" xfId="0" applyFont="1" applyBorder="1" applyAlignment="1">
      <alignment horizontal="left" vertical="center" wrapText="1"/>
    </xf>
    <xf numFmtId="0" fontId="6" fillId="2" borderId="4" xfId="0" applyFont="1" applyFill="1" applyBorder="1" applyAlignment="1">
      <alignment horizontal="left" wrapText="1"/>
    </xf>
    <xf numFmtId="0" fontId="4" fillId="0" borderId="6" xfId="0" applyFont="1" applyBorder="1" applyAlignment="1">
      <alignment horizontal="left" vertical="center" wrapText="1"/>
    </xf>
    <xf numFmtId="0" fontId="4" fillId="2" borderId="15" xfId="0" applyFont="1" applyFill="1" applyBorder="1" applyAlignment="1">
      <alignment horizontal="left" wrapText="1"/>
    </xf>
    <xf numFmtId="0" fontId="8" fillId="0" borderId="8" xfId="0" applyFont="1" applyFill="1" applyBorder="1" applyAlignment="1">
      <alignment horizontal="right" vertical="center"/>
    </xf>
    <xf numFmtId="164" fontId="8" fillId="0" borderId="5" xfId="1" applyNumberFormat="1" applyFont="1" applyFill="1" applyBorder="1" applyAlignment="1">
      <alignment horizontal="right" wrapText="1"/>
    </xf>
    <xf numFmtId="164" fontId="8" fillId="0" borderId="5" xfId="1" applyNumberFormat="1" applyFont="1" applyFill="1" applyBorder="1" applyAlignment="1">
      <alignment horizontal="right" vertical="center" wrapText="1"/>
    </xf>
    <xf numFmtId="164" fontId="10" fillId="0" borderId="5" xfId="1" applyNumberFormat="1" applyFont="1" applyFill="1" applyBorder="1" applyAlignment="1">
      <alignment horizontal="right" vertical="center" wrapText="1"/>
    </xf>
    <xf numFmtId="0" fontId="10" fillId="0" borderId="5" xfId="0" applyFont="1" applyFill="1" applyBorder="1" applyAlignment="1">
      <alignment horizontal="right" vertical="center"/>
    </xf>
    <xf numFmtId="0" fontId="10" fillId="0" borderId="6" xfId="0" applyFont="1" applyBorder="1" applyAlignment="1">
      <alignment horizontal="left" vertical="center" wrapText="1" indent="1"/>
    </xf>
    <xf numFmtId="164" fontId="8" fillId="0" borderId="10" xfId="1" applyNumberFormat="1" applyFont="1" applyBorder="1" applyAlignment="1">
      <alignment horizontal="right" vertical="center" wrapText="1"/>
    </xf>
    <xf numFmtId="0" fontId="10" fillId="0" borderId="6" xfId="0" applyFont="1" applyFill="1" applyBorder="1" applyAlignment="1">
      <alignment horizontal="left" wrapText="1"/>
    </xf>
    <xf numFmtId="0" fontId="10" fillId="0" borderId="28" xfId="0" applyFont="1" applyFill="1" applyBorder="1"/>
    <xf numFmtId="0" fontId="10" fillId="0" borderId="11" xfId="0" applyFont="1" applyFill="1" applyBorder="1" applyAlignment="1">
      <alignment horizontal="left" vertical="center" wrapText="1"/>
    </xf>
    <xf numFmtId="0" fontId="8" fillId="0" borderId="12" xfId="0" applyFont="1" applyBorder="1" applyAlignment="1">
      <alignment horizontal="left" vertical="center" wrapText="1"/>
    </xf>
    <xf numFmtId="0" fontId="8" fillId="0" borderId="6" xfId="0" applyFont="1" applyBorder="1"/>
    <xf numFmtId="0" fontId="9" fillId="2" borderId="3" xfId="0" applyFont="1" applyFill="1" applyBorder="1" applyAlignment="1">
      <alignment horizontal="left" wrapText="1"/>
    </xf>
    <xf numFmtId="0" fontId="9" fillId="2" borderId="6" xfId="0" applyFont="1" applyFill="1" applyBorder="1" applyAlignment="1">
      <alignment horizontal="left" wrapText="1"/>
    </xf>
    <xf numFmtId="0" fontId="8" fillId="0" borderId="9" xfId="0" applyFont="1" applyBorder="1"/>
    <xf numFmtId="0" fontId="8" fillId="0" borderId="6" xfId="0" applyFont="1" applyBorder="1" applyAlignment="1">
      <alignment horizontal="left" wrapText="1"/>
    </xf>
    <xf numFmtId="0" fontId="8" fillId="0" borderId="9" xfId="0" applyFont="1" applyBorder="1" applyAlignment="1">
      <alignment horizontal="left" wrapText="1"/>
    </xf>
    <xf numFmtId="0" fontId="9" fillId="0" borderId="33" xfId="0" applyFont="1" applyBorder="1" applyAlignment="1">
      <alignment horizontal="left" vertical="center" wrapText="1"/>
    </xf>
    <xf numFmtId="0" fontId="8" fillId="0" borderId="12" xfId="0" applyFont="1" applyFill="1" applyBorder="1" applyAlignment="1">
      <alignment wrapText="1"/>
    </xf>
    <xf numFmtId="0" fontId="8" fillId="0" borderId="12" xfId="0" applyFont="1" applyBorder="1" applyAlignment="1">
      <alignment horizontal="left" wrapText="1"/>
    </xf>
    <xf numFmtId="0" fontId="8" fillId="0" borderId="12" xfId="0" applyFont="1" applyBorder="1" applyAlignment="1">
      <alignment horizontal="left" vertical="center" wrapText="1" indent="1"/>
    </xf>
    <xf numFmtId="0" fontId="9" fillId="0" borderId="12" xfId="0" applyFont="1" applyBorder="1" applyAlignment="1">
      <alignment wrapText="1"/>
    </xf>
    <xf numFmtId="0" fontId="8" fillId="0" borderId="12" xfId="0" applyFont="1" applyFill="1" applyBorder="1" applyAlignment="1">
      <alignment horizontal="left" wrapText="1"/>
    </xf>
    <xf numFmtId="0" fontId="8" fillId="0" borderId="6" xfId="0" applyFont="1" applyFill="1" applyBorder="1" applyAlignment="1">
      <alignment horizontal="left" wrapText="1"/>
    </xf>
    <xf numFmtId="0" fontId="8" fillId="0" borderId="9" xfId="0" applyFont="1" applyFill="1" applyBorder="1" applyAlignment="1">
      <alignment horizontal="left" wrapText="1"/>
    </xf>
    <xf numFmtId="0" fontId="9" fillId="0" borderId="17" xfId="0" applyFont="1" applyFill="1" applyBorder="1" applyAlignment="1">
      <alignment horizontal="left" wrapText="1"/>
    </xf>
    <xf numFmtId="0" fontId="11" fillId="0" borderId="6" xfId="0" applyFont="1" applyFill="1" applyBorder="1" applyAlignment="1">
      <alignment horizontal="left" wrapText="1"/>
    </xf>
    <xf numFmtId="0" fontId="10" fillId="0" borderId="31" xfId="0" applyFont="1" applyFill="1" applyBorder="1"/>
    <xf numFmtId="0" fontId="10" fillId="0" borderId="23" xfId="0" applyFont="1" applyFill="1" applyBorder="1"/>
    <xf numFmtId="0" fontId="10" fillId="0" borderId="17" xfId="0" applyFont="1" applyFill="1" applyBorder="1" applyAlignment="1">
      <alignment horizontal="left" vertical="center" wrapText="1"/>
    </xf>
    <xf numFmtId="0" fontId="3" fillId="0" borderId="2" xfId="0" applyFont="1" applyFill="1" applyBorder="1" applyAlignment="1">
      <alignment horizontal="right" vertical="center"/>
    </xf>
    <xf numFmtId="0" fontId="3" fillId="0" borderId="8" xfId="0" applyFont="1" applyFill="1" applyBorder="1" applyAlignment="1">
      <alignment horizontal="right" vertical="center"/>
    </xf>
    <xf numFmtId="0" fontId="4" fillId="0" borderId="11" xfId="0" applyFont="1" applyFill="1" applyBorder="1" applyAlignment="1">
      <alignment horizontal="left" wrapText="1"/>
    </xf>
    <xf numFmtId="164" fontId="3" fillId="0" borderId="5" xfId="1"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3" fontId="5" fillId="0" borderId="20" xfId="0" applyNumberFormat="1" applyFont="1" applyFill="1" applyBorder="1"/>
    <xf numFmtId="0" fontId="5" fillId="0" borderId="22" xfId="0" applyFont="1" applyFill="1" applyBorder="1"/>
    <xf numFmtId="0" fontId="5" fillId="0" borderId="5" xfId="0" applyFont="1" applyFill="1" applyBorder="1" applyAlignment="1">
      <alignment horizontal="right" vertical="center"/>
    </xf>
    <xf numFmtId="164" fontId="5" fillId="0" borderId="11" xfId="1" applyNumberFormat="1" applyFont="1" applyFill="1" applyBorder="1" applyAlignment="1">
      <alignment horizontal="right" vertical="center"/>
    </xf>
    <xf numFmtId="0" fontId="3" fillId="0" borderId="0" xfId="0" applyFont="1" applyFill="1" applyAlignment="1">
      <alignment vertical="center"/>
    </xf>
    <xf numFmtId="0" fontId="7" fillId="0" borderId="0" xfId="0" applyFont="1"/>
    <xf numFmtId="0" fontId="5" fillId="0" borderId="6" xfId="0" applyFont="1" applyBorder="1" applyAlignment="1">
      <alignment horizontal="left" vertical="center" wrapText="1" indent="1"/>
    </xf>
    <xf numFmtId="164" fontId="4" fillId="0" borderId="5" xfId="1" applyNumberFormat="1" applyFont="1" applyFill="1" applyBorder="1" applyAlignment="1">
      <alignment horizontal="right" vertical="center" wrapText="1"/>
    </xf>
    <xf numFmtId="0" fontId="3" fillId="0" borderId="0" xfId="0" applyFont="1" applyFill="1"/>
    <xf numFmtId="0" fontId="9" fillId="0" borderId="22" xfId="0" applyFont="1" applyFill="1" applyBorder="1" applyAlignment="1">
      <alignment horizontal="right" vertical="center" wrapText="1"/>
    </xf>
    <xf numFmtId="0" fontId="8" fillId="0" borderId="2" xfId="0" applyFont="1" applyFill="1" applyBorder="1" applyAlignment="1">
      <alignment horizontal="right" vertical="center"/>
    </xf>
    <xf numFmtId="0" fontId="8" fillId="0" borderId="34" xfId="0" applyFont="1" applyBorder="1" applyAlignment="1">
      <alignment horizontal="right"/>
    </xf>
    <xf numFmtId="0" fontId="9" fillId="0" borderId="18" xfId="0" applyFont="1" applyFill="1" applyBorder="1" applyAlignment="1">
      <alignment horizontal="right" vertical="center" wrapText="1"/>
    </xf>
    <xf numFmtId="0" fontId="9" fillId="2" borderId="2" xfId="0" applyFont="1" applyFill="1" applyBorder="1" applyAlignment="1">
      <alignment horizontal="right" wrapText="1"/>
    </xf>
    <xf numFmtId="0" fontId="9" fillId="2" borderId="5" xfId="0" applyFont="1" applyFill="1" applyBorder="1" applyAlignment="1">
      <alignment horizontal="right" wrapText="1"/>
    </xf>
    <xf numFmtId="0" fontId="9" fillId="0" borderId="29" xfId="0" applyFont="1" applyBorder="1" applyAlignment="1">
      <alignment horizontal="right" vertical="center" wrapText="1"/>
    </xf>
    <xf numFmtId="0" fontId="9" fillId="0" borderId="18" xfId="0" applyFont="1" applyBorder="1" applyAlignment="1">
      <alignment horizontal="right" wrapText="1"/>
    </xf>
    <xf numFmtId="0" fontId="9" fillId="0" borderId="8" xfId="0" applyFont="1" applyFill="1" applyBorder="1" applyAlignment="1">
      <alignment horizontal="right" vertical="center" wrapText="1"/>
    </xf>
    <xf numFmtId="0" fontId="9" fillId="0" borderId="22" xfId="0" applyFont="1" applyFill="1" applyBorder="1" applyAlignment="1">
      <alignment horizontal="right" wrapText="1"/>
    </xf>
    <xf numFmtId="0" fontId="9" fillId="0" borderId="5" xfId="0" applyFont="1" applyFill="1" applyBorder="1" applyAlignment="1">
      <alignment horizontal="right" wrapText="1"/>
    </xf>
    <xf numFmtId="0" fontId="3" fillId="0" borderId="2" xfId="0" applyFont="1" applyFill="1" applyBorder="1" applyAlignment="1">
      <alignment horizontal="left" indent="1"/>
    </xf>
    <xf numFmtId="0" fontId="3" fillId="0" borderId="5" xfId="0" applyFont="1" applyFill="1" applyBorder="1" applyAlignment="1">
      <alignment horizontal="left" vertical="center" indent="1"/>
    </xf>
    <xf numFmtId="0" fontId="3" fillId="0" borderId="6" xfId="0" applyFont="1" applyFill="1" applyBorder="1" applyAlignment="1">
      <alignment horizontal="left" vertical="center" wrapText="1" indent="1"/>
    </xf>
    <xf numFmtId="0" fontId="12" fillId="0" borderId="6" xfId="0" applyFont="1" applyFill="1" applyBorder="1" applyAlignment="1">
      <alignment horizontal="left" wrapText="1"/>
    </xf>
    <xf numFmtId="0" fontId="13" fillId="0" borderId="6" xfId="0" applyFont="1" applyBorder="1" applyAlignment="1">
      <alignment wrapText="1"/>
    </xf>
    <xf numFmtId="0" fontId="12" fillId="0" borderId="12" xfId="0" applyFont="1" applyFill="1" applyBorder="1" applyAlignment="1">
      <alignment wrapText="1"/>
    </xf>
    <xf numFmtId="0" fontId="8" fillId="0" borderId="12" xfId="0" applyFont="1" applyFill="1" applyBorder="1" applyAlignment="1">
      <alignment vertical="center" wrapText="1"/>
    </xf>
    <xf numFmtId="0" fontId="12" fillId="0" borderId="12" xfId="0" applyFont="1" applyFill="1" applyBorder="1" applyAlignment="1">
      <alignment vertical="center" wrapText="1"/>
    </xf>
    <xf numFmtId="0" fontId="4" fillId="0" borderId="0" xfId="0" applyFont="1" applyFill="1"/>
    <xf numFmtId="0" fontId="3" fillId="0" borderId="0" xfId="0" applyFont="1" applyFill="1" applyBorder="1"/>
    <xf numFmtId="0" fontId="3" fillId="0" borderId="30" xfId="0" applyFont="1" applyFill="1" applyBorder="1"/>
    <xf numFmtId="0" fontId="3" fillId="0" borderId="5" xfId="0" applyFont="1" applyFill="1" applyBorder="1" applyAlignment="1">
      <alignment horizontal="right"/>
    </xf>
    <xf numFmtId="0" fontId="5" fillId="0" borderId="0" xfId="0" applyFont="1" applyFill="1"/>
    <xf numFmtId="0" fontId="8" fillId="0" borderId="16" xfId="0" applyFont="1" applyFill="1" applyBorder="1" applyAlignment="1">
      <alignment vertical="center" wrapText="1"/>
    </xf>
    <xf numFmtId="0" fontId="8" fillId="0" borderId="17" xfId="0" applyFont="1" applyFill="1" applyBorder="1" applyAlignment="1">
      <alignment vertical="center" wrapText="1"/>
    </xf>
    <xf numFmtId="0" fontId="13" fillId="0" borderId="6" xfId="0" applyFont="1" applyBorder="1" applyAlignment="1">
      <alignment horizontal="left" vertical="center" wrapText="1" indent="1"/>
    </xf>
    <xf numFmtId="0" fontId="5" fillId="0" borderId="9" xfId="0" applyFont="1" applyFill="1" applyBorder="1" applyAlignment="1">
      <alignment horizontal="right"/>
    </xf>
    <xf numFmtId="0" fontId="5" fillId="0" borderId="3" xfId="0" applyFont="1" applyFill="1" applyBorder="1" applyAlignment="1">
      <alignment horizontal="right" vertical="center" wrapText="1"/>
    </xf>
    <xf numFmtId="0" fontId="5" fillId="0" borderId="8" xfId="0" applyFont="1" applyFill="1" applyBorder="1" applyAlignment="1">
      <alignment horizontal="right" vertical="center" wrapText="1"/>
    </xf>
    <xf numFmtId="3" fontId="3" fillId="0" borderId="5" xfId="0" applyNumberFormat="1" applyFont="1" applyFill="1" applyBorder="1" applyAlignment="1">
      <alignment horizontal="right" vertical="center"/>
    </xf>
    <xf numFmtId="0" fontId="5" fillId="0" borderId="6" xfId="0" applyFont="1" applyFill="1" applyBorder="1" applyAlignment="1">
      <alignment horizontal="right" vertical="center" wrapText="1"/>
    </xf>
    <xf numFmtId="0" fontId="5" fillId="0" borderId="26" xfId="0" applyFont="1" applyFill="1" applyBorder="1" applyAlignment="1">
      <alignment horizontal="right" vertical="center" wrapText="1"/>
    </xf>
    <xf numFmtId="3" fontId="3" fillId="0" borderId="10" xfId="0" applyNumberFormat="1" applyFont="1" applyFill="1" applyBorder="1" applyAlignment="1">
      <alignment horizontal="right" vertical="center" wrapText="1"/>
    </xf>
    <xf numFmtId="164" fontId="3" fillId="0" borderId="10" xfId="1" applyNumberFormat="1" applyFont="1" applyFill="1" applyBorder="1" applyAlignment="1">
      <alignment horizontal="right" vertical="center" wrapText="1"/>
    </xf>
    <xf numFmtId="3" fontId="3" fillId="0" borderId="18" xfId="0" applyNumberFormat="1" applyFont="1" applyFill="1" applyBorder="1" applyAlignment="1">
      <alignment horizontal="right" vertical="center" wrapText="1"/>
    </xf>
    <xf numFmtId="3" fontId="5" fillId="0" borderId="20" xfId="0" applyNumberFormat="1" applyFont="1" applyFill="1" applyBorder="1" applyAlignment="1">
      <alignment horizontal="right"/>
    </xf>
    <xf numFmtId="0" fontId="13" fillId="0" borderId="6" xfId="0" applyFont="1" applyBorder="1" applyAlignment="1">
      <alignment horizontal="left" wrapText="1"/>
    </xf>
    <xf numFmtId="0" fontId="3" fillId="0" borderId="2" xfId="0" applyFont="1" applyFill="1" applyBorder="1" applyAlignment="1">
      <alignment wrapText="1"/>
    </xf>
    <xf numFmtId="0" fontId="3" fillId="0" borderId="20" xfId="0" applyFont="1" applyBorder="1" applyAlignment="1">
      <alignment horizontal="right"/>
    </xf>
    <xf numFmtId="0" fontId="3" fillId="0" borderId="25" xfId="0" applyFont="1" applyFill="1" applyBorder="1" applyAlignment="1">
      <alignment horizontal="right"/>
    </xf>
    <xf numFmtId="0" fontId="3" fillId="0" borderId="36" xfId="0" applyFont="1" applyFill="1" applyBorder="1" applyAlignment="1">
      <alignment horizontal="left" wrapText="1" indent="1"/>
    </xf>
    <xf numFmtId="164" fontId="3" fillId="0" borderId="20" xfId="1"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0" xfId="0" applyFont="1" applyFill="1" applyBorder="1" applyAlignment="1">
      <alignment horizontal="left" vertical="center" wrapText="1" indent="1"/>
    </xf>
    <xf numFmtId="0" fontId="3" fillId="0" borderId="20" xfId="0" applyFont="1" applyFill="1" applyBorder="1" applyAlignment="1">
      <alignment horizontal="right" vertical="center"/>
    </xf>
    <xf numFmtId="0" fontId="10" fillId="0" borderId="16" xfId="0" applyFont="1" applyBorder="1" applyAlignment="1">
      <alignment horizontal="left" vertical="center" wrapText="1" indent="1"/>
    </xf>
    <xf numFmtId="0" fontId="3" fillId="0" borderId="22" xfId="0" applyFont="1" applyFill="1" applyBorder="1" applyAlignment="1">
      <alignment vertical="center"/>
    </xf>
    <xf numFmtId="0" fontId="14" fillId="0" borderId="5" xfId="0" applyFont="1" applyBorder="1" applyAlignment="1">
      <alignment horizontal="left" indent="1"/>
    </xf>
    <xf numFmtId="0" fontId="14" fillId="0" borderId="5" xfId="0" applyFont="1" applyBorder="1"/>
    <xf numFmtId="0" fontId="14" fillId="0" borderId="5" xfId="0" applyFont="1" applyBorder="1" applyAlignment="1">
      <alignment horizontal="right"/>
    </xf>
    <xf numFmtId="0" fontId="14" fillId="0" borderId="5" xfId="0" applyFont="1" applyBorder="1" applyAlignment="1">
      <alignment horizontal="left" vertical="center" wrapText="1" indent="1"/>
    </xf>
    <xf numFmtId="0" fontId="14" fillId="0" borderId="20" xfId="0" applyFont="1" applyBorder="1"/>
    <xf numFmtId="0" fontId="14" fillId="0" borderId="20" xfId="0" applyFont="1" applyBorder="1" applyAlignment="1">
      <alignment horizontal="right"/>
    </xf>
    <xf numFmtId="0" fontId="14" fillId="0" borderId="5" xfId="0" applyFont="1" applyBorder="1" applyAlignment="1">
      <alignment horizontal="left" vertical="center" indent="1"/>
    </xf>
    <xf numFmtId="0" fontId="14" fillId="0" borderId="8" xfId="0" applyFont="1" applyBorder="1"/>
    <xf numFmtId="0" fontId="14" fillId="0" borderId="8" xfId="0" applyFont="1" applyBorder="1" applyAlignment="1">
      <alignment horizontal="right" vertical="center"/>
    </xf>
    <xf numFmtId="0" fontId="14" fillId="0" borderId="8" xfId="0" applyFont="1" applyFill="1" applyBorder="1" applyAlignment="1">
      <alignment horizontal="left" vertical="center" wrapText="1" indent="1"/>
    </xf>
    <xf numFmtId="0" fontId="14" fillId="0" borderId="8" xfId="0" applyFont="1" applyFill="1" applyBorder="1" applyAlignment="1">
      <alignment vertical="center"/>
    </xf>
    <xf numFmtId="0" fontId="14" fillId="0" borderId="5" xfId="0" applyFont="1" applyFill="1" applyBorder="1" applyAlignment="1">
      <alignment horizontal="right" vertical="center"/>
    </xf>
    <xf numFmtId="0" fontId="14" fillId="0" borderId="36" xfId="0" applyFont="1" applyFill="1" applyBorder="1" applyAlignment="1">
      <alignment horizontal="left" wrapText="1" indent="1"/>
    </xf>
    <xf numFmtId="164" fontId="14" fillId="0" borderId="20" xfId="1" applyNumberFormat="1" applyFont="1" applyFill="1" applyBorder="1" applyAlignment="1">
      <alignment horizontal="right" vertical="center"/>
    </xf>
    <xf numFmtId="0" fontId="4" fillId="0" borderId="19" xfId="0" applyFont="1" applyFill="1" applyBorder="1" applyAlignment="1">
      <alignment horizontal="left" vertical="center" wrapText="1"/>
    </xf>
    <xf numFmtId="0" fontId="4" fillId="0" borderId="32" xfId="0" applyFont="1" applyBorder="1" applyAlignment="1">
      <alignment vertical="center" wrapText="1"/>
    </xf>
    <xf numFmtId="0" fontId="4" fillId="0" borderId="14" xfId="0" applyFont="1" applyBorder="1" applyAlignment="1">
      <alignment vertical="center" wrapText="1"/>
    </xf>
    <xf numFmtId="0" fontId="14" fillId="0" borderId="5" xfId="0" applyFont="1" applyFill="1" applyBorder="1" applyAlignment="1">
      <alignment horizontal="left" vertical="center" indent="1"/>
    </xf>
    <xf numFmtId="0" fontId="14" fillId="0" borderId="5" xfId="0" applyFont="1" applyFill="1" applyBorder="1" applyAlignment="1">
      <alignment vertical="center"/>
    </xf>
    <xf numFmtId="1" fontId="3" fillId="0" borderId="5" xfId="2" applyNumberFormat="1" applyFont="1" applyFill="1" applyBorder="1" applyAlignment="1">
      <alignment vertical="center"/>
    </xf>
    <xf numFmtId="1" fontId="3" fillId="2" borderId="5" xfId="2" applyNumberFormat="1" applyFont="1" applyFill="1" applyBorder="1" applyAlignment="1">
      <alignment vertical="center"/>
    </xf>
    <xf numFmtId="0" fontId="3" fillId="0" borderId="12" xfId="0" applyFont="1" applyFill="1" applyBorder="1" applyAlignment="1">
      <alignment horizontal="left" vertical="center" wrapText="1"/>
    </xf>
    <xf numFmtId="0" fontId="3" fillId="0" borderId="2" xfId="0" applyFont="1" applyBorder="1"/>
    <xf numFmtId="0" fontId="5" fillId="0" borderId="6" xfId="0" applyFont="1" applyFill="1" applyBorder="1" applyAlignment="1">
      <alignment horizontal="left" wrapText="1"/>
    </xf>
    <xf numFmtId="0" fontId="5" fillId="0" borderId="31" xfId="0" applyFont="1" applyFill="1" applyBorder="1" applyAlignment="1">
      <alignment horizontal="left" wrapText="1"/>
    </xf>
    <xf numFmtId="0" fontId="3" fillId="0" borderId="10" xfId="0" applyFont="1" applyFill="1" applyBorder="1" applyAlignment="1">
      <alignment horizontal="right" wrapText="1"/>
    </xf>
    <xf numFmtId="0" fontId="9" fillId="0" borderId="5" xfId="0" applyFont="1" applyBorder="1" applyAlignment="1">
      <alignment wrapText="1"/>
    </xf>
    <xf numFmtId="3" fontId="8" fillId="0" borderId="18" xfId="0" applyNumberFormat="1" applyFont="1" applyFill="1" applyBorder="1" applyAlignment="1">
      <alignment horizontal="right" wrapText="1"/>
    </xf>
    <xf numFmtId="10" fontId="8" fillId="0" borderId="5" xfId="2" applyNumberFormat="1" applyFont="1" applyFill="1" applyBorder="1" applyAlignment="1">
      <alignment wrapText="1"/>
    </xf>
    <xf numFmtId="10" fontId="3" fillId="0" borderId="5" xfId="0" applyNumberFormat="1" applyFont="1" applyFill="1" applyBorder="1" applyAlignment="1">
      <alignment horizontal="right" vertical="center" wrapText="1" indent="1"/>
    </xf>
    <xf numFmtId="0" fontId="3" fillId="0" borderId="18" xfId="0" applyFont="1" applyFill="1" applyBorder="1" applyAlignment="1">
      <alignment horizontal="left" wrapText="1" indent="3"/>
    </xf>
    <xf numFmtId="0" fontId="8" fillId="0" borderId="12" xfId="0" applyFont="1" applyFill="1" applyBorder="1" applyAlignment="1">
      <alignment horizontal="left" vertical="center" wrapText="1" indent="1"/>
    </xf>
    <xf numFmtId="1" fontId="3" fillId="0" borderId="18" xfId="2" applyNumberFormat="1" applyFont="1" applyFill="1" applyBorder="1" applyAlignment="1">
      <alignment vertical="center"/>
    </xf>
    <xf numFmtId="0" fontId="3" fillId="0" borderId="6" xfId="0" applyFont="1" applyFill="1" applyBorder="1" applyAlignment="1">
      <alignment horizontal="right" vertical="center" wrapText="1"/>
    </xf>
    <xf numFmtId="164" fontId="15" fillId="0" borderId="5" xfId="1" applyNumberFormat="1" applyFont="1" applyFill="1" applyBorder="1" applyAlignment="1">
      <alignment horizontal="right" vertical="center"/>
    </xf>
    <xf numFmtId="0" fontId="16" fillId="0" borderId="8" xfId="0" applyFont="1" applyFill="1" applyBorder="1" applyAlignment="1">
      <alignment horizontal="right" vertical="center" wrapText="1"/>
    </xf>
    <xf numFmtId="164" fontId="16" fillId="0" borderId="5" xfId="1" applyNumberFormat="1" applyFont="1" applyFill="1" applyBorder="1" applyAlignment="1">
      <alignment horizontal="right" vertical="center"/>
    </xf>
    <xf numFmtId="0" fontId="16" fillId="0" borderId="28" xfId="0" applyFont="1" applyFill="1" applyBorder="1"/>
    <xf numFmtId="0" fontId="16" fillId="0" borderId="11" xfId="0" applyFont="1" applyFill="1" applyBorder="1" applyAlignment="1">
      <alignment horizontal="left" vertical="center" wrapText="1"/>
    </xf>
    <xf numFmtId="164" fontId="16" fillId="0" borderId="8" xfId="1" applyNumberFormat="1" applyFont="1" applyFill="1" applyBorder="1" applyAlignment="1">
      <alignment horizontal="right" vertical="center"/>
    </xf>
    <xf numFmtId="0" fontId="3" fillId="3" borderId="24" xfId="0" applyFont="1" applyFill="1" applyBorder="1" applyAlignment="1">
      <alignment horizontal="right" vertical="center"/>
    </xf>
    <xf numFmtId="0" fontId="3" fillId="3" borderId="18" xfId="0" applyFont="1" applyFill="1" applyBorder="1" applyAlignment="1">
      <alignment horizontal="right" vertical="center"/>
    </xf>
    <xf numFmtId="0" fontId="14" fillId="3" borderId="5" xfId="0" applyFont="1" applyFill="1" applyBorder="1" applyAlignment="1">
      <alignment horizontal="right" vertical="center"/>
    </xf>
    <xf numFmtId="0" fontId="3" fillId="3" borderId="5" xfId="0" applyFont="1" applyFill="1" applyBorder="1" applyAlignment="1">
      <alignment horizontal="right" vertical="center"/>
    </xf>
    <xf numFmtId="0" fontId="3" fillId="3" borderId="20" xfId="0" applyFont="1" applyFill="1" applyBorder="1" applyAlignment="1">
      <alignment horizontal="right" vertical="center"/>
    </xf>
    <xf numFmtId="0" fontId="3" fillId="3" borderId="5" xfId="0" applyFont="1" applyFill="1" applyBorder="1" applyAlignment="1">
      <alignment horizontal="right" vertical="center" wrapText="1"/>
    </xf>
    <xf numFmtId="164" fontId="3" fillId="3" borderId="5" xfId="1" applyNumberFormat="1" applyFont="1" applyFill="1" applyBorder="1" applyAlignment="1">
      <alignment horizontal="right" vertical="center"/>
    </xf>
    <xf numFmtId="164" fontId="3" fillId="3" borderId="20" xfId="1" applyNumberFormat="1" applyFont="1" applyFill="1" applyBorder="1" applyAlignment="1">
      <alignment horizontal="right" vertical="center"/>
    </xf>
    <xf numFmtId="164" fontId="5" fillId="3" borderId="5" xfId="1" applyNumberFormat="1" applyFont="1" applyFill="1" applyBorder="1" applyAlignment="1">
      <alignment horizontal="right" vertical="center" wrapText="1"/>
    </xf>
    <xf numFmtId="0" fontId="5" fillId="3" borderId="5" xfId="0" applyFont="1" applyFill="1" applyBorder="1" applyAlignment="1">
      <alignment horizontal="right" vertical="center"/>
    </xf>
    <xf numFmtId="164" fontId="5" fillId="3" borderId="5" xfId="1" applyNumberFormat="1" applyFont="1" applyFill="1" applyBorder="1" applyAlignment="1">
      <alignment horizontal="right" vertical="center"/>
    </xf>
    <xf numFmtId="0" fontId="5" fillId="3" borderId="8" xfId="0" applyFont="1" applyFill="1" applyBorder="1" applyAlignment="1">
      <alignment horizontal="left" vertical="center" wrapText="1"/>
    </xf>
    <xf numFmtId="0" fontId="3" fillId="0" borderId="5" xfId="0" applyFont="1" applyFill="1" applyBorder="1" applyAlignment="1">
      <alignment horizontal="left" vertical="center" wrapText="1" indent="3"/>
    </xf>
    <xf numFmtId="0" fontId="15" fillId="0" borderId="12"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6" xfId="0" applyFont="1" applyBorder="1" applyAlignment="1">
      <alignment horizontal="left" vertical="center" wrapText="1"/>
    </xf>
    <xf numFmtId="0" fontId="10" fillId="0" borderId="6" xfId="0" applyFont="1" applyFill="1" applyBorder="1"/>
    <xf numFmtId="0" fontId="12" fillId="0" borderId="6" xfId="0" applyFont="1" applyFill="1" applyBorder="1" applyAlignment="1">
      <alignment wrapText="1"/>
    </xf>
    <xf numFmtId="0" fontId="10" fillId="0" borderId="6" xfId="0" applyFont="1" applyFill="1" applyBorder="1" applyAlignment="1">
      <alignment horizontal="left" vertical="center" wrapText="1" indent="1"/>
    </xf>
    <xf numFmtId="0" fontId="5" fillId="0" borderId="6" xfId="0" applyFont="1" applyFill="1" applyBorder="1" applyAlignment="1">
      <alignment horizontal="left" vertical="center" wrapText="1"/>
    </xf>
    <xf numFmtId="0" fontId="5" fillId="0" borderId="18" xfId="0" applyFont="1" applyFill="1" applyBorder="1" applyAlignment="1">
      <alignment horizontal="left" vertical="center" wrapText="1" indent="1"/>
    </xf>
    <xf numFmtId="0" fontId="4"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14" xfId="0" applyFont="1" applyBorder="1" applyAlignment="1">
      <alignment horizontal="left" vertical="center" wrapText="1" inden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0" borderId="7" xfId="0" applyFont="1" applyBorder="1" applyAlignment="1">
      <alignment horizontal="left" vertical="center" wrapText="1" indent="1"/>
    </xf>
    <xf numFmtId="0" fontId="3" fillId="0" borderId="24" xfId="0" applyFont="1" applyFill="1" applyBorder="1" applyAlignment="1">
      <alignment horizontal="right" vertical="center"/>
    </xf>
    <xf numFmtId="0" fontId="3" fillId="0" borderId="18" xfId="0" applyFont="1" applyFill="1" applyBorder="1" applyAlignment="1">
      <alignment horizontal="right" vertical="center"/>
    </xf>
    <xf numFmtId="0" fontId="17" fillId="0" borderId="18" xfId="0" applyFont="1" applyFill="1" applyBorder="1" applyAlignment="1">
      <alignment horizontal="left" vertical="center"/>
    </xf>
    <xf numFmtId="0" fontId="14" fillId="0" borderId="5" xfId="0" applyFont="1" applyFill="1" applyBorder="1" applyAlignment="1">
      <alignment horizontal="left" wrapText="1" indent="1"/>
    </xf>
    <xf numFmtId="164" fontId="14" fillId="0" borderId="5" xfId="1" applyNumberFormat="1" applyFont="1" applyFill="1" applyBorder="1" applyAlignment="1">
      <alignment horizontal="right" vertical="center" wrapText="1"/>
    </xf>
    <xf numFmtId="164" fontId="17" fillId="0" borderId="5" xfId="1" applyNumberFormat="1" applyFont="1" applyFill="1" applyBorder="1" applyAlignment="1">
      <alignment horizontal="right" vertical="center" wrapText="1"/>
    </xf>
    <xf numFmtId="0" fontId="17" fillId="0" borderId="11" xfId="0" applyFont="1" applyFill="1" applyBorder="1" applyAlignment="1">
      <alignment horizontal="left" wrapText="1"/>
    </xf>
    <xf numFmtId="0" fontId="14" fillId="0" borderId="5" xfId="0" applyFont="1" applyFill="1" applyBorder="1" applyAlignment="1">
      <alignment horizontal="right"/>
    </xf>
    <xf numFmtId="0" fontId="3" fillId="0" borderId="20" xfId="0" applyFont="1" applyFill="1" applyBorder="1" applyAlignment="1">
      <alignment horizontal="right"/>
    </xf>
    <xf numFmtId="0" fontId="14" fillId="0" borderId="20" xfId="0" applyFont="1" applyFill="1" applyBorder="1" applyAlignment="1">
      <alignment horizontal="right"/>
    </xf>
    <xf numFmtId="0" fontId="14" fillId="0" borderId="8" xfId="0" applyFont="1" applyFill="1" applyBorder="1" applyAlignment="1">
      <alignment horizontal="right" vertical="center"/>
    </xf>
    <xf numFmtId="0" fontId="5" fillId="0" borderId="8" xfId="0" applyFont="1" applyFill="1" applyBorder="1" applyAlignment="1">
      <alignment horizontal="left" vertical="center" wrapText="1"/>
    </xf>
    <xf numFmtId="0" fontId="8" fillId="0" borderId="3" xfId="0" applyFont="1" applyFill="1" applyBorder="1" applyAlignment="1">
      <alignment horizontal="left" vertical="center" wrapText="1" indent="1"/>
    </xf>
    <xf numFmtId="0" fontId="8" fillId="0" borderId="2" xfId="0" applyFont="1" applyFill="1" applyBorder="1" applyAlignment="1">
      <alignment vertical="center"/>
    </xf>
    <xf numFmtId="0" fontId="10" fillId="0" borderId="3" xfId="0" applyFont="1" applyFill="1" applyBorder="1" applyAlignment="1">
      <alignment horizontal="right" vertical="center" wrapText="1"/>
    </xf>
    <xf numFmtId="1" fontId="8" fillId="0" borderId="5" xfId="2" applyNumberFormat="1" applyFont="1" applyFill="1" applyBorder="1" applyAlignment="1">
      <alignment vertical="center"/>
    </xf>
    <xf numFmtId="0" fontId="8" fillId="0" borderId="6" xfId="0" applyFont="1" applyFill="1" applyBorder="1" applyAlignment="1">
      <alignment horizontal="left" vertical="center" wrapText="1"/>
    </xf>
    <xf numFmtId="0" fontId="8" fillId="0" borderId="5" xfId="0" applyFont="1" applyFill="1" applyBorder="1" applyAlignment="1">
      <alignment vertical="center"/>
    </xf>
    <xf numFmtId="0" fontId="8" fillId="3" borderId="5" xfId="0" applyFont="1" applyFill="1" applyBorder="1" applyAlignment="1">
      <alignment horizontal="right" vertical="center"/>
    </xf>
    <xf numFmtId="0" fontId="8" fillId="0" borderId="5" xfId="0" applyFont="1" applyFill="1" applyBorder="1" applyAlignment="1">
      <alignment horizontal="right" vertical="center"/>
    </xf>
    <xf numFmtId="0" fontId="8" fillId="0" borderId="6" xfId="0" applyFont="1" applyBorder="1" applyAlignment="1">
      <alignment horizontal="left" vertical="center" wrapText="1"/>
    </xf>
    <xf numFmtId="0" fontId="8" fillId="0" borderId="5" xfId="0" applyFont="1" applyFill="1" applyBorder="1" applyAlignment="1">
      <alignment horizontal="left" indent="1"/>
    </xf>
    <xf numFmtId="0" fontId="8" fillId="0" borderId="5" xfId="0" applyFont="1" applyFill="1" applyBorder="1"/>
    <xf numFmtId="0" fontId="8" fillId="0" borderId="5" xfId="0" applyFont="1" applyFill="1" applyBorder="1" applyAlignment="1">
      <alignment horizontal="right"/>
    </xf>
    <xf numFmtId="0" fontId="8" fillId="0" borderId="5" xfId="0" applyFont="1" applyFill="1" applyBorder="1" applyAlignment="1">
      <alignment horizontal="left" vertical="center" wrapText="1" indent="1"/>
    </xf>
    <xf numFmtId="0" fontId="8" fillId="0" borderId="20" xfId="0" applyFont="1" applyFill="1" applyBorder="1" applyAlignment="1">
      <alignment horizontal="left" vertical="center" wrapText="1" indent="1"/>
    </xf>
    <xf numFmtId="0" fontId="8" fillId="0" borderId="20" xfId="0" applyFont="1" applyFill="1" applyBorder="1" applyAlignment="1">
      <alignment horizontal="right" vertical="center"/>
    </xf>
    <xf numFmtId="0" fontId="8" fillId="3" borderId="20" xfId="0" applyFont="1" applyFill="1" applyBorder="1" applyAlignment="1">
      <alignment horizontal="right" vertical="center"/>
    </xf>
    <xf numFmtId="0" fontId="8" fillId="0" borderId="0" xfId="0" applyFont="1" applyFill="1"/>
    <xf numFmtId="0" fontId="8" fillId="0" borderId="5" xfId="0" applyFont="1" applyFill="1" applyBorder="1" applyAlignment="1">
      <alignment horizontal="left" vertical="center" wrapText="1" indent="3"/>
    </xf>
    <xf numFmtId="3" fontId="8" fillId="0" borderId="18" xfId="0" applyNumberFormat="1" applyFont="1" applyFill="1" applyBorder="1" applyAlignment="1">
      <alignment horizontal="right" vertical="center" wrapText="1"/>
    </xf>
    <xf numFmtId="0" fontId="8" fillId="0" borderId="18" xfId="0" applyFont="1" applyFill="1" applyBorder="1" applyAlignment="1">
      <alignment horizontal="left" wrapText="1" indent="3"/>
    </xf>
    <xf numFmtId="0" fontId="8" fillId="0" borderId="18" xfId="0" applyFont="1" applyFill="1" applyBorder="1" applyAlignment="1">
      <alignment horizontal="left" vertical="center" wrapText="1" indent="1"/>
    </xf>
    <xf numFmtId="10" fontId="8" fillId="0" borderId="5" xfId="0" applyNumberFormat="1" applyFont="1" applyFill="1" applyBorder="1" applyAlignment="1">
      <alignment horizontal="right" vertical="center" wrapText="1" indent="1"/>
    </xf>
    <xf numFmtId="0" fontId="8" fillId="0" borderId="5" xfId="0" applyFont="1" applyFill="1" applyBorder="1" applyAlignment="1">
      <alignment horizontal="left" wrapText="1" indent="1"/>
    </xf>
    <xf numFmtId="0" fontId="8" fillId="0" borderId="12" xfId="0" applyFont="1" applyFill="1" applyBorder="1" applyAlignment="1">
      <alignment horizontal="left" vertical="center" wrapText="1"/>
    </xf>
    <xf numFmtId="0" fontId="8" fillId="0" borderId="10" xfId="0" applyFont="1" applyBorder="1" applyAlignment="1">
      <alignment horizontal="left" vertical="center" wrapText="1" indent="1"/>
    </xf>
    <xf numFmtId="164" fontId="8" fillId="3" borderId="5" xfId="1" applyNumberFormat="1" applyFont="1" applyFill="1" applyBorder="1" applyAlignment="1">
      <alignment horizontal="right" vertical="center"/>
    </xf>
    <xf numFmtId="3" fontId="8" fillId="0" borderId="5" xfId="0" applyNumberFormat="1" applyFont="1" applyFill="1" applyBorder="1" applyAlignment="1">
      <alignment horizontal="right" vertical="center"/>
    </xf>
    <xf numFmtId="0" fontId="8" fillId="3" borderId="2" xfId="0" applyFont="1" applyFill="1" applyBorder="1" applyAlignment="1">
      <alignment horizontal="right" vertical="center"/>
    </xf>
    <xf numFmtId="0" fontId="8" fillId="0" borderId="0" xfId="0" applyFont="1" applyFill="1" applyAlignment="1">
      <alignment vertical="center"/>
    </xf>
    <xf numFmtId="0" fontId="9" fillId="0" borderId="18" xfId="0" applyFont="1" applyFill="1" applyBorder="1" applyAlignment="1">
      <alignment horizontal="left" wrapText="1"/>
    </xf>
    <xf numFmtId="164" fontId="3" fillId="3" borderId="5" xfId="1" applyNumberFormat="1" applyFont="1" applyFill="1" applyBorder="1" applyAlignment="1">
      <alignment horizontal="right" vertical="center" wrapText="1"/>
    </xf>
    <xf numFmtId="0" fontId="3" fillId="0" borderId="37" xfId="0" applyFont="1" applyFill="1" applyBorder="1" applyAlignment="1">
      <alignment horizontal="center" vertical="center" wrapText="1"/>
    </xf>
    <xf numFmtId="0" fontId="4" fillId="0" borderId="13" xfId="0" applyFont="1" applyBorder="1" applyAlignment="1">
      <alignment vertical="center" wrapText="1"/>
    </xf>
    <xf numFmtId="0" fontId="4" fillId="0" borderId="21" xfId="0" applyFont="1" applyBorder="1" applyAlignment="1">
      <alignmen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right" vertical="center" wrapText="1"/>
    </xf>
    <xf numFmtId="1" fontId="3" fillId="0" borderId="8" xfId="2" applyNumberFormat="1" applyFont="1" applyFill="1" applyBorder="1" applyAlignment="1">
      <alignment vertical="center"/>
    </xf>
    <xf numFmtId="0" fontId="8" fillId="0" borderId="9" xfId="0" applyFont="1" applyBorder="1" applyAlignment="1">
      <alignment horizontal="left" vertical="center" wrapText="1" indent="1"/>
    </xf>
    <xf numFmtId="0" fontId="3" fillId="0" borderId="38" xfId="0" applyFont="1" applyFill="1" applyBorder="1" applyAlignment="1">
      <alignment horizontal="left" indent="2"/>
    </xf>
    <xf numFmtId="0" fontId="3" fillId="0" borderId="38" xfId="0" applyFont="1" applyFill="1" applyBorder="1"/>
    <xf numFmtId="0" fontId="3" fillId="0" borderId="38" xfId="0" applyFont="1" applyFill="1" applyBorder="1" applyAlignment="1">
      <alignment horizontal="right" vertical="center"/>
    </xf>
    <xf numFmtId="0" fontId="3" fillId="0" borderId="38" xfId="0" applyFont="1" applyFill="1" applyBorder="1" applyAlignment="1">
      <alignment horizontal="right"/>
    </xf>
    <xf numFmtId="1" fontId="3" fillId="0" borderId="38" xfId="2" applyNumberFormat="1" applyFont="1" applyFill="1" applyBorder="1" applyAlignment="1">
      <alignment vertical="center"/>
    </xf>
    <xf numFmtId="0" fontId="8" fillId="0" borderId="39" xfId="0" applyFont="1" applyBorder="1"/>
    <xf numFmtId="0" fontId="3" fillId="0" borderId="38" xfId="0" applyFont="1" applyFill="1" applyBorder="1" applyAlignment="1">
      <alignment vertical="center"/>
    </xf>
    <xf numFmtId="0" fontId="3" fillId="0" borderId="38" xfId="0" applyFont="1" applyFill="1" applyBorder="1" applyAlignment="1">
      <alignment horizontal="left" wrapText="1"/>
    </xf>
    <xf numFmtId="9" fontId="3" fillId="0" borderId="38" xfId="2" applyFont="1" applyFill="1" applyBorder="1" applyAlignment="1">
      <alignment vertical="center"/>
    </xf>
    <xf numFmtId="9" fontId="3" fillId="0" borderId="38" xfId="2" applyFont="1" applyFill="1" applyBorder="1" applyAlignment="1">
      <alignment horizontal="right" vertical="center"/>
    </xf>
    <xf numFmtId="0" fontId="18" fillId="0" borderId="39" xfId="0" applyFont="1" applyBorder="1" applyAlignment="1">
      <alignment wrapText="1"/>
    </xf>
    <xf numFmtId="0" fontId="8" fillId="0" borderId="39" xfId="0" applyFont="1" applyBorder="1" applyAlignment="1">
      <alignment horizontal="left" wrapText="1" indent="1"/>
    </xf>
    <xf numFmtId="0" fontId="3" fillId="0" borderId="38"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8" xfId="0" applyFont="1" applyFill="1" applyBorder="1" applyAlignment="1">
      <alignment horizontal="left" vertical="center" wrapText="1" indent="1"/>
    </xf>
    <xf numFmtId="0" fontId="19" fillId="0" borderId="38" xfId="0" applyFont="1" applyFill="1" applyBorder="1" applyAlignment="1">
      <alignment horizontal="left" indent="2"/>
    </xf>
    <xf numFmtId="0" fontId="3" fillId="0" borderId="38" xfId="0" applyFont="1" applyFill="1" applyBorder="1" applyAlignment="1">
      <alignment horizontal="center" wrapText="1"/>
    </xf>
    <xf numFmtId="0" fontId="3" fillId="0" borderId="40" xfId="0" applyFont="1" applyFill="1" applyBorder="1" applyAlignment="1">
      <alignment horizontal="right" vertical="center"/>
    </xf>
    <xf numFmtId="1" fontId="3" fillId="0" borderId="40" xfId="2" applyNumberFormat="1" applyFont="1" applyFill="1" applyBorder="1" applyAlignment="1">
      <alignment vertical="center"/>
    </xf>
    <xf numFmtId="0" fontId="18" fillId="0" borderId="39" xfId="0" applyFont="1" applyFill="1" applyBorder="1" applyAlignment="1">
      <alignment horizontal="left" vertical="center" wrapText="1"/>
    </xf>
    <xf numFmtId="0" fontId="3" fillId="0" borderId="38" xfId="0" applyFont="1" applyFill="1" applyBorder="1" applyAlignment="1">
      <alignment horizontal="left" indent="3"/>
    </xf>
    <xf numFmtId="0" fontId="19" fillId="0" borderId="38" xfId="0" applyFont="1" applyBorder="1" applyAlignment="1">
      <alignment horizontal="left" vertical="center" indent="2"/>
    </xf>
    <xf numFmtId="0" fontId="10" fillId="0" borderId="39" xfId="0" applyFont="1" applyBorder="1"/>
    <xf numFmtId="0" fontId="3" fillId="0" borderId="38" xfId="0" applyFont="1" applyBorder="1" applyAlignment="1">
      <alignment horizontal="left" indent="3"/>
    </xf>
    <xf numFmtId="0" fontId="14" fillId="0" borderId="38" xfId="0" applyFont="1" applyFill="1" applyBorder="1"/>
    <xf numFmtId="0" fontId="14" fillId="0" borderId="38" xfId="0" applyFont="1" applyFill="1" applyBorder="1" applyAlignment="1">
      <alignment horizontal="right"/>
    </xf>
    <xf numFmtId="0" fontId="3" fillId="0" borderId="38" xfId="0" applyFont="1" applyBorder="1" applyAlignment="1">
      <alignment horizontal="left" indent="5"/>
    </xf>
    <xf numFmtId="164" fontId="3" fillId="0" borderId="38" xfId="1" applyNumberFormat="1" applyFont="1" applyFill="1" applyBorder="1"/>
    <xf numFmtId="0" fontId="3" fillId="3" borderId="38" xfId="0" applyFont="1" applyFill="1" applyBorder="1" applyAlignment="1">
      <alignment horizontal="right"/>
    </xf>
    <xf numFmtId="0" fontId="3" fillId="0" borderId="38" xfId="0" applyFont="1" applyBorder="1" applyAlignment="1">
      <alignment horizontal="left" vertical="center" wrapText="1" indent="5"/>
    </xf>
    <xf numFmtId="164" fontId="3" fillId="0" borderId="38" xfId="1" applyNumberFormat="1" applyFont="1" applyBorder="1"/>
    <xf numFmtId="0" fontId="14" fillId="3" borderId="38" xfId="0" applyFont="1" applyFill="1" applyBorder="1" applyAlignment="1">
      <alignment horizontal="right"/>
    </xf>
    <xf numFmtId="0" fontId="14" fillId="0" borderId="38" xfId="0" applyFont="1" applyBorder="1"/>
    <xf numFmtId="0" fontId="14" fillId="0" borderId="38" xfId="0" applyFont="1" applyBorder="1" applyAlignment="1">
      <alignment horizontal="right" vertical="center"/>
    </xf>
    <xf numFmtId="0" fontId="5" fillId="0" borderId="39" xfId="0" applyFont="1" applyFill="1" applyBorder="1" applyAlignment="1">
      <alignment horizontal="right"/>
    </xf>
    <xf numFmtId="0" fontId="3" fillId="0" borderId="39" xfId="0" applyFont="1" applyFill="1" applyBorder="1" applyAlignment="1">
      <alignment horizontal="left" vertical="center" wrapText="1" indent="3"/>
    </xf>
    <xf numFmtId="0" fontId="8" fillId="0" borderId="39" xfId="0" applyFont="1" applyFill="1" applyBorder="1" applyAlignment="1">
      <alignment horizontal="left" vertical="center" wrapText="1"/>
    </xf>
    <xf numFmtId="0" fontId="3" fillId="0" borderId="38" xfId="0" applyFont="1" applyFill="1" applyBorder="1" applyAlignment="1">
      <alignment horizontal="left" vertical="center" indent="5"/>
    </xf>
    <xf numFmtId="164" fontId="3" fillId="0" borderId="38" xfId="1" applyNumberFormat="1" applyFont="1" applyFill="1" applyBorder="1" applyAlignment="1">
      <alignment vertical="center"/>
    </xf>
    <xf numFmtId="164" fontId="3" fillId="0" borderId="38" xfId="1" applyNumberFormat="1" applyFont="1" applyFill="1" applyBorder="1" applyAlignment="1">
      <alignment horizontal="right" vertical="center"/>
    </xf>
    <xf numFmtId="0" fontId="3" fillId="0" borderId="39" xfId="0" applyFont="1" applyBorder="1" applyAlignment="1">
      <alignment horizontal="left" vertical="center" wrapText="1"/>
    </xf>
    <xf numFmtId="0" fontId="3" fillId="0" borderId="38" xfId="0" applyFont="1" applyFill="1" applyBorder="1" applyAlignment="1">
      <alignment horizontal="left" indent="5"/>
    </xf>
    <xf numFmtId="9" fontId="3" fillId="0" borderId="38" xfId="2" applyFont="1" applyFill="1" applyBorder="1"/>
    <xf numFmtId="9" fontId="3" fillId="0" borderId="38" xfId="2" applyFont="1" applyFill="1" applyBorder="1" applyAlignment="1">
      <alignment horizontal="right"/>
    </xf>
    <xf numFmtId="0" fontId="8" fillId="0" borderId="39" xfId="0" applyFont="1" applyBorder="1" applyAlignment="1">
      <alignment horizontal="left" vertical="center" wrapText="1" indent="1"/>
    </xf>
    <xf numFmtId="9" fontId="5" fillId="0" borderId="38" xfId="2" applyFont="1" applyFill="1" applyBorder="1" applyAlignment="1">
      <alignment horizontal="right" vertical="center" wrapText="1"/>
    </xf>
    <xf numFmtId="0" fontId="5" fillId="0" borderId="38" xfId="0" applyFont="1" applyFill="1" applyBorder="1" applyAlignment="1">
      <alignment horizontal="center" vertical="center" wrapText="1"/>
    </xf>
    <xf numFmtId="0" fontId="9" fillId="0" borderId="39" xfId="0" applyFont="1" applyBorder="1" applyAlignment="1">
      <alignment horizontal="left" vertical="center" wrapText="1"/>
    </xf>
    <xf numFmtId="0" fontId="19" fillId="0" borderId="38" xfId="0" applyFont="1" applyFill="1" applyBorder="1" applyAlignment="1">
      <alignment horizontal="left" vertical="center" wrapText="1"/>
    </xf>
    <xf numFmtId="0" fontId="3" fillId="0" borderId="38" xfId="0" applyFont="1" applyFill="1" applyBorder="1" applyAlignment="1">
      <alignment horizontal="left" vertical="center" wrapText="1" indent="2"/>
    </xf>
    <xf numFmtId="164" fontId="5" fillId="0" borderId="38" xfId="1" applyNumberFormat="1" applyFont="1" applyFill="1" applyBorder="1" applyAlignment="1">
      <alignment horizontal="right" vertical="center" wrapText="1"/>
    </xf>
    <xf numFmtId="0" fontId="5" fillId="3" borderId="38" xfId="0" applyFont="1" applyFill="1" applyBorder="1" applyAlignment="1">
      <alignment horizontal="center" vertical="center" wrapText="1"/>
    </xf>
    <xf numFmtId="0" fontId="3" fillId="0" borderId="38" xfId="0" applyFont="1" applyFill="1" applyBorder="1" applyAlignment="1">
      <alignment horizontal="left" vertical="center" indent="2"/>
    </xf>
    <xf numFmtId="0" fontId="3" fillId="0" borderId="38" xfId="0" applyFont="1" applyFill="1" applyBorder="1" applyAlignment="1">
      <alignment horizontal="left" vertical="center" wrapText="1" indent="4"/>
    </xf>
    <xf numFmtId="0" fontId="4" fillId="0" borderId="41" xfId="0" applyFont="1" applyFill="1" applyBorder="1" applyAlignment="1"/>
    <xf numFmtId="0" fontId="5" fillId="3" borderId="38" xfId="0" applyFont="1" applyFill="1" applyBorder="1" applyAlignment="1">
      <alignment horizontal="right" vertical="center" wrapText="1"/>
    </xf>
    <xf numFmtId="0" fontId="5" fillId="0" borderId="38" xfId="0" applyFont="1" applyFill="1" applyBorder="1" applyAlignment="1">
      <alignment horizontal="right" vertical="center" wrapText="1"/>
    </xf>
    <xf numFmtId="0" fontId="4" fillId="0" borderId="38" xfId="0" applyFont="1" applyFill="1" applyBorder="1" applyAlignment="1">
      <alignment horizontal="left" vertical="center" wrapText="1"/>
    </xf>
    <xf numFmtId="0" fontId="20" fillId="0" borderId="38" xfId="0" applyFont="1" applyFill="1" applyBorder="1" applyAlignment="1">
      <alignment horizontal="left" vertical="center" wrapText="1" indent="2"/>
    </xf>
    <xf numFmtId="0" fontId="5" fillId="4" borderId="38" xfId="0" applyFont="1" applyFill="1" applyBorder="1" applyAlignment="1">
      <alignment horizontal="center" vertical="center" wrapText="1"/>
    </xf>
    <xf numFmtId="0" fontId="3" fillId="0" borderId="38" xfId="0" applyFont="1" applyFill="1" applyBorder="1" applyAlignment="1">
      <alignment horizontal="left" vertical="center" wrapText="1" indent="6"/>
    </xf>
    <xf numFmtId="0" fontId="4" fillId="0" borderId="32" xfId="0" applyFont="1" applyBorder="1" applyAlignment="1">
      <alignment vertical="center"/>
    </xf>
    <xf numFmtId="0" fontId="4" fillId="0" borderId="32" xfId="0" applyFont="1" applyBorder="1" applyAlignment="1">
      <alignment horizontal="left" vertical="center" wrapText="1"/>
    </xf>
    <xf numFmtId="9" fontId="3" fillId="3" borderId="38" xfId="2" applyFont="1" applyFill="1" applyBorder="1" applyAlignment="1">
      <alignment horizontal="right" vertical="center"/>
    </xf>
    <xf numFmtId="0" fontId="3" fillId="3" borderId="38" xfId="0" applyFont="1" applyFill="1" applyBorder="1" applyAlignment="1">
      <alignment horizontal="right" vertical="center"/>
    </xf>
    <xf numFmtId="1" fontId="3" fillId="3" borderId="38" xfId="2" applyNumberFormat="1" applyFont="1" applyFill="1" applyBorder="1" applyAlignment="1">
      <alignment vertical="center"/>
    </xf>
    <xf numFmtId="0" fontId="3" fillId="0" borderId="39" xfId="0" applyFont="1" applyBorder="1" applyAlignment="1">
      <alignment vertical="center"/>
    </xf>
    <xf numFmtId="0" fontId="3" fillId="0" borderId="39" xfId="0" applyFont="1" applyBorder="1" applyAlignment="1">
      <alignment wrapText="1"/>
    </xf>
    <xf numFmtId="164" fontId="3" fillId="0" borderId="38" xfId="1" applyNumberFormat="1" applyFont="1" applyFill="1" applyBorder="1" applyAlignment="1">
      <alignment horizontal="right"/>
    </xf>
    <xf numFmtId="164" fontId="3" fillId="0" borderId="38" xfId="0" applyNumberFormat="1" applyFont="1" applyFill="1" applyBorder="1" applyAlignment="1">
      <alignment vertical="center"/>
    </xf>
    <xf numFmtId="9" fontId="8" fillId="0" borderId="38" xfId="2" applyFont="1" applyFill="1" applyBorder="1" applyAlignment="1"/>
    <xf numFmtId="9" fontId="3" fillId="0" borderId="38" xfId="2" applyNumberFormat="1" applyFont="1" applyFill="1" applyBorder="1" applyAlignment="1">
      <alignment horizontal="right" vertical="center"/>
    </xf>
    <xf numFmtId="164" fontId="3" fillId="0" borderId="42" xfId="1" applyNumberFormat="1" applyFont="1" applyFill="1" applyBorder="1" applyAlignment="1">
      <alignment vertical="center" wrapText="1"/>
    </xf>
    <xf numFmtId="164" fontId="3" fillId="0" borderId="42" xfId="1" applyNumberFormat="1" applyFont="1" applyFill="1" applyBorder="1" applyAlignment="1">
      <alignment vertical="center"/>
    </xf>
    <xf numFmtId="9" fontId="3" fillId="0" borderId="40" xfId="2" applyFont="1" applyFill="1" applyBorder="1" applyAlignment="1">
      <alignment vertical="center"/>
    </xf>
    <xf numFmtId="0" fontId="8" fillId="0" borderId="39" xfId="0" applyFont="1" applyBorder="1" applyAlignment="1">
      <alignment vertical="center"/>
    </xf>
    <xf numFmtId="0" fontId="3" fillId="0" borderId="39" xfId="0" applyFont="1" applyBorder="1"/>
    <xf numFmtId="9" fontId="5" fillId="0" borderId="38" xfId="0" applyNumberFormat="1" applyFont="1" applyFill="1" applyBorder="1" applyAlignment="1">
      <alignment horizontal="right" vertical="center" wrapText="1"/>
    </xf>
    <xf numFmtId="0" fontId="3" fillId="0" borderId="0" xfId="0" applyFont="1" applyFill="1" applyAlignment="1">
      <alignment vertical="top"/>
    </xf>
    <xf numFmtId="0" fontId="3" fillId="0" borderId="0" xfId="0" applyFont="1" applyFill="1" applyAlignment="1">
      <alignment vertical="top" wrapText="1"/>
    </xf>
    <xf numFmtId="0" fontId="10" fillId="0" borderId="38" xfId="0" applyFont="1" applyFill="1" applyBorder="1" applyAlignment="1">
      <alignment horizontal="center" vertical="center" wrapText="1"/>
    </xf>
    <xf numFmtId="1" fontId="8" fillId="3" borderId="38" xfId="2" applyNumberFormat="1" applyFont="1" applyFill="1" applyBorder="1" applyAlignment="1">
      <alignment vertical="center"/>
    </xf>
    <xf numFmtId="0" fontId="3" fillId="0" borderId="39" xfId="0" applyFont="1" applyBorder="1" applyAlignment="1">
      <alignment vertical="center" wrapText="1"/>
    </xf>
    <xf numFmtId="0" fontId="3" fillId="0" borderId="39" xfId="0" applyFont="1" applyFill="1" applyBorder="1" applyAlignment="1">
      <alignment wrapText="1"/>
    </xf>
    <xf numFmtId="0" fontId="4"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3" fontId="5" fillId="0" borderId="38" xfId="0" applyNumberFormat="1" applyFont="1" applyFill="1" applyBorder="1" applyAlignment="1">
      <alignment horizontal="right"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3" fillId="0" borderId="0" xfId="0" applyFont="1" applyAlignment="1">
      <alignment horizontal="left"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xf>
    <xf numFmtId="0" fontId="3" fillId="0" borderId="43" xfId="0" applyFont="1" applyBorder="1" applyAlignment="1">
      <alignment horizontal="left" vertical="center"/>
    </xf>
    <xf numFmtId="0" fontId="3" fillId="0" borderId="23" xfId="0" applyFont="1" applyBorder="1" applyAlignment="1">
      <alignment horizontal="left" vertical="center"/>
    </xf>
    <xf numFmtId="0" fontId="3" fillId="0" borderId="44" xfId="0" applyFont="1" applyBorder="1" applyAlignment="1">
      <alignment horizontal="left" vertical="center"/>
    </xf>
    <xf numFmtId="0" fontId="6" fillId="0" borderId="13"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15" xfId="0" applyFont="1" applyBorder="1" applyAlignment="1">
      <alignment horizontal="left" vertical="center" wrapText="1" inden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4" fillId="0" borderId="4"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32"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15"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15" xfId="0" applyFont="1" applyBorder="1" applyAlignment="1">
      <alignment horizontal="left" vertical="center" wrapText="1" indent="1"/>
    </xf>
    <xf numFmtId="0" fontId="6" fillId="0" borderId="21" xfId="0" applyFont="1" applyBorder="1" applyAlignment="1">
      <alignment horizontal="left" vertical="center" wrapText="1" indent="1"/>
    </xf>
  </cellXfs>
  <cellStyles count="6">
    <cellStyle name="Comma" xfId="1" builtinId="3"/>
    <cellStyle name="Comma 2" xfId="4"/>
    <cellStyle name="Normal" xfId="0" builtinId="0"/>
    <cellStyle name="Normal 2" xfId="3"/>
    <cellStyle name="Percent" xfId="2" builtinId="5"/>
    <cellStyle name="Percent 2" xfId="5"/>
  </cellStyles>
  <dxfs count="0"/>
  <tableStyles count="0" defaultTableStyle="TableStyleMedium2" defaultPivotStyle="PivotStyleLight16"/>
  <colors>
    <mruColors>
      <color rgb="FF66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93"/>
  <sheetViews>
    <sheetView tabSelected="1" view="pageBreakPreview" zoomScale="60" zoomScaleNormal="85" workbookViewId="0">
      <pane ySplit="8" topLeftCell="A9" activePane="bottomLeft" state="frozen"/>
      <selection pane="bottomLeft" activeCell="A28" sqref="A28"/>
    </sheetView>
  </sheetViews>
  <sheetFormatPr defaultRowHeight="16.5" x14ac:dyDescent="0.3"/>
  <cols>
    <col min="1" max="1" width="35.42578125" style="1" customWidth="1"/>
    <col min="2" max="2" width="54.28515625" style="1" customWidth="1"/>
    <col min="3" max="3" width="28.5703125" style="1" customWidth="1"/>
    <col min="4" max="4" width="26.7109375" style="6" customWidth="1"/>
    <col min="5" max="5" width="27.7109375" style="7" customWidth="1"/>
    <col min="6" max="6" width="18.85546875" style="1" customWidth="1"/>
    <col min="7" max="7" width="42.28515625" style="1" customWidth="1"/>
    <col min="8" max="8" width="5.42578125" style="146" customWidth="1"/>
    <col min="9" max="9" width="25.42578125" style="146" customWidth="1"/>
    <col min="10" max="10" width="23.7109375" style="146" customWidth="1"/>
    <col min="11" max="16384" width="9.140625" style="146"/>
  </cols>
  <sheetData>
    <row r="1" spans="1:9" s="166" customFormat="1" x14ac:dyDescent="0.3">
      <c r="A1" s="402" t="s">
        <v>0</v>
      </c>
      <c r="B1" s="402"/>
      <c r="C1" s="402"/>
      <c r="D1" s="402"/>
      <c r="E1" s="402"/>
      <c r="F1" s="402"/>
      <c r="G1" s="402"/>
    </row>
    <row r="2" spans="1:9" s="166" customFormat="1" x14ac:dyDescent="0.3">
      <c r="A2" s="402" t="s">
        <v>114</v>
      </c>
      <c r="B2" s="402"/>
      <c r="C2" s="402"/>
      <c r="D2" s="402"/>
      <c r="E2" s="402"/>
      <c r="F2" s="402"/>
      <c r="G2" s="402"/>
    </row>
    <row r="3" spans="1:9" s="166" customFormat="1" x14ac:dyDescent="0.3">
      <c r="A3" s="403" t="s">
        <v>204</v>
      </c>
      <c r="B3" s="403"/>
      <c r="C3" s="403"/>
      <c r="D3" s="403"/>
      <c r="E3" s="403"/>
      <c r="F3" s="403"/>
      <c r="G3" s="403"/>
    </row>
    <row r="5" spans="1:9" x14ac:dyDescent="0.3">
      <c r="A5" s="404" t="s">
        <v>14</v>
      </c>
      <c r="B5" s="404"/>
      <c r="C5" s="404"/>
      <c r="D5" s="404"/>
      <c r="E5" s="404"/>
      <c r="F5" s="404"/>
      <c r="G5" s="404"/>
    </row>
    <row r="7" spans="1:9" s="142" customFormat="1" ht="47.25" x14ac:dyDescent="0.25">
      <c r="A7" s="405" t="s">
        <v>207</v>
      </c>
      <c r="B7" s="407" t="s">
        <v>109</v>
      </c>
      <c r="C7" s="409" t="s">
        <v>1</v>
      </c>
      <c r="D7" s="410"/>
      <c r="E7" s="399" t="s">
        <v>2</v>
      </c>
      <c r="F7" s="399" t="s">
        <v>37</v>
      </c>
      <c r="G7" s="411" t="s">
        <v>3</v>
      </c>
      <c r="I7" s="392"/>
    </row>
    <row r="8" spans="1:9" s="142" customFormat="1" ht="33" x14ac:dyDescent="0.25">
      <c r="A8" s="406"/>
      <c r="B8" s="408"/>
      <c r="C8" s="400" t="s">
        <v>205</v>
      </c>
      <c r="D8" s="400" t="s">
        <v>206</v>
      </c>
      <c r="E8" s="408" t="s">
        <v>206</v>
      </c>
      <c r="F8" s="408"/>
      <c r="G8" s="412"/>
      <c r="I8" s="392"/>
    </row>
    <row r="9" spans="1:9" s="142" customFormat="1" ht="33" x14ac:dyDescent="0.25">
      <c r="A9" s="308" t="s">
        <v>208</v>
      </c>
      <c r="B9" s="310" t="s">
        <v>211</v>
      </c>
      <c r="C9" s="54"/>
      <c r="D9" s="134"/>
      <c r="E9" s="311"/>
      <c r="F9" s="312"/>
      <c r="G9" s="313"/>
      <c r="I9" s="392"/>
    </row>
    <row r="10" spans="1:9" x14ac:dyDescent="0.3">
      <c r="A10" s="211"/>
      <c r="B10" s="314" t="s">
        <v>7</v>
      </c>
      <c r="C10" s="315">
        <v>4</v>
      </c>
      <c r="D10" s="316">
        <v>1</v>
      </c>
      <c r="E10" s="342"/>
      <c r="F10" s="379"/>
      <c r="G10" s="390" t="s">
        <v>283</v>
      </c>
      <c r="H10" s="142"/>
      <c r="I10" s="392"/>
    </row>
    <row r="11" spans="1:9" x14ac:dyDescent="0.3">
      <c r="A11" s="211"/>
      <c r="B11" s="314" t="s">
        <v>209</v>
      </c>
      <c r="C11" s="315">
        <v>10</v>
      </c>
      <c r="D11" s="316">
        <v>3</v>
      </c>
      <c r="E11" s="317">
        <v>1</v>
      </c>
      <c r="F11" s="322">
        <f>E11/D11</f>
        <v>0.33333333333333331</v>
      </c>
      <c r="G11" s="319"/>
      <c r="H11" s="142"/>
      <c r="I11" s="392"/>
    </row>
    <row r="12" spans="1:9" x14ac:dyDescent="0.3">
      <c r="A12" s="211"/>
      <c r="B12" s="314" t="s">
        <v>210</v>
      </c>
      <c r="C12" s="320">
        <v>6</v>
      </c>
      <c r="D12" s="316">
        <v>6</v>
      </c>
      <c r="E12" s="316">
        <v>6</v>
      </c>
      <c r="F12" s="322">
        <f>E12/D12</f>
        <v>1</v>
      </c>
      <c r="G12" s="319"/>
      <c r="H12" s="142"/>
      <c r="I12" s="392"/>
    </row>
    <row r="13" spans="1:9" ht="49.5" x14ac:dyDescent="0.3">
      <c r="A13" s="211"/>
      <c r="B13" s="321" t="s">
        <v>212</v>
      </c>
      <c r="C13" s="322">
        <v>0.9</v>
      </c>
      <c r="D13" s="377"/>
      <c r="E13" s="378"/>
      <c r="F13" s="379"/>
      <c r="G13" s="380" t="s">
        <v>281</v>
      </c>
      <c r="H13" s="142"/>
      <c r="I13" s="392"/>
    </row>
    <row r="14" spans="1:9" ht="49.5" x14ac:dyDescent="0.3">
      <c r="A14" s="211"/>
      <c r="B14" s="321" t="s">
        <v>213</v>
      </c>
      <c r="C14" s="322">
        <v>0.75</v>
      </c>
      <c r="D14" s="323">
        <v>0.75</v>
      </c>
      <c r="E14" s="323">
        <v>1</v>
      </c>
      <c r="F14" s="379"/>
      <c r="G14" s="324"/>
      <c r="I14" s="392"/>
    </row>
    <row r="15" spans="1:9" x14ac:dyDescent="0.3">
      <c r="A15" s="309"/>
      <c r="B15" s="321"/>
      <c r="C15" s="320"/>
      <c r="D15" s="316"/>
      <c r="E15" s="316"/>
      <c r="F15" s="318"/>
      <c r="G15" s="325"/>
      <c r="H15" s="142"/>
      <c r="I15" s="392"/>
    </row>
    <row r="16" spans="1:9" ht="33" x14ac:dyDescent="0.3">
      <c r="A16" s="210" t="s">
        <v>214</v>
      </c>
      <c r="B16" s="326" t="s">
        <v>217</v>
      </c>
      <c r="C16" s="327"/>
      <c r="D16" s="327"/>
      <c r="E16" s="307"/>
      <c r="F16" s="318"/>
      <c r="G16" s="319"/>
      <c r="H16" s="142"/>
      <c r="I16" s="392"/>
    </row>
    <row r="17" spans="1:9" x14ac:dyDescent="0.3">
      <c r="A17" s="211"/>
      <c r="B17" s="328" t="s">
        <v>215</v>
      </c>
      <c r="C17" s="327"/>
      <c r="D17" s="327"/>
      <c r="E17" s="307"/>
      <c r="F17" s="318"/>
      <c r="G17" s="319"/>
      <c r="H17" s="142"/>
      <c r="I17" s="392"/>
    </row>
    <row r="18" spans="1:9" x14ac:dyDescent="0.3">
      <c r="A18" s="211"/>
      <c r="B18" s="329" t="s">
        <v>87</v>
      </c>
      <c r="C18" s="330"/>
      <c r="D18" s="331"/>
      <c r="E18" s="327"/>
      <c r="F18" s="332"/>
      <c r="G18" s="333"/>
      <c r="H18" s="142"/>
      <c r="I18" s="392"/>
    </row>
    <row r="19" spans="1:9" x14ac:dyDescent="0.3">
      <c r="A19" s="211"/>
      <c r="B19" s="334" t="s">
        <v>216</v>
      </c>
      <c r="C19" s="386">
        <v>13340</v>
      </c>
      <c r="D19" s="387">
        <v>3335</v>
      </c>
      <c r="E19" s="387">
        <v>6247</v>
      </c>
      <c r="F19" s="388">
        <f>E19/D19</f>
        <v>1.8731634182908545</v>
      </c>
      <c r="G19" s="333"/>
      <c r="H19" s="142"/>
      <c r="I19" s="392"/>
    </row>
    <row r="20" spans="1:9" x14ac:dyDescent="0.3">
      <c r="A20" s="211"/>
      <c r="B20" s="335" t="s">
        <v>84</v>
      </c>
      <c r="C20" s="330"/>
      <c r="D20" s="330"/>
      <c r="E20" s="330"/>
      <c r="F20" s="318"/>
      <c r="G20" s="336"/>
      <c r="H20" s="142"/>
      <c r="I20" s="392"/>
    </row>
    <row r="21" spans="1:9" ht="16.5" customHeight="1" x14ac:dyDescent="0.3">
      <c r="A21" s="211"/>
      <c r="B21" s="337" t="s">
        <v>65</v>
      </c>
      <c r="C21" s="338"/>
      <c r="D21" s="339"/>
      <c r="E21" s="317"/>
      <c r="F21" s="318"/>
      <c r="G21" s="336"/>
      <c r="I21" s="392"/>
    </row>
    <row r="22" spans="1:9" x14ac:dyDescent="0.3">
      <c r="A22" s="211"/>
      <c r="B22" s="340" t="s">
        <v>66</v>
      </c>
      <c r="C22" s="341">
        <v>1150231</v>
      </c>
      <c r="D22" s="342"/>
      <c r="E22" s="341">
        <v>251732</v>
      </c>
      <c r="F22" s="322">
        <f>E22/C22</f>
        <v>0.21885343031095492</v>
      </c>
      <c r="G22" s="336"/>
      <c r="I22" s="392"/>
    </row>
    <row r="23" spans="1:9" x14ac:dyDescent="0.3">
      <c r="A23" s="211"/>
      <c r="B23" s="343" t="s">
        <v>67</v>
      </c>
      <c r="C23" s="344">
        <v>5331058</v>
      </c>
      <c r="D23" s="345"/>
      <c r="E23" s="344">
        <v>1139869</v>
      </c>
      <c r="F23" s="322">
        <f>E23/C23</f>
        <v>0.21381665703130598</v>
      </c>
      <c r="G23" s="336"/>
      <c r="I23" s="392"/>
    </row>
    <row r="24" spans="1:9" x14ac:dyDescent="0.3">
      <c r="A24" s="211"/>
      <c r="B24" s="335" t="s">
        <v>218</v>
      </c>
      <c r="C24" s="346"/>
      <c r="D24" s="347"/>
      <c r="E24" s="348"/>
      <c r="F24" s="318"/>
      <c r="G24" s="336"/>
      <c r="I24" s="392"/>
    </row>
    <row r="25" spans="1:9" s="142" customFormat="1" ht="33" x14ac:dyDescent="0.25">
      <c r="A25" s="211"/>
      <c r="B25" s="349" t="s">
        <v>219</v>
      </c>
      <c r="C25" s="383">
        <f>SUM(C26:C27)</f>
        <v>157179</v>
      </c>
      <c r="D25" s="353">
        <f>SUM(D26:D27)</f>
        <v>37703</v>
      </c>
      <c r="E25" s="353">
        <f>SUM(E26:E27)</f>
        <v>19583</v>
      </c>
      <c r="F25" s="322">
        <f>E25/D25</f>
        <v>0.51940163912685988</v>
      </c>
      <c r="G25" s="350"/>
      <c r="I25" s="392"/>
    </row>
    <row r="26" spans="1:9" s="142" customFormat="1" hidden="1" x14ac:dyDescent="0.25">
      <c r="A26" s="211"/>
      <c r="B26" s="351" t="s">
        <v>67</v>
      </c>
      <c r="C26" s="352">
        <v>58686</v>
      </c>
      <c r="D26" s="353">
        <v>17019</v>
      </c>
      <c r="E26" s="353">
        <v>11175</v>
      </c>
      <c r="F26" s="322">
        <f>E26/D26</f>
        <v>0.65661907280098708</v>
      </c>
      <c r="G26" s="354"/>
      <c r="I26" s="392"/>
    </row>
    <row r="27" spans="1:9" ht="33" hidden="1" x14ac:dyDescent="0.3">
      <c r="A27" s="211"/>
      <c r="B27" s="355" t="s">
        <v>220</v>
      </c>
      <c r="C27" s="352">
        <v>98493</v>
      </c>
      <c r="D27" s="341">
        <v>20684</v>
      </c>
      <c r="E27" s="382">
        <v>8408</v>
      </c>
      <c r="F27" s="384">
        <f>E27/D27</f>
        <v>0.4064977760587894</v>
      </c>
      <c r="G27" s="350" t="s">
        <v>274</v>
      </c>
      <c r="H27" s="142"/>
      <c r="I27" s="392"/>
    </row>
    <row r="28" spans="1:9" ht="49.5" x14ac:dyDescent="0.3">
      <c r="A28" s="211"/>
      <c r="B28" s="326" t="s">
        <v>221</v>
      </c>
      <c r="C28" s="356">
        <v>0.05</v>
      </c>
      <c r="D28" s="357">
        <v>0.05</v>
      </c>
      <c r="E28" s="357">
        <v>0</v>
      </c>
      <c r="F28" s="395"/>
      <c r="G28" s="354"/>
      <c r="I28" s="392"/>
    </row>
    <row r="29" spans="1:9" ht="49.5" x14ac:dyDescent="0.3">
      <c r="A29" s="211"/>
      <c r="B29" s="326" t="s">
        <v>222</v>
      </c>
      <c r="C29" s="322">
        <v>0.9</v>
      </c>
      <c r="D29" s="322">
        <v>0.9</v>
      </c>
      <c r="E29" s="385">
        <v>0.98</v>
      </c>
      <c r="F29" s="379"/>
      <c r="G29" s="358"/>
      <c r="I29" s="392"/>
    </row>
    <row r="30" spans="1:9" ht="49.5" x14ac:dyDescent="0.3">
      <c r="A30" s="211"/>
      <c r="B30" s="326" t="s">
        <v>223</v>
      </c>
      <c r="C30" s="359">
        <v>1</v>
      </c>
      <c r="D30" s="359">
        <v>1</v>
      </c>
      <c r="E30" s="323">
        <v>1</v>
      </c>
      <c r="F30" s="379"/>
      <c r="G30" s="361"/>
      <c r="I30" s="392"/>
    </row>
    <row r="31" spans="1:9" x14ac:dyDescent="0.3">
      <c r="A31" s="211"/>
      <c r="B31" s="328"/>
      <c r="C31" s="360"/>
      <c r="D31" s="360"/>
      <c r="E31" s="360"/>
      <c r="F31" s="318"/>
      <c r="G31" s="319"/>
      <c r="I31" s="392"/>
    </row>
    <row r="32" spans="1:9" ht="33" x14ac:dyDescent="0.3">
      <c r="A32" s="211"/>
      <c r="B32" s="362" t="s">
        <v>36</v>
      </c>
      <c r="C32" s="360"/>
      <c r="D32" s="360"/>
      <c r="E32" s="360"/>
      <c r="F32" s="318"/>
      <c r="G32" s="319"/>
      <c r="I32" s="392"/>
    </row>
    <row r="33" spans="1:10" x14ac:dyDescent="0.3">
      <c r="A33" s="211"/>
      <c r="B33" s="363" t="s">
        <v>28</v>
      </c>
      <c r="C33" s="364">
        <v>4329769</v>
      </c>
      <c r="D33" s="364">
        <v>4329769</v>
      </c>
      <c r="E33" s="364">
        <v>4004795</v>
      </c>
      <c r="F33" s="322">
        <f>E33/D33</f>
        <v>0.9249442637701919</v>
      </c>
      <c r="G33" s="319"/>
      <c r="I33" s="392"/>
    </row>
    <row r="34" spans="1:10" x14ac:dyDescent="0.3">
      <c r="A34" s="211"/>
      <c r="B34" s="362" t="s">
        <v>224</v>
      </c>
      <c r="C34" s="360"/>
      <c r="D34" s="360"/>
      <c r="E34" s="360"/>
      <c r="F34" s="318"/>
      <c r="G34" s="319"/>
      <c r="I34" s="392"/>
    </row>
    <row r="35" spans="1:10" ht="33" x14ac:dyDescent="0.3">
      <c r="A35" s="211"/>
      <c r="B35" s="363" t="s">
        <v>28</v>
      </c>
      <c r="C35" s="364">
        <v>131963</v>
      </c>
      <c r="D35" s="364">
        <v>131963</v>
      </c>
      <c r="E35" s="364">
        <v>2059</v>
      </c>
      <c r="F35" s="322">
        <f>E35/D35</f>
        <v>1.5602858376969302E-2</v>
      </c>
      <c r="G35" s="381" t="s">
        <v>273</v>
      </c>
      <c r="I35" s="392"/>
    </row>
    <row r="36" spans="1:10" x14ac:dyDescent="0.3">
      <c r="A36" s="211"/>
      <c r="B36" s="362" t="s">
        <v>71</v>
      </c>
      <c r="C36" s="360"/>
      <c r="D36" s="360"/>
      <c r="E36" s="360"/>
      <c r="F36" s="318"/>
      <c r="G36" s="319"/>
      <c r="I36" s="392"/>
    </row>
    <row r="37" spans="1:10" ht="49.5" x14ac:dyDescent="0.3">
      <c r="A37" s="211"/>
      <c r="B37" s="363" t="s">
        <v>225</v>
      </c>
      <c r="C37" s="364">
        <v>2568811</v>
      </c>
      <c r="D37" s="365"/>
      <c r="E37" s="364">
        <v>1674441</v>
      </c>
      <c r="F37" s="379"/>
      <c r="G37" s="381" t="s">
        <v>282</v>
      </c>
      <c r="I37" s="392"/>
      <c r="J37" s="392"/>
    </row>
    <row r="38" spans="1:10" ht="33" x14ac:dyDescent="0.3">
      <c r="A38" s="211"/>
      <c r="B38" s="362" t="s">
        <v>226</v>
      </c>
      <c r="C38" s="360"/>
      <c r="D38" s="360"/>
      <c r="E38" s="360"/>
      <c r="F38" s="318"/>
      <c r="G38" s="319"/>
      <c r="I38" s="392"/>
      <c r="J38" s="392"/>
    </row>
    <row r="39" spans="1:10" ht="148.5" x14ac:dyDescent="0.3">
      <c r="A39" s="211"/>
      <c r="B39" s="363" t="s">
        <v>227</v>
      </c>
      <c r="C39" s="364">
        <v>1000</v>
      </c>
      <c r="D39" s="364">
        <v>250</v>
      </c>
      <c r="E39" s="364">
        <v>665</v>
      </c>
      <c r="F39" s="322">
        <f>E39/D39</f>
        <v>2.66</v>
      </c>
      <c r="G39" s="397" t="s">
        <v>285</v>
      </c>
      <c r="I39" s="392"/>
      <c r="J39" s="392"/>
    </row>
    <row r="40" spans="1:10" ht="33" x14ac:dyDescent="0.3">
      <c r="A40" s="211"/>
      <c r="B40" s="362" t="s">
        <v>93</v>
      </c>
      <c r="C40" s="360"/>
      <c r="D40" s="360"/>
      <c r="E40" s="360"/>
      <c r="F40" s="318"/>
      <c r="G40" s="319"/>
      <c r="I40" s="392"/>
      <c r="J40" s="392"/>
    </row>
    <row r="41" spans="1:10" ht="33" x14ac:dyDescent="0.3">
      <c r="A41" s="211"/>
      <c r="B41" s="363" t="s">
        <v>228</v>
      </c>
      <c r="C41" s="364">
        <v>479080</v>
      </c>
      <c r="D41" s="364">
        <v>479080</v>
      </c>
      <c r="E41" s="365"/>
      <c r="F41" s="379"/>
      <c r="G41" s="381" t="s">
        <v>278</v>
      </c>
      <c r="I41" s="392"/>
      <c r="J41" s="392"/>
    </row>
    <row r="42" spans="1:10" x14ac:dyDescent="0.3">
      <c r="A42" s="211"/>
      <c r="B42" s="362" t="s">
        <v>203</v>
      </c>
      <c r="C42" s="360"/>
      <c r="D42" s="360"/>
      <c r="E42" s="360"/>
      <c r="F42" s="318"/>
      <c r="G42" s="319"/>
      <c r="I42" s="392"/>
      <c r="J42" s="392"/>
    </row>
    <row r="43" spans="1:10" x14ac:dyDescent="0.3">
      <c r="A43" s="211"/>
      <c r="B43" s="366" t="s">
        <v>229</v>
      </c>
      <c r="C43" s="360"/>
      <c r="D43" s="360"/>
      <c r="E43" s="360"/>
      <c r="F43" s="318"/>
      <c r="G43" s="319"/>
      <c r="I43" s="392"/>
      <c r="J43" s="392"/>
    </row>
    <row r="44" spans="1:10" x14ac:dyDescent="0.3">
      <c r="A44" s="211"/>
      <c r="B44" s="367" t="s">
        <v>151</v>
      </c>
      <c r="C44" s="364">
        <v>77912</v>
      </c>
      <c r="D44" s="364">
        <v>31165</v>
      </c>
      <c r="E44" s="364">
        <v>38934</v>
      </c>
      <c r="F44" s="322">
        <f>E44/D44</f>
        <v>1.2492860580779721</v>
      </c>
      <c r="G44" s="319"/>
      <c r="I44" s="392"/>
      <c r="J44" s="392"/>
    </row>
    <row r="45" spans="1:10" x14ac:dyDescent="0.3">
      <c r="A45" s="211"/>
      <c r="B45" s="363" t="s">
        <v>230</v>
      </c>
      <c r="C45" s="364">
        <v>33402</v>
      </c>
      <c r="D45" s="364">
        <v>13360.800000000001</v>
      </c>
      <c r="E45" s="364">
        <v>1805</v>
      </c>
      <c r="F45" s="322">
        <f>E45/D45</f>
        <v>0.13509670079635949</v>
      </c>
      <c r="G45" s="319"/>
      <c r="I45" s="392"/>
      <c r="J45" s="392"/>
    </row>
    <row r="46" spans="1:10" x14ac:dyDescent="0.3">
      <c r="A46" s="309"/>
      <c r="B46" s="363"/>
      <c r="C46" s="360"/>
      <c r="D46" s="360"/>
      <c r="E46" s="360"/>
      <c r="F46" s="318"/>
      <c r="G46" s="319"/>
      <c r="I46" s="392"/>
      <c r="J46" s="392"/>
    </row>
    <row r="47" spans="1:10" x14ac:dyDescent="0.3">
      <c r="A47" s="375" t="s">
        <v>231</v>
      </c>
      <c r="B47" s="368" t="s">
        <v>235</v>
      </c>
      <c r="C47" s="360"/>
      <c r="D47" s="360"/>
      <c r="E47" s="360"/>
      <c r="F47" s="318"/>
      <c r="G47" s="319"/>
      <c r="I47" s="392"/>
      <c r="J47" s="392"/>
    </row>
    <row r="48" spans="1:10" ht="33" x14ac:dyDescent="0.3">
      <c r="A48" s="211"/>
      <c r="B48" s="326" t="s">
        <v>232</v>
      </c>
      <c r="C48" s="364">
        <v>5106</v>
      </c>
      <c r="D48" s="364">
        <v>1772</v>
      </c>
      <c r="E48" s="401">
        <v>3579</v>
      </c>
      <c r="F48" s="322">
        <v>2.0196999999999998</v>
      </c>
      <c r="G48" s="396" t="s">
        <v>287</v>
      </c>
      <c r="I48" s="392"/>
      <c r="J48" s="392"/>
    </row>
    <row r="49" spans="1:10" ht="49.5" x14ac:dyDescent="0.3">
      <c r="A49" s="211"/>
      <c r="B49" s="326" t="s">
        <v>233</v>
      </c>
      <c r="C49" s="359">
        <v>0.9</v>
      </c>
      <c r="D49" s="359">
        <v>0.9</v>
      </c>
      <c r="E49" s="391">
        <v>0.94</v>
      </c>
      <c r="F49" s="379"/>
      <c r="G49" s="381" t="s">
        <v>287</v>
      </c>
      <c r="I49" s="392"/>
      <c r="J49" s="392"/>
    </row>
    <row r="50" spans="1:10" ht="33" x14ac:dyDescent="0.3">
      <c r="A50" s="211"/>
      <c r="B50" s="326" t="s">
        <v>234</v>
      </c>
      <c r="C50" s="359">
        <v>0.95</v>
      </c>
      <c r="D50" s="359">
        <v>0.95</v>
      </c>
      <c r="E50" s="391">
        <v>0.98</v>
      </c>
      <c r="F50" s="379"/>
      <c r="G50" s="381" t="s">
        <v>287</v>
      </c>
      <c r="I50" s="392"/>
      <c r="J50" s="392"/>
    </row>
    <row r="51" spans="1:10" x14ac:dyDescent="0.3">
      <c r="A51" s="211"/>
      <c r="B51" s="363"/>
      <c r="C51" s="360"/>
      <c r="D51" s="360"/>
      <c r="E51" s="360"/>
      <c r="F51" s="318"/>
      <c r="G51" s="319"/>
      <c r="I51" s="392"/>
      <c r="J51" s="392"/>
    </row>
    <row r="52" spans="1:10" x14ac:dyDescent="0.3">
      <c r="A52" s="211"/>
      <c r="B52" s="368" t="s">
        <v>236</v>
      </c>
      <c r="C52" s="360"/>
      <c r="D52" s="360"/>
      <c r="E52" s="360"/>
      <c r="F52" s="318"/>
      <c r="G52" s="319"/>
      <c r="I52" s="392"/>
      <c r="J52" s="392"/>
    </row>
    <row r="53" spans="1:10" ht="49.5" x14ac:dyDescent="0.3">
      <c r="A53" s="211"/>
      <c r="B53" s="326" t="s">
        <v>237</v>
      </c>
      <c r="C53" s="364">
        <v>1133</v>
      </c>
      <c r="D53" s="370">
        <v>458</v>
      </c>
      <c r="E53" s="401">
        <v>868</v>
      </c>
      <c r="F53" s="322">
        <v>1.8952</v>
      </c>
      <c r="G53" s="396" t="s">
        <v>287</v>
      </c>
      <c r="I53" s="392"/>
      <c r="J53" s="392"/>
    </row>
    <row r="54" spans="1:10" ht="33" x14ac:dyDescent="0.3">
      <c r="A54" s="211"/>
      <c r="B54" s="326" t="s">
        <v>238</v>
      </c>
      <c r="C54" s="359">
        <v>0.9</v>
      </c>
      <c r="D54" s="359">
        <v>0.9</v>
      </c>
      <c r="E54" s="391">
        <v>0.96</v>
      </c>
      <c r="F54" s="379"/>
      <c r="G54" s="381" t="s">
        <v>287</v>
      </c>
      <c r="I54" s="392"/>
      <c r="J54" s="392"/>
    </row>
    <row r="55" spans="1:10" ht="33" x14ac:dyDescent="0.3">
      <c r="A55" s="211"/>
      <c r="B55" s="326" t="s">
        <v>239</v>
      </c>
      <c r="C55" s="359">
        <v>1</v>
      </c>
      <c r="D55" s="359">
        <v>1</v>
      </c>
      <c r="E55" s="391">
        <v>0.99</v>
      </c>
      <c r="F55" s="379"/>
      <c r="G55" s="381" t="s">
        <v>287</v>
      </c>
      <c r="I55" s="392"/>
      <c r="J55" s="392"/>
    </row>
    <row r="56" spans="1:10" x14ac:dyDescent="0.3">
      <c r="A56" s="211"/>
      <c r="B56" s="326"/>
      <c r="C56" s="370"/>
      <c r="D56" s="370"/>
      <c r="E56" s="360"/>
      <c r="F56" s="318"/>
      <c r="G56" s="319"/>
      <c r="I56" s="392"/>
      <c r="J56" s="392"/>
    </row>
    <row r="57" spans="1:10" x14ac:dyDescent="0.3">
      <c r="A57" s="211"/>
      <c r="B57" s="371" t="s">
        <v>243</v>
      </c>
      <c r="C57" s="370"/>
      <c r="D57" s="370"/>
      <c r="E57" s="360"/>
      <c r="F57" s="318"/>
      <c r="G57" s="319"/>
      <c r="I57" s="392"/>
      <c r="J57" s="392"/>
    </row>
    <row r="58" spans="1:10" ht="49.5" x14ac:dyDescent="0.3">
      <c r="A58" s="211"/>
      <c r="B58" s="326" t="s">
        <v>240</v>
      </c>
      <c r="C58" s="364">
        <v>1106</v>
      </c>
      <c r="D58" s="370">
        <v>253</v>
      </c>
      <c r="E58" s="370">
        <v>451</v>
      </c>
      <c r="F58" s="322">
        <v>1.7826</v>
      </c>
      <c r="G58" s="396" t="s">
        <v>287</v>
      </c>
      <c r="I58" s="392"/>
      <c r="J58" s="392"/>
    </row>
    <row r="59" spans="1:10" ht="33" x14ac:dyDescent="0.3">
      <c r="A59" s="211"/>
      <c r="B59" s="326" t="s">
        <v>241</v>
      </c>
      <c r="C59" s="359">
        <v>0.9</v>
      </c>
      <c r="D59" s="359">
        <v>0.9</v>
      </c>
      <c r="E59" s="391">
        <v>1</v>
      </c>
      <c r="F59" s="379"/>
      <c r="G59" s="396" t="s">
        <v>287</v>
      </c>
      <c r="I59" s="392"/>
      <c r="J59" s="392"/>
    </row>
    <row r="60" spans="1:10" ht="49.5" x14ac:dyDescent="0.3">
      <c r="A60" s="211"/>
      <c r="B60" s="326" t="s">
        <v>242</v>
      </c>
      <c r="C60" s="359">
        <v>0.9</v>
      </c>
      <c r="D60" s="359">
        <v>0.9</v>
      </c>
      <c r="E60" s="391">
        <v>0.99</v>
      </c>
      <c r="F60" s="379"/>
      <c r="G60" s="396" t="s">
        <v>287</v>
      </c>
      <c r="I60" s="392"/>
      <c r="J60" s="392"/>
    </row>
    <row r="61" spans="1:10" x14ac:dyDescent="0.3">
      <c r="A61" s="309"/>
      <c r="B61" s="363"/>
      <c r="C61" s="360"/>
      <c r="D61" s="360"/>
      <c r="E61" s="360"/>
      <c r="F61" s="318"/>
      <c r="G61" s="319"/>
      <c r="I61" s="392"/>
      <c r="J61" s="392"/>
    </row>
    <row r="62" spans="1:10" x14ac:dyDescent="0.3">
      <c r="A62" s="210" t="s">
        <v>244</v>
      </c>
      <c r="B62" s="371" t="s">
        <v>235</v>
      </c>
      <c r="C62" s="360"/>
      <c r="D62" s="360"/>
      <c r="E62" s="360"/>
      <c r="F62" s="318"/>
      <c r="G62" s="319"/>
      <c r="I62" s="392"/>
      <c r="J62" s="392"/>
    </row>
    <row r="63" spans="1:10" ht="115.5" x14ac:dyDescent="0.3">
      <c r="A63" s="211"/>
      <c r="B63" s="326" t="s">
        <v>245</v>
      </c>
      <c r="C63" s="364">
        <v>482</v>
      </c>
      <c r="D63" s="364">
        <v>98</v>
      </c>
      <c r="E63" s="370">
        <v>910</v>
      </c>
      <c r="F63" s="322"/>
      <c r="G63" s="396" t="s">
        <v>286</v>
      </c>
      <c r="I63" s="393"/>
      <c r="J63" s="393"/>
    </row>
    <row r="64" spans="1:10" ht="49.5" x14ac:dyDescent="0.3">
      <c r="A64" s="211"/>
      <c r="B64" s="326" t="s">
        <v>246</v>
      </c>
      <c r="C64" s="359" t="s">
        <v>277</v>
      </c>
      <c r="D64" s="359" t="s">
        <v>277</v>
      </c>
      <c r="E64" s="359" t="s">
        <v>277</v>
      </c>
      <c r="F64" s="379"/>
      <c r="G64" s="389"/>
      <c r="I64" s="393"/>
      <c r="J64" s="392"/>
    </row>
    <row r="65" spans="1:12" ht="49.5" x14ac:dyDescent="0.3">
      <c r="A65" s="211"/>
      <c r="B65" s="326" t="s">
        <v>247</v>
      </c>
      <c r="C65" s="359">
        <v>1</v>
      </c>
      <c r="D65" s="359">
        <v>1</v>
      </c>
      <c r="E65" s="391">
        <v>0.8</v>
      </c>
      <c r="F65" s="379"/>
      <c r="G65" s="319"/>
      <c r="I65" s="392"/>
      <c r="J65" s="392"/>
    </row>
    <row r="66" spans="1:12" x14ac:dyDescent="0.3">
      <c r="A66" s="211"/>
      <c r="B66" s="363"/>
      <c r="C66" s="360"/>
      <c r="D66" s="360"/>
      <c r="E66" s="360"/>
      <c r="F66" s="318"/>
      <c r="G66" s="319"/>
      <c r="I66" s="392"/>
      <c r="J66" s="392"/>
    </row>
    <row r="67" spans="1:12" x14ac:dyDescent="0.3">
      <c r="A67" s="211"/>
      <c r="B67" s="371" t="s">
        <v>236</v>
      </c>
      <c r="C67" s="360"/>
      <c r="D67" s="360"/>
      <c r="E67" s="360"/>
      <c r="F67" s="318"/>
      <c r="G67" s="319"/>
      <c r="I67" s="392"/>
      <c r="J67" s="392"/>
    </row>
    <row r="68" spans="1:12" ht="39" customHeight="1" x14ac:dyDescent="0.3">
      <c r="A68" s="211"/>
      <c r="B68" s="326" t="s">
        <v>248</v>
      </c>
      <c r="C68" s="364">
        <v>5</v>
      </c>
      <c r="D68" s="364">
        <v>5</v>
      </c>
      <c r="E68" s="370">
        <v>6</v>
      </c>
      <c r="F68" s="322">
        <v>1.2</v>
      </c>
      <c r="G68" s="396" t="s">
        <v>287</v>
      </c>
      <c r="I68" s="393"/>
      <c r="J68" s="392"/>
    </row>
    <row r="69" spans="1:12" ht="72.75" customHeight="1" x14ac:dyDescent="0.3">
      <c r="A69" s="211"/>
      <c r="B69" s="326" t="s">
        <v>249</v>
      </c>
      <c r="C69" s="359" t="s">
        <v>277</v>
      </c>
      <c r="D69" s="359" t="s">
        <v>277</v>
      </c>
      <c r="E69" s="359" t="s">
        <v>277</v>
      </c>
      <c r="F69" s="379"/>
      <c r="G69" s="396" t="s">
        <v>287</v>
      </c>
      <c r="I69" s="393"/>
      <c r="J69" s="392"/>
    </row>
    <row r="70" spans="1:12" ht="49.5" x14ac:dyDescent="0.3">
      <c r="A70" s="211"/>
      <c r="B70" s="326" t="s">
        <v>250</v>
      </c>
      <c r="C70" s="359" t="s">
        <v>277</v>
      </c>
      <c r="D70" s="359" t="s">
        <v>277</v>
      </c>
      <c r="E70" s="370" t="s">
        <v>277</v>
      </c>
      <c r="F70" s="379"/>
      <c r="G70" s="396" t="s">
        <v>287</v>
      </c>
      <c r="I70" s="393"/>
      <c r="J70" s="392"/>
    </row>
    <row r="71" spans="1:12" x14ac:dyDescent="0.3">
      <c r="A71" s="309"/>
      <c r="B71" s="363"/>
      <c r="C71" s="360"/>
      <c r="D71" s="360"/>
      <c r="E71" s="360"/>
      <c r="F71" s="318"/>
      <c r="G71" s="319"/>
      <c r="I71" s="392"/>
      <c r="J71" s="392"/>
    </row>
    <row r="72" spans="1:12" ht="33" x14ac:dyDescent="0.3">
      <c r="A72" s="376" t="s">
        <v>251</v>
      </c>
      <c r="B72" s="362" t="s">
        <v>252</v>
      </c>
      <c r="C72" s="360"/>
      <c r="D72" s="360"/>
      <c r="E72" s="360"/>
      <c r="F72" s="318"/>
      <c r="G72" s="319"/>
      <c r="I72" s="392"/>
      <c r="J72" s="392"/>
    </row>
    <row r="73" spans="1:12" x14ac:dyDescent="0.3">
      <c r="A73" s="211"/>
      <c r="B73" s="363" t="s">
        <v>253</v>
      </c>
      <c r="C73" s="364">
        <v>3000</v>
      </c>
      <c r="D73" s="365"/>
      <c r="E73" s="365"/>
      <c r="F73" s="379"/>
      <c r="G73" s="415" t="s">
        <v>158</v>
      </c>
      <c r="I73" s="392"/>
      <c r="J73" s="392"/>
    </row>
    <row r="74" spans="1:12" x14ac:dyDescent="0.3">
      <c r="A74" s="211"/>
      <c r="B74" s="363" t="s">
        <v>254</v>
      </c>
      <c r="C74" s="364">
        <v>606</v>
      </c>
      <c r="D74" s="365"/>
      <c r="E74" s="365"/>
      <c r="F74" s="379"/>
      <c r="G74" s="416"/>
      <c r="I74" s="392"/>
      <c r="J74" s="392"/>
    </row>
    <row r="75" spans="1:12" x14ac:dyDescent="0.3">
      <c r="A75" s="211"/>
      <c r="B75" s="363" t="s">
        <v>255</v>
      </c>
      <c r="C75" s="364">
        <v>600</v>
      </c>
      <c r="D75" s="365"/>
      <c r="E75" s="365"/>
      <c r="F75" s="379"/>
      <c r="G75" s="416"/>
      <c r="I75" s="392"/>
      <c r="J75" s="392"/>
    </row>
    <row r="76" spans="1:12" x14ac:dyDescent="0.3">
      <c r="A76" s="211"/>
      <c r="B76" s="363" t="s">
        <v>256</v>
      </c>
      <c r="C76" s="364">
        <v>700</v>
      </c>
      <c r="D76" s="365"/>
      <c r="E76" s="365"/>
      <c r="F76" s="379"/>
      <c r="G76" s="417"/>
      <c r="I76" s="392"/>
      <c r="J76" s="392"/>
      <c r="L76" s="146">
        <v>0</v>
      </c>
    </row>
    <row r="77" spans="1:12" ht="33" x14ac:dyDescent="0.3">
      <c r="A77" s="211"/>
      <c r="B77" s="362" t="s">
        <v>257</v>
      </c>
      <c r="C77" s="360"/>
      <c r="D77" s="360"/>
      <c r="E77" s="360"/>
      <c r="F77" s="318"/>
      <c r="G77" s="319"/>
      <c r="I77" s="392"/>
      <c r="J77" s="392"/>
    </row>
    <row r="78" spans="1:12" ht="33" x14ac:dyDescent="0.3">
      <c r="A78" s="211"/>
      <c r="B78" s="363" t="s">
        <v>35</v>
      </c>
      <c r="C78" s="370" t="s">
        <v>269</v>
      </c>
      <c r="D78" s="369"/>
      <c r="E78" s="365"/>
      <c r="F78" s="379"/>
      <c r="G78" s="380" t="s">
        <v>158</v>
      </c>
      <c r="I78" s="392"/>
      <c r="J78" s="392"/>
    </row>
    <row r="79" spans="1:12" ht="33" x14ac:dyDescent="0.3">
      <c r="A79" s="211"/>
      <c r="B79" s="362" t="s">
        <v>258</v>
      </c>
      <c r="C79" s="360"/>
      <c r="D79" s="360"/>
      <c r="E79" s="360"/>
      <c r="F79" s="318"/>
      <c r="G79" s="319"/>
      <c r="I79" s="392"/>
      <c r="J79" s="392"/>
    </row>
    <row r="80" spans="1:12" x14ac:dyDescent="0.3">
      <c r="A80" s="211"/>
      <c r="B80" s="372" t="s">
        <v>259</v>
      </c>
      <c r="C80" s="360"/>
      <c r="D80" s="360"/>
      <c r="E80" s="360"/>
      <c r="F80" s="318"/>
      <c r="G80" s="319"/>
      <c r="I80" s="392"/>
      <c r="J80" s="392"/>
    </row>
    <row r="81" spans="1:10" x14ac:dyDescent="0.3">
      <c r="A81" s="211"/>
      <c r="B81" s="367" t="s">
        <v>260</v>
      </c>
      <c r="C81" s="394"/>
      <c r="D81" s="394"/>
      <c r="E81" s="360"/>
      <c r="F81" s="318"/>
      <c r="G81" s="319"/>
      <c r="I81" s="392"/>
      <c r="J81" s="392"/>
    </row>
    <row r="82" spans="1:10" ht="33" x14ac:dyDescent="0.3">
      <c r="A82" s="211"/>
      <c r="B82" s="374" t="s">
        <v>261</v>
      </c>
      <c r="C82" s="373"/>
      <c r="D82" s="373"/>
      <c r="E82" s="365"/>
      <c r="F82" s="379"/>
      <c r="G82" s="396" t="s">
        <v>275</v>
      </c>
      <c r="I82" s="392"/>
      <c r="J82" s="392"/>
    </row>
    <row r="83" spans="1:10" ht="33" x14ac:dyDescent="0.3">
      <c r="A83" s="211"/>
      <c r="B83" s="374" t="s">
        <v>262</v>
      </c>
      <c r="C83" s="373"/>
      <c r="D83" s="373"/>
      <c r="E83" s="365"/>
      <c r="F83" s="379"/>
      <c r="G83" s="396" t="s">
        <v>284</v>
      </c>
      <c r="I83" s="392"/>
      <c r="J83" s="392"/>
    </row>
    <row r="84" spans="1:10" ht="33" x14ac:dyDescent="0.3">
      <c r="A84" s="211"/>
      <c r="B84" s="374" t="s">
        <v>263</v>
      </c>
      <c r="C84" s="373"/>
      <c r="D84" s="373"/>
      <c r="E84" s="365"/>
      <c r="F84" s="379"/>
      <c r="G84" s="396" t="s">
        <v>276</v>
      </c>
      <c r="I84" s="392"/>
      <c r="J84" s="392"/>
    </row>
    <row r="85" spans="1:10" ht="33" x14ac:dyDescent="0.3">
      <c r="A85" s="211"/>
      <c r="B85" s="362" t="s">
        <v>264</v>
      </c>
      <c r="C85" s="360"/>
      <c r="D85" s="360"/>
      <c r="E85" s="360"/>
      <c r="F85" s="318"/>
      <c r="G85" s="319"/>
      <c r="I85" s="392"/>
      <c r="J85" s="392"/>
    </row>
    <row r="86" spans="1:10" x14ac:dyDescent="0.3">
      <c r="A86" s="211"/>
      <c r="B86" s="363" t="s">
        <v>265</v>
      </c>
      <c r="C86" s="360"/>
      <c r="D86" s="360"/>
      <c r="E86" s="360"/>
      <c r="F86" s="318"/>
      <c r="G86" s="319"/>
      <c r="I86" s="392"/>
      <c r="J86" s="392"/>
    </row>
    <row r="87" spans="1:10" x14ac:dyDescent="0.3">
      <c r="A87" s="211"/>
      <c r="B87" s="363" t="s">
        <v>266</v>
      </c>
      <c r="C87" s="360"/>
      <c r="D87" s="360"/>
      <c r="E87" s="360"/>
      <c r="F87" s="318"/>
      <c r="G87" s="319"/>
      <c r="I87" s="392"/>
      <c r="J87" s="392"/>
    </row>
    <row r="88" spans="1:10" ht="33" x14ac:dyDescent="0.3">
      <c r="A88" s="211"/>
      <c r="B88" s="367" t="s">
        <v>263</v>
      </c>
      <c r="C88" s="370" t="s">
        <v>270</v>
      </c>
      <c r="D88" s="365"/>
      <c r="E88" s="365"/>
      <c r="F88" s="379"/>
      <c r="G88" s="396" t="s">
        <v>279</v>
      </c>
      <c r="I88" s="392"/>
      <c r="J88" s="392"/>
    </row>
    <row r="89" spans="1:10" ht="49.5" x14ac:dyDescent="0.3">
      <c r="A89" s="211"/>
      <c r="B89" s="367" t="s">
        <v>267</v>
      </c>
      <c r="C89" s="370" t="s">
        <v>271</v>
      </c>
      <c r="D89" s="365"/>
      <c r="E89" s="365"/>
      <c r="F89" s="379"/>
      <c r="G89" s="396" t="s">
        <v>280</v>
      </c>
      <c r="I89" s="392"/>
      <c r="J89" s="392"/>
    </row>
    <row r="90" spans="1:10" ht="33" x14ac:dyDescent="0.3">
      <c r="A90" s="309"/>
      <c r="B90" s="367" t="s">
        <v>268</v>
      </c>
      <c r="C90" s="370" t="s">
        <v>272</v>
      </c>
      <c r="D90" s="365"/>
      <c r="E90" s="365"/>
      <c r="F90" s="379"/>
      <c r="G90" s="396" t="s">
        <v>279</v>
      </c>
      <c r="I90" s="392"/>
      <c r="J90" s="392"/>
    </row>
    <row r="91" spans="1:10" s="166" customFormat="1" ht="34.5" customHeight="1" x14ac:dyDescent="0.3">
      <c r="A91" s="398"/>
      <c r="B91" s="44"/>
      <c r="C91" s="22"/>
      <c r="D91" s="22">
        <v>0</v>
      </c>
      <c r="E91" s="22"/>
      <c r="F91" s="23"/>
      <c r="G91" s="16"/>
    </row>
    <row r="92" spans="1:10" x14ac:dyDescent="0.3">
      <c r="D92" s="1"/>
      <c r="E92" s="1"/>
      <c r="G92" s="97"/>
    </row>
    <row r="93" spans="1:10" x14ac:dyDescent="0.3">
      <c r="D93" s="1"/>
      <c r="E93" s="1"/>
    </row>
  </sheetData>
  <mergeCells count="10">
    <mergeCell ref="G73:G76"/>
    <mergeCell ref="A1:G1"/>
    <mergeCell ref="A2:G2"/>
    <mergeCell ref="A3:G3"/>
    <mergeCell ref="A5:G5"/>
    <mergeCell ref="A7:A8"/>
    <mergeCell ref="B7:B8"/>
    <mergeCell ref="C7:D7"/>
    <mergeCell ref="G7:G8"/>
    <mergeCell ref="E8:F8"/>
  </mergeCells>
  <pageMargins left="0.7" right="0.7" top="0.75" bottom="0.75" header="0.3" footer="0.3"/>
  <pageSetup paperSize="14" scale="63" fitToHeight="0" orientation="landscape" r:id="rId1"/>
  <rowBreaks count="2" manualBreakCount="2">
    <brk id="55" max="6" man="1"/>
    <brk id="7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X137"/>
  <sheetViews>
    <sheetView zoomScale="85" zoomScaleNormal="85" workbookViewId="0">
      <pane ySplit="8" topLeftCell="A9" activePane="bottomLeft" state="frozen"/>
      <selection pane="bottomLeft" activeCell="E50" sqref="E50"/>
    </sheetView>
  </sheetViews>
  <sheetFormatPr defaultRowHeight="16.5" x14ac:dyDescent="0.3"/>
  <cols>
    <col min="1" max="1" width="35.42578125" style="1" customWidth="1"/>
    <col min="2" max="2" width="52.85546875" style="1" customWidth="1"/>
    <col min="3" max="3" width="20.5703125" style="1" customWidth="1"/>
    <col min="4" max="4" width="21" style="6" customWidth="1"/>
    <col min="5" max="5" width="27.7109375" style="7" customWidth="1"/>
    <col min="6" max="6" width="18.85546875" style="1" customWidth="1"/>
    <col min="7" max="7" width="42.28515625" style="1" customWidth="1"/>
    <col min="8" max="8" width="9.140625" style="146" customWidth="1"/>
    <col min="9" max="16384" width="9.140625" style="146"/>
  </cols>
  <sheetData>
    <row r="1" spans="1:9" s="166" customFormat="1" ht="16.5" customHeight="1" x14ac:dyDescent="0.3">
      <c r="A1" s="402" t="s">
        <v>0</v>
      </c>
      <c r="B1" s="402"/>
      <c r="C1" s="402"/>
      <c r="D1" s="402"/>
      <c r="E1" s="402"/>
      <c r="F1" s="402"/>
      <c r="G1" s="402"/>
    </row>
    <row r="2" spans="1:9" s="166" customFormat="1" x14ac:dyDescent="0.3">
      <c r="A2" s="402" t="s">
        <v>114</v>
      </c>
      <c r="B2" s="402"/>
      <c r="C2" s="402"/>
      <c r="D2" s="402"/>
      <c r="E2" s="402"/>
      <c r="F2" s="402"/>
      <c r="G2" s="402"/>
    </row>
    <row r="3" spans="1:9" s="166" customFormat="1" x14ac:dyDescent="0.3">
      <c r="A3" s="403" t="s">
        <v>188</v>
      </c>
      <c r="B3" s="403"/>
      <c r="C3" s="403"/>
      <c r="D3" s="403"/>
      <c r="E3" s="403"/>
      <c r="F3" s="403"/>
      <c r="G3" s="403"/>
    </row>
    <row r="5" spans="1:9" ht="16.5" customHeight="1" x14ac:dyDescent="0.3">
      <c r="A5" s="404" t="s">
        <v>14</v>
      </c>
      <c r="B5" s="404"/>
      <c r="C5" s="404"/>
      <c r="D5" s="404"/>
      <c r="E5" s="404"/>
      <c r="F5" s="404"/>
      <c r="G5" s="404"/>
    </row>
    <row r="7" spans="1:9" s="142" customFormat="1" ht="47.25" x14ac:dyDescent="0.25">
      <c r="A7" s="405" t="s">
        <v>111</v>
      </c>
      <c r="B7" s="407" t="s">
        <v>109</v>
      </c>
      <c r="C7" s="409" t="s">
        <v>1</v>
      </c>
      <c r="D7" s="410"/>
      <c r="E7" s="258" t="s">
        <v>2</v>
      </c>
      <c r="F7" s="258" t="s">
        <v>37</v>
      </c>
      <c r="G7" s="411" t="s">
        <v>3</v>
      </c>
    </row>
    <row r="8" spans="1:9" s="142" customFormat="1" ht="33" x14ac:dyDescent="0.25">
      <c r="A8" s="406"/>
      <c r="B8" s="408"/>
      <c r="C8" s="259" t="s">
        <v>122</v>
      </c>
      <c r="D8" s="259" t="s">
        <v>190</v>
      </c>
      <c r="E8" s="408" t="s">
        <v>190</v>
      </c>
      <c r="F8" s="408"/>
      <c r="G8" s="412"/>
    </row>
    <row r="9" spans="1:9" x14ac:dyDescent="0.3">
      <c r="A9" s="421" t="s">
        <v>4</v>
      </c>
      <c r="B9" s="422"/>
      <c r="C9" s="422"/>
      <c r="D9" s="422"/>
      <c r="E9" s="422"/>
      <c r="F9" s="422"/>
      <c r="G9" s="423"/>
    </row>
    <row r="10" spans="1:9" ht="16.5" customHeight="1" x14ac:dyDescent="0.3">
      <c r="A10" s="421" t="s">
        <v>5</v>
      </c>
      <c r="B10" s="422"/>
      <c r="C10" s="422"/>
      <c r="D10" s="422"/>
      <c r="E10" s="422"/>
      <c r="F10" s="422"/>
      <c r="G10" s="423"/>
      <c r="I10" s="146" t="s">
        <v>194</v>
      </c>
    </row>
    <row r="11" spans="1:9" s="142" customFormat="1" ht="49.5" x14ac:dyDescent="0.25">
      <c r="A11" s="424" t="s">
        <v>6</v>
      </c>
      <c r="B11" s="160" t="s">
        <v>110</v>
      </c>
      <c r="C11" s="50">
        <v>44</v>
      </c>
      <c r="D11" s="48" t="e">
        <f>SUM(#REF!,JultoSep!D11)</f>
        <v>#REF!</v>
      </c>
      <c r="E11" s="48" t="e">
        <f>SUM(#REF!,JultoSep!E11)</f>
        <v>#REF!</v>
      </c>
      <c r="F11" s="214" t="e">
        <f t="shared" ref="F11:F17" si="0">(E11/D11)*100</f>
        <v>#REF!</v>
      </c>
      <c r="G11" s="173"/>
      <c r="I11" s="142" t="s">
        <v>195</v>
      </c>
    </row>
    <row r="12" spans="1:9" x14ac:dyDescent="0.3">
      <c r="A12" s="424"/>
      <c r="B12" s="46" t="s">
        <v>7</v>
      </c>
      <c r="C12" s="47">
        <v>4</v>
      </c>
      <c r="D12" s="48" t="e">
        <f>SUM(#REF!,JultoSep!D12)</f>
        <v>#REF!</v>
      </c>
      <c r="E12" s="169" t="e">
        <f>SUM(#REF!,JultoSep!E12)</f>
        <v>#REF!</v>
      </c>
      <c r="F12" s="214" t="e">
        <f t="shared" si="0"/>
        <v>#REF!</v>
      </c>
      <c r="G12" s="2"/>
      <c r="I12" s="142" t="s">
        <v>195</v>
      </c>
    </row>
    <row r="13" spans="1:9" x14ac:dyDescent="0.3">
      <c r="A13" s="424"/>
      <c r="B13" s="46" t="s">
        <v>8</v>
      </c>
      <c r="C13" s="47">
        <v>9</v>
      </c>
      <c r="D13" s="48" t="e">
        <f>SUM(#REF!,JultoSep!D13)</f>
        <v>#REF!</v>
      </c>
      <c r="E13" s="169" t="e">
        <f>SUM(#REF!,JultoSep!E13)</f>
        <v>#REF!</v>
      </c>
      <c r="F13" s="214" t="e">
        <f t="shared" si="0"/>
        <v>#REF!</v>
      </c>
      <c r="G13" s="2"/>
      <c r="I13" s="142" t="s">
        <v>195</v>
      </c>
    </row>
    <row r="14" spans="1:9" ht="33" x14ac:dyDescent="0.3">
      <c r="A14" s="424"/>
      <c r="B14" s="49" t="s">
        <v>9</v>
      </c>
      <c r="C14" s="50">
        <v>573</v>
      </c>
      <c r="D14" s="48" t="e">
        <f>SUM(#REF!,JultoSep!D14)</f>
        <v>#REF!</v>
      </c>
      <c r="E14" s="48" t="e">
        <f>SUM(#REF!,JultoSep!E14)</f>
        <v>#REF!</v>
      </c>
      <c r="F14" s="214" t="e">
        <f t="shared" si="0"/>
        <v>#REF!</v>
      </c>
      <c r="G14" s="2"/>
      <c r="I14" s="142" t="s">
        <v>195</v>
      </c>
    </row>
    <row r="15" spans="1:9" ht="33" x14ac:dyDescent="0.3">
      <c r="A15" s="424"/>
      <c r="B15" s="49" t="s">
        <v>10</v>
      </c>
      <c r="C15" s="50">
        <v>678</v>
      </c>
      <c r="D15" s="48" t="e">
        <f>SUM(#REF!,JultoSep!D15)</f>
        <v>#REF!</v>
      </c>
      <c r="E15" s="48" t="e">
        <f>SUM(#REF!,JultoSep!E15)</f>
        <v>#REF!</v>
      </c>
      <c r="F15" s="214" t="e">
        <f t="shared" si="0"/>
        <v>#REF!</v>
      </c>
      <c r="G15" s="2"/>
      <c r="I15" s="142" t="s">
        <v>195</v>
      </c>
    </row>
    <row r="16" spans="1:9" ht="33" x14ac:dyDescent="0.3">
      <c r="A16" s="424"/>
      <c r="B16" s="49" t="s">
        <v>11</v>
      </c>
      <c r="C16" s="50">
        <v>6</v>
      </c>
      <c r="D16" s="48">
        <v>6</v>
      </c>
      <c r="E16" s="48">
        <v>6</v>
      </c>
      <c r="F16" s="214">
        <f t="shared" si="0"/>
        <v>100</v>
      </c>
      <c r="G16" s="2"/>
    </row>
    <row r="17" spans="1:9" x14ac:dyDescent="0.3">
      <c r="A17" s="424"/>
      <c r="B17" s="49" t="s">
        <v>12</v>
      </c>
      <c r="C17" s="50">
        <v>8</v>
      </c>
      <c r="D17" s="48" t="e">
        <f>SUM(#REF!,JultoSep!D17)</f>
        <v>#REF!</v>
      </c>
      <c r="E17" s="48" t="e">
        <f>SUM(#REF!,JultoSep!E17)</f>
        <v>#REF!</v>
      </c>
      <c r="F17" s="214" t="e">
        <f t="shared" si="0"/>
        <v>#REF!</v>
      </c>
      <c r="G17" s="45"/>
      <c r="I17" s="142" t="s">
        <v>195</v>
      </c>
    </row>
    <row r="18" spans="1:9" x14ac:dyDescent="0.3">
      <c r="A18" s="424"/>
      <c r="B18" s="93" t="s">
        <v>13</v>
      </c>
      <c r="C18" s="8" t="s">
        <v>15</v>
      </c>
      <c r="D18" s="8" t="s">
        <v>15</v>
      </c>
      <c r="E18" s="8" t="s">
        <v>15</v>
      </c>
      <c r="F18" s="214"/>
      <c r="G18" s="2"/>
      <c r="I18" s="142"/>
    </row>
    <row r="19" spans="1:9" x14ac:dyDescent="0.3">
      <c r="A19" s="425"/>
      <c r="B19" s="9" t="s">
        <v>16</v>
      </c>
      <c r="C19" s="12" t="s">
        <v>138</v>
      </c>
      <c r="D19" s="12" t="s">
        <v>138</v>
      </c>
      <c r="E19" s="12" t="s">
        <v>138</v>
      </c>
      <c r="F19" s="214"/>
      <c r="G19" s="14"/>
      <c r="I19" s="142"/>
    </row>
    <row r="20" spans="1:9" ht="49.5" x14ac:dyDescent="0.3">
      <c r="A20" s="426" t="s">
        <v>23</v>
      </c>
      <c r="B20" s="158" t="s">
        <v>17</v>
      </c>
      <c r="C20" s="185" t="s">
        <v>123</v>
      </c>
      <c r="D20" s="264" t="e">
        <f>SUM(#REF!,JultoSep!D20)</f>
        <v>#REF!</v>
      </c>
      <c r="E20" s="43" t="e">
        <f>SUM(#REF!,JultoSep!E20)</f>
        <v>#REF!</v>
      </c>
      <c r="F20" s="227"/>
      <c r="G20" s="250" t="s">
        <v>158</v>
      </c>
      <c r="I20" s="142" t="s">
        <v>195</v>
      </c>
    </row>
    <row r="21" spans="1:9" ht="33" x14ac:dyDescent="0.3">
      <c r="A21" s="424"/>
      <c r="B21" s="46" t="s">
        <v>18</v>
      </c>
      <c r="C21" s="185" t="s">
        <v>124</v>
      </c>
      <c r="D21" s="265" t="e">
        <f>SUM(#REF!,JultoSep!D21)</f>
        <v>#REF!</v>
      </c>
      <c r="E21" s="43" t="e">
        <f>SUM(#REF!,JultoSep!E21)</f>
        <v>#REF!</v>
      </c>
      <c r="F21" s="227"/>
      <c r="G21" s="250" t="s">
        <v>158</v>
      </c>
      <c r="I21" s="142" t="s">
        <v>195</v>
      </c>
    </row>
    <row r="22" spans="1:9" x14ac:dyDescent="0.3">
      <c r="A22" s="424"/>
      <c r="B22" s="159" t="s">
        <v>21</v>
      </c>
      <c r="C22" s="47">
        <v>1</v>
      </c>
      <c r="D22" s="265" t="e">
        <f>SUM(#REF!,JultoSep!D22)</f>
        <v>#REF!</v>
      </c>
      <c r="E22" s="43" t="e">
        <f>SUM(#REF!,JultoSep!E22)</f>
        <v>#REF!</v>
      </c>
      <c r="F22" s="214"/>
      <c r="G22" s="250" t="s">
        <v>158</v>
      </c>
      <c r="I22" s="142" t="s">
        <v>195</v>
      </c>
    </row>
    <row r="23" spans="1:9" x14ac:dyDescent="0.3">
      <c r="A23" s="424"/>
      <c r="B23" s="212" t="s">
        <v>19</v>
      </c>
      <c r="C23" s="213">
        <v>2</v>
      </c>
      <c r="D23" s="206">
        <v>2</v>
      </c>
      <c r="E23" s="43"/>
      <c r="F23" s="214"/>
      <c r="G23" s="144" t="s">
        <v>144</v>
      </c>
    </row>
    <row r="24" spans="1:9" x14ac:dyDescent="0.3">
      <c r="A24" s="424"/>
      <c r="B24" s="159" t="s">
        <v>139</v>
      </c>
      <c r="C24" s="194">
        <v>1</v>
      </c>
      <c r="D24" s="48" t="e">
        <f>SUM(#REF!,JultoSep!D24)</f>
        <v>#REF!</v>
      </c>
      <c r="E24" s="43" t="e">
        <f>SUM(#REF!,JultoSep!E24)</f>
        <v>#REF!</v>
      </c>
      <c r="F24" s="214"/>
      <c r="G24" s="250" t="s">
        <v>158</v>
      </c>
      <c r="I24" s="142" t="s">
        <v>195</v>
      </c>
    </row>
    <row r="25" spans="1:9" ht="49.5" x14ac:dyDescent="0.3">
      <c r="A25" s="424"/>
      <c r="B25" s="5" t="s">
        <v>22</v>
      </c>
      <c r="C25" s="185" t="s">
        <v>125</v>
      </c>
      <c r="D25" s="185" t="s">
        <v>125</v>
      </c>
      <c r="E25" s="249" t="s">
        <v>125</v>
      </c>
      <c r="F25" s="214"/>
      <c r="G25" s="15"/>
      <c r="I25" s="142"/>
    </row>
    <row r="26" spans="1:9" x14ac:dyDescent="0.3">
      <c r="A26" s="424"/>
      <c r="B26" s="195" t="s">
        <v>20</v>
      </c>
      <c r="C26" s="196">
        <v>2</v>
      </c>
      <c r="D26" s="271">
        <v>1</v>
      </c>
      <c r="E26" s="169"/>
      <c r="F26" s="214"/>
      <c r="G26" s="15"/>
    </row>
    <row r="27" spans="1:9" ht="33" x14ac:dyDescent="0.3">
      <c r="A27" s="425"/>
      <c r="B27" s="36" t="s">
        <v>108</v>
      </c>
      <c r="C27" s="13">
        <v>1</v>
      </c>
      <c r="D27" s="272">
        <v>1</v>
      </c>
      <c r="E27" s="185" t="s">
        <v>159</v>
      </c>
      <c r="F27" s="214"/>
      <c r="G27" s="17"/>
    </row>
    <row r="28" spans="1:9" ht="33" x14ac:dyDescent="0.3">
      <c r="A28" s="425"/>
      <c r="B28" s="198" t="s">
        <v>126</v>
      </c>
      <c r="C28" s="199">
        <v>1</v>
      </c>
      <c r="D28" s="273"/>
      <c r="E28" s="187"/>
      <c r="F28" s="214"/>
      <c r="G28" s="17"/>
    </row>
    <row r="29" spans="1:9" x14ac:dyDescent="0.3">
      <c r="A29" s="427"/>
      <c r="B29" s="201" t="s">
        <v>127</v>
      </c>
      <c r="C29" s="202">
        <v>1</v>
      </c>
      <c r="D29" s="274"/>
      <c r="E29" s="174"/>
      <c r="F29" s="214"/>
      <c r="G29" s="29"/>
    </row>
    <row r="30" spans="1:9" s="142" customFormat="1" ht="33" x14ac:dyDescent="0.25">
      <c r="A30" s="428" t="s">
        <v>119</v>
      </c>
      <c r="B30" s="51" t="s">
        <v>113</v>
      </c>
      <c r="C30" s="52">
        <v>2</v>
      </c>
      <c r="D30" s="133" t="e">
        <f>SUM(#REF!,JultoSep!D30)</f>
        <v>#REF!</v>
      </c>
      <c r="E30" s="175" t="e">
        <f>SUM(#REF!,JultoSep!E30)</f>
        <v>#REF!</v>
      </c>
      <c r="F30" s="214"/>
      <c r="G30" s="250" t="s">
        <v>158</v>
      </c>
      <c r="H30" s="142" t="s">
        <v>157</v>
      </c>
      <c r="I30" s="142" t="s">
        <v>195</v>
      </c>
    </row>
    <row r="31" spans="1:9" s="142" customFormat="1" x14ac:dyDescent="0.3">
      <c r="A31" s="429"/>
      <c r="B31" s="46" t="s">
        <v>24</v>
      </c>
      <c r="C31" s="50">
        <v>3</v>
      </c>
      <c r="D31" s="48"/>
      <c r="E31" s="48">
        <v>1</v>
      </c>
      <c r="F31" s="214"/>
      <c r="G31" s="251" t="s">
        <v>160</v>
      </c>
    </row>
    <row r="32" spans="1:9" x14ac:dyDescent="0.3">
      <c r="A32" s="429"/>
      <c r="B32" s="46" t="s">
        <v>25</v>
      </c>
      <c r="C32" s="47">
        <v>2</v>
      </c>
      <c r="D32" s="48" t="e">
        <f>SUM(#REF!,JultoSep!D32)</f>
        <v>#REF!</v>
      </c>
      <c r="E32" s="169" t="e">
        <f>SUM(#REF!,JultoSep!E32)</f>
        <v>#REF!</v>
      </c>
      <c r="F32" s="214"/>
      <c r="G32" s="250" t="s">
        <v>158</v>
      </c>
      <c r="I32" s="142" t="s">
        <v>195</v>
      </c>
    </row>
    <row r="33" spans="1:9" ht="33" x14ac:dyDescent="0.3">
      <c r="A33" s="429"/>
      <c r="B33" s="42" t="s">
        <v>26</v>
      </c>
      <c r="C33" s="47">
        <v>4</v>
      </c>
      <c r="D33" s="48"/>
      <c r="E33" s="169">
        <v>3</v>
      </c>
      <c r="F33" s="214"/>
      <c r="G33" s="251" t="s">
        <v>160</v>
      </c>
    </row>
    <row r="34" spans="1:9" ht="33" x14ac:dyDescent="0.3">
      <c r="A34" s="429"/>
      <c r="B34" s="204" t="s">
        <v>27</v>
      </c>
      <c r="C34" s="205">
        <v>8</v>
      </c>
      <c r="D34" s="206">
        <v>8</v>
      </c>
      <c r="E34" s="48"/>
      <c r="F34" s="214"/>
      <c r="G34" s="29"/>
    </row>
    <row r="35" spans="1:9" ht="33" x14ac:dyDescent="0.3">
      <c r="A35" s="429"/>
      <c r="B35" s="59" t="s">
        <v>33</v>
      </c>
      <c r="C35" s="52"/>
      <c r="D35" s="52"/>
      <c r="E35" s="148"/>
      <c r="F35" s="214"/>
      <c r="G35" s="90"/>
    </row>
    <row r="36" spans="1:9" ht="28.5" x14ac:dyDescent="0.3">
      <c r="A36" s="429"/>
      <c r="B36" s="42" t="s">
        <v>112</v>
      </c>
      <c r="C36" s="60" t="s">
        <v>38</v>
      </c>
      <c r="D36" s="60" t="s">
        <v>38</v>
      </c>
      <c r="E36" s="89" t="s">
        <v>38</v>
      </c>
      <c r="F36" s="214"/>
      <c r="G36" s="101"/>
    </row>
    <row r="37" spans="1:9" ht="42.75" x14ac:dyDescent="0.3">
      <c r="A37" s="429"/>
      <c r="B37" s="42" t="s">
        <v>34</v>
      </c>
      <c r="C37" s="60" t="s">
        <v>39</v>
      </c>
      <c r="D37" s="60" t="s">
        <v>39</v>
      </c>
      <c r="E37" s="89" t="s">
        <v>39</v>
      </c>
      <c r="F37" s="214"/>
      <c r="G37" s="2"/>
    </row>
    <row r="38" spans="1:9" ht="42.75" x14ac:dyDescent="0.3">
      <c r="A38" s="430"/>
      <c r="B38" s="53" t="s">
        <v>35</v>
      </c>
      <c r="C38" s="61" t="s">
        <v>140</v>
      </c>
      <c r="D38" s="61" t="s">
        <v>140</v>
      </c>
      <c r="E38" s="176" t="s">
        <v>140</v>
      </c>
      <c r="F38" s="214"/>
      <c r="G38" s="3"/>
    </row>
    <row r="39" spans="1:9" x14ac:dyDescent="0.3">
      <c r="A39" s="34" t="s">
        <v>52</v>
      </c>
      <c r="B39" s="35"/>
      <c r="C39" s="35"/>
      <c r="D39" s="35"/>
      <c r="E39" s="151"/>
      <c r="F39" s="215"/>
      <c r="G39" s="115"/>
    </row>
    <row r="40" spans="1:9" ht="33" x14ac:dyDescent="0.3">
      <c r="A40" s="261" t="s">
        <v>53</v>
      </c>
      <c r="B40" s="262"/>
      <c r="C40" s="262"/>
      <c r="D40" s="262"/>
      <c r="E40" s="152"/>
      <c r="F40" s="215"/>
      <c r="G40" s="116"/>
    </row>
    <row r="41" spans="1:9" ht="16.5" customHeight="1" x14ac:dyDescent="0.3">
      <c r="A41" s="424" t="s">
        <v>40</v>
      </c>
      <c r="B41" s="42" t="s">
        <v>47</v>
      </c>
      <c r="C41" s="50">
        <v>211</v>
      </c>
      <c r="D41" s="48" t="e">
        <f>SUM(#REF!,JultoSep!D41)</f>
        <v>#REF!</v>
      </c>
      <c r="E41" s="56" t="e">
        <f>SUM(#REF!,JultoSep!E41)</f>
        <v>#REF!</v>
      </c>
      <c r="F41" s="214" t="e">
        <f t="shared" ref="F41:F43" si="1">(E41/D41)*100</f>
        <v>#REF!</v>
      </c>
      <c r="G41" s="114"/>
      <c r="I41" s="142" t="s">
        <v>195</v>
      </c>
    </row>
    <row r="42" spans="1:9" x14ac:dyDescent="0.3">
      <c r="A42" s="424"/>
      <c r="B42" s="42" t="s">
        <v>48</v>
      </c>
      <c r="C42" s="47">
        <v>191</v>
      </c>
      <c r="D42" s="48" t="e">
        <f>SUM(#REF!,JultoSep!D42)</f>
        <v>#REF!</v>
      </c>
      <c r="E42" s="56" t="e">
        <f>SUM(#REF!,JultoSep!E42)</f>
        <v>#REF!</v>
      </c>
      <c r="F42" s="214" t="e">
        <f t="shared" si="1"/>
        <v>#REF!</v>
      </c>
      <c r="G42" s="114"/>
      <c r="I42" s="142" t="s">
        <v>195</v>
      </c>
    </row>
    <row r="43" spans="1:9" x14ac:dyDescent="0.3">
      <c r="A43" s="424"/>
      <c r="B43" s="42" t="s">
        <v>41</v>
      </c>
      <c r="C43" s="47">
        <v>96</v>
      </c>
      <c r="D43" s="48" t="e">
        <f>SUM(#REF!,JultoSep!D43)</f>
        <v>#REF!</v>
      </c>
      <c r="E43" s="56" t="e">
        <f>SUM(#REF!,JultoSep!E43)</f>
        <v>#REF!</v>
      </c>
      <c r="F43" s="214" t="e">
        <f t="shared" si="1"/>
        <v>#REF!</v>
      </c>
      <c r="G43" s="114"/>
      <c r="I43" s="142" t="s">
        <v>195</v>
      </c>
    </row>
    <row r="44" spans="1:9" ht="49.5" x14ac:dyDescent="0.3">
      <c r="A44" s="424"/>
      <c r="B44" s="42" t="s">
        <v>42</v>
      </c>
      <c r="C44" s="88">
        <v>2987</v>
      </c>
      <c r="D44" s="56" t="e">
        <f>SUM(#REF!,JultoSep!D44)</f>
        <v>#REF!</v>
      </c>
      <c r="E44" s="56" t="e">
        <f>SUM(#REF!,JultoSep!E44)</f>
        <v>#REF!</v>
      </c>
      <c r="F44" s="214" t="e">
        <f>(E44/D44)*100</f>
        <v>#REF!</v>
      </c>
      <c r="G44" s="114"/>
      <c r="I44" s="142" t="s">
        <v>195</v>
      </c>
    </row>
    <row r="45" spans="1:9" ht="33" x14ac:dyDescent="0.3">
      <c r="A45" s="424"/>
      <c r="B45" s="42" t="s">
        <v>43</v>
      </c>
      <c r="C45" s="88">
        <v>2886</v>
      </c>
      <c r="D45" s="56" t="e">
        <f>SUM(#REF!,JultoSep!D45)</f>
        <v>#REF!</v>
      </c>
      <c r="E45" s="56" t="e">
        <f>SUM(#REF!,JultoSep!E45)</f>
        <v>#REF!</v>
      </c>
      <c r="F45" s="214" t="e">
        <f>(E45/D45)*100</f>
        <v>#REF!</v>
      </c>
      <c r="G45" s="114"/>
      <c r="I45" s="142" t="s">
        <v>195</v>
      </c>
    </row>
    <row r="46" spans="1:9" x14ac:dyDescent="0.3">
      <c r="A46" s="424"/>
      <c r="B46" s="42" t="s">
        <v>44</v>
      </c>
      <c r="C46" s="89" t="s">
        <v>50</v>
      </c>
      <c r="D46" s="48" t="s">
        <v>49</v>
      </c>
      <c r="E46" s="56">
        <v>9</v>
      </c>
      <c r="F46" s="214"/>
      <c r="G46" s="114"/>
      <c r="I46" s="142"/>
    </row>
    <row r="47" spans="1:9" ht="33" x14ac:dyDescent="0.3">
      <c r="A47" s="424"/>
      <c r="B47" s="42" t="s">
        <v>45</v>
      </c>
      <c r="C47" s="48" t="s">
        <v>49</v>
      </c>
      <c r="D47" s="48" t="s">
        <v>49</v>
      </c>
      <c r="E47" s="56">
        <v>4</v>
      </c>
      <c r="F47" s="214"/>
      <c r="G47" s="162"/>
    </row>
    <row r="48" spans="1:9" x14ac:dyDescent="0.3">
      <c r="A48" s="424"/>
      <c r="B48" s="42" t="s">
        <v>107</v>
      </c>
      <c r="C48" s="48">
        <v>61</v>
      </c>
      <c r="D48" s="48">
        <v>61</v>
      </c>
      <c r="E48" s="56">
        <v>61</v>
      </c>
      <c r="F48" s="214">
        <f>(E48/D48)*100</f>
        <v>100</v>
      </c>
      <c r="G48" s="108"/>
    </row>
    <row r="49" spans="1:9" ht="42.75" x14ac:dyDescent="0.3">
      <c r="A49" s="425" t="s">
        <v>46</v>
      </c>
      <c r="B49" s="191" t="s">
        <v>51</v>
      </c>
      <c r="C49" s="61" t="s">
        <v>134</v>
      </c>
      <c r="D49" s="61" t="s">
        <v>105</v>
      </c>
      <c r="E49" s="230" t="s">
        <v>148</v>
      </c>
      <c r="F49" s="214"/>
      <c r="G49" s="193"/>
    </row>
    <row r="50" spans="1:9" x14ac:dyDescent="0.3">
      <c r="A50" s="429"/>
      <c r="B50" s="191" t="s">
        <v>129</v>
      </c>
      <c r="C50" s="192">
        <v>61</v>
      </c>
      <c r="D50" s="192"/>
      <c r="E50" s="192"/>
      <c r="F50" s="214"/>
      <c r="G50" s="250" t="s">
        <v>158</v>
      </c>
    </row>
    <row r="51" spans="1:9" x14ac:dyDescent="0.3">
      <c r="A51" s="429"/>
      <c r="B51" s="191" t="s">
        <v>130</v>
      </c>
      <c r="C51" s="192">
        <v>1</v>
      </c>
      <c r="D51" s="192" t="e">
        <f>SUM(#REF!,JultoSep!D51)</f>
        <v>#REF!</v>
      </c>
      <c r="E51" s="192" t="e">
        <f>SUM(#REF!,JultoSep!E51)</f>
        <v>#REF!</v>
      </c>
      <c r="F51" s="214"/>
      <c r="G51" s="250" t="s">
        <v>158</v>
      </c>
      <c r="I51" s="142" t="s">
        <v>195</v>
      </c>
    </row>
    <row r="52" spans="1:9" x14ac:dyDescent="0.3">
      <c r="A52" s="429"/>
      <c r="B52" s="191" t="s">
        <v>131</v>
      </c>
      <c r="C52" s="192">
        <v>1</v>
      </c>
      <c r="D52" s="192" t="e">
        <f>SUM(#REF!,JultoSep!D52)</f>
        <v>#REF!</v>
      </c>
      <c r="E52" s="192" t="e">
        <f>SUM(#REF!,JultoSep!E52)</f>
        <v>#REF!</v>
      </c>
      <c r="F52" s="214"/>
      <c r="G52" s="250" t="s">
        <v>158</v>
      </c>
      <c r="I52" s="142" t="s">
        <v>195</v>
      </c>
    </row>
    <row r="53" spans="1:9" ht="33" x14ac:dyDescent="0.3">
      <c r="A53" s="429"/>
      <c r="B53" s="191" t="s">
        <v>132</v>
      </c>
      <c r="C53" s="192">
        <v>1</v>
      </c>
      <c r="D53" s="192" t="e">
        <f>SUM(#REF!,JultoSep!D53)</f>
        <v>#REF!</v>
      </c>
      <c r="E53" s="192" t="e">
        <f>SUM(#REF!,JultoSep!E53)</f>
        <v>#REF!</v>
      </c>
      <c r="F53" s="214"/>
      <c r="G53" s="250" t="s">
        <v>158</v>
      </c>
      <c r="I53" s="142" t="s">
        <v>195</v>
      </c>
    </row>
    <row r="54" spans="1:9" ht="33" x14ac:dyDescent="0.3">
      <c r="A54" s="431"/>
      <c r="B54" s="191" t="s">
        <v>133</v>
      </c>
      <c r="C54" s="192">
        <v>5</v>
      </c>
      <c r="D54" s="192" t="e">
        <f>SUM(#REF!,JultoSep!D54)</f>
        <v>#REF!</v>
      </c>
      <c r="E54" s="192" t="e">
        <f>SUM(#REF!,JultoSep!E54)</f>
        <v>#REF!</v>
      </c>
      <c r="F54" s="214"/>
      <c r="G54" s="250" t="s">
        <v>158</v>
      </c>
      <c r="I54" s="142" t="s">
        <v>195</v>
      </c>
    </row>
    <row r="55" spans="1:9" x14ac:dyDescent="0.3">
      <c r="A55" s="263"/>
      <c r="B55" s="53"/>
      <c r="C55" s="61"/>
      <c r="D55" s="61"/>
      <c r="E55" s="176"/>
      <c r="F55" s="214"/>
      <c r="G55" s="117"/>
    </row>
    <row r="56" spans="1:9" x14ac:dyDescent="0.3">
      <c r="A56" s="34" t="s">
        <v>54</v>
      </c>
      <c r="B56" s="35"/>
      <c r="C56" s="35"/>
      <c r="D56" s="35"/>
      <c r="E56" s="151"/>
      <c r="F56" s="215"/>
      <c r="G56" s="115"/>
    </row>
    <row r="57" spans="1:9" ht="49.5" x14ac:dyDescent="0.3">
      <c r="A57" s="261" t="s">
        <v>55</v>
      </c>
      <c r="B57" s="262"/>
      <c r="C57" s="262"/>
      <c r="D57" s="262"/>
      <c r="E57" s="152"/>
      <c r="F57" s="215"/>
      <c r="G57" s="116"/>
    </row>
    <row r="58" spans="1:9" ht="16.5" customHeight="1" x14ac:dyDescent="0.3">
      <c r="A58" s="432" t="s">
        <v>63</v>
      </c>
      <c r="B58" s="42" t="s">
        <v>56</v>
      </c>
      <c r="C58" s="43">
        <v>13</v>
      </c>
      <c r="D58" s="43" t="e">
        <f>SUM(#REF!,JultoSep!D58)</f>
        <v>#REF!</v>
      </c>
      <c r="E58" s="178" t="e">
        <f>SUM(#REF!,JultoSep!E58)</f>
        <v>#REF!</v>
      </c>
      <c r="F58" s="214"/>
      <c r="G58" s="250" t="s">
        <v>158</v>
      </c>
      <c r="I58" s="142" t="s">
        <v>195</v>
      </c>
    </row>
    <row r="59" spans="1:9" x14ac:dyDescent="0.3">
      <c r="A59" s="433"/>
      <c r="B59" s="42" t="s">
        <v>57</v>
      </c>
      <c r="C59" s="43">
        <v>40</v>
      </c>
      <c r="D59" s="43" t="e">
        <f>SUM(#REF!,JultoSep!D59)</f>
        <v>#REF!</v>
      </c>
      <c r="E59" s="43" t="e">
        <f>SUM(#REF!,JultoSep!E59)</f>
        <v>#REF!</v>
      </c>
      <c r="F59" s="214" t="e">
        <f t="shared" ref="F59:F63" si="2">(E59/D59)*100</f>
        <v>#REF!</v>
      </c>
      <c r="G59" s="144"/>
      <c r="I59" s="142" t="s">
        <v>195</v>
      </c>
    </row>
    <row r="60" spans="1:9" x14ac:dyDescent="0.3">
      <c r="A60" s="433"/>
      <c r="B60" s="49" t="s">
        <v>58</v>
      </c>
      <c r="C60" s="43">
        <v>73</v>
      </c>
      <c r="D60" s="43" t="e">
        <f>SUM(#REF!,JultoSep!D60)</f>
        <v>#REF!</v>
      </c>
      <c r="E60" s="40" t="e">
        <f>SUM(#REF!,JultoSep!E60)</f>
        <v>#REF!</v>
      </c>
      <c r="F60" s="214" t="e">
        <f t="shared" si="2"/>
        <v>#REF!</v>
      </c>
      <c r="G60" s="118"/>
      <c r="I60" s="142" t="s">
        <v>195</v>
      </c>
    </row>
    <row r="61" spans="1:9" x14ac:dyDescent="0.3">
      <c r="A61" s="433"/>
      <c r="B61" s="49" t="s">
        <v>59</v>
      </c>
      <c r="C61" s="43">
        <v>278</v>
      </c>
      <c r="D61" s="40" t="e">
        <f>SUM(#REF!,JultoSep!D61)</f>
        <v>#REF!</v>
      </c>
      <c r="E61" s="40" t="e">
        <f>SUM(#REF!,JultoSep!E61)</f>
        <v>#REF!</v>
      </c>
      <c r="F61" s="214" t="e">
        <f t="shared" si="2"/>
        <v>#REF!</v>
      </c>
      <c r="G61" s="118"/>
      <c r="I61" s="142" t="s">
        <v>195</v>
      </c>
    </row>
    <row r="62" spans="1:9" x14ac:dyDescent="0.3">
      <c r="A62" s="433"/>
      <c r="B62" s="49" t="s">
        <v>60</v>
      </c>
      <c r="C62" s="40">
        <v>3040</v>
      </c>
      <c r="D62" s="40" t="e">
        <f>SUM(#REF!,JultoSep!D62)</f>
        <v>#REF!</v>
      </c>
      <c r="E62" s="40" t="e">
        <f>SUM(#REF!,JultoSep!E62)</f>
        <v>#REF!</v>
      </c>
      <c r="F62" s="214" t="e">
        <f t="shared" si="2"/>
        <v>#REF!</v>
      </c>
      <c r="G62" s="118"/>
      <c r="I62" s="142" t="s">
        <v>195</v>
      </c>
    </row>
    <row r="63" spans="1:9" x14ac:dyDescent="0.3">
      <c r="A63" s="434"/>
      <c r="B63" s="42" t="s">
        <v>61</v>
      </c>
      <c r="C63" s="40">
        <v>9683</v>
      </c>
      <c r="D63" s="40" t="e">
        <f>SUM(#REF!,JultoSep!D63)</f>
        <v>#REF!</v>
      </c>
      <c r="E63" s="40" t="e">
        <f>SUM(#REF!,JultoSep!E63)</f>
        <v>#REF!</v>
      </c>
      <c r="F63" s="214" t="e">
        <f t="shared" si="2"/>
        <v>#REF!</v>
      </c>
      <c r="G63" s="184"/>
      <c r="I63" s="142" t="s">
        <v>195</v>
      </c>
    </row>
    <row r="64" spans="1:9" ht="57" customHeight="1" x14ac:dyDescent="0.3">
      <c r="A64" s="425" t="s">
        <v>23</v>
      </c>
      <c r="B64" s="42" t="s">
        <v>62</v>
      </c>
      <c r="C64" s="60" t="s">
        <v>64</v>
      </c>
      <c r="D64" s="60" t="s">
        <v>64</v>
      </c>
      <c r="E64" s="89" t="s">
        <v>64</v>
      </c>
      <c r="F64" s="214"/>
      <c r="G64" s="118"/>
    </row>
    <row r="65" spans="1:9" ht="42.75" x14ac:dyDescent="0.3">
      <c r="A65" s="430"/>
      <c r="B65" s="53" t="s">
        <v>135</v>
      </c>
      <c r="C65" s="67" t="s">
        <v>136</v>
      </c>
      <c r="D65" s="67" t="s">
        <v>136</v>
      </c>
      <c r="E65" s="179" t="s">
        <v>136</v>
      </c>
      <c r="F65" s="214"/>
      <c r="G65" s="119"/>
    </row>
    <row r="66" spans="1:9" x14ac:dyDescent="0.3">
      <c r="A66" s="428" t="s">
        <v>84</v>
      </c>
      <c r="B66" s="30" t="s">
        <v>65</v>
      </c>
      <c r="C66" s="31"/>
      <c r="D66" s="32"/>
      <c r="E66" s="153"/>
      <c r="F66" s="214"/>
      <c r="G66" s="120"/>
    </row>
    <row r="67" spans="1:9" x14ac:dyDescent="0.3">
      <c r="A67" s="429"/>
      <c r="B67" s="84" t="s">
        <v>66</v>
      </c>
      <c r="C67" s="85" t="s">
        <v>49</v>
      </c>
      <c r="D67" s="41" t="s">
        <v>49</v>
      </c>
      <c r="E67" s="180" t="e">
        <f>SUM(#REF!,JultoSep!E67)</f>
        <v>#REF!</v>
      </c>
      <c r="F67" s="214"/>
      <c r="G67" s="121"/>
      <c r="I67" s="142" t="s">
        <v>195</v>
      </c>
    </row>
    <row r="68" spans="1:9" x14ac:dyDescent="0.3">
      <c r="A68" s="429"/>
      <c r="B68" s="84" t="s">
        <v>67</v>
      </c>
      <c r="C68" s="85" t="s">
        <v>49</v>
      </c>
      <c r="D68" s="41" t="s">
        <v>49</v>
      </c>
      <c r="E68" s="181" t="e">
        <f>SUM(#REF!,JultoSep!E68)</f>
        <v>#REF!</v>
      </c>
      <c r="F68" s="214"/>
      <c r="G68" s="121"/>
      <c r="I68" s="142" t="s">
        <v>195</v>
      </c>
    </row>
    <row r="69" spans="1:9" ht="33" x14ac:dyDescent="0.3">
      <c r="A69" s="429"/>
      <c r="B69" s="27" t="s">
        <v>68</v>
      </c>
      <c r="C69" s="85"/>
      <c r="D69" s="41"/>
      <c r="E69" s="109"/>
      <c r="F69" s="214"/>
      <c r="G69" s="122"/>
    </row>
    <row r="70" spans="1:9" x14ac:dyDescent="0.3">
      <c r="A70" s="429"/>
      <c r="B70" s="84" t="s">
        <v>31</v>
      </c>
      <c r="C70" s="41" t="s">
        <v>49</v>
      </c>
      <c r="D70" s="41" t="s">
        <v>49</v>
      </c>
      <c r="E70" s="220" t="e">
        <f>SUM(#REF!,JultoSep!E70)</f>
        <v>#REF!</v>
      </c>
      <c r="F70" s="214"/>
      <c r="G70" s="123"/>
      <c r="I70" s="142" t="s">
        <v>195</v>
      </c>
    </row>
    <row r="71" spans="1:9" x14ac:dyDescent="0.3">
      <c r="A71" s="429"/>
      <c r="B71" s="84" t="s">
        <v>69</v>
      </c>
      <c r="C71" s="41" t="s">
        <v>49</v>
      </c>
      <c r="D71" s="41" t="s">
        <v>49</v>
      </c>
      <c r="E71" s="40" t="e">
        <f>SUM(#REF!,JultoSep!E71)</f>
        <v>#REF!</v>
      </c>
      <c r="F71" s="214"/>
      <c r="G71" s="122"/>
      <c r="I71" s="142" t="s">
        <v>195</v>
      </c>
    </row>
    <row r="72" spans="1:9" x14ac:dyDescent="0.3">
      <c r="A72" s="429"/>
      <c r="B72" s="84" t="s">
        <v>70</v>
      </c>
      <c r="C72" s="41" t="s">
        <v>49</v>
      </c>
      <c r="D72" s="41" t="s">
        <v>49</v>
      </c>
      <c r="E72" s="40" t="e">
        <f>SUM(#REF!,JultoSep!E72)</f>
        <v>#REF!</v>
      </c>
      <c r="F72" s="214"/>
      <c r="G72" s="122"/>
      <c r="I72" s="142" t="s">
        <v>195</v>
      </c>
    </row>
    <row r="73" spans="1:9" x14ac:dyDescent="0.3">
      <c r="A73" s="260"/>
      <c r="B73" s="86" t="s">
        <v>149</v>
      </c>
      <c r="C73" s="87"/>
      <c r="D73" s="87"/>
      <c r="E73" s="154"/>
      <c r="F73" s="221"/>
      <c r="G73" s="124"/>
    </row>
    <row r="74" spans="1:9" x14ac:dyDescent="0.3">
      <c r="A74" s="260"/>
      <c r="B74" s="27" t="s">
        <v>150</v>
      </c>
      <c r="C74" s="40"/>
      <c r="D74" s="41"/>
      <c r="E74" s="222"/>
      <c r="F74" s="223"/>
      <c r="G74" s="121"/>
    </row>
    <row r="75" spans="1:9" ht="198" customHeight="1" x14ac:dyDescent="0.3">
      <c r="A75" s="260"/>
      <c r="B75" s="247" t="s">
        <v>151</v>
      </c>
      <c r="C75" s="40">
        <v>486586</v>
      </c>
      <c r="D75" s="40">
        <v>174086</v>
      </c>
      <c r="E75" s="182">
        <v>19064</v>
      </c>
      <c r="F75" s="214">
        <f>(E75/D75)*100</f>
        <v>10.950909320680584</v>
      </c>
      <c r="G75" s="248" t="s">
        <v>163</v>
      </c>
    </row>
    <row r="76" spans="1:9" x14ac:dyDescent="0.3">
      <c r="A76" s="260"/>
      <c r="B76" s="225" t="s">
        <v>152</v>
      </c>
      <c r="C76" s="40"/>
      <c r="D76" s="27"/>
      <c r="E76" s="182">
        <v>3674</v>
      </c>
      <c r="F76" s="224"/>
      <c r="G76" s="226"/>
    </row>
    <row r="77" spans="1:9" x14ac:dyDescent="0.3">
      <c r="A77" s="429"/>
      <c r="B77" s="20" t="s">
        <v>71</v>
      </c>
      <c r="C77" s="40"/>
      <c r="D77" s="40"/>
      <c r="E77" s="105"/>
      <c r="F77" s="214"/>
      <c r="G77" s="125"/>
    </row>
    <row r="78" spans="1:9" ht="49.5" x14ac:dyDescent="0.3">
      <c r="A78" s="429"/>
      <c r="B78" s="49" t="s">
        <v>72</v>
      </c>
      <c r="C78" s="40">
        <v>1778274</v>
      </c>
      <c r="D78" s="40">
        <v>1755034</v>
      </c>
      <c r="E78" s="40">
        <v>1664227</v>
      </c>
      <c r="F78" s="214">
        <f>(E78/D78)*100</f>
        <v>94.82591220454988</v>
      </c>
      <c r="G78" s="216" t="s">
        <v>147</v>
      </c>
    </row>
    <row r="79" spans="1:9" x14ac:dyDescent="0.3">
      <c r="A79" s="429"/>
      <c r="B79" s="68" t="s">
        <v>73</v>
      </c>
      <c r="C79" s="40"/>
      <c r="D79" s="135"/>
      <c r="E79" s="105"/>
      <c r="F79" s="214"/>
      <c r="G79" s="125"/>
    </row>
    <row r="80" spans="1:9" ht="33" x14ac:dyDescent="0.3">
      <c r="A80" s="429"/>
      <c r="B80" s="49" t="s">
        <v>74</v>
      </c>
      <c r="C80" s="40">
        <v>253881.01532567051</v>
      </c>
      <c r="D80" s="145">
        <v>253881.01532567051</v>
      </c>
      <c r="E80" s="40"/>
      <c r="F80" s="214"/>
      <c r="G80" s="163"/>
    </row>
    <row r="81" spans="1:9" x14ac:dyDescent="0.3">
      <c r="A81" s="429"/>
      <c r="B81" s="20" t="s">
        <v>78</v>
      </c>
      <c r="C81" s="40"/>
      <c r="D81" s="136"/>
      <c r="E81" s="105"/>
      <c r="F81" s="214"/>
      <c r="G81" s="164"/>
    </row>
    <row r="82" spans="1:9" x14ac:dyDescent="0.3">
      <c r="A82" s="429"/>
      <c r="B82" s="49" t="s">
        <v>79</v>
      </c>
      <c r="C82" s="62" t="s">
        <v>49</v>
      </c>
      <c r="D82" s="62" t="s">
        <v>49</v>
      </c>
      <c r="E82" s="62">
        <v>400</v>
      </c>
      <c r="F82" s="214"/>
      <c r="G82" s="165"/>
    </row>
    <row r="83" spans="1:9" x14ac:dyDescent="0.3">
      <c r="A83" s="429"/>
      <c r="B83" s="42" t="s">
        <v>80</v>
      </c>
      <c r="C83" s="62" t="s">
        <v>49</v>
      </c>
      <c r="D83" s="62" t="s">
        <v>49</v>
      </c>
      <c r="E83" s="40">
        <v>105</v>
      </c>
      <c r="F83" s="214"/>
      <c r="G83" s="171"/>
    </row>
    <row r="84" spans="1:9" x14ac:dyDescent="0.3">
      <c r="A84" s="429"/>
      <c r="B84" s="49" t="s">
        <v>81</v>
      </c>
      <c r="C84" s="62" t="s">
        <v>49</v>
      </c>
      <c r="D84" s="62" t="s">
        <v>49</v>
      </c>
      <c r="E84" s="62">
        <v>400</v>
      </c>
      <c r="F84" s="214"/>
      <c r="G84" s="172"/>
    </row>
    <row r="85" spans="1:9" x14ac:dyDescent="0.3">
      <c r="A85" s="429"/>
      <c r="B85" s="209" t="s">
        <v>82</v>
      </c>
      <c r="C85" s="62"/>
      <c r="D85" s="62"/>
      <c r="E85" s="104"/>
      <c r="F85" s="214"/>
      <c r="G85" s="126"/>
    </row>
    <row r="86" spans="1:9" ht="33" x14ac:dyDescent="0.3">
      <c r="A86" s="429"/>
      <c r="B86" s="49" t="s">
        <v>137</v>
      </c>
      <c r="C86" s="40">
        <v>2159</v>
      </c>
      <c r="D86" s="40" t="e">
        <f>SUM(#REF!,JultoSep!D86)</f>
        <v>#REF!</v>
      </c>
      <c r="E86" s="178" t="e">
        <f>SUM(#REF!,JultoSep!E86)</f>
        <v>#REF!</v>
      </c>
      <c r="F86" s="214" t="e">
        <f>(E86/D86)*100</f>
        <v>#REF!</v>
      </c>
      <c r="G86" s="161"/>
      <c r="I86" s="142" t="s">
        <v>195</v>
      </c>
    </row>
    <row r="87" spans="1:9" ht="33" x14ac:dyDescent="0.3">
      <c r="A87" s="429"/>
      <c r="B87" s="37" t="s">
        <v>75</v>
      </c>
      <c r="C87" s="217"/>
      <c r="D87" s="217"/>
      <c r="E87" s="149"/>
      <c r="F87" s="214"/>
      <c r="G87" s="38"/>
    </row>
    <row r="88" spans="1:9" ht="33" x14ac:dyDescent="0.3">
      <c r="A88" s="429"/>
      <c r="B88" s="10" t="s">
        <v>117</v>
      </c>
      <c r="C88" s="62">
        <v>925</v>
      </c>
      <c r="D88" s="62" t="e">
        <f>SUM(#REF!,JultoSep!D88)</f>
        <v>#REF!</v>
      </c>
      <c r="E88" s="62" t="e">
        <f>SUM(#REF!,JultoSep!E88)</f>
        <v>#REF!</v>
      </c>
      <c r="F88" s="214" t="e">
        <f t="shared" ref="F88:F90" si="3">(E88/D88)*100</f>
        <v>#REF!</v>
      </c>
      <c r="G88" s="39"/>
      <c r="I88" s="142" t="s">
        <v>195</v>
      </c>
    </row>
    <row r="89" spans="1:9" ht="49.5" x14ac:dyDescent="0.3">
      <c r="A89" s="429"/>
      <c r="B89" s="10" t="s">
        <v>76</v>
      </c>
      <c r="C89" s="40">
        <v>500</v>
      </c>
      <c r="D89" s="40" t="e">
        <f>SUM(#REF!,JultoSep!D89)</f>
        <v>#REF!</v>
      </c>
      <c r="E89" s="40" t="e">
        <f>SUM(#REF!,JultoSep!E89)</f>
        <v>#REF!</v>
      </c>
      <c r="F89" s="214" t="e">
        <f t="shared" si="3"/>
        <v>#REF!</v>
      </c>
      <c r="G89" s="4"/>
      <c r="I89" s="142" t="s">
        <v>195</v>
      </c>
    </row>
    <row r="90" spans="1:9" ht="33" x14ac:dyDescent="0.3">
      <c r="A90" s="429"/>
      <c r="B90" s="10" t="s">
        <v>83</v>
      </c>
      <c r="C90" s="40">
        <v>17</v>
      </c>
      <c r="D90" s="40" t="e">
        <f>SUM(#REF!,JultoSep!D90)</f>
        <v>#REF!</v>
      </c>
      <c r="E90" s="40" t="e">
        <f>SUM(#REF!,JultoSep!E90)</f>
        <v>#REF!</v>
      </c>
      <c r="F90" s="214" t="e">
        <f t="shared" si="3"/>
        <v>#REF!</v>
      </c>
      <c r="G90" s="4"/>
      <c r="I90" s="142" t="s">
        <v>195</v>
      </c>
    </row>
    <row r="91" spans="1:9" ht="33" x14ac:dyDescent="0.3">
      <c r="A91" s="429"/>
      <c r="B91" s="10" t="s">
        <v>77</v>
      </c>
      <c r="C91" s="63">
        <v>6</v>
      </c>
      <c r="D91" s="40">
        <v>6</v>
      </c>
      <c r="E91" s="40"/>
      <c r="F91" s="214"/>
      <c r="G91" s="24" t="s">
        <v>156</v>
      </c>
    </row>
    <row r="92" spans="1:9" x14ac:dyDescent="0.3">
      <c r="A92" s="430"/>
      <c r="B92" s="33"/>
      <c r="C92" s="69"/>
      <c r="D92" s="137"/>
      <c r="E92" s="155"/>
      <c r="F92" s="214"/>
      <c r="G92" s="127"/>
    </row>
    <row r="93" spans="1:9" x14ac:dyDescent="0.3">
      <c r="A93" s="102" t="s">
        <v>85</v>
      </c>
      <c r="B93" s="70"/>
      <c r="C93" s="71"/>
      <c r="D93" s="71"/>
      <c r="E93" s="156"/>
      <c r="F93" s="214"/>
      <c r="G93" s="128"/>
    </row>
    <row r="94" spans="1:9" s="170" customFormat="1" ht="29.25" x14ac:dyDescent="0.3">
      <c r="A94" s="100" t="s">
        <v>86</v>
      </c>
      <c r="B94" s="19"/>
      <c r="C94" s="18"/>
      <c r="D94" s="18"/>
      <c r="E94" s="157"/>
      <c r="F94" s="214"/>
      <c r="G94" s="129"/>
    </row>
    <row r="95" spans="1:9" s="170" customFormat="1" x14ac:dyDescent="0.25">
      <c r="A95" s="418" t="s">
        <v>87</v>
      </c>
      <c r="B95" s="72"/>
      <c r="C95" s="73"/>
      <c r="D95" s="74"/>
      <c r="E95" s="106"/>
      <c r="F95" s="214"/>
      <c r="G95" s="110"/>
    </row>
    <row r="96" spans="1:9" s="170" customFormat="1" x14ac:dyDescent="0.25">
      <c r="A96" s="419"/>
      <c r="B96" s="75" t="s">
        <v>88</v>
      </c>
      <c r="C96" s="74">
        <v>13182</v>
      </c>
      <c r="D96" s="74" t="e">
        <f>SUM(#REF!,JultoSep!D96)</f>
        <v>#REF!</v>
      </c>
      <c r="E96" s="74" t="e">
        <f>SUM(#REF!,JultoSep!E96)</f>
        <v>#REF!</v>
      </c>
      <c r="F96" s="214" t="e">
        <f t="shared" ref="F96:F99" si="4">(E96/D96)*100</f>
        <v>#REF!</v>
      </c>
      <c r="G96" s="110"/>
      <c r="I96" s="142" t="s">
        <v>195</v>
      </c>
    </row>
    <row r="97" spans="1:596" s="170" customFormat="1" x14ac:dyDescent="0.25">
      <c r="A97" s="419"/>
      <c r="B97" s="76" t="s">
        <v>89</v>
      </c>
      <c r="C97" s="74">
        <v>1642170</v>
      </c>
      <c r="D97" s="138">
        <v>1642170</v>
      </c>
      <c r="E97" s="183">
        <v>396534</v>
      </c>
      <c r="F97" s="214">
        <f t="shared" si="4"/>
        <v>24.146951899011672</v>
      </c>
      <c r="G97" s="110"/>
    </row>
    <row r="98" spans="1:596" s="170" customFormat="1" x14ac:dyDescent="0.25">
      <c r="A98" s="419"/>
      <c r="B98" s="76" t="s">
        <v>90</v>
      </c>
      <c r="C98" s="74">
        <v>7163</v>
      </c>
      <c r="D98" s="74" t="e">
        <f>SUM(#REF!,JultoSep!D98)</f>
        <v>#REF!</v>
      </c>
      <c r="E98" s="74" t="e">
        <f>SUM(#REF!,JultoSep!E98)</f>
        <v>#REF!</v>
      </c>
      <c r="F98" s="214" t="e">
        <f t="shared" si="4"/>
        <v>#REF!</v>
      </c>
      <c r="G98" s="130"/>
      <c r="I98" s="142" t="s">
        <v>195</v>
      </c>
    </row>
    <row r="99" spans="1:596" s="170" customFormat="1" x14ac:dyDescent="0.25">
      <c r="A99" s="420"/>
      <c r="B99" s="76" t="s">
        <v>115</v>
      </c>
      <c r="C99" s="74">
        <v>6201</v>
      </c>
      <c r="D99" s="74" t="e">
        <f>SUM(#REF!,JultoSep!D99)</f>
        <v>#REF!</v>
      </c>
      <c r="E99" s="74" t="e">
        <f>SUM(#REF!,JultoSep!E99)</f>
        <v>#REF!</v>
      </c>
      <c r="F99" s="214" t="e">
        <f t="shared" si="4"/>
        <v>#REF!</v>
      </c>
      <c r="G99" s="110"/>
      <c r="I99" s="142" t="s">
        <v>195</v>
      </c>
    </row>
    <row r="100" spans="1:596" s="170" customFormat="1" ht="42.75" x14ac:dyDescent="0.25">
      <c r="A100" s="418" t="s">
        <v>92</v>
      </c>
      <c r="B100" s="76" t="s">
        <v>116</v>
      </c>
      <c r="C100" s="74">
        <v>58892</v>
      </c>
      <c r="D100" s="74" t="e">
        <f>SUM(#REF!,JultoSep!D100)</f>
        <v>#REF!</v>
      </c>
      <c r="E100" s="74" t="e">
        <f>SUM(#REF!,JultoSep!E100)</f>
        <v>#REF!</v>
      </c>
      <c r="F100" s="214" t="e">
        <f>(E100/D100)*100</f>
        <v>#REF!</v>
      </c>
      <c r="G100" s="218"/>
      <c r="I100" s="142" t="s">
        <v>195</v>
      </c>
    </row>
    <row r="101" spans="1:596" s="170" customFormat="1" ht="71.25" x14ac:dyDescent="0.25">
      <c r="A101" s="419"/>
      <c r="B101" s="256" t="s">
        <v>91</v>
      </c>
      <c r="C101" s="74">
        <v>93803</v>
      </c>
      <c r="D101" s="74" t="e">
        <f>SUM(#REF!,JultoSep!D101)</f>
        <v>#REF!</v>
      </c>
      <c r="E101" s="74" t="e">
        <f>SUM(#REF!,JultoSep!E101)</f>
        <v>#REF!</v>
      </c>
      <c r="F101" s="214" t="e">
        <f>(E101/D101)*100</f>
        <v>#REF!</v>
      </c>
      <c r="G101" s="255" t="s">
        <v>164</v>
      </c>
      <c r="I101" s="142" t="s">
        <v>195</v>
      </c>
    </row>
    <row r="102" spans="1:596" s="170" customFormat="1" ht="28.5" x14ac:dyDescent="0.25">
      <c r="A102" s="419"/>
      <c r="B102" s="77" t="s">
        <v>93</v>
      </c>
      <c r="C102" s="72"/>
      <c r="D102" s="139"/>
      <c r="E102" s="106"/>
      <c r="F102" s="214"/>
      <c r="G102" s="219"/>
    </row>
    <row r="103" spans="1:596" s="170" customFormat="1" ht="71.25" x14ac:dyDescent="0.25">
      <c r="A103" s="420"/>
      <c r="B103" s="75" t="s">
        <v>94</v>
      </c>
      <c r="C103" s="78">
        <v>240868</v>
      </c>
      <c r="D103" s="78">
        <v>240868</v>
      </c>
      <c r="E103" s="74">
        <v>36309</v>
      </c>
      <c r="F103" s="214">
        <f>(E103/D103)*100</f>
        <v>15.074231529302356</v>
      </c>
      <c r="G103" s="255" t="s">
        <v>165</v>
      </c>
    </row>
    <row r="104" spans="1:596" ht="33" customHeight="1" x14ac:dyDescent="0.3">
      <c r="A104" s="210"/>
      <c r="B104" s="99" t="s">
        <v>95</v>
      </c>
      <c r="C104" s="64"/>
      <c r="D104" s="59"/>
      <c r="E104" s="150"/>
      <c r="F104" s="214"/>
      <c r="G104" s="24"/>
    </row>
    <row r="105" spans="1:596" ht="105.75" customHeight="1" x14ac:dyDescent="0.3">
      <c r="A105" s="211"/>
      <c r="B105" s="11" t="s">
        <v>143</v>
      </c>
      <c r="C105" s="40" t="s">
        <v>141</v>
      </c>
      <c r="D105" s="56" t="s">
        <v>49</v>
      </c>
      <c r="E105" s="177"/>
      <c r="F105" s="214"/>
      <c r="G105" s="113"/>
    </row>
    <row r="106" spans="1:596" ht="33" x14ac:dyDescent="0.3">
      <c r="A106" s="211"/>
      <c r="B106" s="65" t="s">
        <v>96</v>
      </c>
      <c r="C106" s="56">
        <v>2000</v>
      </c>
      <c r="D106" s="56" t="e">
        <f>SUM(#REF!,JultoSep!D106)</f>
        <v>#REF!</v>
      </c>
      <c r="E106" s="177" t="e">
        <f>SUM(#REF!,JultoSep!E106)</f>
        <v>#REF!</v>
      </c>
      <c r="F106" s="214"/>
      <c r="G106" s="250" t="s">
        <v>158</v>
      </c>
      <c r="I106" s="142" t="s">
        <v>195</v>
      </c>
    </row>
    <row r="107" spans="1:596" ht="33" x14ac:dyDescent="0.3">
      <c r="A107" s="211"/>
      <c r="B107" s="65" t="s">
        <v>97</v>
      </c>
      <c r="C107" s="56">
        <v>20</v>
      </c>
      <c r="D107" s="56" t="e">
        <f>SUM(#REF!,JultoSep!D107)</f>
        <v>#REF!</v>
      </c>
      <c r="E107" s="48" t="e">
        <f>SUM(#REF!,JultoSep!E107)</f>
        <v>#REF!</v>
      </c>
      <c r="F107" s="214"/>
      <c r="G107" s="250" t="s">
        <v>158</v>
      </c>
      <c r="I107" s="142" t="s">
        <v>195</v>
      </c>
    </row>
    <row r="108" spans="1:596" x14ac:dyDescent="0.3">
      <c r="A108" s="211"/>
      <c r="B108" s="66" t="s">
        <v>98</v>
      </c>
      <c r="C108" s="56">
        <v>180</v>
      </c>
      <c r="D108" s="56" t="e">
        <f>SUM(#REF!,JultoSep!D108)</f>
        <v>#REF!</v>
      </c>
      <c r="E108" s="48" t="e">
        <f>SUM(#REF!,JultoSep!E108)</f>
        <v>#REF!</v>
      </c>
      <c r="F108" s="214"/>
      <c r="G108" s="250" t="s">
        <v>158</v>
      </c>
      <c r="I108" s="142" t="s">
        <v>195</v>
      </c>
    </row>
    <row r="109" spans="1:596" ht="33" customHeight="1" x14ac:dyDescent="0.3">
      <c r="A109" s="211"/>
      <c r="B109" s="207" t="s">
        <v>99</v>
      </c>
      <c r="C109" s="208">
        <v>80</v>
      </c>
      <c r="D109" s="189" t="e">
        <f>SUM(#REF!,JultoSep!D109)</f>
        <v>#REF!</v>
      </c>
      <c r="E109" s="190" t="e">
        <f>SUM(#REF!,JultoSep!E109)</f>
        <v>#REF!</v>
      </c>
      <c r="F109" s="214"/>
      <c r="G109" s="250" t="s">
        <v>158</v>
      </c>
      <c r="I109" s="142" t="s">
        <v>195</v>
      </c>
    </row>
    <row r="110" spans="1:596" ht="33" x14ac:dyDescent="0.3">
      <c r="A110" s="211"/>
      <c r="B110" s="188" t="s">
        <v>128</v>
      </c>
      <c r="C110" s="189">
        <v>500</v>
      </c>
      <c r="D110" s="189" t="e">
        <f>SUM(#REF!,JultoSep!D110)</f>
        <v>#REF!</v>
      </c>
      <c r="E110" s="190" t="e">
        <f>SUM(#REF!,JultoSep!E110)</f>
        <v>#REF!</v>
      </c>
      <c r="F110" s="214"/>
      <c r="G110" s="250" t="s">
        <v>158</v>
      </c>
      <c r="I110" s="142" t="s">
        <v>195</v>
      </c>
    </row>
    <row r="111" spans="1:596" s="168" customFormat="1" ht="33.75" thickBot="1" x14ac:dyDescent="0.35">
      <c r="A111" s="211"/>
      <c r="B111" s="55" t="s">
        <v>36</v>
      </c>
      <c r="C111" s="54"/>
      <c r="D111" s="134"/>
      <c r="E111" s="103"/>
      <c r="F111" s="214"/>
      <c r="G111" s="3"/>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c r="CG111" s="167"/>
      <c r="CH111" s="167"/>
      <c r="CI111" s="167"/>
      <c r="CJ111" s="167"/>
      <c r="CK111" s="167"/>
      <c r="CL111" s="167"/>
      <c r="CM111" s="167"/>
      <c r="CN111" s="167"/>
      <c r="CO111" s="167"/>
      <c r="CP111" s="167"/>
      <c r="CQ111" s="167"/>
      <c r="CR111" s="167"/>
      <c r="CS111" s="167"/>
      <c r="CT111" s="167"/>
      <c r="CU111" s="167"/>
      <c r="CV111" s="167"/>
      <c r="CW111" s="167"/>
      <c r="CX111" s="167"/>
      <c r="CY111" s="167"/>
      <c r="CZ111" s="167"/>
      <c r="DA111" s="167"/>
      <c r="DB111" s="167"/>
      <c r="DC111" s="167"/>
      <c r="DD111" s="167"/>
      <c r="DE111" s="167"/>
      <c r="DF111" s="167"/>
      <c r="DG111" s="167"/>
      <c r="DH111" s="167"/>
      <c r="DI111" s="167"/>
      <c r="DJ111" s="167"/>
      <c r="DK111" s="167"/>
      <c r="DL111" s="167"/>
      <c r="DM111" s="167"/>
      <c r="DN111" s="167"/>
      <c r="DO111" s="167"/>
      <c r="DP111" s="167"/>
      <c r="DQ111" s="167"/>
      <c r="DR111" s="167"/>
      <c r="DS111" s="167"/>
      <c r="DT111" s="167"/>
      <c r="DU111" s="167"/>
      <c r="DV111" s="167"/>
      <c r="DW111" s="167"/>
      <c r="DX111" s="167"/>
      <c r="DY111" s="167"/>
      <c r="DZ111" s="167"/>
      <c r="EA111" s="167"/>
      <c r="EB111" s="167"/>
      <c r="EC111" s="167"/>
      <c r="ED111" s="167"/>
      <c r="EE111" s="167"/>
      <c r="EF111" s="167"/>
      <c r="EG111" s="167"/>
      <c r="EH111" s="167"/>
      <c r="EI111" s="167"/>
      <c r="EJ111" s="167"/>
      <c r="EK111" s="167"/>
      <c r="EL111" s="167"/>
      <c r="EM111" s="167"/>
      <c r="EN111" s="167"/>
      <c r="EO111" s="167"/>
      <c r="EP111" s="167"/>
      <c r="EQ111" s="167"/>
      <c r="ER111" s="167"/>
      <c r="ES111" s="167"/>
      <c r="ET111" s="167"/>
      <c r="EU111" s="167"/>
      <c r="EV111" s="167"/>
      <c r="EW111" s="167"/>
      <c r="EX111" s="167"/>
      <c r="EY111" s="167"/>
      <c r="EZ111" s="167"/>
      <c r="FA111" s="167"/>
      <c r="FB111" s="167"/>
      <c r="FC111" s="167"/>
      <c r="FD111" s="167"/>
      <c r="FE111" s="167"/>
      <c r="FF111" s="167"/>
      <c r="FG111" s="167"/>
      <c r="FH111" s="167"/>
      <c r="FI111" s="167"/>
      <c r="FJ111" s="167"/>
      <c r="FK111" s="167"/>
      <c r="FL111" s="167"/>
      <c r="FM111" s="167"/>
      <c r="FN111" s="167"/>
      <c r="FO111" s="167"/>
      <c r="FP111" s="167"/>
      <c r="FQ111" s="167"/>
      <c r="FR111" s="167"/>
      <c r="FS111" s="167"/>
      <c r="FT111" s="167"/>
      <c r="FU111" s="167"/>
      <c r="FV111" s="167"/>
      <c r="FW111" s="167"/>
      <c r="FX111" s="167"/>
      <c r="FY111" s="167"/>
      <c r="FZ111" s="167"/>
      <c r="GA111" s="167"/>
      <c r="GB111" s="167"/>
      <c r="GC111" s="167"/>
      <c r="GD111" s="167"/>
      <c r="GE111" s="167"/>
      <c r="GF111" s="167"/>
      <c r="GG111" s="167"/>
      <c r="GH111" s="167"/>
      <c r="GI111" s="167"/>
      <c r="GJ111" s="167"/>
      <c r="GK111" s="167"/>
      <c r="GL111" s="167"/>
      <c r="GM111" s="167"/>
      <c r="GN111" s="167"/>
      <c r="GO111" s="167"/>
      <c r="GP111" s="167"/>
      <c r="GQ111" s="167"/>
      <c r="GR111" s="167"/>
      <c r="GS111" s="167"/>
      <c r="GT111" s="167"/>
      <c r="GU111" s="167"/>
      <c r="GV111" s="167"/>
      <c r="GW111" s="167"/>
      <c r="GX111" s="167"/>
      <c r="GY111" s="167"/>
      <c r="GZ111" s="167"/>
      <c r="HA111" s="167"/>
      <c r="HB111" s="167"/>
      <c r="HC111" s="167"/>
      <c r="HD111" s="167"/>
      <c r="HE111" s="167"/>
      <c r="HF111" s="167"/>
      <c r="HG111" s="167"/>
      <c r="HH111" s="167"/>
      <c r="HI111" s="167"/>
      <c r="HJ111" s="167"/>
      <c r="HK111" s="167"/>
      <c r="HL111" s="167"/>
      <c r="HM111" s="167"/>
      <c r="HN111" s="167"/>
      <c r="HO111" s="167"/>
      <c r="HP111" s="167"/>
      <c r="HQ111" s="167"/>
      <c r="HR111" s="167"/>
      <c r="HS111" s="167"/>
      <c r="HT111" s="167"/>
      <c r="HU111" s="167"/>
      <c r="HV111" s="167"/>
      <c r="HW111" s="167"/>
      <c r="HX111" s="167"/>
      <c r="HY111" s="167"/>
      <c r="HZ111" s="167"/>
      <c r="IA111" s="167"/>
      <c r="IB111" s="167"/>
      <c r="IC111" s="167"/>
      <c r="ID111" s="167"/>
      <c r="IE111" s="167"/>
      <c r="IF111" s="167"/>
      <c r="IG111" s="167"/>
      <c r="IH111" s="167"/>
      <c r="II111" s="167"/>
      <c r="IJ111" s="167"/>
      <c r="IK111" s="167"/>
      <c r="IL111" s="167"/>
      <c r="IM111" s="167"/>
      <c r="IN111" s="167"/>
      <c r="IO111" s="167"/>
      <c r="IP111" s="167"/>
      <c r="IQ111" s="167"/>
      <c r="IR111" s="167"/>
      <c r="IS111" s="167"/>
      <c r="IT111" s="167"/>
      <c r="IU111" s="167"/>
      <c r="IV111" s="167"/>
      <c r="IW111" s="167"/>
      <c r="IX111" s="167"/>
      <c r="IY111" s="167"/>
      <c r="IZ111" s="167"/>
      <c r="JA111" s="167"/>
      <c r="JB111" s="167"/>
      <c r="JC111" s="167"/>
      <c r="JD111" s="167"/>
      <c r="JE111" s="167"/>
      <c r="JF111" s="167"/>
      <c r="JG111" s="167"/>
      <c r="JH111" s="167"/>
      <c r="JI111" s="167"/>
      <c r="JJ111" s="167"/>
      <c r="JK111" s="167"/>
      <c r="JL111" s="167"/>
      <c r="JM111" s="167"/>
      <c r="JN111" s="167"/>
      <c r="JO111" s="167"/>
      <c r="JP111" s="167"/>
      <c r="JQ111" s="167"/>
      <c r="JR111" s="167"/>
      <c r="JS111" s="167"/>
      <c r="JT111" s="167"/>
      <c r="JU111" s="167"/>
      <c r="JV111" s="167"/>
      <c r="JW111" s="167"/>
      <c r="JX111" s="167"/>
      <c r="JY111" s="167"/>
      <c r="JZ111" s="167"/>
      <c r="KA111" s="167"/>
      <c r="KB111" s="167"/>
      <c r="KC111" s="167"/>
      <c r="KD111" s="167"/>
      <c r="KE111" s="167"/>
      <c r="KF111" s="167"/>
      <c r="KG111" s="167"/>
      <c r="KH111" s="167"/>
      <c r="KI111" s="167"/>
      <c r="KJ111" s="167"/>
      <c r="KK111" s="167"/>
      <c r="KL111" s="167"/>
      <c r="KM111" s="167"/>
      <c r="KN111" s="167"/>
      <c r="KO111" s="167"/>
      <c r="KP111" s="167"/>
      <c r="KQ111" s="167"/>
      <c r="KR111" s="167"/>
      <c r="KS111" s="167"/>
      <c r="KT111" s="167"/>
      <c r="KU111" s="167"/>
      <c r="KV111" s="167"/>
      <c r="KW111" s="167"/>
      <c r="KX111" s="167"/>
      <c r="KY111" s="167"/>
      <c r="KZ111" s="167"/>
      <c r="LA111" s="167"/>
      <c r="LB111" s="167"/>
      <c r="LC111" s="167"/>
      <c r="LD111" s="167"/>
      <c r="LE111" s="167"/>
      <c r="LF111" s="167"/>
      <c r="LG111" s="167"/>
      <c r="LH111" s="167"/>
      <c r="LI111" s="167"/>
      <c r="LJ111" s="167"/>
      <c r="LK111" s="167"/>
      <c r="LL111" s="167"/>
      <c r="LM111" s="167"/>
      <c r="LN111" s="167"/>
      <c r="LO111" s="167"/>
      <c r="LP111" s="167"/>
      <c r="LQ111" s="167"/>
      <c r="LR111" s="167"/>
      <c r="LS111" s="167"/>
      <c r="LT111" s="167"/>
      <c r="LU111" s="167"/>
      <c r="LV111" s="167"/>
      <c r="LW111" s="167"/>
      <c r="LX111" s="167"/>
      <c r="LY111" s="167"/>
      <c r="LZ111" s="167"/>
      <c r="MA111" s="167"/>
      <c r="MB111" s="167"/>
      <c r="MC111" s="167"/>
      <c r="MD111" s="167"/>
      <c r="ME111" s="167"/>
      <c r="MF111" s="167"/>
      <c r="MG111" s="167"/>
      <c r="MH111" s="167"/>
      <c r="MI111" s="167"/>
      <c r="MJ111" s="167"/>
      <c r="MK111" s="167"/>
      <c r="ML111" s="167"/>
      <c r="MM111" s="167"/>
      <c r="MN111" s="167"/>
      <c r="MO111" s="167"/>
      <c r="MP111" s="167"/>
      <c r="MQ111" s="167"/>
      <c r="MR111" s="167"/>
      <c r="MS111" s="167"/>
      <c r="MT111" s="167"/>
      <c r="MU111" s="167"/>
      <c r="MV111" s="167"/>
      <c r="MW111" s="167"/>
      <c r="MX111" s="167"/>
      <c r="MY111" s="167"/>
      <c r="MZ111" s="167"/>
      <c r="NA111" s="167"/>
      <c r="NB111" s="167"/>
      <c r="NC111" s="167"/>
      <c r="ND111" s="167"/>
      <c r="NE111" s="167"/>
      <c r="NF111" s="167"/>
      <c r="NG111" s="167"/>
      <c r="NH111" s="167"/>
      <c r="NI111" s="167"/>
      <c r="NJ111" s="167"/>
      <c r="NK111" s="167"/>
      <c r="NL111" s="167"/>
      <c r="NM111" s="167"/>
      <c r="NN111" s="167"/>
      <c r="NO111" s="167"/>
      <c r="NP111" s="167"/>
      <c r="NQ111" s="167"/>
      <c r="NR111" s="167"/>
      <c r="NS111" s="167"/>
      <c r="NT111" s="167"/>
      <c r="NU111" s="167"/>
      <c r="NV111" s="167"/>
      <c r="NW111" s="167"/>
      <c r="NX111" s="167"/>
      <c r="NY111" s="167"/>
      <c r="NZ111" s="167"/>
      <c r="OA111" s="167"/>
      <c r="OB111" s="167"/>
      <c r="OC111" s="167"/>
      <c r="OD111" s="167"/>
      <c r="OE111" s="167"/>
      <c r="OF111" s="167"/>
      <c r="OG111" s="167"/>
      <c r="OH111" s="167"/>
      <c r="OI111" s="167"/>
      <c r="OJ111" s="167"/>
      <c r="OK111" s="167"/>
      <c r="OL111" s="167"/>
      <c r="OM111" s="167"/>
      <c r="ON111" s="167"/>
      <c r="OO111" s="167"/>
      <c r="OP111" s="167"/>
      <c r="OQ111" s="167"/>
      <c r="OR111" s="167"/>
      <c r="OS111" s="167"/>
      <c r="OT111" s="167"/>
      <c r="OU111" s="167"/>
      <c r="OV111" s="167"/>
      <c r="OW111" s="167"/>
      <c r="OX111" s="167"/>
      <c r="OY111" s="167"/>
      <c r="OZ111" s="167"/>
      <c r="PA111" s="167"/>
      <c r="PB111" s="167"/>
      <c r="PC111" s="167"/>
      <c r="PD111" s="167"/>
      <c r="PE111" s="167"/>
      <c r="PF111" s="167"/>
      <c r="PG111" s="167"/>
      <c r="PH111" s="167"/>
      <c r="PI111" s="167"/>
      <c r="PJ111" s="167"/>
      <c r="PK111" s="167"/>
      <c r="PL111" s="167"/>
      <c r="PM111" s="167"/>
      <c r="PN111" s="167"/>
      <c r="PO111" s="167"/>
      <c r="PP111" s="167"/>
      <c r="PQ111" s="167"/>
      <c r="PR111" s="167"/>
      <c r="PS111" s="167"/>
      <c r="PT111" s="167"/>
      <c r="PU111" s="167"/>
      <c r="PV111" s="167"/>
      <c r="PW111" s="167"/>
      <c r="PX111" s="167"/>
      <c r="PY111" s="167"/>
      <c r="PZ111" s="167"/>
      <c r="QA111" s="167"/>
      <c r="QB111" s="167"/>
      <c r="QC111" s="167"/>
      <c r="QD111" s="167"/>
      <c r="QE111" s="167"/>
      <c r="QF111" s="167"/>
      <c r="QG111" s="167"/>
      <c r="QH111" s="167"/>
      <c r="QI111" s="167"/>
      <c r="QJ111" s="167"/>
      <c r="QK111" s="167"/>
      <c r="QL111" s="167"/>
      <c r="QM111" s="167"/>
      <c r="QN111" s="167"/>
      <c r="QO111" s="167"/>
      <c r="QP111" s="167"/>
      <c r="QQ111" s="167"/>
      <c r="QR111" s="167"/>
      <c r="QS111" s="167"/>
      <c r="QT111" s="167"/>
      <c r="QU111" s="167"/>
      <c r="QV111" s="167"/>
      <c r="QW111" s="167"/>
      <c r="QX111" s="167"/>
      <c r="QY111" s="167"/>
      <c r="QZ111" s="167"/>
      <c r="RA111" s="167"/>
      <c r="RB111" s="167"/>
      <c r="RC111" s="167"/>
      <c r="RD111" s="167"/>
      <c r="RE111" s="167"/>
      <c r="RF111" s="167"/>
      <c r="RG111" s="167"/>
      <c r="RH111" s="167"/>
      <c r="RI111" s="167"/>
      <c r="RJ111" s="167"/>
      <c r="RK111" s="167"/>
      <c r="RL111" s="167"/>
      <c r="RM111" s="167"/>
      <c r="RN111" s="167"/>
      <c r="RO111" s="167"/>
      <c r="RP111" s="167"/>
      <c r="RQ111" s="167"/>
      <c r="RR111" s="167"/>
      <c r="RS111" s="167"/>
      <c r="RT111" s="167"/>
      <c r="RU111" s="167"/>
      <c r="RV111" s="167"/>
      <c r="RW111" s="167"/>
      <c r="RX111" s="167"/>
      <c r="RY111" s="167"/>
      <c r="RZ111" s="167"/>
      <c r="SA111" s="167"/>
      <c r="SB111" s="167"/>
      <c r="SC111" s="167"/>
      <c r="SD111" s="167"/>
      <c r="SE111" s="167"/>
      <c r="SF111" s="167"/>
      <c r="SG111" s="167"/>
      <c r="SH111" s="167"/>
      <c r="SI111" s="167"/>
      <c r="SJ111" s="167"/>
      <c r="SK111" s="167"/>
      <c r="SL111" s="167"/>
      <c r="SM111" s="167"/>
      <c r="SN111" s="167"/>
      <c r="SO111" s="167"/>
      <c r="SP111" s="167"/>
      <c r="SQ111" s="167"/>
      <c r="SR111" s="167"/>
      <c r="SS111" s="167"/>
      <c r="ST111" s="167"/>
      <c r="SU111" s="167"/>
      <c r="SV111" s="167"/>
      <c r="SW111" s="167"/>
      <c r="SX111" s="167"/>
      <c r="SY111" s="167"/>
      <c r="SZ111" s="167"/>
      <c r="TA111" s="167"/>
      <c r="TB111" s="167"/>
      <c r="TC111" s="167"/>
      <c r="TD111" s="167"/>
      <c r="TE111" s="167"/>
      <c r="TF111" s="167"/>
      <c r="TG111" s="167"/>
      <c r="TH111" s="167"/>
      <c r="TI111" s="167"/>
      <c r="TJ111" s="167"/>
      <c r="TK111" s="167"/>
      <c r="TL111" s="167"/>
      <c r="TM111" s="167"/>
      <c r="TN111" s="167"/>
      <c r="TO111" s="167"/>
      <c r="TP111" s="167"/>
      <c r="TQ111" s="167"/>
      <c r="TR111" s="167"/>
      <c r="TS111" s="167"/>
      <c r="TT111" s="167"/>
      <c r="TU111" s="167"/>
      <c r="TV111" s="167"/>
      <c r="TW111" s="167"/>
      <c r="TX111" s="167"/>
      <c r="TY111" s="167"/>
      <c r="TZ111" s="167"/>
      <c r="UA111" s="167"/>
      <c r="UB111" s="167"/>
      <c r="UC111" s="167"/>
      <c r="UD111" s="167"/>
      <c r="UE111" s="167"/>
      <c r="UF111" s="167"/>
      <c r="UG111" s="167"/>
      <c r="UH111" s="167"/>
      <c r="UI111" s="167"/>
      <c r="UJ111" s="167"/>
      <c r="UK111" s="167"/>
      <c r="UL111" s="167"/>
      <c r="UM111" s="167"/>
      <c r="UN111" s="167"/>
      <c r="UO111" s="167"/>
      <c r="UP111" s="167"/>
      <c r="UQ111" s="167"/>
      <c r="UR111" s="167"/>
      <c r="US111" s="167"/>
      <c r="UT111" s="167"/>
      <c r="UU111" s="167"/>
      <c r="UV111" s="167"/>
      <c r="UW111" s="167"/>
      <c r="UX111" s="167"/>
      <c r="UY111" s="167"/>
      <c r="UZ111" s="167"/>
      <c r="VA111" s="167"/>
      <c r="VB111" s="167"/>
      <c r="VC111" s="167"/>
      <c r="VD111" s="167"/>
      <c r="VE111" s="167"/>
      <c r="VF111" s="167"/>
      <c r="VG111" s="167"/>
      <c r="VH111" s="167"/>
      <c r="VI111" s="167"/>
      <c r="VJ111" s="167"/>
      <c r="VK111" s="167"/>
      <c r="VL111" s="167"/>
      <c r="VM111" s="167"/>
      <c r="VN111" s="167"/>
      <c r="VO111" s="167"/>
      <c r="VP111" s="167"/>
      <c r="VQ111" s="167"/>
      <c r="VR111" s="167"/>
      <c r="VS111" s="167"/>
      <c r="VT111" s="167"/>
      <c r="VU111" s="167"/>
      <c r="VV111" s="167"/>
      <c r="VW111" s="167"/>
      <c r="VX111" s="167"/>
    </row>
    <row r="112" spans="1:596" ht="16.5" customHeight="1" x14ac:dyDescent="0.3">
      <c r="A112" s="211"/>
      <c r="B112" s="42" t="s">
        <v>28</v>
      </c>
      <c r="C112" s="55"/>
      <c r="D112" s="55"/>
      <c r="E112" s="147"/>
      <c r="F112" s="214"/>
      <c r="G112" s="25"/>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c r="CG112" s="167"/>
      <c r="CH112" s="167"/>
      <c r="CI112" s="167"/>
      <c r="CJ112" s="167"/>
      <c r="CK112" s="167"/>
      <c r="CL112" s="167"/>
      <c r="CM112" s="167"/>
      <c r="CN112" s="167"/>
      <c r="CO112" s="167"/>
      <c r="CP112" s="167"/>
      <c r="CQ112" s="167"/>
      <c r="CR112" s="167"/>
      <c r="CS112" s="167"/>
      <c r="CT112" s="167"/>
      <c r="CU112" s="167"/>
      <c r="CV112" s="167"/>
      <c r="CW112" s="167"/>
      <c r="CX112" s="167"/>
      <c r="CY112" s="167"/>
      <c r="CZ112" s="167"/>
      <c r="DA112" s="167"/>
      <c r="DB112" s="167"/>
      <c r="DC112" s="167"/>
      <c r="DD112" s="167"/>
      <c r="DE112" s="167"/>
      <c r="DF112" s="167"/>
      <c r="DG112" s="167"/>
      <c r="DH112" s="167"/>
      <c r="DI112" s="167"/>
      <c r="DJ112" s="167"/>
      <c r="DK112" s="167"/>
      <c r="DL112" s="167"/>
      <c r="DM112" s="167"/>
      <c r="DN112" s="167"/>
      <c r="DO112" s="167"/>
      <c r="DP112" s="167"/>
      <c r="DQ112" s="167"/>
      <c r="DR112" s="167"/>
      <c r="DS112" s="167"/>
      <c r="DT112" s="167"/>
      <c r="DU112" s="167"/>
      <c r="DV112" s="167"/>
      <c r="DW112" s="167"/>
      <c r="DX112" s="167"/>
      <c r="DY112" s="167"/>
      <c r="DZ112" s="167"/>
      <c r="EA112" s="167"/>
      <c r="EB112" s="167"/>
      <c r="EC112" s="167"/>
      <c r="ED112" s="167"/>
      <c r="EE112" s="167"/>
      <c r="EF112" s="167"/>
      <c r="EG112" s="167"/>
      <c r="EH112" s="167"/>
      <c r="EI112" s="167"/>
      <c r="EJ112" s="167"/>
      <c r="EK112" s="167"/>
      <c r="EL112" s="167"/>
      <c r="EM112" s="167"/>
      <c r="EN112" s="167"/>
      <c r="EO112" s="167"/>
      <c r="EP112" s="167"/>
      <c r="EQ112" s="167"/>
      <c r="ER112" s="167"/>
      <c r="ES112" s="167"/>
      <c r="ET112" s="167"/>
      <c r="EU112" s="167"/>
      <c r="EV112" s="167"/>
      <c r="EW112" s="167"/>
      <c r="EX112" s="167"/>
      <c r="EY112" s="167"/>
      <c r="EZ112" s="167"/>
      <c r="FA112" s="167"/>
      <c r="FB112" s="167"/>
      <c r="FC112" s="167"/>
      <c r="FD112" s="167"/>
      <c r="FE112" s="167"/>
      <c r="FF112" s="167"/>
      <c r="FG112" s="167"/>
      <c r="FH112" s="167"/>
      <c r="FI112" s="167"/>
      <c r="FJ112" s="167"/>
      <c r="FK112" s="167"/>
      <c r="FL112" s="167"/>
      <c r="FM112" s="167"/>
      <c r="FN112" s="167"/>
      <c r="FO112" s="167"/>
      <c r="FP112" s="167"/>
      <c r="FQ112" s="167"/>
      <c r="FR112" s="167"/>
      <c r="FS112" s="167"/>
      <c r="FT112" s="167"/>
      <c r="FU112" s="167"/>
      <c r="FV112" s="167"/>
      <c r="FW112" s="167"/>
      <c r="FX112" s="167"/>
      <c r="FY112" s="167"/>
      <c r="FZ112" s="167"/>
      <c r="GA112" s="167"/>
      <c r="GB112" s="167"/>
      <c r="GC112" s="167"/>
      <c r="GD112" s="167"/>
      <c r="GE112" s="167"/>
      <c r="GF112" s="167"/>
      <c r="GG112" s="167"/>
      <c r="GH112" s="167"/>
      <c r="GI112" s="167"/>
      <c r="GJ112" s="167"/>
      <c r="GK112" s="167"/>
      <c r="GL112" s="167"/>
      <c r="GM112" s="167"/>
      <c r="GN112" s="167"/>
      <c r="GO112" s="167"/>
      <c r="GP112" s="167"/>
      <c r="GQ112" s="167"/>
      <c r="GR112" s="167"/>
      <c r="GS112" s="167"/>
      <c r="GT112" s="167"/>
      <c r="GU112" s="167"/>
      <c r="GV112" s="167"/>
      <c r="GW112" s="167"/>
      <c r="GX112" s="167"/>
      <c r="GY112" s="167"/>
      <c r="GZ112" s="167"/>
      <c r="HA112" s="167"/>
      <c r="HB112" s="167"/>
      <c r="HC112" s="167"/>
      <c r="HD112" s="167"/>
      <c r="HE112" s="167"/>
      <c r="HF112" s="167"/>
      <c r="HG112" s="167"/>
      <c r="HH112" s="167"/>
      <c r="HI112" s="167"/>
      <c r="HJ112" s="167"/>
      <c r="HK112" s="167"/>
      <c r="HL112" s="167"/>
      <c r="HM112" s="167"/>
      <c r="HN112" s="167"/>
      <c r="HO112" s="167"/>
      <c r="HP112" s="167"/>
      <c r="HQ112" s="167"/>
      <c r="HR112" s="167"/>
      <c r="HS112" s="167"/>
      <c r="HT112" s="167"/>
      <c r="HU112" s="167"/>
      <c r="HV112" s="167"/>
      <c r="HW112" s="167"/>
      <c r="HX112" s="167"/>
      <c r="HY112" s="167"/>
      <c r="HZ112" s="167"/>
      <c r="IA112" s="167"/>
      <c r="IB112" s="167"/>
      <c r="IC112" s="167"/>
      <c r="ID112" s="167"/>
      <c r="IE112" s="167"/>
      <c r="IF112" s="167"/>
      <c r="IG112" s="167"/>
      <c r="IH112" s="167"/>
      <c r="II112" s="167"/>
      <c r="IJ112" s="167"/>
      <c r="IK112" s="167"/>
      <c r="IL112" s="167"/>
      <c r="IM112" s="167"/>
      <c r="IN112" s="167"/>
      <c r="IO112" s="167"/>
      <c r="IP112" s="167"/>
      <c r="IQ112" s="167"/>
      <c r="IR112" s="167"/>
      <c r="IS112" s="167"/>
      <c r="IT112" s="167"/>
      <c r="IU112" s="167"/>
      <c r="IV112" s="167"/>
      <c r="IW112" s="167"/>
      <c r="IX112" s="167"/>
      <c r="IY112" s="167"/>
      <c r="IZ112" s="167"/>
      <c r="JA112" s="167"/>
      <c r="JB112" s="167"/>
      <c r="JC112" s="167"/>
      <c r="JD112" s="167"/>
      <c r="JE112" s="167"/>
      <c r="JF112" s="167"/>
      <c r="JG112" s="167"/>
      <c r="JH112" s="167"/>
      <c r="JI112" s="167"/>
      <c r="JJ112" s="167"/>
      <c r="JK112" s="167"/>
      <c r="JL112" s="167"/>
      <c r="JM112" s="167"/>
      <c r="JN112" s="167"/>
      <c r="JO112" s="167"/>
      <c r="JP112" s="167"/>
      <c r="JQ112" s="167"/>
      <c r="JR112" s="167"/>
      <c r="JS112" s="167"/>
      <c r="JT112" s="167"/>
      <c r="JU112" s="167"/>
      <c r="JV112" s="167"/>
      <c r="JW112" s="167"/>
      <c r="JX112" s="167"/>
      <c r="JY112" s="167"/>
      <c r="JZ112" s="167"/>
      <c r="KA112" s="167"/>
      <c r="KB112" s="167"/>
      <c r="KC112" s="167"/>
      <c r="KD112" s="167"/>
      <c r="KE112" s="167"/>
      <c r="KF112" s="167"/>
      <c r="KG112" s="167"/>
      <c r="KH112" s="167"/>
      <c r="KI112" s="167"/>
      <c r="KJ112" s="167"/>
      <c r="KK112" s="167"/>
      <c r="KL112" s="167"/>
      <c r="KM112" s="167"/>
      <c r="KN112" s="167"/>
      <c r="KO112" s="167"/>
      <c r="KP112" s="167"/>
      <c r="KQ112" s="167"/>
      <c r="KR112" s="167"/>
      <c r="KS112" s="167"/>
      <c r="KT112" s="167"/>
      <c r="KU112" s="167"/>
      <c r="KV112" s="167"/>
      <c r="KW112" s="167"/>
      <c r="KX112" s="167"/>
      <c r="KY112" s="167"/>
      <c r="KZ112" s="167"/>
      <c r="LA112" s="167"/>
      <c r="LB112" s="167"/>
      <c r="LC112" s="167"/>
      <c r="LD112" s="167"/>
      <c r="LE112" s="167"/>
      <c r="LF112" s="167"/>
      <c r="LG112" s="167"/>
      <c r="LH112" s="167"/>
      <c r="LI112" s="167"/>
      <c r="LJ112" s="167"/>
      <c r="LK112" s="167"/>
      <c r="LL112" s="167"/>
      <c r="LM112" s="167"/>
      <c r="LN112" s="167"/>
      <c r="LO112" s="167"/>
      <c r="LP112" s="167"/>
      <c r="LQ112" s="167"/>
      <c r="LR112" s="167"/>
      <c r="LS112" s="167"/>
      <c r="LT112" s="167"/>
      <c r="LU112" s="167"/>
      <c r="LV112" s="167"/>
      <c r="LW112" s="167"/>
      <c r="LX112" s="167"/>
      <c r="LY112" s="167"/>
      <c r="LZ112" s="167"/>
      <c r="MA112" s="167"/>
      <c r="MB112" s="167"/>
      <c r="MC112" s="167"/>
      <c r="MD112" s="167"/>
      <c r="ME112" s="167"/>
      <c r="MF112" s="167"/>
      <c r="MG112" s="167"/>
      <c r="MH112" s="167"/>
      <c r="MI112" s="167"/>
      <c r="MJ112" s="167"/>
      <c r="MK112" s="167"/>
      <c r="ML112" s="167"/>
      <c r="MM112" s="167"/>
      <c r="MN112" s="167"/>
      <c r="MO112" s="167"/>
      <c r="MP112" s="167"/>
      <c r="MQ112" s="167"/>
      <c r="MR112" s="167"/>
      <c r="MS112" s="167"/>
      <c r="MT112" s="167"/>
      <c r="MU112" s="167"/>
      <c r="MV112" s="167"/>
      <c r="MW112" s="167"/>
      <c r="MX112" s="167"/>
      <c r="MY112" s="167"/>
      <c r="MZ112" s="167"/>
      <c r="NA112" s="167"/>
      <c r="NB112" s="167"/>
      <c r="NC112" s="167"/>
      <c r="ND112" s="167"/>
      <c r="NE112" s="167"/>
      <c r="NF112" s="167"/>
      <c r="NG112" s="167"/>
      <c r="NH112" s="167"/>
      <c r="NI112" s="167"/>
      <c r="NJ112" s="167"/>
      <c r="NK112" s="167"/>
      <c r="NL112" s="167"/>
      <c r="NM112" s="167"/>
      <c r="NN112" s="167"/>
      <c r="NO112" s="167"/>
      <c r="NP112" s="167"/>
      <c r="NQ112" s="167"/>
      <c r="NR112" s="167"/>
      <c r="NS112" s="167"/>
      <c r="NT112" s="167"/>
      <c r="NU112" s="167"/>
      <c r="NV112" s="167"/>
      <c r="NW112" s="167"/>
      <c r="NX112" s="167"/>
      <c r="NY112" s="167"/>
      <c r="NZ112" s="167"/>
      <c r="OA112" s="167"/>
      <c r="OB112" s="167"/>
      <c r="OC112" s="167"/>
      <c r="OD112" s="167"/>
      <c r="OE112" s="167"/>
      <c r="OF112" s="167"/>
      <c r="OG112" s="167"/>
      <c r="OH112" s="167"/>
      <c r="OI112" s="167"/>
      <c r="OJ112" s="167"/>
      <c r="OK112" s="167"/>
      <c r="OL112" s="167"/>
      <c r="OM112" s="167"/>
      <c r="ON112" s="167"/>
      <c r="OO112" s="167"/>
      <c r="OP112" s="167"/>
      <c r="OQ112" s="167"/>
      <c r="OR112" s="167"/>
      <c r="OS112" s="167"/>
      <c r="OT112" s="167"/>
      <c r="OU112" s="167"/>
      <c r="OV112" s="167"/>
      <c r="OW112" s="167"/>
      <c r="OX112" s="167"/>
      <c r="OY112" s="167"/>
      <c r="OZ112" s="167"/>
      <c r="PA112" s="167"/>
      <c r="PB112" s="167"/>
      <c r="PC112" s="167"/>
      <c r="PD112" s="167"/>
      <c r="PE112" s="167"/>
      <c r="PF112" s="167"/>
      <c r="PG112" s="167"/>
      <c r="PH112" s="167"/>
      <c r="PI112" s="167"/>
      <c r="PJ112" s="167"/>
      <c r="PK112" s="167"/>
      <c r="PL112" s="167"/>
      <c r="PM112" s="167"/>
      <c r="PN112" s="167"/>
      <c r="PO112" s="167"/>
      <c r="PP112" s="167"/>
      <c r="PQ112" s="167"/>
      <c r="PR112" s="167"/>
      <c r="PS112" s="167"/>
      <c r="PT112" s="167"/>
      <c r="PU112" s="167"/>
      <c r="PV112" s="167"/>
      <c r="PW112" s="167"/>
      <c r="PX112" s="167"/>
      <c r="PY112" s="167"/>
      <c r="PZ112" s="167"/>
      <c r="QA112" s="167"/>
      <c r="QB112" s="167"/>
      <c r="QC112" s="167"/>
      <c r="QD112" s="167"/>
      <c r="QE112" s="167"/>
      <c r="QF112" s="167"/>
      <c r="QG112" s="167"/>
      <c r="QH112" s="167"/>
      <c r="QI112" s="167"/>
      <c r="QJ112" s="167"/>
      <c r="QK112" s="167"/>
      <c r="QL112" s="167"/>
      <c r="QM112" s="167"/>
      <c r="QN112" s="167"/>
      <c r="QO112" s="167"/>
      <c r="QP112" s="167"/>
      <c r="QQ112" s="167"/>
      <c r="QR112" s="167"/>
      <c r="QS112" s="167"/>
      <c r="QT112" s="167"/>
      <c r="QU112" s="167"/>
      <c r="QV112" s="167"/>
      <c r="QW112" s="167"/>
      <c r="QX112" s="167"/>
      <c r="QY112" s="167"/>
      <c r="QZ112" s="167"/>
      <c r="RA112" s="167"/>
      <c r="RB112" s="167"/>
      <c r="RC112" s="167"/>
      <c r="RD112" s="167"/>
      <c r="RE112" s="167"/>
      <c r="RF112" s="167"/>
      <c r="RG112" s="167"/>
      <c r="RH112" s="167"/>
      <c r="RI112" s="167"/>
      <c r="RJ112" s="167"/>
      <c r="RK112" s="167"/>
      <c r="RL112" s="167"/>
      <c r="RM112" s="167"/>
      <c r="RN112" s="167"/>
      <c r="RO112" s="167"/>
      <c r="RP112" s="167"/>
      <c r="RQ112" s="167"/>
      <c r="RR112" s="167"/>
      <c r="RS112" s="167"/>
      <c r="RT112" s="167"/>
      <c r="RU112" s="167"/>
      <c r="RV112" s="167"/>
      <c r="RW112" s="167"/>
      <c r="RX112" s="167"/>
      <c r="RY112" s="167"/>
      <c r="RZ112" s="167"/>
      <c r="SA112" s="167"/>
      <c r="SB112" s="167"/>
      <c r="SC112" s="167"/>
      <c r="SD112" s="167"/>
      <c r="SE112" s="167"/>
      <c r="SF112" s="167"/>
      <c r="SG112" s="167"/>
      <c r="SH112" s="167"/>
      <c r="SI112" s="167"/>
      <c r="SJ112" s="167"/>
      <c r="SK112" s="167"/>
      <c r="SL112" s="167"/>
      <c r="SM112" s="167"/>
      <c r="SN112" s="167"/>
      <c r="SO112" s="167"/>
      <c r="SP112" s="167"/>
      <c r="SQ112" s="167"/>
      <c r="SR112" s="167"/>
      <c r="SS112" s="167"/>
      <c r="ST112" s="167"/>
      <c r="SU112" s="167"/>
      <c r="SV112" s="167"/>
      <c r="SW112" s="167"/>
      <c r="SX112" s="167"/>
      <c r="SY112" s="167"/>
      <c r="SZ112" s="167"/>
      <c r="TA112" s="167"/>
      <c r="TB112" s="167"/>
      <c r="TC112" s="167"/>
      <c r="TD112" s="167"/>
      <c r="TE112" s="167"/>
      <c r="TF112" s="167"/>
      <c r="TG112" s="167"/>
      <c r="TH112" s="167"/>
      <c r="TI112" s="167"/>
      <c r="TJ112" s="167"/>
      <c r="TK112" s="167"/>
      <c r="TL112" s="167"/>
      <c r="TM112" s="167"/>
      <c r="TN112" s="167"/>
      <c r="TO112" s="167"/>
      <c r="TP112" s="167"/>
      <c r="TQ112" s="167"/>
      <c r="TR112" s="167"/>
      <c r="TS112" s="167"/>
      <c r="TT112" s="167"/>
      <c r="TU112" s="167"/>
      <c r="TV112" s="167"/>
      <c r="TW112" s="167"/>
      <c r="TX112" s="167"/>
      <c r="TY112" s="167"/>
      <c r="TZ112" s="167"/>
      <c r="UA112" s="167"/>
      <c r="UB112" s="167"/>
      <c r="UC112" s="167"/>
      <c r="UD112" s="167"/>
      <c r="UE112" s="167"/>
      <c r="UF112" s="167"/>
      <c r="UG112" s="167"/>
      <c r="UH112" s="167"/>
      <c r="UI112" s="167"/>
      <c r="UJ112" s="167"/>
      <c r="UK112" s="167"/>
      <c r="UL112" s="167"/>
      <c r="UM112" s="167"/>
      <c r="UN112" s="167"/>
      <c r="UO112" s="167"/>
      <c r="UP112" s="167"/>
      <c r="UQ112" s="167"/>
      <c r="UR112" s="167"/>
      <c r="US112" s="167"/>
      <c r="UT112" s="167"/>
      <c r="UU112" s="167"/>
      <c r="UV112" s="167"/>
      <c r="UW112" s="167"/>
      <c r="UX112" s="167"/>
      <c r="UY112" s="167"/>
      <c r="UZ112" s="167"/>
      <c r="VA112" s="167"/>
      <c r="VB112" s="167"/>
      <c r="VC112" s="167"/>
      <c r="VD112" s="167"/>
      <c r="VE112" s="167"/>
      <c r="VF112" s="167"/>
      <c r="VG112" s="167"/>
      <c r="VH112" s="167"/>
      <c r="VI112" s="167"/>
      <c r="VJ112" s="167"/>
      <c r="VK112" s="167"/>
      <c r="VL112" s="167"/>
      <c r="VM112" s="167"/>
      <c r="VN112" s="167"/>
      <c r="VO112" s="167"/>
      <c r="VP112" s="167"/>
      <c r="VQ112" s="167"/>
      <c r="VR112" s="167"/>
      <c r="VS112" s="167"/>
      <c r="VT112" s="167"/>
      <c r="VU112" s="167"/>
      <c r="VV112" s="167"/>
      <c r="VW112" s="167"/>
      <c r="VX112" s="167"/>
    </row>
    <row r="113" spans="1:596" ht="18" customHeight="1" x14ac:dyDescent="0.3">
      <c r="A113" s="211"/>
      <c r="B113" s="42" t="s">
        <v>29</v>
      </c>
      <c r="C113" s="229">
        <v>3809769</v>
      </c>
      <c r="D113" s="56">
        <v>3809769</v>
      </c>
      <c r="E113" s="56">
        <v>3967517</v>
      </c>
      <c r="F113" s="214">
        <f>(E113/D113)*100</f>
        <v>104.14061849944183</v>
      </c>
      <c r="G113" s="2"/>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c r="AM113" s="167"/>
      <c r="AN113" s="167"/>
      <c r="AO113" s="167"/>
      <c r="AP113" s="167"/>
      <c r="AQ113" s="167"/>
      <c r="AR113" s="167"/>
      <c r="AS113" s="167"/>
      <c r="AT113" s="167"/>
      <c r="AU113" s="167"/>
      <c r="AV113" s="167"/>
      <c r="AW113" s="167"/>
      <c r="AX113" s="167"/>
      <c r="AY113" s="167"/>
      <c r="AZ113" s="167"/>
      <c r="BA113" s="167"/>
      <c r="BB113" s="167"/>
      <c r="BC113" s="167"/>
      <c r="BD113" s="167"/>
      <c r="BE113" s="167"/>
      <c r="BF113" s="167"/>
      <c r="BG113" s="167"/>
      <c r="BH113" s="167"/>
      <c r="BI113" s="167"/>
      <c r="BJ113" s="167"/>
      <c r="BK113" s="167"/>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c r="CG113" s="167"/>
      <c r="CH113" s="167"/>
      <c r="CI113" s="167"/>
      <c r="CJ113" s="167"/>
      <c r="CK113" s="167"/>
      <c r="CL113" s="167"/>
      <c r="CM113" s="167"/>
      <c r="CN113" s="167"/>
      <c r="CO113" s="167"/>
      <c r="CP113" s="167"/>
      <c r="CQ113" s="167"/>
      <c r="CR113" s="167"/>
      <c r="CS113" s="167"/>
      <c r="CT113" s="167"/>
      <c r="CU113" s="167"/>
      <c r="CV113" s="167"/>
      <c r="CW113" s="167"/>
      <c r="CX113" s="167"/>
      <c r="CY113" s="167"/>
      <c r="CZ113" s="167"/>
      <c r="DA113" s="167"/>
      <c r="DB113" s="167"/>
      <c r="DC113" s="167"/>
      <c r="DD113" s="167"/>
      <c r="DE113" s="167"/>
      <c r="DF113" s="167"/>
      <c r="DG113" s="167"/>
      <c r="DH113" s="167"/>
      <c r="DI113" s="167"/>
      <c r="DJ113" s="167"/>
      <c r="DK113" s="167"/>
      <c r="DL113" s="167"/>
      <c r="DM113" s="167"/>
      <c r="DN113" s="167"/>
      <c r="DO113" s="167"/>
      <c r="DP113" s="167"/>
      <c r="DQ113" s="167"/>
      <c r="DR113" s="167"/>
      <c r="DS113" s="167"/>
      <c r="DT113" s="167"/>
      <c r="DU113" s="167"/>
      <c r="DV113" s="167"/>
      <c r="DW113" s="167"/>
      <c r="DX113" s="167"/>
      <c r="DY113" s="167"/>
      <c r="DZ113" s="167"/>
      <c r="EA113" s="167"/>
      <c r="EB113" s="167"/>
      <c r="EC113" s="167"/>
      <c r="ED113" s="167"/>
      <c r="EE113" s="167"/>
      <c r="EF113" s="167"/>
      <c r="EG113" s="167"/>
      <c r="EH113" s="167"/>
      <c r="EI113" s="167"/>
      <c r="EJ113" s="167"/>
      <c r="EK113" s="167"/>
      <c r="EL113" s="167"/>
      <c r="EM113" s="167"/>
      <c r="EN113" s="167"/>
      <c r="EO113" s="167"/>
      <c r="EP113" s="167"/>
      <c r="EQ113" s="167"/>
      <c r="ER113" s="167"/>
      <c r="ES113" s="167"/>
      <c r="ET113" s="167"/>
      <c r="EU113" s="167"/>
      <c r="EV113" s="167"/>
      <c r="EW113" s="167"/>
      <c r="EX113" s="167"/>
      <c r="EY113" s="167"/>
      <c r="EZ113" s="167"/>
      <c r="FA113" s="167"/>
      <c r="FB113" s="167"/>
      <c r="FC113" s="167"/>
      <c r="FD113" s="167"/>
      <c r="FE113" s="167"/>
      <c r="FF113" s="167"/>
      <c r="FG113" s="167"/>
      <c r="FH113" s="167"/>
      <c r="FI113" s="167"/>
      <c r="FJ113" s="167"/>
      <c r="FK113" s="167"/>
      <c r="FL113" s="167"/>
      <c r="FM113" s="167"/>
      <c r="FN113" s="167"/>
      <c r="FO113" s="167"/>
      <c r="FP113" s="167"/>
      <c r="FQ113" s="167"/>
      <c r="FR113" s="167"/>
      <c r="FS113" s="167"/>
      <c r="FT113" s="167"/>
      <c r="FU113" s="167"/>
      <c r="FV113" s="167"/>
      <c r="FW113" s="167"/>
      <c r="FX113" s="167"/>
      <c r="FY113" s="167"/>
      <c r="FZ113" s="167"/>
      <c r="GA113" s="167"/>
      <c r="GB113" s="167"/>
      <c r="GC113" s="167"/>
      <c r="GD113" s="167"/>
      <c r="GE113" s="167"/>
      <c r="GF113" s="167"/>
      <c r="GG113" s="167"/>
      <c r="GH113" s="167"/>
      <c r="GI113" s="167"/>
      <c r="GJ113" s="167"/>
      <c r="GK113" s="167"/>
      <c r="GL113" s="167"/>
      <c r="GM113" s="167"/>
      <c r="GN113" s="167"/>
      <c r="GO113" s="167"/>
      <c r="GP113" s="167"/>
      <c r="GQ113" s="167"/>
      <c r="GR113" s="167"/>
      <c r="GS113" s="167"/>
      <c r="GT113" s="167"/>
      <c r="GU113" s="167"/>
      <c r="GV113" s="167"/>
      <c r="GW113" s="167"/>
      <c r="GX113" s="167"/>
      <c r="GY113" s="167"/>
      <c r="GZ113" s="167"/>
      <c r="HA113" s="167"/>
      <c r="HB113" s="167"/>
      <c r="HC113" s="167"/>
      <c r="HD113" s="167"/>
      <c r="HE113" s="167"/>
      <c r="HF113" s="167"/>
      <c r="HG113" s="167"/>
      <c r="HH113" s="167"/>
      <c r="HI113" s="167"/>
      <c r="HJ113" s="167"/>
      <c r="HK113" s="167"/>
      <c r="HL113" s="167"/>
      <c r="HM113" s="167"/>
      <c r="HN113" s="167"/>
      <c r="HO113" s="167"/>
      <c r="HP113" s="167"/>
      <c r="HQ113" s="167"/>
      <c r="HR113" s="167"/>
      <c r="HS113" s="167"/>
      <c r="HT113" s="167"/>
      <c r="HU113" s="167"/>
      <c r="HV113" s="167"/>
      <c r="HW113" s="167"/>
      <c r="HX113" s="167"/>
      <c r="HY113" s="167"/>
      <c r="HZ113" s="167"/>
      <c r="IA113" s="167"/>
      <c r="IB113" s="167"/>
      <c r="IC113" s="167"/>
      <c r="ID113" s="167"/>
      <c r="IE113" s="167"/>
      <c r="IF113" s="167"/>
      <c r="IG113" s="167"/>
      <c r="IH113" s="167"/>
      <c r="II113" s="167"/>
      <c r="IJ113" s="167"/>
      <c r="IK113" s="167"/>
      <c r="IL113" s="167"/>
      <c r="IM113" s="167"/>
      <c r="IN113" s="167"/>
      <c r="IO113" s="167"/>
      <c r="IP113" s="167"/>
      <c r="IQ113" s="167"/>
      <c r="IR113" s="167"/>
      <c r="IS113" s="167"/>
      <c r="IT113" s="167"/>
      <c r="IU113" s="167"/>
      <c r="IV113" s="167"/>
      <c r="IW113" s="167"/>
      <c r="IX113" s="167"/>
      <c r="IY113" s="167"/>
      <c r="IZ113" s="167"/>
      <c r="JA113" s="167"/>
      <c r="JB113" s="167"/>
      <c r="JC113" s="167"/>
      <c r="JD113" s="167"/>
      <c r="JE113" s="167"/>
      <c r="JF113" s="167"/>
      <c r="JG113" s="167"/>
      <c r="JH113" s="167"/>
      <c r="JI113" s="167"/>
      <c r="JJ113" s="167"/>
      <c r="JK113" s="167"/>
      <c r="JL113" s="167"/>
      <c r="JM113" s="167"/>
      <c r="JN113" s="167"/>
      <c r="JO113" s="167"/>
      <c r="JP113" s="167"/>
      <c r="JQ113" s="167"/>
      <c r="JR113" s="167"/>
      <c r="JS113" s="167"/>
      <c r="JT113" s="167"/>
      <c r="JU113" s="167"/>
      <c r="JV113" s="167"/>
      <c r="JW113" s="167"/>
      <c r="JX113" s="167"/>
      <c r="JY113" s="167"/>
      <c r="JZ113" s="167"/>
      <c r="KA113" s="167"/>
      <c r="KB113" s="167"/>
      <c r="KC113" s="167"/>
      <c r="KD113" s="167"/>
      <c r="KE113" s="167"/>
      <c r="KF113" s="167"/>
      <c r="KG113" s="167"/>
      <c r="KH113" s="167"/>
      <c r="KI113" s="167"/>
      <c r="KJ113" s="167"/>
      <c r="KK113" s="167"/>
      <c r="KL113" s="167"/>
      <c r="KM113" s="167"/>
      <c r="KN113" s="167"/>
      <c r="KO113" s="167"/>
      <c r="KP113" s="167"/>
      <c r="KQ113" s="167"/>
      <c r="KR113" s="167"/>
      <c r="KS113" s="167"/>
      <c r="KT113" s="167"/>
      <c r="KU113" s="167"/>
      <c r="KV113" s="167"/>
      <c r="KW113" s="167"/>
      <c r="KX113" s="167"/>
      <c r="KY113" s="167"/>
      <c r="KZ113" s="167"/>
      <c r="LA113" s="167"/>
      <c r="LB113" s="167"/>
      <c r="LC113" s="167"/>
      <c r="LD113" s="167"/>
      <c r="LE113" s="167"/>
      <c r="LF113" s="167"/>
      <c r="LG113" s="167"/>
      <c r="LH113" s="167"/>
      <c r="LI113" s="167"/>
      <c r="LJ113" s="167"/>
      <c r="LK113" s="167"/>
      <c r="LL113" s="167"/>
      <c r="LM113" s="167"/>
      <c r="LN113" s="167"/>
      <c r="LO113" s="167"/>
      <c r="LP113" s="167"/>
      <c r="LQ113" s="167"/>
      <c r="LR113" s="167"/>
      <c r="LS113" s="167"/>
      <c r="LT113" s="167"/>
      <c r="LU113" s="167"/>
      <c r="LV113" s="167"/>
      <c r="LW113" s="167"/>
      <c r="LX113" s="167"/>
      <c r="LY113" s="167"/>
      <c r="LZ113" s="167"/>
      <c r="MA113" s="167"/>
      <c r="MB113" s="167"/>
      <c r="MC113" s="167"/>
      <c r="MD113" s="167"/>
      <c r="ME113" s="167"/>
      <c r="MF113" s="167"/>
      <c r="MG113" s="167"/>
      <c r="MH113" s="167"/>
      <c r="MI113" s="167"/>
      <c r="MJ113" s="167"/>
      <c r="MK113" s="167"/>
      <c r="ML113" s="167"/>
      <c r="MM113" s="167"/>
      <c r="MN113" s="167"/>
      <c r="MO113" s="167"/>
      <c r="MP113" s="167"/>
      <c r="MQ113" s="167"/>
      <c r="MR113" s="167"/>
      <c r="MS113" s="167"/>
      <c r="MT113" s="167"/>
      <c r="MU113" s="167"/>
      <c r="MV113" s="167"/>
      <c r="MW113" s="167"/>
      <c r="MX113" s="167"/>
      <c r="MY113" s="167"/>
      <c r="MZ113" s="167"/>
      <c r="NA113" s="167"/>
      <c r="NB113" s="167"/>
      <c r="NC113" s="167"/>
      <c r="ND113" s="167"/>
      <c r="NE113" s="167"/>
      <c r="NF113" s="167"/>
      <c r="NG113" s="167"/>
      <c r="NH113" s="167"/>
      <c r="NI113" s="167"/>
      <c r="NJ113" s="167"/>
      <c r="NK113" s="167"/>
      <c r="NL113" s="167"/>
      <c r="NM113" s="167"/>
      <c r="NN113" s="167"/>
      <c r="NO113" s="167"/>
      <c r="NP113" s="167"/>
      <c r="NQ113" s="167"/>
      <c r="NR113" s="167"/>
      <c r="NS113" s="167"/>
      <c r="NT113" s="167"/>
      <c r="NU113" s="167"/>
      <c r="NV113" s="167"/>
      <c r="NW113" s="167"/>
      <c r="NX113" s="167"/>
      <c r="NY113" s="167"/>
      <c r="NZ113" s="167"/>
      <c r="OA113" s="167"/>
      <c r="OB113" s="167"/>
      <c r="OC113" s="167"/>
      <c r="OD113" s="167"/>
      <c r="OE113" s="167"/>
      <c r="OF113" s="167"/>
      <c r="OG113" s="167"/>
      <c r="OH113" s="167"/>
      <c r="OI113" s="167"/>
      <c r="OJ113" s="167"/>
      <c r="OK113" s="167"/>
      <c r="OL113" s="167"/>
      <c r="OM113" s="167"/>
      <c r="ON113" s="167"/>
      <c r="OO113" s="167"/>
      <c r="OP113" s="167"/>
      <c r="OQ113" s="167"/>
      <c r="OR113" s="167"/>
      <c r="OS113" s="167"/>
      <c r="OT113" s="167"/>
      <c r="OU113" s="167"/>
      <c r="OV113" s="167"/>
      <c r="OW113" s="167"/>
      <c r="OX113" s="167"/>
      <c r="OY113" s="167"/>
      <c r="OZ113" s="167"/>
      <c r="PA113" s="167"/>
      <c r="PB113" s="167"/>
      <c r="PC113" s="167"/>
      <c r="PD113" s="167"/>
      <c r="PE113" s="167"/>
      <c r="PF113" s="167"/>
      <c r="PG113" s="167"/>
      <c r="PH113" s="167"/>
      <c r="PI113" s="167"/>
      <c r="PJ113" s="167"/>
      <c r="PK113" s="167"/>
      <c r="PL113" s="167"/>
      <c r="PM113" s="167"/>
      <c r="PN113" s="167"/>
      <c r="PO113" s="167"/>
      <c r="PP113" s="167"/>
      <c r="PQ113" s="167"/>
      <c r="PR113" s="167"/>
      <c r="PS113" s="167"/>
      <c r="PT113" s="167"/>
      <c r="PU113" s="167"/>
      <c r="PV113" s="167"/>
      <c r="PW113" s="167"/>
      <c r="PX113" s="167"/>
      <c r="PY113" s="167"/>
      <c r="PZ113" s="167"/>
      <c r="QA113" s="167"/>
      <c r="QB113" s="167"/>
      <c r="QC113" s="167"/>
      <c r="QD113" s="167"/>
      <c r="QE113" s="167"/>
      <c r="QF113" s="167"/>
      <c r="QG113" s="167"/>
      <c r="QH113" s="167"/>
      <c r="QI113" s="167"/>
      <c r="QJ113" s="167"/>
      <c r="QK113" s="167"/>
      <c r="QL113" s="167"/>
      <c r="QM113" s="167"/>
      <c r="QN113" s="167"/>
      <c r="QO113" s="167"/>
      <c r="QP113" s="167"/>
      <c r="QQ113" s="167"/>
      <c r="QR113" s="167"/>
      <c r="QS113" s="167"/>
      <c r="QT113" s="167"/>
      <c r="QU113" s="167"/>
      <c r="QV113" s="167"/>
      <c r="QW113" s="167"/>
      <c r="QX113" s="167"/>
      <c r="QY113" s="167"/>
      <c r="QZ113" s="167"/>
      <c r="RA113" s="167"/>
      <c r="RB113" s="167"/>
      <c r="RC113" s="167"/>
      <c r="RD113" s="167"/>
      <c r="RE113" s="167"/>
      <c r="RF113" s="167"/>
      <c r="RG113" s="167"/>
      <c r="RH113" s="167"/>
      <c r="RI113" s="167"/>
      <c r="RJ113" s="167"/>
      <c r="RK113" s="167"/>
      <c r="RL113" s="167"/>
      <c r="RM113" s="167"/>
      <c r="RN113" s="167"/>
      <c r="RO113" s="167"/>
      <c r="RP113" s="167"/>
      <c r="RQ113" s="167"/>
      <c r="RR113" s="167"/>
      <c r="RS113" s="167"/>
      <c r="RT113" s="167"/>
      <c r="RU113" s="167"/>
      <c r="RV113" s="167"/>
      <c r="RW113" s="167"/>
      <c r="RX113" s="167"/>
      <c r="RY113" s="167"/>
      <c r="RZ113" s="167"/>
      <c r="SA113" s="167"/>
      <c r="SB113" s="167"/>
      <c r="SC113" s="167"/>
      <c r="SD113" s="167"/>
      <c r="SE113" s="167"/>
      <c r="SF113" s="167"/>
      <c r="SG113" s="167"/>
      <c r="SH113" s="167"/>
      <c r="SI113" s="167"/>
      <c r="SJ113" s="167"/>
      <c r="SK113" s="167"/>
      <c r="SL113" s="167"/>
      <c r="SM113" s="167"/>
      <c r="SN113" s="167"/>
      <c r="SO113" s="167"/>
      <c r="SP113" s="167"/>
      <c r="SQ113" s="167"/>
      <c r="SR113" s="167"/>
      <c r="SS113" s="167"/>
      <c r="ST113" s="167"/>
      <c r="SU113" s="167"/>
      <c r="SV113" s="167"/>
      <c r="SW113" s="167"/>
      <c r="SX113" s="167"/>
      <c r="SY113" s="167"/>
      <c r="SZ113" s="167"/>
      <c r="TA113" s="167"/>
      <c r="TB113" s="167"/>
      <c r="TC113" s="167"/>
      <c r="TD113" s="167"/>
      <c r="TE113" s="167"/>
      <c r="TF113" s="167"/>
      <c r="TG113" s="167"/>
      <c r="TH113" s="167"/>
      <c r="TI113" s="167"/>
      <c r="TJ113" s="167"/>
      <c r="TK113" s="167"/>
      <c r="TL113" s="167"/>
      <c r="TM113" s="167"/>
      <c r="TN113" s="167"/>
      <c r="TO113" s="167"/>
      <c r="TP113" s="167"/>
      <c r="TQ113" s="167"/>
      <c r="TR113" s="167"/>
      <c r="TS113" s="167"/>
      <c r="TT113" s="167"/>
      <c r="TU113" s="167"/>
      <c r="TV113" s="167"/>
      <c r="TW113" s="167"/>
      <c r="TX113" s="167"/>
      <c r="TY113" s="167"/>
      <c r="TZ113" s="167"/>
      <c r="UA113" s="167"/>
      <c r="UB113" s="167"/>
      <c r="UC113" s="167"/>
      <c r="UD113" s="167"/>
      <c r="UE113" s="167"/>
      <c r="UF113" s="167"/>
      <c r="UG113" s="167"/>
      <c r="UH113" s="167"/>
      <c r="UI113" s="167"/>
      <c r="UJ113" s="167"/>
      <c r="UK113" s="167"/>
      <c r="UL113" s="167"/>
      <c r="UM113" s="167"/>
      <c r="UN113" s="167"/>
      <c r="UO113" s="167"/>
      <c r="UP113" s="167"/>
      <c r="UQ113" s="167"/>
      <c r="UR113" s="167"/>
      <c r="US113" s="167"/>
      <c r="UT113" s="167"/>
      <c r="UU113" s="167"/>
      <c r="UV113" s="167"/>
      <c r="UW113" s="167"/>
      <c r="UX113" s="167"/>
      <c r="UY113" s="167"/>
      <c r="UZ113" s="167"/>
      <c r="VA113" s="167"/>
      <c r="VB113" s="167"/>
      <c r="VC113" s="167"/>
      <c r="VD113" s="167"/>
      <c r="VE113" s="167"/>
      <c r="VF113" s="167"/>
      <c r="VG113" s="167"/>
      <c r="VH113" s="167"/>
      <c r="VI113" s="167"/>
      <c r="VJ113" s="167"/>
      <c r="VK113" s="167"/>
      <c r="VL113" s="167"/>
      <c r="VM113" s="167"/>
      <c r="VN113" s="167"/>
      <c r="VO113" s="167"/>
      <c r="VP113" s="167"/>
      <c r="VQ113" s="167"/>
      <c r="VR113" s="167"/>
      <c r="VS113" s="167"/>
      <c r="VT113" s="167"/>
      <c r="VU113" s="167"/>
      <c r="VV113" s="167"/>
      <c r="VW113" s="167"/>
      <c r="VX113" s="167"/>
    </row>
    <row r="114" spans="1:596" x14ac:dyDescent="0.3">
      <c r="A114" s="211"/>
      <c r="B114" s="57" t="s">
        <v>32</v>
      </c>
      <c r="C114" s="48">
        <v>17</v>
      </c>
      <c r="D114" s="48">
        <v>17</v>
      </c>
      <c r="E114" s="56">
        <v>17</v>
      </c>
      <c r="F114" s="214"/>
      <c r="G114" s="91"/>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7"/>
      <c r="AP114" s="167"/>
      <c r="AQ114" s="167"/>
      <c r="AR114" s="167"/>
      <c r="AS114" s="167"/>
      <c r="AT114" s="167"/>
      <c r="AU114" s="167"/>
      <c r="AV114" s="167"/>
      <c r="AW114" s="167"/>
      <c r="AX114" s="167"/>
      <c r="AY114" s="167"/>
      <c r="AZ114" s="167"/>
      <c r="BA114" s="167"/>
      <c r="BB114" s="167"/>
      <c r="BC114" s="167"/>
      <c r="BD114" s="167"/>
      <c r="BE114" s="167"/>
      <c r="BF114" s="167"/>
      <c r="BG114" s="167"/>
      <c r="BH114" s="167"/>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c r="CG114" s="167"/>
      <c r="CH114" s="167"/>
      <c r="CI114" s="167"/>
      <c r="CJ114" s="167"/>
      <c r="CK114" s="167"/>
      <c r="CL114" s="167"/>
      <c r="CM114" s="167"/>
      <c r="CN114" s="167"/>
      <c r="CO114" s="167"/>
      <c r="CP114" s="167"/>
      <c r="CQ114" s="167"/>
      <c r="CR114" s="167"/>
      <c r="CS114" s="167"/>
      <c r="CT114" s="167"/>
      <c r="CU114" s="167"/>
      <c r="CV114" s="167"/>
      <c r="CW114" s="167"/>
      <c r="CX114" s="167"/>
      <c r="CY114" s="167"/>
      <c r="CZ114" s="167"/>
      <c r="DA114" s="167"/>
      <c r="DB114" s="167"/>
      <c r="DC114" s="167"/>
      <c r="DD114" s="167"/>
      <c r="DE114" s="167"/>
      <c r="DF114" s="167"/>
      <c r="DG114" s="167"/>
      <c r="DH114" s="167"/>
      <c r="DI114" s="167"/>
      <c r="DJ114" s="167"/>
      <c r="DK114" s="167"/>
      <c r="DL114" s="167"/>
      <c r="DM114" s="167"/>
      <c r="DN114" s="167"/>
      <c r="DO114" s="167"/>
      <c r="DP114" s="167"/>
      <c r="DQ114" s="167"/>
      <c r="DR114" s="167"/>
      <c r="DS114" s="167"/>
      <c r="DT114" s="167"/>
      <c r="DU114" s="167"/>
      <c r="DV114" s="167"/>
      <c r="DW114" s="167"/>
      <c r="DX114" s="167"/>
      <c r="DY114" s="167"/>
      <c r="DZ114" s="167"/>
      <c r="EA114" s="167"/>
      <c r="EB114" s="167"/>
      <c r="EC114" s="167"/>
      <c r="ED114" s="167"/>
      <c r="EE114" s="167"/>
      <c r="EF114" s="167"/>
      <c r="EG114" s="167"/>
      <c r="EH114" s="167"/>
      <c r="EI114" s="167"/>
      <c r="EJ114" s="167"/>
      <c r="EK114" s="167"/>
      <c r="EL114" s="167"/>
      <c r="EM114" s="167"/>
      <c r="EN114" s="167"/>
      <c r="EO114" s="167"/>
      <c r="EP114" s="167"/>
      <c r="EQ114" s="167"/>
      <c r="ER114" s="167"/>
      <c r="ES114" s="167"/>
      <c r="ET114" s="167"/>
      <c r="EU114" s="167"/>
      <c r="EV114" s="167"/>
      <c r="EW114" s="167"/>
      <c r="EX114" s="167"/>
      <c r="EY114" s="167"/>
      <c r="EZ114" s="167"/>
      <c r="FA114" s="167"/>
      <c r="FB114" s="167"/>
      <c r="FC114" s="167"/>
      <c r="FD114" s="167"/>
      <c r="FE114" s="167"/>
      <c r="FF114" s="167"/>
      <c r="FG114" s="167"/>
      <c r="FH114" s="167"/>
      <c r="FI114" s="167"/>
      <c r="FJ114" s="167"/>
      <c r="FK114" s="167"/>
      <c r="FL114" s="167"/>
      <c r="FM114" s="167"/>
      <c r="FN114" s="167"/>
      <c r="FO114" s="167"/>
      <c r="FP114" s="167"/>
      <c r="FQ114" s="167"/>
      <c r="FR114" s="167"/>
      <c r="FS114" s="167"/>
      <c r="FT114" s="167"/>
      <c r="FU114" s="167"/>
      <c r="FV114" s="167"/>
      <c r="FW114" s="167"/>
      <c r="FX114" s="167"/>
      <c r="FY114" s="167"/>
      <c r="FZ114" s="167"/>
      <c r="GA114" s="167"/>
      <c r="GB114" s="167"/>
      <c r="GC114" s="167"/>
      <c r="GD114" s="167"/>
      <c r="GE114" s="167"/>
      <c r="GF114" s="167"/>
      <c r="GG114" s="167"/>
      <c r="GH114" s="167"/>
      <c r="GI114" s="167"/>
      <c r="GJ114" s="167"/>
      <c r="GK114" s="167"/>
      <c r="GL114" s="167"/>
      <c r="GM114" s="167"/>
      <c r="GN114" s="167"/>
      <c r="GO114" s="167"/>
      <c r="GP114" s="167"/>
      <c r="GQ114" s="167"/>
      <c r="GR114" s="167"/>
      <c r="GS114" s="167"/>
      <c r="GT114" s="167"/>
      <c r="GU114" s="167"/>
      <c r="GV114" s="167"/>
      <c r="GW114" s="167"/>
      <c r="GX114" s="167"/>
      <c r="GY114" s="167"/>
      <c r="GZ114" s="167"/>
      <c r="HA114" s="167"/>
      <c r="HB114" s="167"/>
      <c r="HC114" s="167"/>
      <c r="HD114" s="167"/>
      <c r="HE114" s="167"/>
      <c r="HF114" s="167"/>
      <c r="HG114" s="167"/>
      <c r="HH114" s="167"/>
      <c r="HI114" s="167"/>
      <c r="HJ114" s="167"/>
      <c r="HK114" s="167"/>
      <c r="HL114" s="167"/>
      <c r="HM114" s="167"/>
      <c r="HN114" s="167"/>
      <c r="HO114" s="167"/>
      <c r="HP114" s="167"/>
      <c r="HQ114" s="167"/>
      <c r="HR114" s="167"/>
      <c r="HS114" s="167"/>
      <c r="HT114" s="167"/>
      <c r="HU114" s="167"/>
      <c r="HV114" s="167"/>
      <c r="HW114" s="167"/>
      <c r="HX114" s="167"/>
      <c r="HY114" s="167"/>
      <c r="HZ114" s="167"/>
      <c r="IA114" s="167"/>
      <c r="IB114" s="167"/>
      <c r="IC114" s="167"/>
      <c r="ID114" s="167"/>
      <c r="IE114" s="167"/>
      <c r="IF114" s="167"/>
      <c r="IG114" s="167"/>
      <c r="IH114" s="167"/>
      <c r="II114" s="167"/>
      <c r="IJ114" s="167"/>
      <c r="IK114" s="167"/>
      <c r="IL114" s="167"/>
      <c r="IM114" s="167"/>
      <c r="IN114" s="167"/>
      <c r="IO114" s="167"/>
      <c r="IP114" s="167"/>
      <c r="IQ114" s="167"/>
      <c r="IR114" s="167"/>
      <c r="IS114" s="167"/>
      <c r="IT114" s="167"/>
      <c r="IU114" s="167"/>
      <c r="IV114" s="167"/>
      <c r="IW114" s="167"/>
      <c r="IX114" s="167"/>
      <c r="IY114" s="167"/>
      <c r="IZ114" s="167"/>
      <c r="JA114" s="167"/>
      <c r="JB114" s="167"/>
      <c r="JC114" s="167"/>
      <c r="JD114" s="167"/>
      <c r="JE114" s="167"/>
      <c r="JF114" s="167"/>
      <c r="JG114" s="167"/>
      <c r="JH114" s="167"/>
      <c r="JI114" s="167"/>
      <c r="JJ114" s="167"/>
      <c r="JK114" s="167"/>
      <c r="JL114" s="167"/>
      <c r="JM114" s="167"/>
      <c r="JN114" s="167"/>
      <c r="JO114" s="167"/>
      <c r="JP114" s="167"/>
      <c r="JQ114" s="167"/>
      <c r="JR114" s="167"/>
      <c r="JS114" s="167"/>
      <c r="JT114" s="167"/>
      <c r="JU114" s="167"/>
      <c r="JV114" s="167"/>
      <c r="JW114" s="167"/>
      <c r="JX114" s="167"/>
      <c r="JY114" s="167"/>
      <c r="JZ114" s="167"/>
      <c r="KA114" s="167"/>
      <c r="KB114" s="167"/>
      <c r="KC114" s="167"/>
      <c r="KD114" s="167"/>
      <c r="KE114" s="167"/>
      <c r="KF114" s="167"/>
      <c r="KG114" s="167"/>
      <c r="KH114" s="167"/>
      <c r="KI114" s="167"/>
      <c r="KJ114" s="167"/>
      <c r="KK114" s="167"/>
      <c r="KL114" s="167"/>
      <c r="KM114" s="167"/>
      <c r="KN114" s="167"/>
      <c r="KO114" s="167"/>
      <c r="KP114" s="167"/>
      <c r="KQ114" s="167"/>
      <c r="KR114" s="167"/>
      <c r="KS114" s="167"/>
      <c r="KT114" s="167"/>
      <c r="KU114" s="167"/>
      <c r="KV114" s="167"/>
      <c r="KW114" s="167"/>
      <c r="KX114" s="167"/>
      <c r="KY114" s="167"/>
      <c r="KZ114" s="167"/>
      <c r="LA114" s="167"/>
      <c r="LB114" s="167"/>
      <c r="LC114" s="167"/>
      <c r="LD114" s="167"/>
      <c r="LE114" s="167"/>
      <c r="LF114" s="167"/>
      <c r="LG114" s="167"/>
      <c r="LH114" s="167"/>
      <c r="LI114" s="167"/>
      <c r="LJ114" s="167"/>
      <c r="LK114" s="167"/>
      <c r="LL114" s="167"/>
      <c r="LM114" s="167"/>
      <c r="LN114" s="167"/>
      <c r="LO114" s="167"/>
      <c r="LP114" s="167"/>
      <c r="LQ114" s="167"/>
      <c r="LR114" s="167"/>
      <c r="LS114" s="167"/>
      <c r="LT114" s="167"/>
      <c r="LU114" s="167"/>
      <c r="LV114" s="167"/>
      <c r="LW114" s="167"/>
      <c r="LX114" s="167"/>
      <c r="LY114" s="167"/>
      <c r="LZ114" s="167"/>
      <c r="MA114" s="167"/>
      <c r="MB114" s="167"/>
      <c r="MC114" s="167"/>
      <c r="MD114" s="167"/>
      <c r="ME114" s="167"/>
      <c r="MF114" s="167"/>
      <c r="MG114" s="167"/>
      <c r="MH114" s="167"/>
      <c r="MI114" s="167"/>
      <c r="MJ114" s="167"/>
      <c r="MK114" s="167"/>
      <c r="ML114" s="167"/>
      <c r="MM114" s="167"/>
      <c r="MN114" s="167"/>
      <c r="MO114" s="167"/>
      <c r="MP114" s="167"/>
      <c r="MQ114" s="167"/>
      <c r="MR114" s="167"/>
      <c r="MS114" s="167"/>
      <c r="MT114" s="167"/>
      <c r="MU114" s="167"/>
      <c r="MV114" s="167"/>
      <c r="MW114" s="167"/>
      <c r="MX114" s="167"/>
      <c r="MY114" s="167"/>
      <c r="MZ114" s="167"/>
      <c r="NA114" s="167"/>
      <c r="NB114" s="167"/>
      <c r="NC114" s="167"/>
      <c r="ND114" s="167"/>
      <c r="NE114" s="167"/>
      <c r="NF114" s="167"/>
      <c r="NG114" s="167"/>
      <c r="NH114" s="167"/>
      <c r="NI114" s="167"/>
      <c r="NJ114" s="167"/>
      <c r="NK114" s="167"/>
      <c r="NL114" s="167"/>
      <c r="NM114" s="167"/>
      <c r="NN114" s="167"/>
      <c r="NO114" s="167"/>
      <c r="NP114" s="167"/>
      <c r="NQ114" s="167"/>
      <c r="NR114" s="167"/>
      <c r="NS114" s="167"/>
      <c r="NT114" s="167"/>
      <c r="NU114" s="167"/>
      <c r="NV114" s="167"/>
      <c r="NW114" s="167"/>
      <c r="NX114" s="167"/>
      <c r="NY114" s="167"/>
      <c r="NZ114" s="167"/>
      <c r="OA114" s="167"/>
      <c r="OB114" s="167"/>
      <c r="OC114" s="167"/>
      <c r="OD114" s="167"/>
      <c r="OE114" s="167"/>
      <c r="OF114" s="167"/>
      <c r="OG114" s="167"/>
      <c r="OH114" s="167"/>
      <c r="OI114" s="167"/>
      <c r="OJ114" s="167"/>
      <c r="OK114" s="167"/>
      <c r="OL114" s="167"/>
      <c r="OM114" s="167"/>
      <c r="ON114" s="167"/>
      <c r="OO114" s="167"/>
      <c r="OP114" s="167"/>
      <c r="OQ114" s="167"/>
      <c r="OR114" s="167"/>
      <c r="OS114" s="167"/>
      <c r="OT114" s="167"/>
      <c r="OU114" s="167"/>
      <c r="OV114" s="167"/>
      <c r="OW114" s="167"/>
      <c r="OX114" s="167"/>
      <c r="OY114" s="167"/>
      <c r="OZ114" s="167"/>
      <c r="PA114" s="167"/>
      <c r="PB114" s="167"/>
      <c r="PC114" s="167"/>
      <c r="PD114" s="167"/>
      <c r="PE114" s="167"/>
      <c r="PF114" s="167"/>
      <c r="PG114" s="167"/>
      <c r="PH114" s="167"/>
      <c r="PI114" s="167"/>
      <c r="PJ114" s="167"/>
      <c r="PK114" s="167"/>
      <c r="PL114" s="167"/>
      <c r="PM114" s="167"/>
      <c r="PN114" s="167"/>
      <c r="PO114" s="167"/>
      <c r="PP114" s="167"/>
      <c r="PQ114" s="167"/>
      <c r="PR114" s="167"/>
      <c r="PS114" s="167"/>
      <c r="PT114" s="167"/>
      <c r="PU114" s="167"/>
      <c r="PV114" s="167"/>
      <c r="PW114" s="167"/>
      <c r="PX114" s="167"/>
      <c r="PY114" s="167"/>
      <c r="PZ114" s="167"/>
      <c r="QA114" s="167"/>
      <c r="QB114" s="167"/>
      <c r="QC114" s="167"/>
      <c r="QD114" s="167"/>
      <c r="QE114" s="167"/>
      <c r="QF114" s="167"/>
      <c r="QG114" s="167"/>
      <c r="QH114" s="167"/>
      <c r="QI114" s="167"/>
      <c r="QJ114" s="167"/>
      <c r="QK114" s="167"/>
      <c r="QL114" s="167"/>
      <c r="QM114" s="167"/>
      <c r="QN114" s="167"/>
      <c r="QO114" s="167"/>
      <c r="QP114" s="167"/>
      <c r="QQ114" s="167"/>
      <c r="QR114" s="167"/>
      <c r="QS114" s="167"/>
      <c r="QT114" s="167"/>
      <c r="QU114" s="167"/>
      <c r="QV114" s="167"/>
      <c r="QW114" s="167"/>
      <c r="QX114" s="167"/>
      <c r="QY114" s="167"/>
      <c r="QZ114" s="167"/>
      <c r="RA114" s="167"/>
      <c r="RB114" s="167"/>
      <c r="RC114" s="167"/>
      <c r="RD114" s="167"/>
      <c r="RE114" s="167"/>
      <c r="RF114" s="167"/>
      <c r="RG114" s="167"/>
      <c r="RH114" s="167"/>
      <c r="RI114" s="167"/>
      <c r="RJ114" s="167"/>
      <c r="RK114" s="167"/>
      <c r="RL114" s="167"/>
      <c r="RM114" s="167"/>
      <c r="RN114" s="167"/>
      <c r="RO114" s="167"/>
      <c r="RP114" s="167"/>
      <c r="RQ114" s="167"/>
      <c r="RR114" s="167"/>
      <c r="RS114" s="167"/>
      <c r="RT114" s="167"/>
      <c r="RU114" s="167"/>
      <c r="RV114" s="167"/>
      <c r="RW114" s="167"/>
      <c r="RX114" s="167"/>
      <c r="RY114" s="167"/>
      <c r="RZ114" s="167"/>
      <c r="SA114" s="167"/>
      <c r="SB114" s="167"/>
      <c r="SC114" s="167"/>
      <c r="SD114" s="167"/>
      <c r="SE114" s="167"/>
      <c r="SF114" s="167"/>
      <c r="SG114" s="167"/>
      <c r="SH114" s="167"/>
      <c r="SI114" s="167"/>
      <c r="SJ114" s="167"/>
      <c r="SK114" s="167"/>
      <c r="SL114" s="167"/>
      <c r="SM114" s="167"/>
      <c r="SN114" s="167"/>
      <c r="SO114" s="167"/>
      <c r="SP114" s="167"/>
      <c r="SQ114" s="167"/>
      <c r="SR114" s="167"/>
      <c r="SS114" s="167"/>
      <c r="ST114" s="167"/>
      <c r="SU114" s="167"/>
      <c r="SV114" s="167"/>
      <c r="SW114" s="167"/>
      <c r="SX114" s="167"/>
      <c r="SY114" s="167"/>
      <c r="SZ114" s="167"/>
      <c r="TA114" s="167"/>
      <c r="TB114" s="167"/>
      <c r="TC114" s="167"/>
      <c r="TD114" s="167"/>
      <c r="TE114" s="167"/>
      <c r="TF114" s="167"/>
      <c r="TG114" s="167"/>
      <c r="TH114" s="167"/>
      <c r="TI114" s="167"/>
      <c r="TJ114" s="167"/>
      <c r="TK114" s="167"/>
      <c r="TL114" s="167"/>
      <c r="TM114" s="167"/>
      <c r="TN114" s="167"/>
      <c r="TO114" s="167"/>
      <c r="TP114" s="167"/>
      <c r="TQ114" s="167"/>
      <c r="TR114" s="167"/>
      <c r="TS114" s="167"/>
      <c r="TT114" s="167"/>
      <c r="TU114" s="167"/>
      <c r="TV114" s="167"/>
      <c r="TW114" s="167"/>
      <c r="TX114" s="167"/>
      <c r="TY114" s="167"/>
      <c r="TZ114" s="167"/>
      <c r="UA114" s="167"/>
      <c r="UB114" s="167"/>
      <c r="UC114" s="167"/>
      <c r="UD114" s="167"/>
      <c r="UE114" s="167"/>
      <c r="UF114" s="167"/>
      <c r="UG114" s="167"/>
      <c r="UH114" s="167"/>
      <c r="UI114" s="167"/>
      <c r="UJ114" s="167"/>
      <c r="UK114" s="167"/>
      <c r="UL114" s="167"/>
      <c r="UM114" s="167"/>
      <c r="UN114" s="167"/>
      <c r="UO114" s="167"/>
      <c r="UP114" s="167"/>
      <c r="UQ114" s="167"/>
      <c r="UR114" s="167"/>
      <c r="US114" s="167"/>
      <c r="UT114" s="167"/>
      <c r="UU114" s="167"/>
      <c r="UV114" s="167"/>
      <c r="UW114" s="167"/>
      <c r="UX114" s="167"/>
      <c r="UY114" s="167"/>
      <c r="UZ114" s="167"/>
      <c r="VA114" s="167"/>
      <c r="VB114" s="167"/>
      <c r="VC114" s="167"/>
      <c r="VD114" s="167"/>
      <c r="VE114" s="167"/>
      <c r="VF114" s="167"/>
      <c r="VG114" s="167"/>
      <c r="VH114" s="167"/>
      <c r="VI114" s="167"/>
      <c r="VJ114" s="167"/>
      <c r="VK114" s="167"/>
      <c r="VL114" s="167"/>
      <c r="VM114" s="167"/>
      <c r="VN114" s="167"/>
      <c r="VO114" s="167"/>
      <c r="VP114" s="167"/>
      <c r="VQ114" s="167"/>
      <c r="VR114" s="167"/>
      <c r="VS114" s="167"/>
      <c r="VT114" s="167"/>
      <c r="VU114" s="167"/>
      <c r="VV114" s="167"/>
      <c r="VW114" s="167"/>
      <c r="VX114" s="167"/>
    </row>
    <row r="115" spans="1:596" x14ac:dyDescent="0.3">
      <c r="A115" s="211"/>
      <c r="B115" s="57" t="s">
        <v>31</v>
      </c>
      <c r="C115" s="48">
        <v>79</v>
      </c>
      <c r="D115" s="48">
        <v>79</v>
      </c>
      <c r="E115" s="56">
        <v>79</v>
      </c>
      <c r="F115" s="214"/>
      <c r="G115" s="2"/>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c r="AG115" s="167"/>
      <c r="AH115" s="167"/>
      <c r="AI115" s="167"/>
      <c r="AJ115" s="167"/>
      <c r="AK115" s="167"/>
      <c r="AL115" s="167"/>
      <c r="AM115" s="167"/>
      <c r="AN115" s="167"/>
      <c r="AO115" s="167"/>
      <c r="AP115" s="167"/>
      <c r="AQ115" s="167"/>
      <c r="AR115" s="167"/>
      <c r="AS115" s="167"/>
      <c r="AT115" s="167"/>
      <c r="AU115" s="167"/>
      <c r="AV115" s="167"/>
      <c r="AW115" s="167"/>
      <c r="AX115" s="167"/>
      <c r="AY115" s="167"/>
      <c r="AZ115" s="167"/>
      <c r="BA115" s="167"/>
      <c r="BB115" s="167"/>
      <c r="BC115" s="167"/>
      <c r="BD115" s="167"/>
      <c r="BE115" s="167"/>
      <c r="BF115" s="167"/>
      <c r="BG115" s="167"/>
      <c r="BH115" s="167"/>
      <c r="BI115" s="167"/>
      <c r="BJ115" s="167"/>
      <c r="BK115" s="167"/>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c r="CG115" s="167"/>
      <c r="CH115" s="167"/>
      <c r="CI115" s="167"/>
      <c r="CJ115" s="167"/>
      <c r="CK115" s="167"/>
      <c r="CL115" s="167"/>
      <c r="CM115" s="167"/>
      <c r="CN115" s="167"/>
      <c r="CO115" s="167"/>
      <c r="CP115" s="167"/>
      <c r="CQ115" s="167"/>
      <c r="CR115" s="167"/>
      <c r="CS115" s="167"/>
      <c r="CT115" s="167"/>
      <c r="CU115" s="167"/>
      <c r="CV115" s="167"/>
      <c r="CW115" s="167"/>
      <c r="CX115" s="167"/>
      <c r="CY115" s="167"/>
      <c r="CZ115" s="167"/>
      <c r="DA115" s="167"/>
      <c r="DB115" s="167"/>
      <c r="DC115" s="167"/>
      <c r="DD115" s="167"/>
      <c r="DE115" s="167"/>
      <c r="DF115" s="167"/>
      <c r="DG115" s="167"/>
      <c r="DH115" s="167"/>
      <c r="DI115" s="167"/>
      <c r="DJ115" s="167"/>
      <c r="DK115" s="167"/>
      <c r="DL115" s="167"/>
      <c r="DM115" s="167"/>
      <c r="DN115" s="167"/>
      <c r="DO115" s="167"/>
      <c r="DP115" s="167"/>
      <c r="DQ115" s="167"/>
      <c r="DR115" s="167"/>
      <c r="DS115" s="167"/>
      <c r="DT115" s="167"/>
      <c r="DU115" s="167"/>
      <c r="DV115" s="167"/>
      <c r="DW115" s="167"/>
      <c r="DX115" s="167"/>
      <c r="DY115" s="167"/>
      <c r="DZ115" s="167"/>
      <c r="EA115" s="167"/>
      <c r="EB115" s="167"/>
      <c r="EC115" s="167"/>
      <c r="ED115" s="167"/>
      <c r="EE115" s="167"/>
      <c r="EF115" s="167"/>
      <c r="EG115" s="167"/>
      <c r="EH115" s="167"/>
      <c r="EI115" s="167"/>
      <c r="EJ115" s="167"/>
      <c r="EK115" s="167"/>
      <c r="EL115" s="167"/>
      <c r="EM115" s="167"/>
      <c r="EN115" s="167"/>
      <c r="EO115" s="167"/>
      <c r="EP115" s="167"/>
      <c r="EQ115" s="167"/>
      <c r="ER115" s="167"/>
      <c r="ES115" s="167"/>
      <c r="ET115" s="167"/>
      <c r="EU115" s="167"/>
      <c r="EV115" s="167"/>
      <c r="EW115" s="167"/>
      <c r="EX115" s="167"/>
      <c r="EY115" s="167"/>
      <c r="EZ115" s="167"/>
      <c r="FA115" s="167"/>
      <c r="FB115" s="167"/>
      <c r="FC115" s="167"/>
      <c r="FD115" s="167"/>
      <c r="FE115" s="167"/>
      <c r="FF115" s="167"/>
      <c r="FG115" s="167"/>
      <c r="FH115" s="167"/>
      <c r="FI115" s="167"/>
      <c r="FJ115" s="167"/>
      <c r="FK115" s="167"/>
      <c r="FL115" s="167"/>
      <c r="FM115" s="167"/>
      <c r="FN115" s="167"/>
      <c r="FO115" s="167"/>
      <c r="FP115" s="167"/>
      <c r="FQ115" s="167"/>
      <c r="FR115" s="167"/>
      <c r="FS115" s="167"/>
      <c r="FT115" s="167"/>
      <c r="FU115" s="167"/>
      <c r="FV115" s="167"/>
      <c r="FW115" s="167"/>
      <c r="FX115" s="167"/>
      <c r="FY115" s="167"/>
      <c r="FZ115" s="167"/>
      <c r="GA115" s="167"/>
      <c r="GB115" s="167"/>
      <c r="GC115" s="167"/>
      <c r="GD115" s="167"/>
      <c r="GE115" s="167"/>
      <c r="GF115" s="167"/>
      <c r="GG115" s="167"/>
      <c r="GH115" s="167"/>
      <c r="GI115" s="167"/>
      <c r="GJ115" s="167"/>
      <c r="GK115" s="167"/>
      <c r="GL115" s="167"/>
      <c r="GM115" s="167"/>
      <c r="GN115" s="167"/>
      <c r="GO115" s="167"/>
      <c r="GP115" s="167"/>
      <c r="GQ115" s="167"/>
      <c r="GR115" s="167"/>
      <c r="GS115" s="167"/>
      <c r="GT115" s="167"/>
      <c r="GU115" s="167"/>
      <c r="GV115" s="167"/>
      <c r="GW115" s="167"/>
      <c r="GX115" s="167"/>
      <c r="GY115" s="167"/>
      <c r="GZ115" s="167"/>
      <c r="HA115" s="167"/>
      <c r="HB115" s="167"/>
      <c r="HC115" s="167"/>
      <c r="HD115" s="167"/>
      <c r="HE115" s="167"/>
      <c r="HF115" s="167"/>
      <c r="HG115" s="167"/>
      <c r="HH115" s="167"/>
      <c r="HI115" s="167"/>
      <c r="HJ115" s="167"/>
      <c r="HK115" s="167"/>
      <c r="HL115" s="167"/>
      <c r="HM115" s="167"/>
      <c r="HN115" s="167"/>
      <c r="HO115" s="167"/>
      <c r="HP115" s="167"/>
      <c r="HQ115" s="167"/>
      <c r="HR115" s="167"/>
      <c r="HS115" s="167"/>
      <c r="HT115" s="167"/>
      <c r="HU115" s="167"/>
      <c r="HV115" s="167"/>
      <c r="HW115" s="167"/>
      <c r="HX115" s="167"/>
      <c r="HY115" s="167"/>
      <c r="HZ115" s="167"/>
      <c r="IA115" s="167"/>
      <c r="IB115" s="167"/>
      <c r="IC115" s="167"/>
      <c r="ID115" s="167"/>
      <c r="IE115" s="167"/>
      <c r="IF115" s="167"/>
      <c r="IG115" s="167"/>
      <c r="IH115" s="167"/>
      <c r="II115" s="167"/>
      <c r="IJ115" s="167"/>
      <c r="IK115" s="167"/>
      <c r="IL115" s="167"/>
      <c r="IM115" s="167"/>
      <c r="IN115" s="167"/>
      <c r="IO115" s="167"/>
      <c r="IP115" s="167"/>
      <c r="IQ115" s="167"/>
      <c r="IR115" s="167"/>
      <c r="IS115" s="167"/>
      <c r="IT115" s="167"/>
      <c r="IU115" s="167"/>
      <c r="IV115" s="167"/>
      <c r="IW115" s="167"/>
      <c r="IX115" s="167"/>
      <c r="IY115" s="167"/>
      <c r="IZ115" s="167"/>
      <c r="JA115" s="167"/>
      <c r="JB115" s="167"/>
      <c r="JC115" s="167"/>
      <c r="JD115" s="167"/>
      <c r="JE115" s="167"/>
      <c r="JF115" s="167"/>
      <c r="JG115" s="167"/>
      <c r="JH115" s="167"/>
      <c r="JI115" s="167"/>
      <c r="JJ115" s="167"/>
      <c r="JK115" s="167"/>
      <c r="JL115" s="167"/>
      <c r="JM115" s="167"/>
      <c r="JN115" s="167"/>
      <c r="JO115" s="167"/>
      <c r="JP115" s="167"/>
      <c r="JQ115" s="167"/>
      <c r="JR115" s="167"/>
      <c r="JS115" s="167"/>
      <c r="JT115" s="167"/>
      <c r="JU115" s="167"/>
      <c r="JV115" s="167"/>
      <c r="JW115" s="167"/>
      <c r="JX115" s="167"/>
      <c r="JY115" s="167"/>
      <c r="JZ115" s="167"/>
      <c r="KA115" s="167"/>
      <c r="KB115" s="167"/>
      <c r="KC115" s="167"/>
      <c r="KD115" s="167"/>
      <c r="KE115" s="167"/>
      <c r="KF115" s="167"/>
      <c r="KG115" s="167"/>
      <c r="KH115" s="167"/>
      <c r="KI115" s="167"/>
      <c r="KJ115" s="167"/>
      <c r="KK115" s="167"/>
      <c r="KL115" s="167"/>
      <c r="KM115" s="167"/>
      <c r="KN115" s="167"/>
      <c r="KO115" s="167"/>
      <c r="KP115" s="167"/>
      <c r="KQ115" s="167"/>
      <c r="KR115" s="167"/>
      <c r="KS115" s="167"/>
      <c r="KT115" s="167"/>
      <c r="KU115" s="167"/>
      <c r="KV115" s="167"/>
      <c r="KW115" s="167"/>
      <c r="KX115" s="167"/>
      <c r="KY115" s="167"/>
      <c r="KZ115" s="167"/>
      <c r="LA115" s="167"/>
      <c r="LB115" s="167"/>
      <c r="LC115" s="167"/>
      <c r="LD115" s="167"/>
      <c r="LE115" s="167"/>
      <c r="LF115" s="167"/>
      <c r="LG115" s="167"/>
      <c r="LH115" s="167"/>
      <c r="LI115" s="167"/>
      <c r="LJ115" s="167"/>
      <c r="LK115" s="167"/>
      <c r="LL115" s="167"/>
      <c r="LM115" s="167"/>
      <c r="LN115" s="167"/>
      <c r="LO115" s="167"/>
      <c r="LP115" s="167"/>
      <c r="LQ115" s="167"/>
      <c r="LR115" s="167"/>
      <c r="LS115" s="167"/>
      <c r="LT115" s="167"/>
      <c r="LU115" s="167"/>
      <c r="LV115" s="167"/>
      <c r="LW115" s="167"/>
      <c r="LX115" s="167"/>
      <c r="LY115" s="167"/>
      <c r="LZ115" s="167"/>
      <c r="MA115" s="167"/>
      <c r="MB115" s="167"/>
      <c r="MC115" s="167"/>
      <c r="MD115" s="167"/>
      <c r="ME115" s="167"/>
      <c r="MF115" s="167"/>
      <c r="MG115" s="167"/>
      <c r="MH115" s="167"/>
      <c r="MI115" s="167"/>
      <c r="MJ115" s="167"/>
      <c r="MK115" s="167"/>
      <c r="ML115" s="167"/>
      <c r="MM115" s="167"/>
      <c r="MN115" s="167"/>
      <c r="MO115" s="167"/>
      <c r="MP115" s="167"/>
      <c r="MQ115" s="167"/>
      <c r="MR115" s="167"/>
      <c r="MS115" s="167"/>
      <c r="MT115" s="167"/>
      <c r="MU115" s="167"/>
      <c r="MV115" s="167"/>
      <c r="MW115" s="167"/>
      <c r="MX115" s="167"/>
      <c r="MY115" s="167"/>
      <c r="MZ115" s="167"/>
      <c r="NA115" s="167"/>
      <c r="NB115" s="167"/>
      <c r="NC115" s="167"/>
      <c r="ND115" s="167"/>
      <c r="NE115" s="167"/>
      <c r="NF115" s="167"/>
      <c r="NG115" s="167"/>
      <c r="NH115" s="167"/>
      <c r="NI115" s="167"/>
      <c r="NJ115" s="167"/>
      <c r="NK115" s="167"/>
      <c r="NL115" s="167"/>
      <c r="NM115" s="167"/>
      <c r="NN115" s="167"/>
      <c r="NO115" s="167"/>
      <c r="NP115" s="167"/>
      <c r="NQ115" s="167"/>
      <c r="NR115" s="167"/>
      <c r="NS115" s="167"/>
      <c r="NT115" s="167"/>
      <c r="NU115" s="167"/>
      <c r="NV115" s="167"/>
      <c r="NW115" s="167"/>
      <c r="NX115" s="167"/>
      <c r="NY115" s="167"/>
      <c r="NZ115" s="167"/>
      <c r="OA115" s="167"/>
      <c r="OB115" s="167"/>
      <c r="OC115" s="167"/>
      <c r="OD115" s="167"/>
      <c r="OE115" s="167"/>
      <c r="OF115" s="167"/>
      <c r="OG115" s="167"/>
      <c r="OH115" s="167"/>
      <c r="OI115" s="167"/>
      <c r="OJ115" s="167"/>
      <c r="OK115" s="167"/>
      <c r="OL115" s="167"/>
      <c r="OM115" s="167"/>
      <c r="ON115" s="167"/>
      <c r="OO115" s="167"/>
      <c r="OP115" s="167"/>
      <c r="OQ115" s="167"/>
      <c r="OR115" s="167"/>
      <c r="OS115" s="167"/>
      <c r="OT115" s="167"/>
      <c r="OU115" s="167"/>
      <c r="OV115" s="167"/>
      <c r="OW115" s="167"/>
      <c r="OX115" s="167"/>
      <c r="OY115" s="167"/>
      <c r="OZ115" s="167"/>
      <c r="PA115" s="167"/>
      <c r="PB115" s="167"/>
      <c r="PC115" s="167"/>
      <c r="PD115" s="167"/>
      <c r="PE115" s="167"/>
      <c r="PF115" s="167"/>
      <c r="PG115" s="167"/>
      <c r="PH115" s="167"/>
      <c r="PI115" s="167"/>
      <c r="PJ115" s="167"/>
      <c r="PK115" s="167"/>
      <c r="PL115" s="167"/>
      <c r="PM115" s="167"/>
      <c r="PN115" s="167"/>
      <c r="PO115" s="167"/>
      <c r="PP115" s="167"/>
      <c r="PQ115" s="167"/>
      <c r="PR115" s="167"/>
      <c r="PS115" s="167"/>
      <c r="PT115" s="167"/>
      <c r="PU115" s="167"/>
      <c r="PV115" s="167"/>
      <c r="PW115" s="167"/>
      <c r="PX115" s="167"/>
      <c r="PY115" s="167"/>
      <c r="PZ115" s="167"/>
      <c r="QA115" s="167"/>
      <c r="QB115" s="167"/>
      <c r="QC115" s="167"/>
      <c r="QD115" s="167"/>
      <c r="QE115" s="167"/>
      <c r="QF115" s="167"/>
      <c r="QG115" s="167"/>
      <c r="QH115" s="167"/>
      <c r="QI115" s="167"/>
      <c r="QJ115" s="167"/>
      <c r="QK115" s="167"/>
      <c r="QL115" s="167"/>
      <c r="QM115" s="167"/>
      <c r="QN115" s="167"/>
      <c r="QO115" s="167"/>
      <c r="QP115" s="167"/>
      <c r="QQ115" s="167"/>
      <c r="QR115" s="167"/>
      <c r="QS115" s="167"/>
      <c r="QT115" s="167"/>
      <c r="QU115" s="167"/>
      <c r="QV115" s="167"/>
      <c r="QW115" s="167"/>
      <c r="QX115" s="167"/>
      <c r="QY115" s="167"/>
      <c r="QZ115" s="167"/>
      <c r="RA115" s="167"/>
      <c r="RB115" s="167"/>
      <c r="RC115" s="167"/>
      <c r="RD115" s="167"/>
      <c r="RE115" s="167"/>
      <c r="RF115" s="167"/>
      <c r="RG115" s="167"/>
      <c r="RH115" s="167"/>
      <c r="RI115" s="167"/>
      <c r="RJ115" s="167"/>
      <c r="RK115" s="167"/>
      <c r="RL115" s="167"/>
      <c r="RM115" s="167"/>
      <c r="RN115" s="167"/>
      <c r="RO115" s="167"/>
      <c r="RP115" s="167"/>
      <c r="RQ115" s="167"/>
      <c r="RR115" s="167"/>
      <c r="RS115" s="167"/>
      <c r="RT115" s="167"/>
      <c r="RU115" s="167"/>
      <c r="RV115" s="167"/>
      <c r="RW115" s="167"/>
      <c r="RX115" s="167"/>
      <c r="RY115" s="167"/>
      <c r="RZ115" s="167"/>
      <c r="SA115" s="167"/>
      <c r="SB115" s="167"/>
      <c r="SC115" s="167"/>
      <c r="SD115" s="167"/>
      <c r="SE115" s="167"/>
      <c r="SF115" s="167"/>
      <c r="SG115" s="167"/>
      <c r="SH115" s="167"/>
      <c r="SI115" s="167"/>
      <c r="SJ115" s="167"/>
      <c r="SK115" s="167"/>
      <c r="SL115" s="167"/>
      <c r="SM115" s="167"/>
      <c r="SN115" s="167"/>
      <c r="SO115" s="167"/>
      <c r="SP115" s="167"/>
      <c r="SQ115" s="167"/>
      <c r="SR115" s="167"/>
      <c r="SS115" s="167"/>
      <c r="ST115" s="167"/>
      <c r="SU115" s="167"/>
      <c r="SV115" s="167"/>
      <c r="SW115" s="167"/>
      <c r="SX115" s="167"/>
      <c r="SY115" s="167"/>
      <c r="SZ115" s="167"/>
      <c r="TA115" s="167"/>
      <c r="TB115" s="167"/>
      <c r="TC115" s="167"/>
      <c r="TD115" s="167"/>
      <c r="TE115" s="167"/>
      <c r="TF115" s="167"/>
      <c r="TG115" s="167"/>
      <c r="TH115" s="167"/>
      <c r="TI115" s="167"/>
      <c r="TJ115" s="167"/>
      <c r="TK115" s="167"/>
      <c r="TL115" s="167"/>
      <c r="TM115" s="167"/>
      <c r="TN115" s="167"/>
      <c r="TO115" s="167"/>
      <c r="TP115" s="167"/>
      <c r="TQ115" s="167"/>
      <c r="TR115" s="167"/>
      <c r="TS115" s="167"/>
      <c r="TT115" s="167"/>
      <c r="TU115" s="167"/>
      <c r="TV115" s="167"/>
      <c r="TW115" s="167"/>
      <c r="TX115" s="167"/>
      <c r="TY115" s="167"/>
      <c r="TZ115" s="167"/>
      <c r="UA115" s="167"/>
      <c r="UB115" s="167"/>
      <c r="UC115" s="167"/>
      <c r="UD115" s="167"/>
      <c r="UE115" s="167"/>
      <c r="UF115" s="167"/>
      <c r="UG115" s="167"/>
      <c r="UH115" s="167"/>
      <c r="UI115" s="167"/>
      <c r="UJ115" s="167"/>
      <c r="UK115" s="167"/>
      <c r="UL115" s="167"/>
      <c r="UM115" s="167"/>
      <c r="UN115" s="167"/>
      <c r="UO115" s="167"/>
      <c r="UP115" s="167"/>
      <c r="UQ115" s="167"/>
      <c r="UR115" s="167"/>
      <c r="US115" s="167"/>
      <c r="UT115" s="167"/>
      <c r="UU115" s="167"/>
      <c r="UV115" s="167"/>
      <c r="UW115" s="167"/>
      <c r="UX115" s="167"/>
      <c r="UY115" s="167"/>
      <c r="UZ115" s="167"/>
      <c r="VA115" s="167"/>
      <c r="VB115" s="167"/>
      <c r="VC115" s="167"/>
      <c r="VD115" s="167"/>
      <c r="VE115" s="167"/>
      <c r="VF115" s="167"/>
      <c r="VG115" s="167"/>
      <c r="VH115" s="167"/>
      <c r="VI115" s="167"/>
      <c r="VJ115" s="167"/>
      <c r="VK115" s="167"/>
      <c r="VL115" s="167"/>
      <c r="VM115" s="167"/>
      <c r="VN115" s="167"/>
      <c r="VO115" s="167"/>
      <c r="VP115" s="167"/>
      <c r="VQ115" s="167"/>
      <c r="VR115" s="167"/>
      <c r="VS115" s="167"/>
      <c r="VT115" s="167"/>
      <c r="VU115" s="167"/>
      <c r="VV115" s="167"/>
      <c r="VW115" s="167"/>
      <c r="VX115" s="167"/>
    </row>
    <row r="116" spans="1:596" x14ac:dyDescent="0.3">
      <c r="A116" s="211"/>
      <c r="B116" s="58" t="s">
        <v>30</v>
      </c>
      <c r="C116" s="133" t="s">
        <v>146</v>
      </c>
      <c r="D116" s="133" t="s">
        <v>146</v>
      </c>
      <c r="E116" s="133" t="s">
        <v>146</v>
      </c>
      <c r="F116" s="214"/>
      <c r="G116" s="2"/>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7"/>
      <c r="BD116" s="167"/>
      <c r="BE116" s="167"/>
      <c r="BF116" s="167"/>
      <c r="BG116" s="167"/>
      <c r="BH116" s="167"/>
      <c r="BI116" s="167"/>
      <c r="BJ116" s="167"/>
      <c r="BK116" s="167"/>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c r="CG116" s="167"/>
      <c r="CH116" s="167"/>
      <c r="CI116" s="167"/>
      <c r="CJ116" s="167"/>
      <c r="CK116" s="167"/>
      <c r="CL116" s="167"/>
      <c r="CM116" s="167"/>
      <c r="CN116" s="167"/>
      <c r="CO116" s="167"/>
      <c r="CP116" s="167"/>
      <c r="CQ116" s="167"/>
      <c r="CR116" s="167"/>
      <c r="CS116" s="167"/>
      <c r="CT116" s="167"/>
      <c r="CU116" s="167"/>
      <c r="CV116" s="167"/>
      <c r="CW116" s="167"/>
      <c r="CX116" s="167"/>
      <c r="CY116" s="167"/>
      <c r="CZ116" s="167"/>
      <c r="DA116" s="167"/>
      <c r="DB116" s="167"/>
      <c r="DC116" s="167"/>
      <c r="DD116" s="167"/>
      <c r="DE116" s="167"/>
      <c r="DF116" s="167"/>
      <c r="DG116" s="167"/>
      <c r="DH116" s="167"/>
      <c r="DI116" s="167"/>
      <c r="DJ116" s="167"/>
      <c r="DK116" s="167"/>
      <c r="DL116" s="167"/>
      <c r="DM116" s="167"/>
      <c r="DN116" s="167"/>
      <c r="DO116" s="167"/>
      <c r="DP116" s="167"/>
      <c r="DQ116" s="167"/>
      <c r="DR116" s="167"/>
      <c r="DS116" s="167"/>
      <c r="DT116" s="167"/>
      <c r="DU116" s="167"/>
      <c r="DV116" s="167"/>
      <c r="DW116" s="167"/>
      <c r="DX116" s="167"/>
      <c r="DY116" s="167"/>
      <c r="DZ116" s="167"/>
      <c r="EA116" s="167"/>
      <c r="EB116" s="167"/>
      <c r="EC116" s="167"/>
      <c r="ED116" s="167"/>
      <c r="EE116" s="167"/>
      <c r="EF116" s="167"/>
      <c r="EG116" s="167"/>
      <c r="EH116" s="167"/>
      <c r="EI116" s="167"/>
      <c r="EJ116" s="167"/>
      <c r="EK116" s="167"/>
      <c r="EL116" s="167"/>
      <c r="EM116" s="167"/>
      <c r="EN116" s="167"/>
      <c r="EO116" s="167"/>
      <c r="EP116" s="167"/>
      <c r="EQ116" s="167"/>
      <c r="ER116" s="167"/>
      <c r="ES116" s="167"/>
      <c r="ET116" s="167"/>
      <c r="EU116" s="167"/>
      <c r="EV116" s="167"/>
      <c r="EW116" s="167"/>
      <c r="EX116" s="167"/>
      <c r="EY116" s="167"/>
      <c r="EZ116" s="167"/>
      <c r="FA116" s="167"/>
      <c r="FB116" s="167"/>
      <c r="FC116" s="167"/>
      <c r="FD116" s="167"/>
      <c r="FE116" s="167"/>
      <c r="FF116" s="167"/>
      <c r="FG116" s="167"/>
      <c r="FH116" s="167"/>
      <c r="FI116" s="167"/>
      <c r="FJ116" s="167"/>
      <c r="FK116" s="167"/>
      <c r="FL116" s="167"/>
      <c r="FM116" s="167"/>
      <c r="FN116" s="167"/>
      <c r="FO116" s="167"/>
      <c r="FP116" s="167"/>
      <c r="FQ116" s="167"/>
      <c r="FR116" s="167"/>
      <c r="FS116" s="167"/>
      <c r="FT116" s="167"/>
      <c r="FU116" s="167"/>
      <c r="FV116" s="167"/>
      <c r="FW116" s="167"/>
      <c r="FX116" s="167"/>
      <c r="FY116" s="167"/>
      <c r="FZ116" s="167"/>
      <c r="GA116" s="167"/>
      <c r="GB116" s="167"/>
      <c r="GC116" s="167"/>
      <c r="GD116" s="167"/>
      <c r="GE116" s="167"/>
      <c r="GF116" s="167"/>
      <c r="GG116" s="167"/>
      <c r="GH116" s="167"/>
      <c r="GI116" s="167"/>
      <c r="GJ116" s="167"/>
      <c r="GK116" s="167"/>
      <c r="GL116" s="167"/>
      <c r="GM116" s="167"/>
      <c r="GN116" s="167"/>
      <c r="GO116" s="167"/>
      <c r="GP116" s="167"/>
      <c r="GQ116" s="167"/>
      <c r="GR116" s="167"/>
      <c r="GS116" s="167"/>
      <c r="GT116" s="167"/>
      <c r="GU116" s="167"/>
      <c r="GV116" s="167"/>
      <c r="GW116" s="167"/>
      <c r="GX116" s="167"/>
      <c r="GY116" s="167"/>
      <c r="GZ116" s="167"/>
      <c r="HA116" s="167"/>
      <c r="HB116" s="167"/>
      <c r="HC116" s="167"/>
      <c r="HD116" s="167"/>
      <c r="HE116" s="167"/>
      <c r="HF116" s="167"/>
      <c r="HG116" s="167"/>
      <c r="HH116" s="167"/>
      <c r="HI116" s="167"/>
      <c r="HJ116" s="167"/>
      <c r="HK116" s="167"/>
      <c r="HL116" s="167"/>
      <c r="HM116" s="167"/>
      <c r="HN116" s="167"/>
      <c r="HO116" s="167"/>
      <c r="HP116" s="167"/>
      <c r="HQ116" s="167"/>
      <c r="HR116" s="167"/>
      <c r="HS116" s="167"/>
      <c r="HT116" s="167"/>
      <c r="HU116" s="167"/>
      <c r="HV116" s="167"/>
      <c r="HW116" s="167"/>
      <c r="HX116" s="167"/>
      <c r="HY116" s="167"/>
      <c r="HZ116" s="167"/>
      <c r="IA116" s="167"/>
      <c r="IB116" s="167"/>
      <c r="IC116" s="167"/>
      <c r="ID116" s="167"/>
      <c r="IE116" s="167"/>
      <c r="IF116" s="167"/>
      <c r="IG116" s="167"/>
      <c r="IH116" s="167"/>
      <c r="II116" s="167"/>
      <c r="IJ116" s="167"/>
      <c r="IK116" s="167"/>
      <c r="IL116" s="167"/>
      <c r="IM116" s="167"/>
      <c r="IN116" s="167"/>
      <c r="IO116" s="167"/>
      <c r="IP116" s="167"/>
      <c r="IQ116" s="167"/>
      <c r="IR116" s="167"/>
      <c r="IS116" s="167"/>
      <c r="IT116" s="167"/>
      <c r="IU116" s="167"/>
      <c r="IV116" s="167"/>
      <c r="IW116" s="167"/>
      <c r="IX116" s="167"/>
      <c r="IY116" s="167"/>
      <c r="IZ116" s="167"/>
      <c r="JA116" s="167"/>
      <c r="JB116" s="167"/>
      <c r="JC116" s="167"/>
      <c r="JD116" s="167"/>
      <c r="JE116" s="167"/>
      <c r="JF116" s="167"/>
      <c r="JG116" s="167"/>
      <c r="JH116" s="167"/>
      <c r="JI116" s="167"/>
      <c r="JJ116" s="167"/>
      <c r="JK116" s="167"/>
      <c r="JL116" s="167"/>
      <c r="JM116" s="167"/>
      <c r="JN116" s="167"/>
      <c r="JO116" s="167"/>
      <c r="JP116" s="167"/>
      <c r="JQ116" s="167"/>
      <c r="JR116" s="167"/>
      <c r="JS116" s="167"/>
      <c r="JT116" s="167"/>
      <c r="JU116" s="167"/>
      <c r="JV116" s="167"/>
      <c r="JW116" s="167"/>
      <c r="JX116" s="167"/>
      <c r="JY116" s="167"/>
      <c r="JZ116" s="167"/>
      <c r="KA116" s="167"/>
      <c r="KB116" s="167"/>
      <c r="KC116" s="167"/>
      <c r="KD116" s="167"/>
      <c r="KE116" s="167"/>
      <c r="KF116" s="167"/>
      <c r="KG116" s="167"/>
      <c r="KH116" s="167"/>
      <c r="KI116" s="167"/>
      <c r="KJ116" s="167"/>
      <c r="KK116" s="167"/>
      <c r="KL116" s="167"/>
      <c r="KM116" s="167"/>
      <c r="KN116" s="167"/>
      <c r="KO116" s="167"/>
      <c r="KP116" s="167"/>
      <c r="KQ116" s="167"/>
      <c r="KR116" s="167"/>
      <c r="KS116" s="167"/>
      <c r="KT116" s="167"/>
      <c r="KU116" s="167"/>
      <c r="KV116" s="167"/>
      <c r="KW116" s="167"/>
      <c r="KX116" s="167"/>
      <c r="KY116" s="167"/>
      <c r="KZ116" s="167"/>
      <c r="LA116" s="167"/>
      <c r="LB116" s="167"/>
      <c r="LC116" s="167"/>
      <c r="LD116" s="167"/>
      <c r="LE116" s="167"/>
      <c r="LF116" s="167"/>
      <c r="LG116" s="167"/>
      <c r="LH116" s="167"/>
      <c r="LI116" s="167"/>
      <c r="LJ116" s="167"/>
      <c r="LK116" s="167"/>
      <c r="LL116" s="167"/>
      <c r="LM116" s="167"/>
      <c r="LN116" s="167"/>
      <c r="LO116" s="167"/>
      <c r="LP116" s="167"/>
      <c r="LQ116" s="167"/>
      <c r="LR116" s="167"/>
      <c r="LS116" s="167"/>
      <c r="LT116" s="167"/>
      <c r="LU116" s="167"/>
      <c r="LV116" s="167"/>
      <c r="LW116" s="167"/>
      <c r="LX116" s="167"/>
      <c r="LY116" s="167"/>
      <c r="LZ116" s="167"/>
      <c r="MA116" s="167"/>
      <c r="MB116" s="167"/>
      <c r="MC116" s="167"/>
      <c r="MD116" s="167"/>
      <c r="ME116" s="167"/>
      <c r="MF116" s="167"/>
      <c r="MG116" s="167"/>
      <c r="MH116" s="167"/>
      <c r="MI116" s="167"/>
      <c r="MJ116" s="167"/>
      <c r="MK116" s="167"/>
      <c r="ML116" s="167"/>
      <c r="MM116" s="167"/>
      <c r="MN116" s="167"/>
      <c r="MO116" s="167"/>
      <c r="MP116" s="167"/>
      <c r="MQ116" s="167"/>
      <c r="MR116" s="167"/>
      <c r="MS116" s="167"/>
      <c r="MT116" s="167"/>
      <c r="MU116" s="167"/>
      <c r="MV116" s="167"/>
      <c r="MW116" s="167"/>
      <c r="MX116" s="167"/>
      <c r="MY116" s="167"/>
      <c r="MZ116" s="167"/>
      <c r="NA116" s="167"/>
      <c r="NB116" s="167"/>
      <c r="NC116" s="167"/>
      <c r="ND116" s="167"/>
      <c r="NE116" s="167"/>
      <c r="NF116" s="167"/>
      <c r="NG116" s="167"/>
      <c r="NH116" s="167"/>
      <c r="NI116" s="167"/>
      <c r="NJ116" s="167"/>
      <c r="NK116" s="167"/>
      <c r="NL116" s="167"/>
      <c r="NM116" s="167"/>
      <c r="NN116" s="167"/>
      <c r="NO116" s="167"/>
      <c r="NP116" s="167"/>
      <c r="NQ116" s="167"/>
      <c r="NR116" s="167"/>
      <c r="NS116" s="167"/>
      <c r="NT116" s="167"/>
      <c r="NU116" s="167"/>
      <c r="NV116" s="167"/>
      <c r="NW116" s="167"/>
      <c r="NX116" s="167"/>
      <c r="NY116" s="167"/>
      <c r="NZ116" s="167"/>
      <c r="OA116" s="167"/>
      <c r="OB116" s="167"/>
      <c r="OC116" s="167"/>
      <c r="OD116" s="167"/>
      <c r="OE116" s="167"/>
      <c r="OF116" s="167"/>
      <c r="OG116" s="167"/>
      <c r="OH116" s="167"/>
      <c r="OI116" s="167"/>
      <c r="OJ116" s="167"/>
      <c r="OK116" s="167"/>
      <c r="OL116" s="167"/>
      <c r="OM116" s="167"/>
      <c r="ON116" s="167"/>
      <c r="OO116" s="167"/>
      <c r="OP116" s="167"/>
      <c r="OQ116" s="167"/>
      <c r="OR116" s="167"/>
      <c r="OS116" s="167"/>
      <c r="OT116" s="167"/>
      <c r="OU116" s="167"/>
      <c r="OV116" s="167"/>
      <c r="OW116" s="167"/>
      <c r="OX116" s="167"/>
      <c r="OY116" s="167"/>
      <c r="OZ116" s="167"/>
      <c r="PA116" s="167"/>
      <c r="PB116" s="167"/>
      <c r="PC116" s="167"/>
      <c r="PD116" s="167"/>
      <c r="PE116" s="167"/>
      <c r="PF116" s="167"/>
      <c r="PG116" s="167"/>
      <c r="PH116" s="167"/>
      <c r="PI116" s="167"/>
      <c r="PJ116" s="167"/>
      <c r="PK116" s="167"/>
      <c r="PL116" s="167"/>
      <c r="PM116" s="167"/>
      <c r="PN116" s="167"/>
      <c r="PO116" s="167"/>
      <c r="PP116" s="167"/>
      <c r="PQ116" s="167"/>
      <c r="PR116" s="167"/>
      <c r="PS116" s="167"/>
      <c r="PT116" s="167"/>
      <c r="PU116" s="167"/>
      <c r="PV116" s="167"/>
      <c r="PW116" s="167"/>
      <c r="PX116" s="167"/>
      <c r="PY116" s="167"/>
      <c r="PZ116" s="167"/>
      <c r="QA116" s="167"/>
      <c r="QB116" s="167"/>
      <c r="QC116" s="167"/>
      <c r="QD116" s="167"/>
      <c r="QE116" s="167"/>
      <c r="QF116" s="167"/>
      <c r="QG116" s="167"/>
      <c r="QH116" s="167"/>
      <c r="QI116" s="167"/>
      <c r="QJ116" s="167"/>
      <c r="QK116" s="167"/>
      <c r="QL116" s="167"/>
      <c r="QM116" s="167"/>
      <c r="QN116" s="167"/>
      <c r="QO116" s="167"/>
      <c r="QP116" s="167"/>
      <c r="QQ116" s="167"/>
      <c r="QR116" s="167"/>
      <c r="QS116" s="167"/>
      <c r="QT116" s="167"/>
      <c r="QU116" s="167"/>
      <c r="QV116" s="167"/>
      <c r="QW116" s="167"/>
      <c r="QX116" s="167"/>
      <c r="QY116" s="167"/>
      <c r="QZ116" s="167"/>
      <c r="RA116" s="167"/>
      <c r="RB116" s="167"/>
      <c r="RC116" s="167"/>
      <c r="RD116" s="167"/>
      <c r="RE116" s="167"/>
      <c r="RF116" s="167"/>
      <c r="RG116" s="167"/>
      <c r="RH116" s="167"/>
      <c r="RI116" s="167"/>
      <c r="RJ116" s="167"/>
      <c r="RK116" s="167"/>
      <c r="RL116" s="167"/>
      <c r="RM116" s="167"/>
      <c r="RN116" s="167"/>
      <c r="RO116" s="167"/>
      <c r="RP116" s="167"/>
      <c r="RQ116" s="167"/>
      <c r="RR116" s="167"/>
      <c r="RS116" s="167"/>
      <c r="RT116" s="167"/>
      <c r="RU116" s="167"/>
      <c r="RV116" s="167"/>
      <c r="RW116" s="167"/>
      <c r="RX116" s="167"/>
      <c r="RY116" s="167"/>
      <c r="RZ116" s="167"/>
      <c r="SA116" s="167"/>
      <c r="SB116" s="167"/>
      <c r="SC116" s="167"/>
      <c r="SD116" s="167"/>
      <c r="SE116" s="167"/>
      <c r="SF116" s="167"/>
      <c r="SG116" s="167"/>
      <c r="SH116" s="167"/>
      <c r="SI116" s="167"/>
      <c r="SJ116" s="167"/>
      <c r="SK116" s="167"/>
      <c r="SL116" s="167"/>
      <c r="SM116" s="167"/>
      <c r="SN116" s="167"/>
      <c r="SO116" s="167"/>
      <c r="SP116" s="167"/>
      <c r="SQ116" s="167"/>
      <c r="SR116" s="167"/>
      <c r="SS116" s="167"/>
      <c r="ST116" s="167"/>
      <c r="SU116" s="167"/>
      <c r="SV116" s="167"/>
      <c r="SW116" s="167"/>
      <c r="SX116" s="167"/>
      <c r="SY116" s="167"/>
      <c r="SZ116" s="167"/>
      <c r="TA116" s="167"/>
      <c r="TB116" s="167"/>
      <c r="TC116" s="167"/>
      <c r="TD116" s="167"/>
      <c r="TE116" s="167"/>
      <c r="TF116" s="167"/>
      <c r="TG116" s="167"/>
      <c r="TH116" s="167"/>
      <c r="TI116" s="167"/>
      <c r="TJ116" s="167"/>
      <c r="TK116" s="167"/>
      <c r="TL116" s="167"/>
      <c r="TM116" s="167"/>
      <c r="TN116" s="167"/>
      <c r="TO116" s="167"/>
      <c r="TP116" s="167"/>
      <c r="TQ116" s="167"/>
      <c r="TR116" s="167"/>
      <c r="TS116" s="167"/>
      <c r="TT116" s="167"/>
      <c r="TU116" s="167"/>
      <c r="TV116" s="167"/>
      <c r="TW116" s="167"/>
      <c r="TX116" s="167"/>
      <c r="TY116" s="167"/>
      <c r="TZ116" s="167"/>
      <c r="UA116" s="167"/>
      <c r="UB116" s="167"/>
      <c r="UC116" s="167"/>
      <c r="UD116" s="167"/>
      <c r="UE116" s="167"/>
      <c r="UF116" s="167"/>
      <c r="UG116" s="167"/>
      <c r="UH116" s="167"/>
      <c r="UI116" s="167"/>
      <c r="UJ116" s="167"/>
      <c r="UK116" s="167"/>
      <c r="UL116" s="167"/>
      <c r="UM116" s="167"/>
      <c r="UN116" s="167"/>
      <c r="UO116" s="167"/>
      <c r="UP116" s="167"/>
      <c r="UQ116" s="167"/>
      <c r="UR116" s="167"/>
      <c r="US116" s="167"/>
      <c r="UT116" s="167"/>
      <c r="UU116" s="167"/>
      <c r="UV116" s="167"/>
      <c r="UW116" s="167"/>
      <c r="UX116" s="167"/>
      <c r="UY116" s="167"/>
      <c r="UZ116" s="167"/>
      <c r="VA116" s="167"/>
      <c r="VB116" s="167"/>
      <c r="VC116" s="167"/>
      <c r="VD116" s="167"/>
      <c r="VE116" s="167"/>
      <c r="VF116" s="167"/>
      <c r="VG116" s="167"/>
      <c r="VH116" s="167"/>
      <c r="VI116" s="167"/>
      <c r="VJ116" s="167"/>
      <c r="VK116" s="167"/>
      <c r="VL116" s="167"/>
      <c r="VM116" s="167"/>
      <c r="VN116" s="167"/>
      <c r="VO116" s="167"/>
      <c r="VP116" s="167"/>
      <c r="VQ116" s="167"/>
      <c r="VR116" s="167"/>
      <c r="VS116" s="167"/>
      <c r="VT116" s="167"/>
      <c r="VU116" s="167"/>
      <c r="VV116" s="167"/>
      <c r="VW116" s="167"/>
      <c r="VX116" s="167"/>
    </row>
    <row r="117" spans="1:596" s="170" customFormat="1" x14ac:dyDescent="0.25">
      <c r="A117" s="418" t="s">
        <v>102</v>
      </c>
      <c r="B117" s="80" t="s">
        <v>100</v>
      </c>
      <c r="C117" s="79"/>
      <c r="D117" s="140"/>
      <c r="E117" s="107"/>
      <c r="F117" s="214"/>
      <c r="G117" s="131"/>
    </row>
    <row r="118" spans="1:596" s="170" customFormat="1" x14ac:dyDescent="0.25">
      <c r="A118" s="419"/>
      <c r="B118" s="75" t="s">
        <v>32</v>
      </c>
      <c r="C118" s="231">
        <v>12</v>
      </c>
      <c r="D118" s="74"/>
      <c r="E118" s="79">
        <v>12</v>
      </c>
      <c r="F118" s="214"/>
      <c r="G118" s="252"/>
    </row>
    <row r="119" spans="1:596" s="170" customFormat="1" x14ac:dyDescent="0.25">
      <c r="A119" s="419"/>
      <c r="B119" s="75" t="s">
        <v>31</v>
      </c>
      <c r="C119" s="231">
        <v>36</v>
      </c>
      <c r="D119" s="140"/>
      <c r="E119" s="79">
        <v>36</v>
      </c>
      <c r="F119" s="214"/>
      <c r="G119" s="252"/>
    </row>
    <row r="120" spans="1:596" s="170" customFormat="1" x14ac:dyDescent="0.25">
      <c r="A120" s="419"/>
      <c r="B120" s="75" t="s">
        <v>70</v>
      </c>
      <c r="C120" s="231">
        <v>158</v>
      </c>
      <c r="D120" s="79"/>
      <c r="E120" s="79">
        <v>158</v>
      </c>
      <c r="F120" s="214"/>
      <c r="G120" s="252"/>
    </row>
    <row r="121" spans="1:596" s="170" customFormat="1" x14ac:dyDescent="0.25">
      <c r="A121" s="419"/>
      <c r="B121" s="75" t="s">
        <v>101</v>
      </c>
      <c r="C121" s="231">
        <v>3789</v>
      </c>
      <c r="D121" s="79"/>
      <c r="E121" s="79">
        <v>3789</v>
      </c>
      <c r="F121" s="214"/>
      <c r="G121" s="253"/>
    </row>
    <row r="122" spans="1:596" s="170" customFormat="1" ht="28.5" x14ac:dyDescent="0.25">
      <c r="A122" s="419"/>
      <c r="B122" s="28" t="s">
        <v>120</v>
      </c>
      <c r="C122" s="231">
        <v>396900</v>
      </c>
      <c r="D122" s="79">
        <v>50064</v>
      </c>
      <c r="E122" s="79">
        <v>41082</v>
      </c>
      <c r="F122" s="214">
        <f>(E122/D122)*100</f>
        <v>82.058964525407475</v>
      </c>
      <c r="G122" s="254"/>
    </row>
    <row r="123" spans="1:596" s="170" customFormat="1" x14ac:dyDescent="0.25">
      <c r="A123" s="419"/>
      <c r="B123" s="73" t="s">
        <v>121</v>
      </c>
      <c r="C123" s="231">
        <v>1764</v>
      </c>
      <c r="D123" s="79"/>
      <c r="E123" s="79">
        <v>207</v>
      </c>
      <c r="F123" s="214"/>
      <c r="G123" s="228"/>
    </row>
    <row r="124" spans="1:596" s="170" customFormat="1" x14ac:dyDescent="0.25">
      <c r="A124" s="419"/>
      <c r="B124" s="80"/>
      <c r="C124" s="232"/>
      <c r="D124" s="79"/>
      <c r="E124" s="111"/>
      <c r="F124" s="214"/>
      <c r="G124" s="132"/>
    </row>
    <row r="125" spans="1:596" s="170" customFormat="1" ht="28.5" x14ac:dyDescent="0.25">
      <c r="A125" s="419"/>
      <c r="B125" s="81" t="s">
        <v>103</v>
      </c>
      <c r="C125" s="233"/>
      <c r="D125" s="141"/>
      <c r="E125" s="112"/>
      <c r="F125" s="214"/>
      <c r="G125" s="82"/>
    </row>
    <row r="126" spans="1:596" s="170" customFormat="1" ht="28.5" customHeight="1" x14ac:dyDescent="0.25">
      <c r="A126" s="419"/>
      <c r="B126" s="75" t="s">
        <v>70</v>
      </c>
      <c r="C126" s="231">
        <v>148</v>
      </c>
      <c r="D126" s="79"/>
      <c r="E126" s="79" t="s">
        <v>145</v>
      </c>
      <c r="F126" s="214"/>
      <c r="G126" s="228"/>
    </row>
    <row r="127" spans="1:596" x14ac:dyDescent="0.3">
      <c r="A127" s="435"/>
      <c r="B127" s="83" t="s">
        <v>101</v>
      </c>
      <c r="C127" s="234">
        <v>3529</v>
      </c>
      <c r="D127" s="275"/>
      <c r="E127" s="79" t="s">
        <v>145</v>
      </c>
      <c r="F127" s="214"/>
      <c r="G127" s="228"/>
    </row>
    <row r="128" spans="1:596" s="166" customFormat="1" ht="9" customHeight="1" x14ac:dyDescent="0.3">
      <c r="A128" s="257"/>
      <c r="B128" s="44"/>
      <c r="C128" s="22"/>
      <c r="D128" s="22">
        <v>0</v>
      </c>
      <c r="E128" s="22"/>
      <c r="F128" s="23"/>
      <c r="G128" s="16"/>
    </row>
    <row r="129" spans="1:7" x14ac:dyDescent="0.3">
      <c r="A129" s="257" t="s">
        <v>161</v>
      </c>
      <c r="B129" s="92"/>
      <c r="C129" s="402" t="s">
        <v>104</v>
      </c>
      <c r="D129" s="402"/>
      <c r="E129" s="402"/>
      <c r="F129" s="95"/>
      <c r="G129" s="257"/>
    </row>
    <row r="130" spans="1:7" x14ac:dyDescent="0.3">
      <c r="A130" s="92"/>
    </row>
    <row r="131" spans="1:7" x14ac:dyDescent="0.3">
      <c r="A131" s="21" t="s">
        <v>155</v>
      </c>
      <c r="B131" s="143"/>
      <c r="C131" s="414" t="s">
        <v>154</v>
      </c>
      <c r="D131" s="414"/>
      <c r="E131" s="414"/>
      <c r="G131" s="94"/>
    </row>
    <row r="132" spans="1:7" x14ac:dyDescent="0.3">
      <c r="A132" s="26" t="s">
        <v>118</v>
      </c>
      <c r="C132" s="403" t="s">
        <v>106</v>
      </c>
      <c r="D132" s="403"/>
      <c r="E132" s="403"/>
    </row>
    <row r="133" spans="1:7" ht="16.5" customHeight="1" x14ac:dyDescent="0.3">
      <c r="A133" s="92" t="s">
        <v>153</v>
      </c>
      <c r="C133" s="413" t="s">
        <v>162</v>
      </c>
      <c r="D133" s="413"/>
      <c r="E133" s="413"/>
      <c r="G133" s="98"/>
    </row>
    <row r="134" spans="1:7" x14ac:dyDescent="0.3">
      <c r="D134" s="1"/>
      <c r="E134" s="1"/>
      <c r="G134" s="96"/>
    </row>
    <row r="135" spans="1:7" x14ac:dyDescent="0.3">
      <c r="D135" s="1"/>
      <c r="E135" s="1"/>
      <c r="G135" s="97"/>
    </row>
    <row r="136" spans="1:7" x14ac:dyDescent="0.3">
      <c r="D136" s="1"/>
      <c r="E136" s="1"/>
    </row>
    <row r="137" spans="1:7" x14ac:dyDescent="0.3">
      <c r="A137" s="1" t="s">
        <v>142</v>
      </c>
    </row>
  </sheetData>
  <sheetProtection password="EE0B" sheet="1" objects="1" scenarios="1"/>
  <mergeCells count="27">
    <mergeCell ref="C132:E132"/>
    <mergeCell ref="C133:E133"/>
    <mergeCell ref="A100:A103"/>
    <mergeCell ref="A117:A127"/>
    <mergeCell ref="C129:E129"/>
    <mergeCell ref="C131:E131"/>
    <mergeCell ref="A95:A99"/>
    <mergeCell ref="A9:G9"/>
    <mergeCell ref="A10:G10"/>
    <mergeCell ref="A11:A19"/>
    <mergeCell ref="A20:A29"/>
    <mergeCell ref="A30:A38"/>
    <mergeCell ref="A41:A48"/>
    <mergeCell ref="A49:A54"/>
    <mergeCell ref="A58:A63"/>
    <mergeCell ref="A64:A65"/>
    <mergeCell ref="A66:A72"/>
    <mergeCell ref="A77:A92"/>
    <mergeCell ref="A1:G1"/>
    <mergeCell ref="A2:G2"/>
    <mergeCell ref="A3:G3"/>
    <mergeCell ref="A5:G5"/>
    <mergeCell ref="A7:A8"/>
    <mergeCell ref="B7:B8"/>
    <mergeCell ref="C7:D7"/>
    <mergeCell ref="G7:G8"/>
    <mergeCell ref="E8:F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X137"/>
  <sheetViews>
    <sheetView zoomScale="85" zoomScaleNormal="85" workbookViewId="0">
      <pane ySplit="8" topLeftCell="A18" activePane="bottomLeft" state="frozen"/>
      <selection pane="bottomLeft" activeCell="A40" sqref="A40"/>
    </sheetView>
  </sheetViews>
  <sheetFormatPr defaultRowHeight="16.5" x14ac:dyDescent="0.3"/>
  <cols>
    <col min="1" max="1" width="35.42578125" style="1" customWidth="1"/>
    <col min="2" max="2" width="52.85546875" style="1" customWidth="1"/>
    <col min="3" max="3" width="20.5703125" style="1" customWidth="1"/>
    <col min="4" max="4" width="21" style="6" customWidth="1"/>
    <col min="5" max="5" width="27.7109375" style="7" customWidth="1"/>
    <col min="6" max="6" width="18.85546875" style="1" customWidth="1"/>
    <col min="7" max="7" width="42.28515625" style="1" customWidth="1"/>
    <col min="8" max="8" width="9.140625" style="146" customWidth="1"/>
    <col min="9" max="16384" width="9.140625" style="146"/>
  </cols>
  <sheetData>
    <row r="1" spans="1:9" s="166" customFormat="1" ht="16.5" customHeight="1" x14ac:dyDescent="0.3">
      <c r="A1" s="402" t="s">
        <v>0</v>
      </c>
      <c r="B1" s="402"/>
      <c r="C1" s="402"/>
      <c r="D1" s="402"/>
      <c r="E1" s="402"/>
      <c r="F1" s="402"/>
      <c r="G1" s="402"/>
    </row>
    <row r="2" spans="1:9" s="166" customFormat="1" x14ac:dyDescent="0.3">
      <c r="A2" s="402" t="s">
        <v>114</v>
      </c>
      <c r="B2" s="402"/>
      <c r="C2" s="402"/>
      <c r="D2" s="402"/>
      <c r="E2" s="402"/>
      <c r="F2" s="402"/>
      <c r="G2" s="402"/>
    </row>
    <row r="3" spans="1:9" s="166" customFormat="1" x14ac:dyDescent="0.3">
      <c r="A3" s="403" t="s">
        <v>189</v>
      </c>
      <c r="B3" s="403"/>
      <c r="C3" s="403"/>
      <c r="D3" s="403"/>
      <c r="E3" s="403"/>
      <c r="F3" s="403"/>
      <c r="G3" s="403"/>
    </row>
    <row r="5" spans="1:9" ht="16.5" customHeight="1" x14ac:dyDescent="0.3">
      <c r="A5" s="404" t="s">
        <v>14</v>
      </c>
      <c r="B5" s="404"/>
      <c r="C5" s="404"/>
      <c r="D5" s="404"/>
      <c r="E5" s="404"/>
      <c r="F5" s="404"/>
      <c r="G5" s="404"/>
    </row>
    <row r="7" spans="1:9" s="142" customFormat="1" ht="47.25" x14ac:dyDescent="0.25">
      <c r="A7" s="405" t="s">
        <v>111</v>
      </c>
      <c r="B7" s="407" t="s">
        <v>109</v>
      </c>
      <c r="C7" s="409" t="s">
        <v>1</v>
      </c>
      <c r="D7" s="410"/>
      <c r="E7" s="258" t="s">
        <v>2</v>
      </c>
      <c r="F7" s="258" t="s">
        <v>37</v>
      </c>
      <c r="G7" s="411" t="s">
        <v>3</v>
      </c>
    </row>
    <row r="8" spans="1:9" s="142" customFormat="1" ht="33" x14ac:dyDescent="0.25">
      <c r="A8" s="406"/>
      <c r="B8" s="408"/>
      <c r="C8" s="259" t="s">
        <v>122</v>
      </c>
      <c r="D8" s="259" t="s">
        <v>191</v>
      </c>
      <c r="E8" s="408" t="s">
        <v>191</v>
      </c>
      <c r="F8" s="408"/>
      <c r="G8" s="412"/>
    </row>
    <row r="9" spans="1:9" x14ac:dyDescent="0.3">
      <c r="A9" s="421" t="s">
        <v>4</v>
      </c>
      <c r="B9" s="422"/>
      <c r="C9" s="422"/>
      <c r="D9" s="422"/>
      <c r="E9" s="422"/>
      <c r="F9" s="422"/>
      <c r="G9" s="423"/>
    </row>
    <row r="10" spans="1:9" ht="16.5" customHeight="1" x14ac:dyDescent="0.3">
      <c r="A10" s="421" t="s">
        <v>5</v>
      </c>
      <c r="B10" s="422"/>
      <c r="C10" s="422"/>
      <c r="D10" s="422"/>
      <c r="E10" s="422"/>
      <c r="F10" s="422"/>
      <c r="G10" s="423"/>
      <c r="I10" s="146" t="s">
        <v>194</v>
      </c>
    </row>
    <row r="11" spans="1:9" s="142" customFormat="1" ht="49.5" x14ac:dyDescent="0.25">
      <c r="A11" s="424" t="s">
        <v>6</v>
      </c>
      <c r="B11" s="160" t="s">
        <v>110</v>
      </c>
      <c r="C11" s="50">
        <v>44</v>
      </c>
      <c r="D11" s="48" t="e">
        <f>SUM(JantoSep!D11,OcttoDec!D11)</f>
        <v>#REF!</v>
      </c>
      <c r="E11" s="48" t="e">
        <f>SUM(JantoSep!E11,OcttoDec!E11)</f>
        <v>#REF!</v>
      </c>
      <c r="F11" s="214" t="e">
        <f t="shared" ref="F11:F17" si="0">(E11/D11)*100</f>
        <v>#REF!</v>
      </c>
      <c r="G11" s="173"/>
      <c r="I11" s="142" t="s">
        <v>195</v>
      </c>
    </row>
    <row r="12" spans="1:9" x14ac:dyDescent="0.3">
      <c r="A12" s="424"/>
      <c r="B12" s="46" t="s">
        <v>7</v>
      </c>
      <c r="C12" s="47">
        <v>4</v>
      </c>
      <c r="D12" s="48" t="e">
        <f>SUM(JantoSep!D12,OcttoDec!D12)</f>
        <v>#REF!</v>
      </c>
      <c r="E12" s="169" t="e">
        <f>SUM(JantoSep!E12,OcttoDec!E12)</f>
        <v>#REF!</v>
      </c>
      <c r="F12" s="214" t="e">
        <f t="shared" si="0"/>
        <v>#REF!</v>
      </c>
      <c r="G12" s="2"/>
      <c r="I12" s="142" t="s">
        <v>195</v>
      </c>
    </row>
    <row r="13" spans="1:9" x14ac:dyDescent="0.3">
      <c r="A13" s="424"/>
      <c r="B13" s="46" t="s">
        <v>8</v>
      </c>
      <c r="C13" s="47">
        <v>9</v>
      </c>
      <c r="D13" s="48" t="e">
        <f>SUM(JantoSep!D13,OcttoDec!D13)</f>
        <v>#REF!</v>
      </c>
      <c r="E13" s="169" t="e">
        <f>SUM(JantoSep!E13,OcttoDec!E13)</f>
        <v>#REF!</v>
      </c>
      <c r="F13" s="214" t="e">
        <f t="shared" si="0"/>
        <v>#REF!</v>
      </c>
      <c r="G13" s="2"/>
      <c r="I13" s="142" t="s">
        <v>195</v>
      </c>
    </row>
    <row r="14" spans="1:9" ht="33" x14ac:dyDescent="0.3">
      <c r="A14" s="424"/>
      <c r="B14" s="49" t="s">
        <v>9</v>
      </c>
      <c r="C14" s="50">
        <v>573</v>
      </c>
      <c r="D14" s="48" t="e">
        <f>SUM(JantoSep!D14,OcttoDec!D14)</f>
        <v>#REF!</v>
      </c>
      <c r="E14" s="48" t="e">
        <f>SUM(JantoSep!E14,OcttoDec!E14)</f>
        <v>#REF!</v>
      </c>
      <c r="F14" s="214" t="e">
        <f t="shared" si="0"/>
        <v>#REF!</v>
      </c>
      <c r="G14" s="2"/>
      <c r="I14" s="142" t="s">
        <v>195</v>
      </c>
    </row>
    <row r="15" spans="1:9" ht="33" x14ac:dyDescent="0.3">
      <c r="A15" s="424"/>
      <c r="B15" s="49" t="s">
        <v>10</v>
      </c>
      <c r="C15" s="50">
        <v>678</v>
      </c>
      <c r="D15" s="48" t="e">
        <f>SUM(JantoSep!D15,OcttoDec!D15)</f>
        <v>#REF!</v>
      </c>
      <c r="E15" s="48" t="e">
        <f>SUM(JantoSep!E15,OcttoDec!E15)</f>
        <v>#REF!</v>
      </c>
      <c r="F15" s="214" t="e">
        <f t="shared" si="0"/>
        <v>#REF!</v>
      </c>
      <c r="G15" s="2"/>
      <c r="I15" s="142" t="s">
        <v>195</v>
      </c>
    </row>
    <row r="16" spans="1:9" ht="33" x14ac:dyDescent="0.3">
      <c r="A16" s="424"/>
      <c r="B16" s="49" t="s">
        <v>11</v>
      </c>
      <c r="C16" s="50">
        <v>6</v>
      </c>
      <c r="D16" s="48">
        <v>6</v>
      </c>
      <c r="E16" s="48">
        <v>6</v>
      </c>
      <c r="F16" s="214">
        <f t="shared" si="0"/>
        <v>100</v>
      </c>
      <c r="G16" s="2"/>
    </row>
    <row r="17" spans="1:9" x14ac:dyDescent="0.3">
      <c r="A17" s="424"/>
      <c r="B17" s="49" t="s">
        <v>12</v>
      </c>
      <c r="C17" s="50">
        <v>8</v>
      </c>
      <c r="D17" s="48" t="e">
        <f>SUM(JantoSep!D17,OcttoDec!D17)</f>
        <v>#REF!</v>
      </c>
      <c r="E17" s="48" t="e">
        <f>SUM(JantoSep!E17,OcttoDec!E17)</f>
        <v>#REF!</v>
      </c>
      <c r="F17" s="214" t="e">
        <f t="shared" si="0"/>
        <v>#REF!</v>
      </c>
      <c r="G17" s="45"/>
      <c r="I17" s="142" t="s">
        <v>195</v>
      </c>
    </row>
    <row r="18" spans="1:9" x14ac:dyDescent="0.3">
      <c r="A18" s="424"/>
      <c r="B18" s="93" t="s">
        <v>13</v>
      </c>
      <c r="C18" s="8" t="s">
        <v>15</v>
      </c>
      <c r="D18" s="8" t="s">
        <v>15</v>
      </c>
      <c r="E18" s="8" t="s">
        <v>15</v>
      </c>
      <c r="F18" s="214"/>
      <c r="G18" s="2"/>
      <c r="I18" s="142"/>
    </row>
    <row r="19" spans="1:9" x14ac:dyDescent="0.3">
      <c r="A19" s="425"/>
      <c r="B19" s="9" t="s">
        <v>16</v>
      </c>
      <c r="C19" s="12" t="s">
        <v>138</v>
      </c>
      <c r="D19" s="12" t="s">
        <v>138</v>
      </c>
      <c r="E19" s="12" t="s">
        <v>138</v>
      </c>
      <c r="F19" s="214"/>
      <c r="G19" s="14"/>
      <c r="I19" s="142"/>
    </row>
    <row r="20" spans="1:9" ht="49.5" x14ac:dyDescent="0.3">
      <c r="A20" s="426" t="s">
        <v>23</v>
      </c>
      <c r="B20" s="158" t="s">
        <v>17</v>
      </c>
      <c r="C20" s="185" t="s">
        <v>123</v>
      </c>
      <c r="D20" s="264" t="e">
        <f>SUM(JantoSep!D20,OcttoDec!D20)</f>
        <v>#REF!</v>
      </c>
      <c r="E20" s="43" t="e">
        <f>SUM(JantoSep!E20,OcttoDec!E20)</f>
        <v>#REF!</v>
      </c>
      <c r="F20" s="227"/>
      <c r="G20" s="250" t="s">
        <v>158</v>
      </c>
      <c r="I20" s="142" t="s">
        <v>195</v>
      </c>
    </row>
    <row r="21" spans="1:9" ht="33" x14ac:dyDescent="0.3">
      <c r="A21" s="424"/>
      <c r="B21" s="46" t="s">
        <v>18</v>
      </c>
      <c r="C21" s="185" t="s">
        <v>124</v>
      </c>
      <c r="D21" s="265" t="e">
        <f>SUM(JantoSep!D21,OcttoDec!D21)</f>
        <v>#REF!</v>
      </c>
      <c r="E21" s="43" t="e">
        <f>SUM(JantoSep!E21,OcttoDec!E21)</f>
        <v>#REF!</v>
      </c>
      <c r="F21" s="227"/>
      <c r="G21" s="250" t="s">
        <v>158</v>
      </c>
      <c r="I21" s="142" t="s">
        <v>195</v>
      </c>
    </row>
    <row r="22" spans="1:9" x14ac:dyDescent="0.3">
      <c r="A22" s="424"/>
      <c r="B22" s="159" t="s">
        <v>21</v>
      </c>
      <c r="C22" s="47">
        <v>1</v>
      </c>
      <c r="D22" s="265" t="e">
        <f>SUM(JantoSep!D22,OcttoDec!D22)</f>
        <v>#REF!</v>
      </c>
      <c r="E22" s="43" t="e">
        <f>SUM(JantoSep!E22,OcttoDec!E22)</f>
        <v>#REF!</v>
      </c>
      <c r="F22" s="214"/>
      <c r="G22" s="250" t="s">
        <v>158</v>
      </c>
      <c r="I22" s="142" t="s">
        <v>195</v>
      </c>
    </row>
    <row r="23" spans="1:9" x14ac:dyDescent="0.3">
      <c r="A23" s="424"/>
      <c r="B23" s="212" t="s">
        <v>19</v>
      </c>
      <c r="C23" s="213">
        <v>2</v>
      </c>
      <c r="D23" s="206">
        <v>2</v>
      </c>
      <c r="E23" s="43"/>
      <c r="F23" s="214"/>
      <c r="G23" s="144" t="s">
        <v>144</v>
      </c>
    </row>
    <row r="24" spans="1:9" x14ac:dyDescent="0.3">
      <c r="A24" s="424"/>
      <c r="B24" s="159" t="s">
        <v>139</v>
      </c>
      <c r="C24" s="194">
        <v>1</v>
      </c>
      <c r="D24" s="48" t="e">
        <f>SUM(JantoSep!D24,OcttoDec!D24)</f>
        <v>#REF!</v>
      </c>
      <c r="E24" s="43" t="e">
        <f>SUM(JantoSep!E24,OcttoDec!E24)</f>
        <v>#REF!</v>
      </c>
      <c r="F24" s="214"/>
      <c r="G24" s="250" t="s">
        <v>158</v>
      </c>
      <c r="I24" s="142" t="s">
        <v>195</v>
      </c>
    </row>
    <row r="25" spans="1:9" ht="49.5" x14ac:dyDescent="0.3">
      <c r="A25" s="424"/>
      <c r="B25" s="5" t="s">
        <v>22</v>
      </c>
      <c r="C25" s="185" t="s">
        <v>125</v>
      </c>
      <c r="D25" s="185" t="s">
        <v>125</v>
      </c>
      <c r="E25" s="249" t="s">
        <v>125</v>
      </c>
      <c r="F25" s="214"/>
      <c r="G25" s="15"/>
      <c r="I25" s="142"/>
    </row>
    <row r="26" spans="1:9" x14ac:dyDescent="0.3">
      <c r="A26" s="424"/>
      <c r="B26" s="195" t="s">
        <v>20</v>
      </c>
      <c r="C26" s="196">
        <v>2</v>
      </c>
      <c r="D26" s="271">
        <v>1</v>
      </c>
      <c r="E26" s="169"/>
      <c r="F26" s="214"/>
      <c r="G26" s="15"/>
    </row>
    <row r="27" spans="1:9" ht="33" x14ac:dyDescent="0.3">
      <c r="A27" s="425"/>
      <c r="B27" s="36" t="s">
        <v>108</v>
      </c>
      <c r="C27" s="13">
        <v>1</v>
      </c>
      <c r="D27" s="272">
        <v>1</v>
      </c>
      <c r="E27" s="185" t="s">
        <v>159</v>
      </c>
      <c r="F27" s="214"/>
      <c r="G27" s="17"/>
    </row>
    <row r="28" spans="1:9" ht="33" x14ac:dyDescent="0.3">
      <c r="A28" s="425"/>
      <c r="B28" s="198" t="s">
        <v>126</v>
      </c>
      <c r="C28" s="199">
        <v>1</v>
      </c>
      <c r="D28" s="273"/>
      <c r="E28" s="187"/>
      <c r="F28" s="214"/>
      <c r="G28" s="17"/>
    </row>
    <row r="29" spans="1:9" x14ac:dyDescent="0.3">
      <c r="A29" s="427"/>
      <c r="B29" s="201" t="s">
        <v>127</v>
      </c>
      <c r="C29" s="202">
        <v>1</v>
      </c>
      <c r="D29" s="274"/>
      <c r="E29" s="174"/>
      <c r="F29" s="214"/>
      <c r="G29" s="29"/>
    </row>
    <row r="30" spans="1:9" s="142" customFormat="1" ht="33" x14ac:dyDescent="0.25">
      <c r="A30" s="428" t="s">
        <v>119</v>
      </c>
      <c r="B30" s="51" t="s">
        <v>113</v>
      </c>
      <c r="C30" s="52">
        <v>2</v>
      </c>
      <c r="D30" s="133" t="e">
        <f>SUM(JantoSep!D30,OcttoDec!D30)</f>
        <v>#REF!</v>
      </c>
      <c r="E30" s="175" t="e">
        <f>SUM(JantoSep!E30,OcttoDec!E30)</f>
        <v>#REF!</v>
      </c>
      <c r="F30" s="214"/>
      <c r="G30" s="250" t="s">
        <v>158</v>
      </c>
      <c r="H30" s="142" t="s">
        <v>157</v>
      </c>
      <c r="I30" s="142" t="s">
        <v>195</v>
      </c>
    </row>
    <row r="31" spans="1:9" s="142" customFormat="1" x14ac:dyDescent="0.3">
      <c r="A31" s="429"/>
      <c r="B31" s="46" t="s">
        <v>24</v>
      </c>
      <c r="C31" s="50">
        <v>3</v>
      </c>
      <c r="D31" s="48"/>
      <c r="E31" s="48">
        <v>1</v>
      </c>
      <c r="F31" s="214"/>
      <c r="G31" s="251" t="s">
        <v>160</v>
      </c>
    </row>
    <row r="32" spans="1:9" x14ac:dyDescent="0.3">
      <c r="A32" s="429"/>
      <c r="B32" s="46" t="s">
        <v>25</v>
      </c>
      <c r="C32" s="47">
        <v>2</v>
      </c>
      <c r="D32" s="48" t="e">
        <f>SUM(JantoSep!D32,OcttoDec!D32)</f>
        <v>#REF!</v>
      </c>
      <c r="E32" s="169" t="e">
        <f>SUM(JantoSep!E32,OcttoDec!E32)</f>
        <v>#REF!</v>
      </c>
      <c r="F32" s="214"/>
      <c r="G32" s="250" t="s">
        <v>158</v>
      </c>
      <c r="I32" s="142" t="s">
        <v>195</v>
      </c>
    </row>
    <row r="33" spans="1:9" ht="33" x14ac:dyDescent="0.3">
      <c r="A33" s="429"/>
      <c r="B33" s="42" t="s">
        <v>26</v>
      </c>
      <c r="C33" s="47">
        <v>4</v>
      </c>
      <c r="D33" s="48"/>
      <c r="E33" s="169">
        <v>3</v>
      </c>
      <c r="F33" s="214"/>
      <c r="G33" s="251" t="s">
        <v>160</v>
      </c>
    </row>
    <row r="34" spans="1:9" ht="33" x14ac:dyDescent="0.3">
      <c r="A34" s="429"/>
      <c r="B34" s="204" t="s">
        <v>27</v>
      </c>
      <c r="C34" s="205">
        <v>8</v>
      </c>
      <c r="D34" s="206">
        <v>8</v>
      </c>
      <c r="E34" s="48"/>
      <c r="F34" s="214"/>
      <c r="G34" s="29"/>
    </row>
    <row r="35" spans="1:9" ht="33" x14ac:dyDescent="0.3">
      <c r="A35" s="429"/>
      <c r="B35" s="59" t="s">
        <v>33</v>
      </c>
      <c r="C35" s="52"/>
      <c r="D35" s="52"/>
      <c r="E35" s="148"/>
      <c r="F35" s="214"/>
      <c r="G35" s="90"/>
    </row>
    <row r="36" spans="1:9" ht="28.5" x14ac:dyDescent="0.3">
      <c r="A36" s="429"/>
      <c r="B36" s="42" t="s">
        <v>112</v>
      </c>
      <c r="C36" s="60" t="s">
        <v>38</v>
      </c>
      <c r="D36" s="60" t="s">
        <v>38</v>
      </c>
      <c r="E36" s="89" t="s">
        <v>38</v>
      </c>
      <c r="F36" s="214"/>
      <c r="G36" s="101"/>
    </row>
    <row r="37" spans="1:9" ht="42.75" x14ac:dyDescent="0.3">
      <c r="A37" s="429"/>
      <c r="B37" s="42" t="s">
        <v>34</v>
      </c>
      <c r="C37" s="60" t="s">
        <v>39</v>
      </c>
      <c r="D37" s="60" t="s">
        <v>39</v>
      </c>
      <c r="E37" s="89" t="s">
        <v>39</v>
      </c>
      <c r="F37" s="214"/>
      <c r="G37" s="2"/>
    </row>
    <row r="38" spans="1:9" ht="42.75" x14ac:dyDescent="0.3">
      <c r="A38" s="430"/>
      <c r="B38" s="53" t="s">
        <v>35</v>
      </c>
      <c r="C38" s="61" t="s">
        <v>140</v>
      </c>
      <c r="D38" s="61" t="s">
        <v>140</v>
      </c>
      <c r="E38" s="176" t="s">
        <v>140</v>
      </c>
      <c r="F38" s="214"/>
      <c r="G38" s="3"/>
    </row>
    <row r="39" spans="1:9" x14ac:dyDescent="0.3">
      <c r="A39" s="34" t="s">
        <v>52</v>
      </c>
      <c r="B39" s="35"/>
      <c r="C39" s="35"/>
      <c r="D39" s="35"/>
      <c r="E39" s="151"/>
      <c r="F39" s="215"/>
      <c r="G39" s="115"/>
    </row>
    <row r="40" spans="1:9" ht="33" x14ac:dyDescent="0.3">
      <c r="A40" s="261" t="s">
        <v>53</v>
      </c>
      <c r="B40" s="262"/>
      <c r="C40" s="262"/>
      <c r="D40" s="262"/>
      <c r="E40" s="152"/>
      <c r="F40" s="215"/>
      <c r="G40" s="116"/>
    </row>
    <row r="41" spans="1:9" ht="16.5" customHeight="1" x14ac:dyDescent="0.3">
      <c r="A41" s="424" t="s">
        <v>40</v>
      </c>
      <c r="B41" s="42" t="s">
        <v>47</v>
      </c>
      <c r="C41" s="50">
        <v>211</v>
      </c>
      <c r="D41" s="48" t="e">
        <f>SUM(JantoSep!D41,OcttoDec!D41)</f>
        <v>#REF!</v>
      </c>
      <c r="E41" s="56" t="e">
        <f>SUM(JantoSep!E41,OcttoDec!E41)</f>
        <v>#REF!</v>
      </c>
      <c r="F41" s="214" t="e">
        <f t="shared" ref="F41:F43" si="1">(E41/D41)*100</f>
        <v>#REF!</v>
      </c>
      <c r="G41" s="114"/>
      <c r="I41" s="142" t="s">
        <v>195</v>
      </c>
    </row>
    <row r="42" spans="1:9" x14ac:dyDescent="0.3">
      <c r="A42" s="424"/>
      <c r="B42" s="42" t="s">
        <v>48</v>
      </c>
      <c r="C42" s="47">
        <v>191</v>
      </c>
      <c r="D42" s="48" t="e">
        <f>SUM(JantoSep!D42,OcttoDec!D42)</f>
        <v>#REF!</v>
      </c>
      <c r="E42" s="56" t="e">
        <f>SUM(JantoSep!E42,OcttoDec!E42)</f>
        <v>#REF!</v>
      </c>
      <c r="F42" s="214" t="e">
        <f t="shared" si="1"/>
        <v>#REF!</v>
      </c>
      <c r="G42" s="114"/>
      <c r="I42" s="142" t="s">
        <v>195</v>
      </c>
    </row>
    <row r="43" spans="1:9" x14ac:dyDescent="0.3">
      <c r="A43" s="424"/>
      <c r="B43" s="42" t="s">
        <v>41</v>
      </c>
      <c r="C43" s="47">
        <v>96</v>
      </c>
      <c r="D43" s="48" t="e">
        <f>SUM(JantoSep!D43,OcttoDec!D43)</f>
        <v>#REF!</v>
      </c>
      <c r="E43" s="56" t="e">
        <f>SUM(JantoSep!E43,OcttoDec!E43)</f>
        <v>#REF!</v>
      </c>
      <c r="F43" s="214" t="e">
        <f t="shared" si="1"/>
        <v>#REF!</v>
      </c>
      <c r="G43" s="114"/>
      <c r="I43" s="142" t="s">
        <v>195</v>
      </c>
    </row>
    <row r="44" spans="1:9" ht="49.5" x14ac:dyDescent="0.3">
      <c r="A44" s="424"/>
      <c r="B44" s="42" t="s">
        <v>42</v>
      </c>
      <c r="C44" s="88">
        <v>2987</v>
      </c>
      <c r="D44" s="56" t="e">
        <f>SUM(JantoSep!D44,OcttoDec!D44)</f>
        <v>#REF!</v>
      </c>
      <c r="E44" s="56" t="e">
        <f>SUM(JantoSep!E44,OcttoDec!E44)</f>
        <v>#REF!</v>
      </c>
      <c r="F44" s="214" t="e">
        <f>(E44/D44)*100</f>
        <v>#REF!</v>
      </c>
      <c r="G44" s="114"/>
      <c r="I44" s="142" t="s">
        <v>195</v>
      </c>
    </row>
    <row r="45" spans="1:9" ht="33" x14ac:dyDescent="0.3">
      <c r="A45" s="424"/>
      <c r="B45" s="42" t="s">
        <v>43</v>
      </c>
      <c r="C45" s="88">
        <v>2886</v>
      </c>
      <c r="D45" s="56" t="e">
        <f>SUM(JantoSep!D45,OcttoDec!D45)</f>
        <v>#REF!</v>
      </c>
      <c r="E45" s="56" t="e">
        <f>SUM(JantoSep!E45,OcttoDec!E45)</f>
        <v>#REF!</v>
      </c>
      <c r="F45" s="214" t="e">
        <f>(E45/D45)*100</f>
        <v>#REF!</v>
      </c>
      <c r="G45" s="114"/>
      <c r="I45" s="142" t="s">
        <v>195</v>
      </c>
    </row>
    <row r="46" spans="1:9" x14ac:dyDescent="0.3">
      <c r="A46" s="424"/>
      <c r="B46" s="42" t="s">
        <v>44</v>
      </c>
      <c r="C46" s="89" t="s">
        <v>50</v>
      </c>
      <c r="D46" s="48" t="s">
        <v>49</v>
      </c>
      <c r="E46" s="56">
        <v>9</v>
      </c>
      <c r="F46" s="214"/>
      <c r="G46" s="114"/>
      <c r="I46" s="142"/>
    </row>
    <row r="47" spans="1:9" ht="33" x14ac:dyDescent="0.3">
      <c r="A47" s="424"/>
      <c r="B47" s="42" t="s">
        <v>45</v>
      </c>
      <c r="C47" s="48" t="s">
        <v>49</v>
      </c>
      <c r="D47" s="48" t="s">
        <v>49</v>
      </c>
      <c r="E47" s="56">
        <v>4</v>
      </c>
      <c r="F47" s="214"/>
      <c r="G47" s="162"/>
    </row>
    <row r="48" spans="1:9" x14ac:dyDescent="0.3">
      <c r="A48" s="424"/>
      <c r="B48" s="42" t="s">
        <v>107</v>
      </c>
      <c r="C48" s="48">
        <v>61</v>
      </c>
      <c r="D48" s="48">
        <v>61</v>
      </c>
      <c r="E48" s="56">
        <v>61</v>
      </c>
      <c r="F48" s="214">
        <f>(E48/D48)*100</f>
        <v>100</v>
      </c>
      <c r="G48" s="108"/>
    </row>
    <row r="49" spans="1:9" ht="42.75" x14ac:dyDescent="0.3">
      <c r="A49" s="425" t="s">
        <v>46</v>
      </c>
      <c r="B49" s="191" t="s">
        <v>51</v>
      </c>
      <c r="C49" s="61" t="s">
        <v>134</v>
      </c>
      <c r="D49" s="61" t="s">
        <v>105</v>
      </c>
      <c r="E49" s="230" t="s">
        <v>148</v>
      </c>
      <c r="F49" s="214"/>
      <c r="G49" s="193"/>
    </row>
    <row r="50" spans="1:9" x14ac:dyDescent="0.3">
      <c r="A50" s="429"/>
      <c r="B50" s="191" t="s">
        <v>129</v>
      </c>
      <c r="C50" s="192">
        <v>61</v>
      </c>
      <c r="D50" s="192"/>
      <c r="E50" s="192"/>
      <c r="F50" s="214"/>
      <c r="G50" s="250" t="s">
        <v>158</v>
      </c>
    </row>
    <row r="51" spans="1:9" x14ac:dyDescent="0.3">
      <c r="A51" s="429"/>
      <c r="B51" s="191" t="s">
        <v>130</v>
      </c>
      <c r="C51" s="192">
        <v>1</v>
      </c>
      <c r="D51" s="192" t="e">
        <f>SUM(JantoSep!D51,OcttoDec!D51)</f>
        <v>#REF!</v>
      </c>
      <c r="E51" s="192" t="e">
        <f>SUM(JantoSep!E51,OcttoDec!E51)</f>
        <v>#REF!</v>
      </c>
      <c r="F51" s="214"/>
      <c r="G51" s="250" t="s">
        <v>158</v>
      </c>
      <c r="I51" s="142" t="s">
        <v>195</v>
      </c>
    </row>
    <row r="52" spans="1:9" x14ac:dyDescent="0.3">
      <c r="A52" s="429"/>
      <c r="B52" s="191" t="s">
        <v>131</v>
      </c>
      <c r="C52" s="192">
        <v>1</v>
      </c>
      <c r="D52" s="192" t="e">
        <f>SUM(JantoSep!D52,OcttoDec!D52)</f>
        <v>#REF!</v>
      </c>
      <c r="E52" s="192" t="e">
        <f>SUM(JantoSep!E52,OcttoDec!E52)</f>
        <v>#REF!</v>
      </c>
      <c r="F52" s="214"/>
      <c r="G52" s="250" t="s">
        <v>158</v>
      </c>
      <c r="I52" s="142" t="s">
        <v>195</v>
      </c>
    </row>
    <row r="53" spans="1:9" ht="33" x14ac:dyDescent="0.3">
      <c r="A53" s="429"/>
      <c r="B53" s="191" t="s">
        <v>132</v>
      </c>
      <c r="C53" s="192">
        <v>1</v>
      </c>
      <c r="D53" s="192" t="e">
        <f>SUM(JantoSep!D53,OcttoDec!D53)</f>
        <v>#REF!</v>
      </c>
      <c r="E53" s="192" t="e">
        <f>SUM(JantoSep!E53,OcttoDec!E53)</f>
        <v>#REF!</v>
      </c>
      <c r="F53" s="214"/>
      <c r="G53" s="250" t="s">
        <v>158</v>
      </c>
      <c r="I53" s="142" t="s">
        <v>195</v>
      </c>
    </row>
    <row r="54" spans="1:9" ht="33" x14ac:dyDescent="0.3">
      <c r="A54" s="431"/>
      <c r="B54" s="191" t="s">
        <v>133</v>
      </c>
      <c r="C54" s="192">
        <v>5</v>
      </c>
      <c r="D54" s="192" t="e">
        <f>SUM(JantoSep!D54,OcttoDec!D54)</f>
        <v>#REF!</v>
      </c>
      <c r="E54" s="192" t="e">
        <f>SUM(JantoSep!E54,OcttoDec!E54)</f>
        <v>#REF!</v>
      </c>
      <c r="F54" s="214"/>
      <c r="G54" s="250" t="s">
        <v>158</v>
      </c>
      <c r="I54" s="142" t="s">
        <v>195</v>
      </c>
    </row>
    <row r="55" spans="1:9" x14ac:dyDescent="0.3">
      <c r="A55" s="263"/>
      <c r="B55" s="53"/>
      <c r="C55" s="61"/>
      <c r="D55" s="61"/>
      <c r="E55" s="176"/>
      <c r="F55" s="214"/>
      <c r="G55" s="117"/>
    </row>
    <row r="56" spans="1:9" x14ac:dyDescent="0.3">
      <c r="A56" s="34" t="s">
        <v>54</v>
      </c>
      <c r="B56" s="35"/>
      <c r="C56" s="35"/>
      <c r="D56" s="35"/>
      <c r="E56" s="151"/>
      <c r="F56" s="215"/>
      <c r="G56" s="115"/>
    </row>
    <row r="57" spans="1:9" ht="49.5" x14ac:dyDescent="0.3">
      <c r="A57" s="261" t="s">
        <v>55</v>
      </c>
      <c r="B57" s="262"/>
      <c r="C57" s="262"/>
      <c r="D57" s="262"/>
      <c r="E57" s="152"/>
      <c r="F57" s="215"/>
      <c r="G57" s="116"/>
    </row>
    <row r="58" spans="1:9" ht="16.5" customHeight="1" x14ac:dyDescent="0.3">
      <c r="A58" s="432" t="s">
        <v>63</v>
      </c>
      <c r="B58" s="42" t="s">
        <v>56</v>
      </c>
      <c r="C58" s="43">
        <v>13</v>
      </c>
      <c r="D58" s="43" t="e">
        <f>SUM(JantoSep!D58,OcttoDec!D58)</f>
        <v>#REF!</v>
      </c>
      <c r="E58" s="178" t="e">
        <f>SUM(JantoSep!E58,OcttoDec!E58)</f>
        <v>#REF!</v>
      </c>
      <c r="F58" s="214"/>
      <c r="G58" s="250" t="s">
        <v>158</v>
      </c>
      <c r="I58" s="142" t="s">
        <v>195</v>
      </c>
    </row>
    <row r="59" spans="1:9" x14ac:dyDescent="0.3">
      <c r="A59" s="433"/>
      <c r="B59" s="42" t="s">
        <v>57</v>
      </c>
      <c r="C59" s="43">
        <v>40</v>
      </c>
      <c r="D59" s="43" t="e">
        <f>SUM(JantoSep!D59,OcttoDec!D59)</f>
        <v>#REF!</v>
      </c>
      <c r="E59" s="43" t="e">
        <f>SUM(JantoSep!E59,OcttoDec!E59)</f>
        <v>#REF!</v>
      </c>
      <c r="F59" s="214" t="e">
        <f t="shared" ref="F59:F63" si="2">(E59/D59)*100</f>
        <v>#REF!</v>
      </c>
      <c r="G59" s="144"/>
      <c r="I59" s="142" t="s">
        <v>195</v>
      </c>
    </row>
    <row r="60" spans="1:9" x14ac:dyDescent="0.3">
      <c r="A60" s="433"/>
      <c r="B60" s="49" t="s">
        <v>58</v>
      </c>
      <c r="C60" s="43">
        <v>73</v>
      </c>
      <c r="D60" s="43" t="e">
        <f>SUM(JantoSep!D60,OcttoDec!D60)</f>
        <v>#REF!</v>
      </c>
      <c r="E60" s="40" t="e">
        <f>SUM(JantoSep!E60,OcttoDec!E60)</f>
        <v>#REF!</v>
      </c>
      <c r="F60" s="214" t="e">
        <f t="shared" si="2"/>
        <v>#REF!</v>
      </c>
      <c r="G60" s="118"/>
      <c r="I60" s="142" t="s">
        <v>195</v>
      </c>
    </row>
    <row r="61" spans="1:9" x14ac:dyDescent="0.3">
      <c r="A61" s="433"/>
      <c r="B61" s="49" t="s">
        <v>59</v>
      </c>
      <c r="C61" s="43">
        <v>278</v>
      </c>
      <c r="D61" s="40" t="e">
        <f>SUM(JantoSep!D61,OcttoDec!D61)</f>
        <v>#REF!</v>
      </c>
      <c r="E61" s="40" t="e">
        <f>SUM(JantoSep!E61,OcttoDec!E61)</f>
        <v>#REF!</v>
      </c>
      <c r="F61" s="214" t="e">
        <f t="shared" si="2"/>
        <v>#REF!</v>
      </c>
      <c r="G61" s="118"/>
      <c r="I61" s="142" t="s">
        <v>195</v>
      </c>
    </row>
    <row r="62" spans="1:9" x14ac:dyDescent="0.3">
      <c r="A62" s="433"/>
      <c r="B62" s="49" t="s">
        <v>60</v>
      </c>
      <c r="C62" s="40">
        <v>3040</v>
      </c>
      <c r="D62" s="40" t="e">
        <f>SUM(JantoSep!D62,OcttoDec!D62)</f>
        <v>#REF!</v>
      </c>
      <c r="E62" s="40" t="e">
        <f>SUM(JantoSep!E62,OcttoDec!E62)</f>
        <v>#REF!</v>
      </c>
      <c r="F62" s="214" t="e">
        <f t="shared" si="2"/>
        <v>#REF!</v>
      </c>
      <c r="G62" s="118"/>
      <c r="I62" s="142" t="s">
        <v>195</v>
      </c>
    </row>
    <row r="63" spans="1:9" x14ac:dyDescent="0.3">
      <c r="A63" s="434"/>
      <c r="B63" s="42" t="s">
        <v>61</v>
      </c>
      <c r="C63" s="40">
        <v>9683</v>
      </c>
      <c r="D63" s="40" t="e">
        <f>SUM(JantoSep!D63,OcttoDec!D63)</f>
        <v>#REF!</v>
      </c>
      <c r="E63" s="40" t="e">
        <f>SUM(JantoSep!E63,OcttoDec!E63)</f>
        <v>#REF!</v>
      </c>
      <c r="F63" s="214" t="e">
        <f t="shared" si="2"/>
        <v>#REF!</v>
      </c>
      <c r="G63" s="184"/>
      <c r="I63" s="142" t="s">
        <v>195</v>
      </c>
    </row>
    <row r="64" spans="1:9" ht="57" customHeight="1" x14ac:dyDescent="0.3">
      <c r="A64" s="425" t="s">
        <v>23</v>
      </c>
      <c r="B64" s="42" t="s">
        <v>62</v>
      </c>
      <c r="C64" s="60" t="s">
        <v>64</v>
      </c>
      <c r="D64" s="60" t="s">
        <v>64</v>
      </c>
      <c r="E64" s="89" t="s">
        <v>64</v>
      </c>
      <c r="F64" s="214"/>
      <c r="G64" s="118"/>
    </row>
    <row r="65" spans="1:9" ht="42.75" x14ac:dyDescent="0.3">
      <c r="A65" s="430"/>
      <c r="B65" s="53" t="s">
        <v>135</v>
      </c>
      <c r="C65" s="67" t="s">
        <v>136</v>
      </c>
      <c r="D65" s="67" t="s">
        <v>136</v>
      </c>
      <c r="E65" s="179" t="s">
        <v>136</v>
      </c>
      <c r="F65" s="214"/>
      <c r="G65" s="119"/>
    </row>
    <row r="66" spans="1:9" x14ac:dyDescent="0.3">
      <c r="A66" s="428" t="s">
        <v>84</v>
      </c>
      <c r="B66" s="30" t="s">
        <v>65</v>
      </c>
      <c r="C66" s="31"/>
      <c r="D66" s="32"/>
      <c r="E66" s="153"/>
      <c r="F66" s="214"/>
      <c r="G66" s="120"/>
    </row>
    <row r="67" spans="1:9" x14ac:dyDescent="0.3">
      <c r="A67" s="429"/>
      <c r="B67" s="84" t="s">
        <v>66</v>
      </c>
      <c r="C67" s="85" t="s">
        <v>49</v>
      </c>
      <c r="D67" s="62" t="s">
        <v>49</v>
      </c>
      <c r="E67" s="180" t="e">
        <f>SUM(JantoSep!E67,OcttoDec!E67)</f>
        <v>#REF!</v>
      </c>
      <c r="F67" s="214"/>
      <c r="G67" s="121"/>
      <c r="I67" s="142" t="s">
        <v>195</v>
      </c>
    </row>
    <row r="68" spans="1:9" x14ac:dyDescent="0.3">
      <c r="A68" s="429"/>
      <c r="B68" s="84" t="s">
        <v>67</v>
      </c>
      <c r="C68" s="85" t="s">
        <v>49</v>
      </c>
      <c r="D68" s="62" t="s">
        <v>49</v>
      </c>
      <c r="E68" s="181" t="e">
        <f>SUM(JantoSep!E68,OcttoDec!E68)</f>
        <v>#REF!</v>
      </c>
      <c r="F68" s="214"/>
      <c r="G68" s="121"/>
      <c r="I68" s="142" t="s">
        <v>195</v>
      </c>
    </row>
    <row r="69" spans="1:9" ht="33" x14ac:dyDescent="0.3">
      <c r="A69" s="429"/>
      <c r="B69" s="27" t="s">
        <v>68</v>
      </c>
      <c r="C69" s="85"/>
      <c r="D69" s="41"/>
      <c r="E69" s="109"/>
      <c r="F69" s="214"/>
      <c r="G69" s="122"/>
    </row>
    <row r="70" spans="1:9" x14ac:dyDescent="0.3">
      <c r="A70" s="429"/>
      <c r="B70" s="84" t="s">
        <v>31</v>
      </c>
      <c r="C70" s="41" t="s">
        <v>49</v>
      </c>
      <c r="D70" s="41" t="s">
        <v>49</v>
      </c>
      <c r="E70" s="220" t="e">
        <f>SUM(JantoSep!E70,OcttoDec!E70)</f>
        <v>#REF!</v>
      </c>
      <c r="F70" s="214"/>
      <c r="G70" s="123"/>
      <c r="I70" s="142" t="s">
        <v>195</v>
      </c>
    </row>
    <row r="71" spans="1:9" x14ac:dyDescent="0.3">
      <c r="A71" s="429"/>
      <c r="B71" s="84" t="s">
        <v>69</v>
      </c>
      <c r="C71" s="41" t="s">
        <v>49</v>
      </c>
      <c r="D71" s="41" t="s">
        <v>49</v>
      </c>
      <c r="E71" s="40" t="e">
        <f>SUM(JantoSep!E71,OcttoDec!E71)</f>
        <v>#REF!</v>
      </c>
      <c r="F71" s="214"/>
      <c r="G71" s="122"/>
      <c r="I71" s="142" t="s">
        <v>195</v>
      </c>
    </row>
    <row r="72" spans="1:9" x14ac:dyDescent="0.3">
      <c r="A72" s="429"/>
      <c r="B72" s="84" t="s">
        <v>70</v>
      </c>
      <c r="C72" s="41" t="s">
        <v>49</v>
      </c>
      <c r="D72" s="41" t="s">
        <v>49</v>
      </c>
      <c r="E72" s="40" t="e">
        <f>SUM(JantoSep!E72,OcttoDec!E72)</f>
        <v>#REF!</v>
      </c>
      <c r="F72" s="214"/>
      <c r="G72" s="122"/>
      <c r="I72" s="142" t="s">
        <v>195</v>
      </c>
    </row>
    <row r="73" spans="1:9" x14ac:dyDescent="0.3">
      <c r="A73" s="260"/>
      <c r="B73" s="86" t="s">
        <v>149</v>
      </c>
      <c r="C73" s="87"/>
      <c r="D73" s="87"/>
      <c r="E73" s="154"/>
      <c r="F73" s="221"/>
      <c r="G73" s="124"/>
    </row>
    <row r="74" spans="1:9" x14ac:dyDescent="0.3">
      <c r="A74" s="260"/>
      <c r="B74" s="27" t="s">
        <v>150</v>
      </c>
      <c r="C74" s="40"/>
      <c r="D74" s="41"/>
      <c r="E74" s="222"/>
      <c r="F74" s="223"/>
      <c r="G74" s="121"/>
    </row>
    <row r="75" spans="1:9" ht="198" customHeight="1" x14ac:dyDescent="0.3">
      <c r="A75" s="260"/>
      <c r="B75" s="247" t="s">
        <v>151</v>
      </c>
      <c r="C75" s="40">
        <v>486586</v>
      </c>
      <c r="D75" s="40">
        <v>174086</v>
      </c>
      <c r="E75" s="182">
        <v>19064</v>
      </c>
      <c r="F75" s="214">
        <f>(E75/D75)*100</f>
        <v>10.950909320680584</v>
      </c>
      <c r="G75" s="248" t="s">
        <v>163</v>
      </c>
    </row>
    <row r="76" spans="1:9" x14ac:dyDescent="0.3">
      <c r="A76" s="260"/>
      <c r="B76" s="225" t="s">
        <v>152</v>
      </c>
      <c r="C76" s="40"/>
      <c r="D76" s="27"/>
      <c r="E76" s="182">
        <v>3674</v>
      </c>
      <c r="F76" s="224"/>
      <c r="G76" s="226"/>
    </row>
    <row r="77" spans="1:9" x14ac:dyDescent="0.3">
      <c r="A77" s="429"/>
      <c r="B77" s="20" t="s">
        <v>71</v>
      </c>
      <c r="C77" s="40"/>
      <c r="D77" s="40"/>
      <c r="E77" s="105"/>
      <c r="F77" s="214"/>
      <c r="G77" s="125"/>
    </row>
    <row r="78" spans="1:9" ht="49.5" x14ac:dyDescent="0.3">
      <c r="A78" s="429"/>
      <c r="B78" s="49" t="s">
        <v>72</v>
      </c>
      <c r="C78" s="40">
        <v>1778274</v>
      </c>
      <c r="D78" s="40">
        <v>1755034</v>
      </c>
      <c r="E78" s="40">
        <v>1664227</v>
      </c>
      <c r="F78" s="214">
        <f>(E78/D78)*100</f>
        <v>94.82591220454988</v>
      </c>
      <c r="G78" s="216" t="s">
        <v>147</v>
      </c>
    </row>
    <row r="79" spans="1:9" x14ac:dyDescent="0.3">
      <c r="A79" s="429"/>
      <c r="B79" s="68" t="s">
        <v>73</v>
      </c>
      <c r="C79" s="40"/>
      <c r="D79" s="135"/>
      <c r="E79" s="105"/>
      <c r="F79" s="214"/>
      <c r="G79" s="125"/>
    </row>
    <row r="80" spans="1:9" ht="33" x14ac:dyDescent="0.3">
      <c r="A80" s="429"/>
      <c r="B80" s="49" t="s">
        <v>74</v>
      </c>
      <c r="C80" s="40">
        <v>253881.01532567051</v>
      </c>
      <c r="D80" s="145">
        <v>253881.01532567051</v>
      </c>
      <c r="E80" s="40"/>
      <c r="F80" s="214"/>
      <c r="G80" s="163"/>
    </row>
    <row r="81" spans="1:9" x14ac:dyDescent="0.3">
      <c r="A81" s="429"/>
      <c r="B81" s="20" t="s">
        <v>78</v>
      </c>
      <c r="C81" s="40"/>
      <c r="D81" s="136"/>
      <c r="E81" s="105"/>
      <c r="F81" s="214"/>
      <c r="G81" s="164"/>
    </row>
    <row r="82" spans="1:9" x14ac:dyDescent="0.3">
      <c r="A82" s="429"/>
      <c r="B82" s="49" t="s">
        <v>79</v>
      </c>
      <c r="C82" s="62" t="s">
        <v>49</v>
      </c>
      <c r="D82" s="62" t="s">
        <v>49</v>
      </c>
      <c r="E82" s="62">
        <v>400</v>
      </c>
      <c r="F82" s="214"/>
      <c r="G82" s="165"/>
    </row>
    <row r="83" spans="1:9" x14ac:dyDescent="0.3">
      <c r="A83" s="429"/>
      <c r="B83" s="42" t="s">
        <v>80</v>
      </c>
      <c r="C83" s="62" t="s">
        <v>49</v>
      </c>
      <c r="D83" s="62" t="s">
        <v>49</v>
      </c>
      <c r="E83" s="40">
        <v>105</v>
      </c>
      <c r="F83" s="214"/>
      <c r="G83" s="171"/>
    </row>
    <row r="84" spans="1:9" x14ac:dyDescent="0.3">
      <c r="A84" s="429"/>
      <c r="B84" s="49" t="s">
        <v>81</v>
      </c>
      <c r="C84" s="62" t="s">
        <v>49</v>
      </c>
      <c r="D84" s="62" t="s">
        <v>49</v>
      </c>
      <c r="E84" s="62">
        <v>400</v>
      </c>
      <c r="F84" s="214"/>
      <c r="G84" s="172"/>
    </row>
    <row r="85" spans="1:9" x14ac:dyDescent="0.3">
      <c r="A85" s="429"/>
      <c r="B85" s="209" t="s">
        <v>82</v>
      </c>
      <c r="C85" s="62"/>
      <c r="D85" s="62"/>
      <c r="E85" s="104"/>
      <c r="F85" s="214"/>
      <c r="G85" s="126"/>
    </row>
    <row r="86" spans="1:9" ht="33" x14ac:dyDescent="0.3">
      <c r="A86" s="429"/>
      <c r="B86" s="49" t="s">
        <v>137</v>
      </c>
      <c r="C86" s="40">
        <v>2159</v>
      </c>
      <c r="D86" s="40" t="e">
        <f>SUM(JantoSep!D86,OcttoDec!D86)</f>
        <v>#REF!</v>
      </c>
      <c r="E86" s="178" t="e">
        <f>SUM(JantoSep!E86,OcttoDec!E86)</f>
        <v>#REF!</v>
      </c>
      <c r="F86" s="214" t="e">
        <f>(E86/D86)*100</f>
        <v>#REF!</v>
      </c>
      <c r="G86" s="161"/>
      <c r="I86" s="142" t="s">
        <v>195</v>
      </c>
    </row>
    <row r="87" spans="1:9" ht="33" x14ac:dyDescent="0.3">
      <c r="A87" s="429"/>
      <c r="B87" s="37" t="s">
        <v>75</v>
      </c>
      <c r="C87" s="217"/>
      <c r="D87" s="217"/>
      <c r="E87" s="149"/>
      <c r="F87" s="214"/>
      <c r="G87" s="38"/>
    </row>
    <row r="88" spans="1:9" ht="33" x14ac:dyDescent="0.3">
      <c r="A88" s="429"/>
      <c r="B88" s="10" t="s">
        <v>117</v>
      </c>
      <c r="C88" s="62">
        <v>925</v>
      </c>
      <c r="D88" s="62" t="e">
        <f>SUM(JantoSep!D88,OcttoDec!D88)</f>
        <v>#REF!</v>
      </c>
      <c r="E88" s="62" t="e">
        <f>SUM(JantoSep!E88,OcttoDec!E88)</f>
        <v>#REF!</v>
      </c>
      <c r="F88" s="214" t="e">
        <f t="shared" ref="F88:F90" si="3">(E88/D88)*100</f>
        <v>#REF!</v>
      </c>
      <c r="G88" s="39"/>
      <c r="I88" s="142" t="s">
        <v>195</v>
      </c>
    </row>
    <row r="89" spans="1:9" ht="49.5" x14ac:dyDescent="0.3">
      <c r="A89" s="429"/>
      <c r="B89" s="10" t="s">
        <v>76</v>
      </c>
      <c r="C89" s="40">
        <v>500</v>
      </c>
      <c r="D89" s="40" t="e">
        <f>SUM(JantoSep!D89,OcttoDec!D89)</f>
        <v>#REF!</v>
      </c>
      <c r="E89" s="40" t="e">
        <f>SUM(JantoSep!E89,OcttoDec!E89)</f>
        <v>#REF!</v>
      </c>
      <c r="F89" s="214" t="e">
        <f t="shared" si="3"/>
        <v>#REF!</v>
      </c>
      <c r="G89" s="4"/>
      <c r="I89" s="142" t="s">
        <v>195</v>
      </c>
    </row>
    <row r="90" spans="1:9" ht="33" x14ac:dyDescent="0.3">
      <c r="A90" s="429"/>
      <c r="B90" s="10" t="s">
        <v>83</v>
      </c>
      <c r="C90" s="40">
        <v>17</v>
      </c>
      <c r="D90" s="40" t="e">
        <f>SUM(JantoSep!D90,OcttoDec!D90)</f>
        <v>#REF!</v>
      </c>
      <c r="E90" s="40" t="e">
        <f>SUM(JantoSep!E90,OcttoDec!E90)</f>
        <v>#REF!</v>
      </c>
      <c r="F90" s="214" t="e">
        <f t="shared" si="3"/>
        <v>#REF!</v>
      </c>
      <c r="G90" s="4"/>
      <c r="I90" s="142" t="s">
        <v>195</v>
      </c>
    </row>
    <row r="91" spans="1:9" ht="33" x14ac:dyDescent="0.3">
      <c r="A91" s="429"/>
      <c r="B91" s="10" t="s">
        <v>77</v>
      </c>
      <c r="C91" s="63">
        <v>6</v>
      </c>
      <c r="D91" s="40">
        <v>6</v>
      </c>
      <c r="E91" s="40"/>
      <c r="F91" s="214"/>
      <c r="G91" s="24" t="s">
        <v>156</v>
      </c>
    </row>
    <row r="92" spans="1:9" x14ac:dyDescent="0.3">
      <c r="A92" s="430"/>
      <c r="B92" s="33"/>
      <c r="C92" s="69"/>
      <c r="D92" s="137"/>
      <c r="E92" s="155"/>
      <c r="F92" s="214"/>
      <c r="G92" s="127"/>
    </row>
    <row r="93" spans="1:9" x14ac:dyDescent="0.3">
      <c r="A93" s="102" t="s">
        <v>85</v>
      </c>
      <c r="B93" s="70"/>
      <c r="C93" s="71"/>
      <c r="D93" s="71"/>
      <c r="E93" s="156"/>
      <c r="F93" s="214"/>
      <c r="G93" s="128"/>
    </row>
    <row r="94" spans="1:9" s="170" customFormat="1" ht="29.25" x14ac:dyDescent="0.3">
      <c r="A94" s="100" t="s">
        <v>86</v>
      </c>
      <c r="B94" s="19"/>
      <c r="C94" s="18"/>
      <c r="D94" s="18"/>
      <c r="E94" s="157"/>
      <c r="F94" s="214"/>
      <c r="G94" s="129"/>
    </row>
    <row r="95" spans="1:9" s="170" customFormat="1" x14ac:dyDescent="0.25">
      <c r="A95" s="418" t="s">
        <v>87</v>
      </c>
      <c r="B95" s="72"/>
      <c r="C95" s="73"/>
      <c r="D95" s="74"/>
      <c r="E95" s="106"/>
      <c r="F95" s="214"/>
      <c r="G95" s="110"/>
    </row>
    <row r="96" spans="1:9" s="170" customFormat="1" x14ac:dyDescent="0.25">
      <c r="A96" s="419"/>
      <c r="B96" s="75" t="s">
        <v>88</v>
      </c>
      <c r="C96" s="74">
        <v>13182</v>
      </c>
      <c r="D96" s="74" t="e">
        <f>SUM(JantoSep!D96,OcttoDec!D96)</f>
        <v>#REF!</v>
      </c>
      <c r="E96" s="74" t="e">
        <f>SUM(JantoSep!E96,OcttoDec!E96)</f>
        <v>#REF!</v>
      </c>
      <c r="F96" s="214" t="e">
        <f t="shared" ref="F96:F99" si="4">(E96/D96)*100</f>
        <v>#REF!</v>
      </c>
      <c r="G96" s="110"/>
      <c r="I96" s="142" t="s">
        <v>195</v>
      </c>
    </row>
    <row r="97" spans="1:596" s="170" customFormat="1" x14ac:dyDescent="0.25">
      <c r="A97" s="419"/>
      <c r="B97" s="76" t="s">
        <v>89</v>
      </c>
      <c r="C97" s="74">
        <v>1642170</v>
      </c>
      <c r="D97" s="138">
        <v>1642170</v>
      </c>
      <c r="E97" s="183">
        <v>396534</v>
      </c>
      <c r="F97" s="214">
        <f t="shared" si="4"/>
        <v>24.146951899011672</v>
      </c>
      <c r="G97" s="110"/>
    </row>
    <row r="98" spans="1:596" s="170" customFormat="1" x14ac:dyDescent="0.25">
      <c r="A98" s="419"/>
      <c r="B98" s="76" t="s">
        <v>90</v>
      </c>
      <c r="C98" s="74">
        <v>7163</v>
      </c>
      <c r="D98" s="74" t="e">
        <f>SUM(JantoSep!D98,OcttoDec!D98)</f>
        <v>#REF!</v>
      </c>
      <c r="E98" s="74" t="e">
        <f>SUM(JantoSep!E98,OcttoDec!E98)</f>
        <v>#REF!</v>
      </c>
      <c r="F98" s="214" t="e">
        <f t="shared" si="4"/>
        <v>#REF!</v>
      </c>
      <c r="G98" s="130"/>
      <c r="I98" s="142" t="s">
        <v>195</v>
      </c>
    </row>
    <row r="99" spans="1:596" s="170" customFormat="1" x14ac:dyDescent="0.25">
      <c r="A99" s="420"/>
      <c r="B99" s="76" t="s">
        <v>115</v>
      </c>
      <c r="C99" s="74">
        <v>6201</v>
      </c>
      <c r="D99" s="74" t="e">
        <f>SUM(JantoSep!D99,OcttoDec!D99)</f>
        <v>#REF!</v>
      </c>
      <c r="E99" s="74" t="e">
        <f>SUM(JantoSep!E99,OcttoDec!E99)</f>
        <v>#REF!</v>
      </c>
      <c r="F99" s="214" t="e">
        <f t="shared" si="4"/>
        <v>#REF!</v>
      </c>
      <c r="G99" s="110"/>
      <c r="I99" s="142" t="s">
        <v>195</v>
      </c>
    </row>
    <row r="100" spans="1:596" s="170" customFormat="1" ht="42.75" x14ac:dyDescent="0.25">
      <c r="A100" s="418" t="s">
        <v>92</v>
      </c>
      <c r="B100" s="76" t="s">
        <v>116</v>
      </c>
      <c r="C100" s="74">
        <v>58892</v>
      </c>
      <c r="D100" s="74" t="e">
        <f>SUM(JantoSep!D100,OcttoDec!D100)</f>
        <v>#REF!</v>
      </c>
      <c r="E100" s="74" t="e">
        <f>SUM(JantoSep!E100,OcttoDec!E100)</f>
        <v>#REF!</v>
      </c>
      <c r="F100" s="214" t="e">
        <f>(E100/D100)*100</f>
        <v>#REF!</v>
      </c>
      <c r="G100" s="218"/>
      <c r="I100" s="142" t="s">
        <v>195</v>
      </c>
    </row>
    <row r="101" spans="1:596" s="170" customFormat="1" ht="71.25" x14ac:dyDescent="0.25">
      <c r="A101" s="419"/>
      <c r="B101" s="256" t="s">
        <v>91</v>
      </c>
      <c r="C101" s="74">
        <v>93803</v>
      </c>
      <c r="D101" s="74" t="e">
        <f>SUM(JantoSep!D101,OcttoDec!D101)</f>
        <v>#REF!</v>
      </c>
      <c r="E101" s="74" t="e">
        <f>SUM(JantoSep!E101,OcttoDec!E101)</f>
        <v>#REF!</v>
      </c>
      <c r="F101" s="214" t="e">
        <f>(E101/D101)*100</f>
        <v>#REF!</v>
      </c>
      <c r="G101" s="255" t="s">
        <v>164</v>
      </c>
      <c r="I101" s="142" t="s">
        <v>195</v>
      </c>
    </row>
    <row r="102" spans="1:596" s="170" customFormat="1" ht="28.5" x14ac:dyDescent="0.25">
      <c r="A102" s="419"/>
      <c r="B102" s="77" t="s">
        <v>93</v>
      </c>
      <c r="C102" s="72"/>
      <c r="D102" s="139"/>
      <c r="E102" s="106"/>
      <c r="F102" s="214"/>
      <c r="G102" s="219"/>
    </row>
    <row r="103" spans="1:596" s="170" customFormat="1" ht="71.25" x14ac:dyDescent="0.25">
      <c r="A103" s="420"/>
      <c r="B103" s="75" t="s">
        <v>94</v>
      </c>
      <c r="C103" s="78">
        <v>240868</v>
      </c>
      <c r="D103" s="78">
        <v>240868</v>
      </c>
      <c r="E103" s="74">
        <v>36309</v>
      </c>
      <c r="F103" s="214">
        <f>(E103/D103)*100</f>
        <v>15.074231529302356</v>
      </c>
      <c r="G103" s="255" t="s">
        <v>165</v>
      </c>
    </row>
    <row r="104" spans="1:596" ht="33" customHeight="1" x14ac:dyDescent="0.3">
      <c r="A104" s="210"/>
      <c r="B104" s="99" t="s">
        <v>95</v>
      </c>
      <c r="C104" s="64"/>
      <c r="D104" s="59"/>
      <c r="E104" s="150"/>
      <c r="F104" s="214"/>
      <c r="G104" s="24"/>
    </row>
    <row r="105" spans="1:596" ht="105.75" customHeight="1" x14ac:dyDescent="0.3">
      <c r="A105" s="211"/>
      <c r="B105" s="11" t="s">
        <v>143</v>
      </c>
      <c r="C105" s="40" t="s">
        <v>141</v>
      </c>
      <c r="D105" s="56" t="s">
        <v>49</v>
      </c>
      <c r="E105" s="177"/>
      <c r="F105" s="214"/>
      <c r="G105" s="113"/>
    </row>
    <row r="106" spans="1:596" ht="33" x14ac:dyDescent="0.3">
      <c r="A106" s="211"/>
      <c r="B106" s="65" t="s">
        <v>96</v>
      </c>
      <c r="C106" s="56">
        <v>2000</v>
      </c>
      <c r="D106" s="56" t="e">
        <f>SUM(JantoSep!D106,OcttoDec!D106)</f>
        <v>#REF!</v>
      </c>
      <c r="E106" s="177" t="e">
        <f>SUM(JantoSep!E106,OcttoDec!E106)</f>
        <v>#REF!</v>
      </c>
      <c r="F106" s="214"/>
      <c r="G106" s="250" t="s">
        <v>158</v>
      </c>
      <c r="I106" s="142" t="s">
        <v>195</v>
      </c>
    </row>
    <row r="107" spans="1:596" ht="33" x14ac:dyDescent="0.3">
      <c r="A107" s="211"/>
      <c r="B107" s="65" t="s">
        <v>97</v>
      </c>
      <c r="C107" s="56">
        <v>20</v>
      </c>
      <c r="D107" s="56" t="e">
        <f>SUM(JantoSep!D107,OcttoDec!D107)</f>
        <v>#REF!</v>
      </c>
      <c r="E107" s="48" t="e">
        <f>SUM(JantoSep!E107,OcttoDec!E107)</f>
        <v>#REF!</v>
      </c>
      <c r="F107" s="214"/>
      <c r="G107" s="250" t="s">
        <v>158</v>
      </c>
      <c r="I107" s="142" t="s">
        <v>195</v>
      </c>
    </row>
    <row r="108" spans="1:596" x14ac:dyDescent="0.3">
      <c r="A108" s="211"/>
      <c r="B108" s="66" t="s">
        <v>98</v>
      </c>
      <c r="C108" s="56">
        <v>180</v>
      </c>
      <c r="D108" s="56" t="e">
        <f>SUM(JantoSep!D108,OcttoDec!D108)</f>
        <v>#REF!</v>
      </c>
      <c r="E108" s="48" t="e">
        <f>SUM(JantoSep!E108,OcttoDec!E108)</f>
        <v>#REF!</v>
      </c>
      <c r="F108" s="214"/>
      <c r="G108" s="250" t="s">
        <v>158</v>
      </c>
      <c r="I108" s="142" t="s">
        <v>195</v>
      </c>
    </row>
    <row r="109" spans="1:596" ht="33" customHeight="1" x14ac:dyDescent="0.3">
      <c r="A109" s="211"/>
      <c r="B109" s="207" t="s">
        <v>99</v>
      </c>
      <c r="C109" s="208">
        <v>80</v>
      </c>
      <c r="D109" s="189" t="e">
        <f>SUM(JantoSep!D109,OcttoDec!D109)</f>
        <v>#REF!</v>
      </c>
      <c r="E109" s="190" t="e">
        <f>SUM(JantoSep!E109,OcttoDec!E109)</f>
        <v>#REF!</v>
      </c>
      <c r="F109" s="214"/>
      <c r="G109" s="250" t="s">
        <v>158</v>
      </c>
      <c r="I109" s="142" t="s">
        <v>195</v>
      </c>
    </row>
    <row r="110" spans="1:596" ht="33" x14ac:dyDescent="0.3">
      <c r="A110" s="211"/>
      <c r="B110" s="188" t="s">
        <v>128</v>
      </c>
      <c r="C110" s="189">
        <v>500</v>
      </c>
      <c r="D110" s="189" t="e">
        <f>SUM(JantoSep!D110,OcttoDec!D110)</f>
        <v>#REF!</v>
      </c>
      <c r="E110" s="190" t="e">
        <f>SUM(JantoSep!E110,OcttoDec!E110)</f>
        <v>#REF!</v>
      </c>
      <c r="F110" s="214"/>
      <c r="G110" s="250" t="s">
        <v>158</v>
      </c>
      <c r="I110" s="142" t="s">
        <v>195</v>
      </c>
    </row>
    <row r="111" spans="1:596" s="168" customFormat="1" ht="33.75" thickBot="1" x14ac:dyDescent="0.35">
      <c r="A111" s="211"/>
      <c r="B111" s="55" t="s">
        <v>36</v>
      </c>
      <c r="C111" s="54"/>
      <c r="D111" s="134"/>
      <c r="E111" s="103"/>
      <c r="F111" s="214"/>
      <c r="G111" s="3"/>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c r="CG111" s="167"/>
      <c r="CH111" s="167"/>
      <c r="CI111" s="167"/>
      <c r="CJ111" s="167"/>
      <c r="CK111" s="167"/>
      <c r="CL111" s="167"/>
      <c r="CM111" s="167"/>
      <c r="CN111" s="167"/>
      <c r="CO111" s="167"/>
      <c r="CP111" s="167"/>
      <c r="CQ111" s="167"/>
      <c r="CR111" s="167"/>
      <c r="CS111" s="167"/>
      <c r="CT111" s="167"/>
      <c r="CU111" s="167"/>
      <c r="CV111" s="167"/>
      <c r="CW111" s="167"/>
      <c r="CX111" s="167"/>
      <c r="CY111" s="167"/>
      <c r="CZ111" s="167"/>
      <c r="DA111" s="167"/>
      <c r="DB111" s="167"/>
      <c r="DC111" s="167"/>
      <c r="DD111" s="167"/>
      <c r="DE111" s="167"/>
      <c r="DF111" s="167"/>
      <c r="DG111" s="167"/>
      <c r="DH111" s="167"/>
      <c r="DI111" s="167"/>
      <c r="DJ111" s="167"/>
      <c r="DK111" s="167"/>
      <c r="DL111" s="167"/>
      <c r="DM111" s="167"/>
      <c r="DN111" s="167"/>
      <c r="DO111" s="167"/>
      <c r="DP111" s="167"/>
      <c r="DQ111" s="167"/>
      <c r="DR111" s="167"/>
      <c r="DS111" s="167"/>
      <c r="DT111" s="167"/>
      <c r="DU111" s="167"/>
      <c r="DV111" s="167"/>
      <c r="DW111" s="167"/>
      <c r="DX111" s="167"/>
      <c r="DY111" s="167"/>
      <c r="DZ111" s="167"/>
      <c r="EA111" s="167"/>
      <c r="EB111" s="167"/>
      <c r="EC111" s="167"/>
      <c r="ED111" s="167"/>
      <c r="EE111" s="167"/>
      <c r="EF111" s="167"/>
      <c r="EG111" s="167"/>
      <c r="EH111" s="167"/>
      <c r="EI111" s="167"/>
      <c r="EJ111" s="167"/>
      <c r="EK111" s="167"/>
      <c r="EL111" s="167"/>
      <c r="EM111" s="167"/>
      <c r="EN111" s="167"/>
      <c r="EO111" s="167"/>
      <c r="EP111" s="167"/>
      <c r="EQ111" s="167"/>
      <c r="ER111" s="167"/>
      <c r="ES111" s="167"/>
      <c r="ET111" s="167"/>
      <c r="EU111" s="167"/>
      <c r="EV111" s="167"/>
      <c r="EW111" s="167"/>
      <c r="EX111" s="167"/>
      <c r="EY111" s="167"/>
      <c r="EZ111" s="167"/>
      <c r="FA111" s="167"/>
      <c r="FB111" s="167"/>
      <c r="FC111" s="167"/>
      <c r="FD111" s="167"/>
      <c r="FE111" s="167"/>
      <c r="FF111" s="167"/>
      <c r="FG111" s="167"/>
      <c r="FH111" s="167"/>
      <c r="FI111" s="167"/>
      <c r="FJ111" s="167"/>
      <c r="FK111" s="167"/>
      <c r="FL111" s="167"/>
      <c r="FM111" s="167"/>
      <c r="FN111" s="167"/>
      <c r="FO111" s="167"/>
      <c r="FP111" s="167"/>
      <c r="FQ111" s="167"/>
      <c r="FR111" s="167"/>
      <c r="FS111" s="167"/>
      <c r="FT111" s="167"/>
      <c r="FU111" s="167"/>
      <c r="FV111" s="167"/>
      <c r="FW111" s="167"/>
      <c r="FX111" s="167"/>
      <c r="FY111" s="167"/>
      <c r="FZ111" s="167"/>
      <c r="GA111" s="167"/>
      <c r="GB111" s="167"/>
      <c r="GC111" s="167"/>
      <c r="GD111" s="167"/>
      <c r="GE111" s="167"/>
      <c r="GF111" s="167"/>
      <c r="GG111" s="167"/>
      <c r="GH111" s="167"/>
      <c r="GI111" s="167"/>
      <c r="GJ111" s="167"/>
      <c r="GK111" s="167"/>
      <c r="GL111" s="167"/>
      <c r="GM111" s="167"/>
      <c r="GN111" s="167"/>
      <c r="GO111" s="167"/>
      <c r="GP111" s="167"/>
      <c r="GQ111" s="167"/>
      <c r="GR111" s="167"/>
      <c r="GS111" s="167"/>
      <c r="GT111" s="167"/>
      <c r="GU111" s="167"/>
      <c r="GV111" s="167"/>
      <c r="GW111" s="167"/>
      <c r="GX111" s="167"/>
      <c r="GY111" s="167"/>
      <c r="GZ111" s="167"/>
      <c r="HA111" s="167"/>
      <c r="HB111" s="167"/>
      <c r="HC111" s="167"/>
      <c r="HD111" s="167"/>
      <c r="HE111" s="167"/>
      <c r="HF111" s="167"/>
      <c r="HG111" s="167"/>
      <c r="HH111" s="167"/>
      <c r="HI111" s="167"/>
      <c r="HJ111" s="167"/>
      <c r="HK111" s="167"/>
      <c r="HL111" s="167"/>
      <c r="HM111" s="167"/>
      <c r="HN111" s="167"/>
      <c r="HO111" s="167"/>
      <c r="HP111" s="167"/>
      <c r="HQ111" s="167"/>
      <c r="HR111" s="167"/>
      <c r="HS111" s="167"/>
      <c r="HT111" s="167"/>
      <c r="HU111" s="167"/>
      <c r="HV111" s="167"/>
      <c r="HW111" s="167"/>
      <c r="HX111" s="167"/>
      <c r="HY111" s="167"/>
      <c r="HZ111" s="167"/>
      <c r="IA111" s="167"/>
      <c r="IB111" s="167"/>
      <c r="IC111" s="167"/>
      <c r="ID111" s="167"/>
      <c r="IE111" s="167"/>
      <c r="IF111" s="167"/>
      <c r="IG111" s="167"/>
      <c r="IH111" s="167"/>
      <c r="II111" s="167"/>
      <c r="IJ111" s="167"/>
      <c r="IK111" s="167"/>
      <c r="IL111" s="167"/>
      <c r="IM111" s="167"/>
      <c r="IN111" s="167"/>
      <c r="IO111" s="167"/>
      <c r="IP111" s="167"/>
      <c r="IQ111" s="167"/>
      <c r="IR111" s="167"/>
      <c r="IS111" s="167"/>
      <c r="IT111" s="167"/>
      <c r="IU111" s="167"/>
      <c r="IV111" s="167"/>
      <c r="IW111" s="167"/>
      <c r="IX111" s="167"/>
      <c r="IY111" s="167"/>
      <c r="IZ111" s="167"/>
      <c r="JA111" s="167"/>
      <c r="JB111" s="167"/>
      <c r="JC111" s="167"/>
      <c r="JD111" s="167"/>
      <c r="JE111" s="167"/>
      <c r="JF111" s="167"/>
      <c r="JG111" s="167"/>
      <c r="JH111" s="167"/>
      <c r="JI111" s="167"/>
      <c r="JJ111" s="167"/>
      <c r="JK111" s="167"/>
      <c r="JL111" s="167"/>
      <c r="JM111" s="167"/>
      <c r="JN111" s="167"/>
      <c r="JO111" s="167"/>
      <c r="JP111" s="167"/>
      <c r="JQ111" s="167"/>
      <c r="JR111" s="167"/>
      <c r="JS111" s="167"/>
      <c r="JT111" s="167"/>
      <c r="JU111" s="167"/>
      <c r="JV111" s="167"/>
      <c r="JW111" s="167"/>
      <c r="JX111" s="167"/>
      <c r="JY111" s="167"/>
      <c r="JZ111" s="167"/>
      <c r="KA111" s="167"/>
      <c r="KB111" s="167"/>
      <c r="KC111" s="167"/>
      <c r="KD111" s="167"/>
      <c r="KE111" s="167"/>
      <c r="KF111" s="167"/>
      <c r="KG111" s="167"/>
      <c r="KH111" s="167"/>
      <c r="KI111" s="167"/>
      <c r="KJ111" s="167"/>
      <c r="KK111" s="167"/>
      <c r="KL111" s="167"/>
      <c r="KM111" s="167"/>
      <c r="KN111" s="167"/>
      <c r="KO111" s="167"/>
      <c r="KP111" s="167"/>
      <c r="KQ111" s="167"/>
      <c r="KR111" s="167"/>
      <c r="KS111" s="167"/>
      <c r="KT111" s="167"/>
      <c r="KU111" s="167"/>
      <c r="KV111" s="167"/>
      <c r="KW111" s="167"/>
      <c r="KX111" s="167"/>
      <c r="KY111" s="167"/>
      <c r="KZ111" s="167"/>
      <c r="LA111" s="167"/>
      <c r="LB111" s="167"/>
      <c r="LC111" s="167"/>
      <c r="LD111" s="167"/>
      <c r="LE111" s="167"/>
      <c r="LF111" s="167"/>
      <c r="LG111" s="167"/>
      <c r="LH111" s="167"/>
      <c r="LI111" s="167"/>
      <c r="LJ111" s="167"/>
      <c r="LK111" s="167"/>
      <c r="LL111" s="167"/>
      <c r="LM111" s="167"/>
      <c r="LN111" s="167"/>
      <c r="LO111" s="167"/>
      <c r="LP111" s="167"/>
      <c r="LQ111" s="167"/>
      <c r="LR111" s="167"/>
      <c r="LS111" s="167"/>
      <c r="LT111" s="167"/>
      <c r="LU111" s="167"/>
      <c r="LV111" s="167"/>
      <c r="LW111" s="167"/>
      <c r="LX111" s="167"/>
      <c r="LY111" s="167"/>
      <c r="LZ111" s="167"/>
      <c r="MA111" s="167"/>
      <c r="MB111" s="167"/>
      <c r="MC111" s="167"/>
      <c r="MD111" s="167"/>
      <c r="ME111" s="167"/>
      <c r="MF111" s="167"/>
      <c r="MG111" s="167"/>
      <c r="MH111" s="167"/>
      <c r="MI111" s="167"/>
      <c r="MJ111" s="167"/>
      <c r="MK111" s="167"/>
      <c r="ML111" s="167"/>
      <c r="MM111" s="167"/>
      <c r="MN111" s="167"/>
      <c r="MO111" s="167"/>
      <c r="MP111" s="167"/>
      <c r="MQ111" s="167"/>
      <c r="MR111" s="167"/>
      <c r="MS111" s="167"/>
      <c r="MT111" s="167"/>
      <c r="MU111" s="167"/>
      <c r="MV111" s="167"/>
      <c r="MW111" s="167"/>
      <c r="MX111" s="167"/>
      <c r="MY111" s="167"/>
      <c r="MZ111" s="167"/>
      <c r="NA111" s="167"/>
      <c r="NB111" s="167"/>
      <c r="NC111" s="167"/>
      <c r="ND111" s="167"/>
      <c r="NE111" s="167"/>
      <c r="NF111" s="167"/>
      <c r="NG111" s="167"/>
      <c r="NH111" s="167"/>
      <c r="NI111" s="167"/>
      <c r="NJ111" s="167"/>
      <c r="NK111" s="167"/>
      <c r="NL111" s="167"/>
      <c r="NM111" s="167"/>
      <c r="NN111" s="167"/>
      <c r="NO111" s="167"/>
      <c r="NP111" s="167"/>
      <c r="NQ111" s="167"/>
      <c r="NR111" s="167"/>
      <c r="NS111" s="167"/>
      <c r="NT111" s="167"/>
      <c r="NU111" s="167"/>
      <c r="NV111" s="167"/>
      <c r="NW111" s="167"/>
      <c r="NX111" s="167"/>
      <c r="NY111" s="167"/>
      <c r="NZ111" s="167"/>
      <c r="OA111" s="167"/>
      <c r="OB111" s="167"/>
      <c r="OC111" s="167"/>
      <c r="OD111" s="167"/>
      <c r="OE111" s="167"/>
      <c r="OF111" s="167"/>
      <c r="OG111" s="167"/>
      <c r="OH111" s="167"/>
      <c r="OI111" s="167"/>
      <c r="OJ111" s="167"/>
      <c r="OK111" s="167"/>
      <c r="OL111" s="167"/>
      <c r="OM111" s="167"/>
      <c r="ON111" s="167"/>
      <c r="OO111" s="167"/>
      <c r="OP111" s="167"/>
      <c r="OQ111" s="167"/>
      <c r="OR111" s="167"/>
      <c r="OS111" s="167"/>
      <c r="OT111" s="167"/>
      <c r="OU111" s="167"/>
      <c r="OV111" s="167"/>
      <c r="OW111" s="167"/>
      <c r="OX111" s="167"/>
      <c r="OY111" s="167"/>
      <c r="OZ111" s="167"/>
      <c r="PA111" s="167"/>
      <c r="PB111" s="167"/>
      <c r="PC111" s="167"/>
      <c r="PD111" s="167"/>
      <c r="PE111" s="167"/>
      <c r="PF111" s="167"/>
      <c r="PG111" s="167"/>
      <c r="PH111" s="167"/>
      <c r="PI111" s="167"/>
      <c r="PJ111" s="167"/>
      <c r="PK111" s="167"/>
      <c r="PL111" s="167"/>
      <c r="PM111" s="167"/>
      <c r="PN111" s="167"/>
      <c r="PO111" s="167"/>
      <c r="PP111" s="167"/>
      <c r="PQ111" s="167"/>
      <c r="PR111" s="167"/>
      <c r="PS111" s="167"/>
      <c r="PT111" s="167"/>
      <c r="PU111" s="167"/>
      <c r="PV111" s="167"/>
      <c r="PW111" s="167"/>
      <c r="PX111" s="167"/>
      <c r="PY111" s="167"/>
      <c r="PZ111" s="167"/>
      <c r="QA111" s="167"/>
      <c r="QB111" s="167"/>
      <c r="QC111" s="167"/>
      <c r="QD111" s="167"/>
      <c r="QE111" s="167"/>
      <c r="QF111" s="167"/>
      <c r="QG111" s="167"/>
      <c r="QH111" s="167"/>
      <c r="QI111" s="167"/>
      <c r="QJ111" s="167"/>
      <c r="QK111" s="167"/>
      <c r="QL111" s="167"/>
      <c r="QM111" s="167"/>
      <c r="QN111" s="167"/>
      <c r="QO111" s="167"/>
      <c r="QP111" s="167"/>
      <c r="QQ111" s="167"/>
      <c r="QR111" s="167"/>
      <c r="QS111" s="167"/>
      <c r="QT111" s="167"/>
      <c r="QU111" s="167"/>
      <c r="QV111" s="167"/>
      <c r="QW111" s="167"/>
      <c r="QX111" s="167"/>
      <c r="QY111" s="167"/>
      <c r="QZ111" s="167"/>
      <c r="RA111" s="167"/>
      <c r="RB111" s="167"/>
      <c r="RC111" s="167"/>
      <c r="RD111" s="167"/>
      <c r="RE111" s="167"/>
      <c r="RF111" s="167"/>
      <c r="RG111" s="167"/>
      <c r="RH111" s="167"/>
      <c r="RI111" s="167"/>
      <c r="RJ111" s="167"/>
      <c r="RK111" s="167"/>
      <c r="RL111" s="167"/>
      <c r="RM111" s="167"/>
      <c r="RN111" s="167"/>
      <c r="RO111" s="167"/>
      <c r="RP111" s="167"/>
      <c r="RQ111" s="167"/>
      <c r="RR111" s="167"/>
      <c r="RS111" s="167"/>
      <c r="RT111" s="167"/>
      <c r="RU111" s="167"/>
      <c r="RV111" s="167"/>
      <c r="RW111" s="167"/>
      <c r="RX111" s="167"/>
      <c r="RY111" s="167"/>
      <c r="RZ111" s="167"/>
      <c r="SA111" s="167"/>
      <c r="SB111" s="167"/>
      <c r="SC111" s="167"/>
      <c r="SD111" s="167"/>
      <c r="SE111" s="167"/>
      <c r="SF111" s="167"/>
      <c r="SG111" s="167"/>
      <c r="SH111" s="167"/>
      <c r="SI111" s="167"/>
      <c r="SJ111" s="167"/>
      <c r="SK111" s="167"/>
      <c r="SL111" s="167"/>
      <c r="SM111" s="167"/>
      <c r="SN111" s="167"/>
      <c r="SO111" s="167"/>
      <c r="SP111" s="167"/>
      <c r="SQ111" s="167"/>
      <c r="SR111" s="167"/>
      <c r="SS111" s="167"/>
      <c r="ST111" s="167"/>
      <c r="SU111" s="167"/>
      <c r="SV111" s="167"/>
      <c r="SW111" s="167"/>
      <c r="SX111" s="167"/>
      <c r="SY111" s="167"/>
      <c r="SZ111" s="167"/>
      <c r="TA111" s="167"/>
      <c r="TB111" s="167"/>
      <c r="TC111" s="167"/>
      <c r="TD111" s="167"/>
      <c r="TE111" s="167"/>
      <c r="TF111" s="167"/>
      <c r="TG111" s="167"/>
      <c r="TH111" s="167"/>
      <c r="TI111" s="167"/>
      <c r="TJ111" s="167"/>
      <c r="TK111" s="167"/>
      <c r="TL111" s="167"/>
      <c r="TM111" s="167"/>
      <c r="TN111" s="167"/>
      <c r="TO111" s="167"/>
      <c r="TP111" s="167"/>
      <c r="TQ111" s="167"/>
      <c r="TR111" s="167"/>
      <c r="TS111" s="167"/>
      <c r="TT111" s="167"/>
      <c r="TU111" s="167"/>
      <c r="TV111" s="167"/>
      <c r="TW111" s="167"/>
      <c r="TX111" s="167"/>
      <c r="TY111" s="167"/>
      <c r="TZ111" s="167"/>
      <c r="UA111" s="167"/>
      <c r="UB111" s="167"/>
      <c r="UC111" s="167"/>
      <c r="UD111" s="167"/>
      <c r="UE111" s="167"/>
      <c r="UF111" s="167"/>
      <c r="UG111" s="167"/>
      <c r="UH111" s="167"/>
      <c r="UI111" s="167"/>
      <c r="UJ111" s="167"/>
      <c r="UK111" s="167"/>
      <c r="UL111" s="167"/>
      <c r="UM111" s="167"/>
      <c r="UN111" s="167"/>
      <c r="UO111" s="167"/>
      <c r="UP111" s="167"/>
      <c r="UQ111" s="167"/>
      <c r="UR111" s="167"/>
      <c r="US111" s="167"/>
      <c r="UT111" s="167"/>
      <c r="UU111" s="167"/>
      <c r="UV111" s="167"/>
      <c r="UW111" s="167"/>
      <c r="UX111" s="167"/>
      <c r="UY111" s="167"/>
      <c r="UZ111" s="167"/>
      <c r="VA111" s="167"/>
      <c r="VB111" s="167"/>
      <c r="VC111" s="167"/>
      <c r="VD111" s="167"/>
      <c r="VE111" s="167"/>
      <c r="VF111" s="167"/>
      <c r="VG111" s="167"/>
      <c r="VH111" s="167"/>
      <c r="VI111" s="167"/>
      <c r="VJ111" s="167"/>
      <c r="VK111" s="167"/>
      <c r="VL111" s="167"/>
      <c r="VM111" s="167"/>
      <c r="VN111" s="167"/>
      <c r="VO111" s="167"/>
      <c r="VP111" s="167"/>
      <c r="VQ111" s="167"/>
      <c r="VR111" s="167"/>
      <c r="VS111" s="167"/>
      <c r="VT111" s="167"/>
      <c r="VU111" s="167"/>
      <c r="VV111" s="167"/>
      <c r="VW111" s="167"/>
      <c r="VX111" s="167"/>
    </row>
    <row r="112" spans="1:596" ht="16.5" customHeight="1" x14ac:dyDescent="0.3">
      <c r="A112" s="211"/>
      <c r="B112" s="42" t="s">
        <v>28</v>
      </c>
      <c r="C112" s="55"/>
      <c r="D112" s="55"/>
      <c r="E112" s="147"/>
      <c r="F112" s="214"/>
      <c r="G112" s="25"/>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c r="CG112" s="167"/>
      <c r="CH112" s="167"/>
      <c r="CI112" s="167"/>
      <c r="CJ112" s="167"/>
      <c r="CK112" s="167"/>
      <c r="CL112" s="167"/>
      <c r="CM112" s="167"/>
      <c r="CN112" s="167"/>
      <c r="CO112" s="167"/>
      <c r="CP112" s="167"/>
      <c r="CQ112" s="167"/>
      <c r="CR112" s="167"/>
      <c r="CS112" s="167"/>
      <c r="CT112" s="167"/>
      <c r="CU112" s="167"/>
      <c r="CV112" s="167"/>
      <c r="CW112" s="167"/>
      <c r="CX112" s="167"/>
      <c r="CY112" s="167"/>
      <c r="CZ112" s="167"/>
      <c r="DA112" s="167"/>
      <c r="DB112" s="167"/>
      <c r="DC112" s="167"/>
      <c r="DD112" s="167"/>
      <c r="DE112" s="167"/>
      <c r="DF112" s="167"/>
      <c r="DG112" s="167"/>
      <c r="DH112" s="167"/>
      <c r="DI112" s="167"/>
      <c r="DJ112" s="167"/>
      <c r="DK112" s="167"/>
      <c r="DL112" s="167"/>
      <c r="DM112" s="167"/>
      <c r="DN112" s="167"/>
      <c r="DO112" s="167"/>
      <c r="DP112" s="167"/>
      <c r="DQ112" s="167"/>
      <c r="DR112" s="167"/>
      <c r="DS112" s="167"/>
      <c r="DT112" s="167"/>
      <c r="DU112" s="167"/>
      <c r="DV112" s="167"/>
      <c r="DW112" s="167"/>
      <c r="DX112" s="167"/>
      <c r="DY112" s="167"/>
      <c r="DZ112" s="167"/>
      <c r="EA112" s="167"/>
      <c r="EB112" s="167"/>
      <c r="EC112" s="167"/>
      <c r="ED112" s="167"/>
      <c r="EE112" s="167"/>
      <c r="EF112" s="167"/>
      <c r="EG112" s="167"/>
      <c r="EH112" s="167"/>
      <c r="EI112" s="167"/>
      <c r="EJ112" s="167"/>
      <c r="EK112" s="167"/>
      <c r="EL112" s="167"/>
      <c r="EM112" s="167"/>
      <c r="EN112" s="167"/>
      <c r="EO112" s="167"/>
      <c r="EP112" s="167"/>
      <c r="EQ112" s="167"/>
      <c r="ER112" s="167"/>
      <c r="ES112" s="167"/>
      <c r="ET112" s="167"/>
      <c r="EU112" s="167"/>
      <c r="EV112" s="167"/>
      <c r="EW112" s="167"/>
      <c r="EX112" s="167"/>
      <c r="EY112" s="167"/>
      <c r="EZ112" s="167"/>
      <c r="FA112" s="167"/>
      <c r="FB112" s="167"/>
      <c r="FC112" s="167"/>
      <c r="FD112" s="167"/>
      <c r="FE112" s="167"/>
      <c r="FF112" s="167"/>
      <c r="FG112" s="167"/>
      <c r="FH112" s="167"/>
      <c r="FI112" s="167"/>
      <c r="FJ112" s="167"/>
      <c r="FK112" s="167"/>
      <c r="FL112" s="167"/>
      <c r="FM112" s="167"/>
      <c r="FN112" s="167"/>
      <c r="FO112" s="167"/>
      <c r="FP112" s="167"/>
      <c r="FQ112" s="167"/>
      <c r="FR112" s="167"/>
      <c r="FS112" s="167"/>
      <c r="FT112" s="167"/>
      <c r="FU112" s="167"/>
      <c r="FV112" s="167"/>
      <c r="FW112" s="167"/>
      <c r="FX112" s="167"/>
      <c r="FY112" s="167"/>
      <c r="FZ112" s="167"/>
      <c r="GA112" s="167"/>
      <c r="GB112" s="167"/>
      <c r="GC112" s="167"/>
      <c r="GD112" s="167"/>
      <c r="GE112" s="167"/>
      <c r="GF112" s="167"/>
      <c r="GG112" s="167"/>
      <c r="GH112" s="167"/>
      <c r="GI112" s="167"/>
      <c r="GJ112" s="167"/>
      <c r="GK112" s="167"/>
      <c r="GL112" s="167"/>
      <c r="GM112" s="167"/>
      <c r="GN112" s="167"/>
      <c r="GO112" s="167"/>
      <c r="GP112" s="167"/>
      <c r="GQ112" s="167"/>
      <c r="GR112" s="167"/>
      <c r="GS112" s="167"/>
      <c r="GT112" s="167"/>
      <c r="GU112" s="167"/>
      <c r="GV112" s="167"/>
      <c r="GW112" s="167"/>
      <c r="GX112" s="167"/>
      <c r="GY112" s="167"/>
      <c r="GZ112" s="167"/>
      <c r="HA112" s="167"/>
      <c r="HB112" s="167"/>
      <c r="HC112" s="167"/>
      <c r="HD112" s="167"/>
      <c r="HE112" s="167"/>
      <c r="HF112" s="167"/>
      <c r="HG112" s="167"/>
      <c r="HH112" s="167"/>
      <c r="HI112" s="167"/>
      <c r="HJ112" s="167"/>
      <c r="HK112" s="167"/>
      <c r="HL112" s="167"/>
      <c r="HM112" s="167"/>
      <c r="HN112" s="167"/>
      <c r="HO112" s="167"/>
      <c r="HP112" s="167"/>
      <c r="HQ112" s="167"/>
      <c r="HR112" s="167"/>
      <c r="HS112" s="167"/>
      <c r="HT112" s="167"/>
      <c r="HU112" s="167"/>
      <c r="HV112" s="167"/>
      <c r="HW112" s="167"/>
      <c r="HX112" s="167"/>
      <c r="HY112" s="167"/>
      <c r="HZ112" s="167"/>
      <c r="IA112" s="167"/>
      <c r="IB112" s="167"/>
      <c r="IC112" s="167"/>
      <c r="ID112" s="167"/>
      <c r="IE112" s="167"/>
      <c r="IF112" s="167"/>
      <c r="IG112" s="167"/>
      <c r="IH112" s="167"/>
      <c r="II112" s="167"/>
      <c r="IJ112" s="167"/>
      <c r="IK112" s="167"/>
      <c r="IL112" s="167"/>
      <c r="IM112" s="167"/>
      <c r="IN112" s="167"/>
      <c r="IO112" s="167"/>
      <c r="IP112" s="167"/>
      <c r="IQ112" s="167"/>
      <c r="IR112" s="167"/>
      <c r="IS112" s="167"/>
      <c r="IT112" s="167"/>
      <c r="IU112" s="167"/>
      <c r="IV112" s="167"/>
      <c r="IW112" s="167"/>
      <c r="IX112" s="167"/>
      <c r="IY112" s="167"/>
      <c r="IZ112" s="167"/>
      <c r="JA112" s="167"/>
      <c r="JB112" s="167"/>
      <c r="JC112" s="167"/>
      <c r="JD112" s="167"/>
      <c r="JE112" s="167"/>
      <c r="JF112" s="167"/>
      <c r="JG112" s="167"/>
      <c r="JH112" s="167"/>
      <c r="JI112" s="167"/>
      <c r="JJ112" s="167"/>
      <c r="JK112" s="167"/>
      <c r="JL112" s="167"/>
      <c r="JM112" s="167"/>
      <c r="JN112" s="167"/>
      <c r="JO112" s="167"/>
      <c r="JP112" s="167"/>
      <c r="JQ112" s="167"/>
      <c r="JR112" s="167"/>
      <c r="JS112" s="167"/>
      <c r="JT112" s="167"/>
      <c r="JU112" s="167"/>
      <c r="JV112" s="167"/>
      <c r="JW112" s="167"/>
      <c r="JX112" s="167"/>
      <c r="JY112" s="167"/>
      <c r="JZ112" s="167"/>
      <c r="KA112" s="167"/>
      <c r="KB112" s="167"/>
      <c r="KC112" s="167"/>
      <c r="KD112" s="167"/>
      <c r="KE112" s="167"/>
      <c r="KF112" s="167"/>
      <c r="KG112" s="167"/>
      <c r="KH112" s="167"/>
      <c r="KI112" s="167"/>
      <c r="KJ112" s="167"/>
      <c r="KK112" s="167"/>
      <c r="KL112" s="167"/>
      <c r="KM112" s="167"/>
      <c r="KN112" s="167"/>
      <c r="KO112" s="167"/>
      <c r="KP112" s="167"/>
      <c r="KQ112" s="167"/>
      <c r="KR112" s="167"/>
      <c r="KS112" s="167"/>
      <c r="KT112" s="167"/>
      <c r="KU112" s="167"/>
      <c r="KV112" s="167"/>
      <c r="KW112" s="167"/>
      <c r="KX112" s="167"/>
      <c r="KY112" s="167"/>
      <c r="KZ112" s="167"/>
      <c r="LA112" s="167"/>
      <c r="LB112" s="167"/>
      <c r="LC112" s="167"/>
      <c r="LD112" s="167"/>
      <c r="LE112" s="167"/>
      <c r="LF112" s="167"/>
      <c r="LG112" s="167"/>
      <c r="LH112" s="167"/>
      <c r="LI112" s="167"/>
      <c r="LJ112" s="167"/>
      <c r="LK112" s="167"/>
      <c r="LL112" s="167"/>
      <c r="LM112" s="167"/>
      <c r="LN112" s="167"/>
      <c r="LO112" s="167"/>
      <c r="LP112" s="167"/>
      <c r="LQ112" s="167"/>
      <c r="LR112" s="167"/>
      <c r="LS112" s="167"/>
      <c r="LT112" s="167"/>
      <c r="LU112" s="167"/>
      <c r="LV112" s="167"/>
      <c r="LW112" s="167"/>
      <c r="LX112" s="167"/>
      <c r="LY112" s="167"/>
      <c r="LZ112" s="167"/>
      <c r="MA112" s="167"/>
      <c r="MB112" s="167"/>
      <c r="MC112" s="167"/>
      <c r="MD112" s="167"/>
      <c r="ME112" s="167"/>
      <c r="MF112" s="167"/>
      <c r="MG112" s="167"/>
      <c r="MH112" s="167"/>
      <c r="MI112" s="167"/>
      <c r="MJ112" s="167"/>
      <c r="MK112" s="167"/>
      <c r="ML112" s="167"/>
      <c r="MM112" s="167"/>
      <c r="MN112" s="167"/>
      <c r="MO112" s="167"/>
      <c r="MP112" s="167"/>
      <c r="MQ112" s="167"/>
      <c r="MR112" s="167"/>
      <c r="MS112" s="167"/>
      <c r="MT112" s="167"/>
      <c r="MU112" s="167"/>
      <c r="MV112" s="167"/>
      <c r="MW112" s="167"/>
      <c r="MX112" s="167"/>
      <c r="MY112" s="167"/>
      <c r="MZ112" s="167"/>
      <c r="NA112" s="167"/>
      <c r="NB112" s="167"/>
      <c r="NC112" s="167"/>
      <c r="ND112" s="167"/>
      <c r="NE112" s="167"/>
      <c r="NF112" s="167"/>
      <c r="NG112" s="167"/>
      <c r="NH112" s="167"/>
      <c r="NI112" s="167"/>
      <c r="NJ112" s="167"/>
      <c r="NK112" s="167"/>
      <c r="NL112" s="167"/>
      <c r="NM112" s="167"/>
      <c r="NN112" s="167"/>
      <c r="NO112" s="167"/>
      <c r="NP112" s="167"/>
      <c r="NQ112" s="167"/>
      <c r="NR112" s="167"/>
      <c r="NS112" s="167"/>
      <c r="NT112" s="167"/>
      <c r="NU112" s="167"/>
      <c r="NV112" s="167"/>
      <c r="NW112" s="167"/>
      <c r="NX112" s="167"/>
      <c r="NY112" s="167"/>
      <c r="NZ112" s="167"/>
      <c r="OA112" s="167"/>
      <c r="OB112" s="167"/>
      <c r="OC112" s="167"/>
      <c r="OD112" s="167"/>
      <c r="OE112" s="167"/>
      <c r="OF112" s="167"/>
      <c r="OG112" s="167"/>
      <c r="OH112" s="167"/>
      <c r="OI112" s="167"/>
      <c r="OJ112" s="167"/>
      <c r="OK112" s="167"/>
      <c r="OL112" s="167"/>
      <c r="OM112" s="167"/>
      <c r="ON112" s="167"/>
      <c r="OO112" s="167"/>
      <c r="OP112" s="167"/>
      <c r="OQ112" s="167"/>
      <c r="OR112" s="167"/>
      <c r="OS112" s="167"/>
      <c r="OT112" s="167"/>
      <c r="OU112" s="167"/>
      <c r="OV112" s="167"/>
      <c r="OW112" s="167"/>
      <c r="OX112" s="167"/>
      <c r="OY112" s="167"/>
      <c r="OZ112" s="167"/>
      <c r="PA112" s="167"/>
      <c r="PB112" s="167"/>
      <c r="PC112" s="167"/>
      <c r="PD112" s="167"/>
      <c r="PE112" s="167"/>
      <c r="PF112" s="167"/>
      <c r="PG112" s="167"/>
      <c r="PH112" s="167"/>
      <c r="PI112" s="167"/>
      <c r="PJ112" s="167"/>
      <c r="PK112" s="167"/>
      <c r="PL112" s="167"/>
      <c r="PM112" s="167"/>
      <c r="PN112" s="167"/>
      <c r="PO112" s="167"/>
      <c r="PP112" s="167"/>
      <c r="PQ112" s="167"/>
      <c r="PR112" s="167"/>
      <c r="PS112" s="167"/>
      <c r="PT112" s="167"/>
      <c r="PU112" s="167"/>
      <c r="PV112" s="167"/>
      <c r="PW112" s="167"/>
      <c r="PX112" s="167"/>
      <c r="PY112" s="167"/>
      <c r="PZ112" s="167"/>
      <c r="QA112" s="167"/>
      <c r="QB112" s="167"/>
      <c r="QC112" s="167"/>
      <c r="QD112" s="167"/>
      <c r="QE112" s="167"/>
      <c r="QF112" s="167"/>
      <c r="QG112" s="167"/>
      <c r="QH112" s="167"/>
      <c r="QI112" s="167"/>
      <c r="QJ112" s="167"/>
      <c r="QK112" s="167"/>
      <c r="QL112" s="167"/>
      <c r="QM112" s="167"/>
      <c r="QN112" s="167"/>
      <c r="QO112" s="167"/>
      <c r="QP112" s="167"/>
      <c r="QQ112" s="167"/>
      <c r="QR112" s="167"/>
      <c r="QS112" s="167"/>
      <c r="QT112" s="167"/>
      <c r="QU112" s="167"/>
      <c r="QV112" s="167"/>
      <c r="QW112" s="167"/>
      <c r="QX112" s="167"/>
      <c r="QY112" s="167"/>
      <c r="QZ112" s="167"/>
      <c r="RA112" s="167"/>
      <c r="RB112" s="167"/>
      <c r="RC112" s="167"/>
      <c r="RD112" s="167"/>
      <c r="RE112" s="167"/>
      <c r="RF112" s="167"/>
      <c r="RG112" s="167"/>
      <c r="RH112" s="167"/>
      <c r="RI112" s="167"/>
      <c r="RJ112" s="167"/>
      <c r="RK112" s="167"/>
      <c r="RL112" s="167"/>
      <c r="RM112" s="167"/>
      <c r="RN112" s="167"/>
      <c r="RO112" s="167"/>
      <c r="RP112" s="167"/>
      <c r="RQ112" s="167"/>
      <c r="RR112" s="167"/>
      <c r="RS112" s="167"/>
      <c r="RT112" s="167"/>
      <c r="RU112" s="167"/>
      <c r="RV112" s="167"/>
      <c r="RW112" s="167"/>
      <c r="RX112" s="167"/>
      <c r="RY112" s="167"/>
      <c r="RZ112" s="167"/>
      <c r="SA112" s="167"/>
      <c r="SB112" s="167"/>
      <c r="SC112" s="167"/>
      <c r="SD112" s="167"/>
      <c r="SE112" s="167"/>
      <c r="SF112" s="167"/>
      <c r="SG112" s="167"/>
      <c r="SH112" s="167"/>
      <c r="SI112" s="167"/>
      <c r="SJ112" s="167"/>
      <c r="SK112" s="167"/>
      <c r="SL112" s="167"/>
      <c r="SM112" s="167"/>
      <c r="SN112" s="167"/>
      <c r="SO112" s="167"/>
      <c r="SP112" s="167"/>
      <c r="SQ112" s="167"/>
      <c r="SR112" s="167"/>
      <c r="SS112" s="167"/>
      <c r="ST112" s="167"/>
      <c r="SU112" s="167"/>
      <c r="SV112" s="167"/>
      <c r="SW112" s="167"/>
      <c r="SX112" s="167"/>
      <c r="SY112" s="167"/>
      <c r="SZ112" s="167"/>
      <c r="TA112" s="167"/>
      <c r="TB112" s="167"/>
      <c r="TC112" s="167"/>
      <c r="TD112" s="167"/>
      <c r="TE112" s="167"/>
      <c r="TF112" s="167"/>
      <c r="TG112" s="167"/>
      <c r="TH112" s="167"/>
      <c r="TI112" s="167"/>
      <c r="TJ112" s="167"/>
      <c r="TK112" s="167"/>
      <c r="TL112" s="167"/>
      <c r="TM112" s="167"/>
      <c r="TN112" s="167"/>
      <c r="TO112" s="167"/>
      <c r="TP112" s="167"/>
      <c r="TQ112" s="167"/>
      <c r="TR112" s="167"/>
      <c r="TS112" s="167"/>
      <c r="TT112" s="167"/>
      <c r="TU112" s="167"/>
      <c r="TV112" s="167"/>
      <c r="TW112" s="167"/>
      <c r="TX112" s="167"/>
      <c r="TY112" s="167"/>
      <c r="TZ112" s="167"/>
      <c r="UA112" s="167"/>
      <c r="UB112" s="167"/>
      <c r="UC112" s="167"/>
      <c r="UD112" s="167"/>
      <c r="UE112" s="167"/>
      <c r="UF112" s="167"/>
      <c r="UG112" s="167"/>
      <c r="UH112" s="167"/>
      <c r="UI112" s="167"/>
      <c r="UJ112" s="167"/>
      <c r="UK112" s="167"/>
      <c r="UL112" s="167"/>
      <c r="UM112" s="167"/>
      <c r="UN112" s="167"/>
      <c r="UO112" s="167"/>
      <c r="UP112" s="167"/>
      <c r="UQ112" s="167"/>
      <c r="UR112" s="167"/>
      <c r="US112" s="167"/>
      <c r="UT112" s="167"/>
      <c r="UU112" s="167"/>
      <c r="UV112" s="167"/>
      <c r="UW112" s="167"/>
      <c r="UX112" s="167"/>
      <c r="UY112" s="167"/>
      <c r="UZ112" s="167"/>
      <c r="VA112" s="167"/>
      <c r="VB112" s="167"/>
      <c r="VC112" s="167"/>
      <c r="VD112" s="167"/>
      <c r="VE112" s="167"/>
      <c r="VF112" s="167"/>
      <c r="VG112" s="167"/>
      <c r="VH112" s="167"/>
      <c r="VI112" s="167"/>
      <c r="VJ112" s="167"/>
      <c r="VK112" s="167"/>
      <c r="VL112" s="167"/>
      <c r="VM112" s="167"/>
      <c r="VN112" s="167"/>
      <c r="VO112" s="167"/>
      <c r="VP112" s="167"/>
      <c r="VQ112" s="167"/>
      <c r="VR112" s="167"/>
      <c r="VS112" s="167"/>
      <c r="VT112" s="167"/>
      <c r="VU112" s="167"/>
      <c r="VV112" s="167"/>
      <c r="VW112" s="167"/>
      <c r="VX112" s="167"/>
    </row>
    <row r="113" spans="1:596" ht="18" customHeight="1" x14ac:dyDescent="0.3">
      <c r="A113" s="211"/>
      <c r="B113" s="42" t="s">
        <v>29</v>
      </c>
      <c r="C113" s="229">
        <v>3809769</v>
      </c>
      <c r="D113" s="56">
        <v>3809769</v>
      </c>
      <c r="E113" s="56">
        <v>3967517</v>
      </c>
      <c r="F113" s="214">
        <f>(E113/D113)*100</f>
        <v>104.14061849944183</v>
      </c>
      <c r="G113" s="2"/>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c r="AM113" s="167"/>
      <c r="AN113" s="167"/>
      <c r="AO113" s="167"/>
      <c r="AP113" s="167"/>
      <c r="AQ113" s="167"/>
      <c r="AR113" s="167"/>
      <c r="AS113" s="167"/>
      <c r="AT113" s="167"/>
      <c r="AU113" s="167"/>
      <c r="AV113" s="167"/>
      <c r="AW113" s="167"/>
      <c r="AX113" s="167"/>
      <c r="AY113" s="167"/>
      <c r="AZ113" s="167"/>
      <c r="BA113" s="167"/>
      <c r="BB113" s="167"/>
      <c r="BC113" s="167"/>
      <c r="BD113" s="167"/>
      <c r="BE113" s="167"/>
      <c r="BF113" s="167"/>
      <c r="BG113" s="167"/>
      <c r="BH113" s="167"/>
      <c r="BI113" s="167"/>
      <c r="BJ113" s="167"/>
      <c r="BK113" s="167"/>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c r="CG113" s="167"/>
      <c r="CH113" s="167"/>
      <c r="CI113" s="167"/>
      <c r="CJ113" s="167"/>
      <c r="CK113" s="167"/>
      <c r="CL113" s="167"/>
      <c r="CM113" s="167"/>
      <c r="CN113" s="167"/>
      <c r="CO113" s="167"/>
      <c r="CP113" s="167"/>
      <c r="CQ113" s="167"/>
      <c r="CR113" s="167"/>
      <c r="CS113" s="167"/>
      <c r="CT113" s="167"/>
      <c r="CU113" s="167"/>
      <c r="CV113" s="167"/>
      <c r="CW113" s="167"/>
      <c r="CX113" s="167"/>
      <c r="CY113" s="167"/>
      <c r="CZ113" s="167"/>
      <c r="DA113" s="167"/>
      <c r="DB113" s="167"/>
      <c r="DC113" s="167"/>
      <c r="DD113" s="167"/>
      <c r="DE113" s="167"/>
      <c r="DF113" s="167"/>
      <c r="DG113" s="167"/>
      <c r="DH113" s="167"/>
      <c r="DI113" s="167"/>
      <c r="DJ113" s="167"/>
      <c r="DK113" s="167"/>
      <c r="DL113" s="167"/>
      <c r="DM113" s="167"/>
      <c r="DN113" s="167"/>
      <c r="DO113" s="167"/>
      <c r="DP113" s="167"/>
      <c r="DQ113" s="167"/>
      <c r="DR113" s="167"/>
      <c r="DS113" s="167"/>
      <c r="DT113" s="167"/>
      <c r="DU113" s="167"/>
      <c r="DV113" s="167"/>
      <c r="DW113" s="167"/>
      <c r="DX113" s="167"/>
      <c r="DY113" s="167"/>
      <c r="DZ113" s="167"/>
      <c r="EA113" s="167"/>
      <c r="EB113" s="167"/>
      <c r="EC113" s="167"/>
      <c r="ED113" s="167"/>
      <c r="EE113" s="167"/>
      <c r="EF113" s="167"/>
      <c r="EG113" s="167"/>
      <c r="EH113" s="167"/>
      <c r="EI113" s="167"/>
      <c r="EJ113" s="167"/>
      <c r="EK113" s="167"/>
      <c r="EL113" s="167"/>
      <c r="EM113" s="167"/>
      <c r="EN113" s="167"/>
      <c r="EO113" s="167"/>
      <c r="EP113" s="167"/>
      <c r="EQ113" s="167"/>
      <c r="ER113" s="167"/>
      <c r="ES113" s="167"/>
      <c r="ET113" s="167"/>
      <c r="EU113" s="167"/>
      <c r="EV113" s="167"/>
      <c r="EW113" s="167"/>
      <c r="EX113" s="167"/>
      <c r="EY113" s="167"/>
      <c r="EZ113" s="167"/>
      <c r="FA113" s="167"/>
      <c r="FB113" s="167"/>
      <c r="FC113" s="167"/>
      <c r="FD113" s="167"/>
      <c r="FE113" s="167"/>
      <c r="FF113" s="167"/>
      <c r="FG113" s="167"/>
      <c r="FH113" s="167"/>
      <c r="FI113" s="167"/>
      <c r="FJ113" s="167"/>
      <c r="FK113" s="167"/>
      <c r="FL113" s="167"/>
      <c r="FM113" s="167"/>
      <c r="FN113" s="167"/>
      <c r="FO113" s="167"/>
      <c r="FP113" s="167"/>
      <c r="FQ113" s="167"/>
      <c r="FR113" s="167"/>
      <c r="FS113" s="167"/>
      <c r="FT113" s="167"/>
      <c r="FU113" s="167"/>
      <c r="FV113" s="167"/>
      <c r="FW113" s="167"/>
      <c r="FX113" s="167"/>
      <c r="FY113" s="167"/>
      <c r="FZ113" s="167"/>
      <c r="GA113" s="167"/>
      <c r="GB113" s="167"/>
      <c r="GC113" s="167"/>
      <c r="GD113" s="167"/>
      <c r="GE113" s="167"/>
      <c r="GF113" s="167"/>
      <c r="GG113" s="167"/>
      <c r="GH113" s="167"/>
      <c r="GI113" s="167"/>
      <c r="GJ113" s="167"/>
      <c r="GK113" s="167"/>
      <c r="GL113" s="167"/>
      <c r="GM113" s="167"/>
      <c r="GN113" s="167"/>
      <c r="GO113" s="167"/>
      <c r="GP113" s="167"/>
      <c r="GQ113" s="167"/>
      <c r="GR113" s="167"/>
      <c r="GS113" s="167"/>
      <c r="GT113" s="167"/>
      <c r="GU113" s="167"/>
      <c r="GV113" s="167"/>
      <c r="GW113" s="167"/>
      <c r="GX113" s="167"/>
      <c r="GY113" s="167"/>
      <c r="GZ113" s="167"/>
      <c r="HA113" s="167"/>
      <c r="HB113" s="167"/>
      <c r="HC113" s="167"/>
      <c r="HD113" s="167"/>
      <c r="HE113" s="167"/>
      <c r="HF113" s="167"/>
      <c r="HG113" s="167"/>
      <c r="HH113" s="167"/>
      <c r="HI113" s="167"/>
      <c r="HJ113" s="167"/>
      <c r="HK113" s="167"/>
      <c r="HL113" s="167"/>
      <c r="HM113" s="167"/>
      <c r="HN113" s="167"/>
      <c r="HO113" s="167"/>
      <c r="HP113" s="167"/>
      <c r="HQ113" s="167"/>
      <c r="HR113" s="167"/>
      <c r="HS113" s="167"/>
      <c r="HT113" s="167"/>
      <c r="HU113" s="167"/>
      <c r="HV113" s="167"/>
      <c r="HW113" s="167"/>
      <c r="HX113" s="167"/>
      <c r="HY113" s="167"/>
      <c r="HZ113" s="167"/>
      <c r="IA113" s="167"/>
      <c r="IB113" s="167"/>
      <c r="IC113" s="167"/>
      <c r="ID113" s="167"/>
      <c r="IE113" s="167"/>
      <c r="IF113" s="167"/>
      <c r="IG113" s="167"/>
      <c r="IH113" s="167"/>
      <c r="II113" s="167"/>
      <c r="IJ113" s="167"/>
      <c r="IK113" s="167"/>
      <c r="IL113" s="167"/>
      <c r="IM113" s="167"/>
      <c r="IN113" s="167"/>
      <c r="IO113" s="167"/>
      <c r="IP113" s="167"/>
      <c r="IQ113" s="167"/>
      <c r="IR113" s="167"/>
      <c r="IS113" s="167"/>
      <c r="IT113" s="167"/>
      <c r="IU113" s="167"/>
      <c r="IV113" s="167"/>
      <c r="IW113" s="167"/>
      <c r="IX113" s="167"/>
      <c r="IY113" s="167"/>
      <c r="IZ113" s="167"/>
      <c r="JA113" s="167"/>
      <c r="JB113" s="167"/>
      <c r="JC113" s="167"/>
      <c r="JD113" s="167"/>
      <c r="JE113" s="167"/>
      <c r="JF113" s="167"/>
      <c r="JG113" s="167"/>
      <c r="JH113" s="167"/>
      <c r="JI113" s="167"/>
      <c r="JJ113" s="167"/>
      <c r="JK113" s="167"/>
      <c r="JL113" s="167"/>
      <c r="JM113" s="167"/>
      <c r="JN113" s="167"/>
      <c r="JO113" s="167"/>
      <c r="JP113" s="167"/>
      <c r="JQ113" s="167"/>
      <c r="JR113" s="167"/>
      <c r="JS113" s="167"/>
      <c r="JT113" s="167"/>
      <c r="JU113" s="167"/>
      <c r="JV113" s="167"/>
      <c r="JW113" s="167"/>
      <c r="JX113" s="167"/>
      <c r="JY113" s="167"/>
      <c r="JZ113" s="167"/>
      <c r="KA113" s="167"/>
      <c r="KB113" s="167"/>
      <c r="KC113" s="167"/>
      <c r="KD113" s="167"/>
      <c r="KE113" s="167"/>
      <c r="KF113" s="167"/>
      <c r="KG113" s="167"/>
      <c r="KH113" s="167"/>
      <c r="KI113" s="167"/>
      <c r="KJ113" s="167"/>
      <c r="KK113" s="167"/>
      <c r="KL113" s="167"/>
      <c r="KM113" s="167"/>
      <c r="KN113" s="167"/>
      <c r="KO113" s="167"/>
      <c r="KP113" s="167"/>
      <c r="KQ113" s="167"/>
      <c r="KR113" s="167"/>
      <c r="KS113" s="167"/>
      <c r="KT113" s="167"/>
      <c r="KU113" s="167"/>
      <c r="KV113" s="167"/>
      <c r="KW113" s="167"/>
      <c r="KX113" s="167"/>
      <c r="KY113" s="167"/>
      <c r="KZ113" s="167"/>
      <c r="LA113" s="167"/>
      <c r="LB113" s="167"/>
      <c r="LC113" s="167"/>
      <c r="LD113" s="167"/>
      <c r="LE113" s="167"/>
      <c r="LF113" s="167"/>
      <c r="LG113" s="167"/>
      <c r="LH113" s="167"/>
      <c r="LI113" s="167"/>
      <c r="LJ113" s="167"/>
      <c r="LK113" s="167"/>
      <c r="LL113" s="167"/>
      <c r="LM113" s="167"/>
      <c r="LN113" s="167"/>
      <c r="LO113" s="167"/>
      <c r="LP113" s="167"/>
      <c r="LQ113" s="167"/>
      <c r="LR113" s="167"/>
      <c r="LS113" s="167"/>
      <c r="LT113" s="167"/>
      <c r="LU113" s="167"/>
      <c r="LV113" s="167"/>
      <c r="LW113" s="167"/>
      <c r="LX113" s="167"/>
      <c r="LY113" s="167"/>
      <c r="LZ113" s="167"/>
      <c r="MA113" s="167"/>
      <c r="MB113" s="167"/>
      <c r="MC113" s="167"/>
      <c r="MD113" s="167"/>
      <c r="ME113" s="167"/>
      <c r="MF113" s="167"/>
      <c r="MG113" s="167"/>
      <c r="MH113" s="167"/>
      <c r="MI113" s="167"/>
      <c r="MJ113" s="167"/>
      <c r="MK113" s="167"/>
      <c r="ML113" s="167"/>
      <c r="MM113" s="167"/>
      <c r="MN113" s="167"/>
      <c r="MO113" s="167"/>
      <c r="MP113" s="167"/>
      <c r="MQ113" s="167"/>
      <c r="MR113" s="167"/>
      <c r="MS113" s="167"/>
      <c r="MT113" s="167"/>
      <c r="MU113" s="167"/>
      <c r="MV113" s="167"/>
      <c r="MW113" s="167"/>
      <c r="MX113" s="167"/>
      <c r="MY113" s="167"/>
      <c r="MZ113" s="167"/>
      <c r="NA113" s="167"/>
      <c r="NB113" s="167"/>
      <c r="NC113" s="167"/>
      <c r="ND113" s="167"/>
      <c r="NE113" s="167"/>
      <c r="NF113" s="167"/>
      <c r="NG113" s="167"/>
      <c r="NH113" s="167"/>
      <c r="NI113" s="167"/>
      <c r="NJ113" s="167"/>
      <c r="NK113" s="167"/>
      <c r="NL113" s="167"/>
      <c r="NM113" s="167"/>
      <c r="NN113" s="167"/>
      <c r="NO113" s="167"/>
      <c r="NP113" s="167"/>
      <c r="NQ113" s="167"/>
      <c r="NR113" s="167"/>
      <c r="NS113" s="167"/>
      <c r="NT113" s="167"/>
      <c r="NU113" s="167"/>
      <c r="NV113" s="167"/>
      <c r="NW113" s="167"/>
      <c r="NX113" s="167"/>
      <c r="NY113" s="167"/>
      <c r="NZ113" s="167"/>
      <c r="OA113" s="167"/>
      <c r="OB113" s="167"/>
      <c r="OC113" s="167"/>
      <c r="OD113" s="167"/>
      <c r="OE113" s="167"/>
      <c r="OF113" s="167"/>
      <c r="OG113" s="167"/>
      <c r="OH113" s="167"/>
      <c r="OI113" s="167"/>
      <c r="OJ113" s="167"/>
      <c r="OK113" s="167"/>
      <c r="OL113" s="167"/>
      <c r="OM113" s="167"/>
      <c r="ON113" s="167"/>
      <c r="OO113" s="167"/>
      <c r="OP113" s="167"/>
      <c r="OQ113" s="167"/>
      <c r="OR113" s="167"/>
      <c r="OS113" s="167"/>
      <c r="OT113" s="167"/>
      <c r="OU113" s="167"/>
      <c r="OV113" s="167"/>
      <c r="OW113" s="167"/>
      <c r="OX113" s="167"/>
      <c r="OY113" s="167"/>
      <c r="OZ113" s="167"/>
      <c r="PA113" s="167"/>
      <c r="PB113" s="167"/>
      <c r="PC113" s="167"/>
      <c r="PD113" s="167"/>
      <c r="PE113" s="167"/>
      <c r="PF113" s="167"/>
      <c r="PG113" s="167"/>
      <c r="PH113" s="167"/>
      <c r="PI113" s="167"/>
      <c r="PJ113" s="167"/>
      <c r="PK113" s="167"/>
      <c r="PL113" s="167"/>
      <c r="PM113" s="167"/>
      <c r="PN113" s="167"/>
      <c r="PO113" s="167"/>
      <c r="PP113" s="167"/>
      <c r="PQ113" s="167"/>
      <c r="PR113" s="167"/>
      <c r="PS113" s="167"/>
      <c r="PT113" s="167"/>
      <c r="PU113" s="167"/>
      <c r="PV113" s="167"/>
      <c r="PW113" s="167"/>
      <c r="PX113" s="167"/>
      <c r="PY113" s="167"/>
      <c r="PZ113" s="167"/>
      <c r="QA113" s="167"/>
      <c r="QB113" s="167"/>
      <c r="QC113" s="167"/>
      <c r="QD113" s="167"/>
      <c r="QE113" s="167"/>
      <c r="QF113" s="167"/>
      <c r="QG113" s="167"/>
      <c r="QH113" s="167"/>
      <c r="QI113" s="167"/>
      <c r="QJ113" s="167"/>
      <c r="QK113" s="167"/>
      <c r="QL113" s="167"/>
      <c r="QM113" s="167"/>
      <c r="QN113" s="167"/>
      <c r="QO113" s="167"/>
      <c r="QP113" s="167"/>
      <c r="QQ113" s="167"/>
      <c r="QR113" s="167"/>
      <c r="QS113" s="167"/>
      <c r="QT113" s="167"/>
      <c r="QU113" s="167"/>
      <c r="QV113" s="167"/>
      <c r="QW113" s="167"/>
      <c r="QX113" s="167"/>
      <c r="QY113" s="167"/>
      <c r="QZ113" s="167"/>
      <c r="RA113" s="167"/>
      <c r="RB113" s="167"/>
      <c r="RC113" s="167"/>
      <c r="RD113" s="167"/>
      <c r="RE113" s="167"/>
      <c r="RF113" s="167"/>
      <c r="RG113" s="167"/>
      <c r="RH113" s="167"/>
      <c r="RI113" s="167"/>
      <c r="RJ113" s="167"/>
      <c r="RK113" s="167"/>
      <c r="RL113" s="167"/>
      <c r="RM113" s="167"/>
      <c r="RN113" s="167"/>
      <c r="RO113" s="167"/>
      <c r="RP113" s="167"/>
      <c r="RQ113" s="167"/>
      <c r="RR113" s="167"/>
      <c r="RS113" s="167"/>
      <c r="RT113" s="167"/>
      <c r="RU113" s="167"/>
      <c r="RV113" s="167"/>
      <c r="RW113" s="167"/>
      <c r="RX113" s="167"/>
      <c r="RY113" s="167"/>
      <c r="RZ113" s="167"/>
      <c r="SA113" s="167"/>
      <c r="SB113" s="167"/>
      <c r="SC113" s="167"/>
      <c r="SD113" s="167"/>
      <c r="SE113" s="167"/>
      <c r="SF113" s="167"/>
      <c r="SG113" s="167"/>
      <c r="SH113" s="167"/>
      <c r="SI113" s="167"/>
      <c r="SJ113" s="167"/>
      <c r="SK113" s="167"/>
      <c r="SL113" s="167"/>
      <c r="SM113" s="167"/>
      <c r="SN113" s="167"/>
      <c r="SO113" s="167"/>
      <c r="SP113" s="167"/>
      <c r="SQ113" s="167"/>
      <c r="SR113" s="167"/>
      <c r="SS113" s="167"/>
      <c r="ST113" s="167"/>
      <c r="SU113" s="167"/>
      <c r="SV113" s="167"/>
      <c r="SW113" s="167"/>
      <c r="SX113" s="167"/>
      <c r="SY113" s="167"/>
      <c r="SZ113" s="167"/>
      <c r="TA113" s="167"/>
      <c r="TB113" s="167"/>
      <c r="TC113" s="167"/>
      <c r="TD113" s="167"/>
      <c r="TE113" s="167"/>
      <c r="TF113" s="167"/>
      <c r="TG113" s="167"/>
      <c r="TH113" s="167"/>
      <c r="TI113" s="167"/>
      <c r="TJ113" s="167"/>
      <c r="TK113" s="167"/>
      <c r="TL113" s="167"/>
      <c r="TM113" s="167"/>
      <c r="TN113" s="167"/>
      <c r="TO113" s="167"/>
      <c r="TP113" s="167"/>
      <c r="TQ113" s="167"/>
      <c r="TR113" s="167"/>
      <c r="TS113" s="167"/>
      <c r="TT113" s="167"/>
      <c r="TU113" s="167"/>
      <c r="TV113" s="167"/>
      <c r="TW113" s="167"/>
      <c r="TX113" s="167"/>
      <c r="TY113" s="167"/>
      <c r="TZ113" s="167"/>
      <c r="UA113" s="167"/>
      <c r="UB113" s="167"/>
      <c r="UC113" s="167"/>
      <c r="UD113" s="167"/>
      <c r="UE113" s="167"/>
      <c r="UF113" s="167"/>
      <c r="UG113" s="167"/>
      <c r="UH113" s="167"/>
      <c r="UI113" s="167"/>
      <c r="UJ113" s="167"/>
      <c r="UK113" s="167"/>
      <c r="UL113" s="167"/>
      <c r="UM113" s="167"/>
      <c r="UN113" s="167"/>
      <c r="UO113" s="167"/>
      <c r="UP113" s="167"/>
      <c r="UQ113" s="167"/>
      <c r="UR113" s="167"/>
      <c r="US113" s="167"/>
      <c r="UT113" s="167"/>
      <c r="UU113" s="167"/>
      <c r="UV113" s="167"/>
      <c r="UW113" s="167"/>
      <c r="UX113" s="167"/>
      <c r="UY113" s="167"/>
      <c r="UZ113" s="167"/>
      <c r="VA113" s="167"/>
      <c r="VB113" s="167"/>
      <c r="VC113" s="167"/>
      <c r="VD113" s="167"/>
      <c r="VE113" s="167"/>
      <c r="VF113" s="167"/>
      <c r="VG113" s="167"/>
      <c r="VH113" s="167"/>
      <c r="VI113" s="167"/>
      <c r="VJ113" s="167"/>
      <c r="VK113" s="167"/>
      <c r="VL113" s="167"/>
      <c r="VM113" s="167"/>
      <c r="VN113" s="167"/>
      <c r="VO113" s="167"/>
      <c r="VP113" s="167"/>
      <c r="VQ113" s="167"/>
      <c r="VR113" s="167"/>
      <c r="VS113" s="167"/>
      <c r="VT113" s="167"/>
      <c r="VU113" s="167"/>
      <c r="VV113" s="167"/>
      <c r="VW113" s="167"/>
      <c r="VX113" s="167"/>
    </row>
    <row r="114" spans="1:596" x14ac:dyDescent="0.3">
      <c r="A114" s="211"/>
      <c r="B114" s="57" t="s">
        <v>32</v>
      </c>
      <c r="C114" s="48">
        <v>17</v>
      </c>
      <c r="D114" s="48">
        <v>17</v>
      </c>
      <c r="E114" s="56">
        <v>17</v>
      </c>
      <c r="F114" s="214"/>
      <c r="G114" s="91"/>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7"/>
      <c r="AP114" s="167"/>
      <c r="AQ114" s="167"/>
      <c r="AR114" s="167"/>
      <c r="AS114" s="167"/>
      <c r="AT114" s="167"/>
      <c r="AU114" s="167"/>
      <c r="AV114" s="167"/>
      <c r="AW114" s="167"/>
      <c r="AX114" s="167"/>
      <c r="AY114" s="167"/>
      <c r="AZ114" s="167"/>
      <c r="BA114" s="167"/>
      <c r="BB114" s="167"/>
      <c r="BC114" s="167"/>
      <c r="BD114" s="167"/>
      <c r="BE114" s="167"/>
      <c r="BF114" s="167"/>
      <c r="BG114" s="167"/>
      <c r="BH114" s="167"/>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c r="CG114" s="167"/>
      <c r="CH114" s="167"/>
      <c r="CI114" s="167"/>
      <c r="CJ114" s="167"/>
      <c r="CK114" s="167"/>
      <c r="CL114" s="167"/>
      <c r="CM114" s="167"/>
      <c r="CN114" s="167"/>
      <c r="CO114" s="167"/>
      <c r="CP114" s="167"/>
      <c r="CQ114" s="167"/>
      <c r="CR114" s="167"/>
      <c r="CS114" s="167"/>
      <c r="CT114" s="167"/>
      <c r="CU114" s="167"/>
      <c r="CV114" s="167"/>
      <c r="CW114" s="167"/>
      <c r="CX114" s="167"/>
      <c r="CY114" s="167"/>
      <c r="CZ114" s="167"/>
      <c r="DA114" s="167"/>
      <c r="DB114" s="167"/>
      <c r="DC114" s="167"/>
      <c r="DD114" s="167"/>
      <c r="DE114" s="167"/>
      <c r="DF114" s="167"/>
      <c r="DG114" s="167"/>
      <c r="DH114" s="167"/>
      <c r="DI114" s="167"/>
      <c r="DJ114" s="167"/>
      <c r="DK114" s="167"/>
      <c r="DL114" s="167"/>
      <c r="DM114" s="167"/>
      <c r="DN114" s="167"/>
      <c r="DO114" s="167"/>
      <c r="DP114" s="167"/>
      <c r="DQ114" s="167"/>
      <c r="DR114" s="167"/>
      <c r="DS114" s="167"/>
      <c r="DT114" s="167"/>
      <c r="DU114" s="167"/>
      <c r="DV114" s="167"/>
      <c r="DW114" s="167"/>
      <c r="DX114" s="167"/>
      <c r="DY114" s="167"/>
      <c r="DZ114" s="167"/>
      <c r="EA114" s="167"/>
      <c r="EB114" s="167"/>
      <c r="EC114" s="167"/>
      <c r="ED114" s="167"/>
      <c r="EE114" s="167"/>
      <c r="EF114" s="167"/>
      <c r="EG114" s="167"/>
      <c r="EH114" s="167"/>
      <c r="EI114" s="167"/>
      <c r="EJ114" s="167"/>
      <c r="EK114" s="167"/>
      <c r="EL114" s="167"/>
      <c r="EM114" s="167"/>
      <c r="EN114" s="167"/>
      <c r="EO114" s="167"/>
      <c r="EP114" s="167"/>
      <c r="EQ114" s="167"/>
      <c r="ER114" s="167"/>
      <c r="ES114" s="167"/>
      <c r="ET114" s="167"/>
      <c r="EU114" s="167"/>
      <c r="EV114" s="167"/>
      <c r="EW114" s="167"/>
      <c r="EX114" s="167"/>
      <c r="EY114" s="167"/>
      <c r="EZ114" s="167"/>
      <c r="FA114" s="167"/>
      <c r="FB114" s="167"/>
      <c r="FC114" s="167"/>
      <c r="FD114" s="167"/>
      <c r="FE114" s="167"/>
      <c r="FF114" s="167"/>
      <c r="FG114" s="167"/>
      <c r="FH114" s="167"/>
      <c r="FI114" s="167"/>
      <c r="FJ114" s="167"/>
      <c r="FK114" s="167"/>
      <c r="FL114" s="167"/>
      <c r="FM114" s="167"/>
      <c r="FN114" s="167"/>
      <c r="FO114" s="167"/>
      <c r="FP114" s="167"/>
      <c r="FQ114" s="167"/>
      <c r="FR114" s="167"/>
      <c r="FS114" s="167"/>
      <c r="FT114" s="167"/>
      <c r="FU114" s="167"/>
      <c r="FV114" s="167"/>
      <c r="FW114" s="167"/>
      <c r="FX114" s="167"/>
      <c r="FY114" s="167"/>
      <c r="FZ114" s="167"/>
      <c r="GA114" s="167"/>
      <c r="GB114" s="167"/>
      <c r="GC114" s="167"/>
      <c r="GD114" s="167"/>
      <c r="GE114" s="167"/>
      <c r="GF114" s="167"/>
      <c r="GG114" s="167"/>
      <c r="GH114" s="167"/>
      <c r="GI114" s="167"/>
      <c r="GJ114" s="167"/>
      <c r="GK114" s="167"/>
      <c r="GL114" s="167"/>
      <c r="GM114" s="167"/>
      <c r="GN114" s="167"/>
      <c r="GO114" s="167"/>
      <c r="GP114" s="167"/>
      <c r="GQ114" s="167"/>
      <c r="GR114" s="167"/>
      <c r="GS114" s="167"/>
      <c r="GT114" s="167"/>
      <c r="GU114" s="167"/>
      <c r="GV114" s="167"/>
      <c r="GW114" s="167"/>
      <c r="GX114" s="167"/>
      <c r="GY114" s="167"/>
      <c r="GZ114" s="167"/>
      <c r="HA114" s="167"/>
      <c r="HB114" s="167"/>
      <c r="HC114" s="167"/>
      <c r="HD114" s="167"/>
      <c r="HE114" s="167"/>
      <c r="HF114" s="167"/>
      <c r="HG114" s="167"/>
      <c r="HH114" s="167"/>
      <c r="HI114" s="167"/>
      <c r="HJ114" s="167"/>
      <c r="HK114" s="167"/>
      <c r="HL114" s="167"/>
      <c r="HM114" s="167"/>
      <c r="HN114" s="167"/>
      <c r="HO114" s="167"/>
      <c r="HP114" s="167"/>
      <c r="HQ114" s="167"/>
      <c r="HR114" s="167"/>
      <c r="HS114" s="167"/>
      <c r="HT114" s="167"/>
      <c r="HU114" s="167"/>
      <c r="HV114" s="167"/>
      <c r="HW114" s="167"/>
      <c r="HX114" s="167"/>
      <c r="HY114" s="167"/>
      <c r="HZ114" s="167"/>
      <c r="IA114" s="167"/>
      <c r="IB114" s="167"/>
      <c r="IC114" s="167"/>
      <c r="ID114" s="167"/>
      <c r="IE114" s="167"/>
      <c r="IF114" s="167"/>
      <c r="IG114" s="167"/>
      <c r="IH114" s="167"/>
      <c r="II114" s="167"/>
      <c r="IJ114" s="167"/>
      <c r="IK114" s="167"/>
      <c r="IL114" s="167"/>
      <c r="IM114" s="167"/>
      <c r="IN114" s="167"/>
      <c r="IO114" s="167"/>
      <c r="IP114" s="167"/>
      <c r="IQ114" s="167"/>
      <c r="IR114" s="167"/>
      <c r="IS114" s="167"/>
      <c r="IT114" s="167"/>
      <c r="IU114" s="167"/>
      <c r="IV114" s="167"/>
      <c r="IW114" s="167"/>
      <c r="IX114" s="167"/>
      <c r="IY114" s="167"/>
      <c r="IZ114" s="167"/>
      <c r="JA114" s="167"/>
      <c r="JB114" s="167"/>
      <c r="JC114" s="167"/>
      <c r="JD114" s="167"/>
      <c r="JE114" s="167"/>
      <c r="JF114" s="167"/>
      <c r="JG114" s="167"/>
      <c r="JH114" s="167"/>
      <c r="JI114" s="167"/>
      <c r="JJ114" s="167"/>
      <c r="JK114" s="167"/>
      <c r="JL114" s="167"/>
      <c r="JM114" s="167"/>
      <c r="JN114" s="167"/>
      <c r="JO114" s="167"/>
      <c r="JP114" s="167"/>
      <c r="JQ114" s="167"/>
      <c r="JR114" s="167"/>
      <c r="JS114" s="167"/>
      <c r="JT114" s="167"/>
      <c r="JU114" s="167"/>
      <c r="JV114" s="167"/>
      <c r="JW114" s="167"/>
      <c r="JX114" s="167"/>
      <c r="JY114" s="167"/>
      <c r="JZ114" s="167"/>
      <c r="KA114" s="167"/>
      <c r="KB114" s="167"/>
      <c r="KC114" s="167"/>
      <c r="KD114" s="167"/>
      <c r="KE114" s="167"/>
      <c r="KF114" s="167"/>
      <c r="KG114" s="167"/>
      <c r="KH114" s="167"/>
      <c r="KI114" s="167"/>
      <c r="KJ114" s="167"/>
      <c r="KK114" s="167"/>
      <c r="KL114" s="167"/>
      <c r="KM114" s="167"/>
      <c r="KN114" s="167"/>
      <c r="KO114" s="167"/>
      <c r="KP114" s="167"/>
      <c r="KQ114" s="167"/>
      <c r="KR114" s="167"/>
      <c r="KS114" s="167"/>
      <c r="KT114" s="167"/>
      <c r="KU114" s="167"/>
      <c r="KV114" s="167"/>
      <c r="KW114" s="167"/>
      <c r="KX114" s="167"/>
      <c r="KY114" s="167"/>
      <c r="KZ114" s="167"/>
      <c r="LA114" s="167"/>
      <c r="LB114" s="167"/>
      <c r="LC114" s="167"/>
      <c r="LD114" s="167"/>
      <c r="LE114" s="167"/>
      <c r="LF114" s="167"/>
      <c r="LG114" s="167"/>
      <c r="LH114" s="167"/>
      <c r="LI114" s="167"/>
      <c r="LJ114" s="167"/>
      <c r="LK114" s="167"/>
      <c r="LL114" s="167"/>
      <c r="LM114" s="167"/>
      <c r="LN114" s="167"/>
      <c r="LO114" s="167"/>
      <c r="LP114" s="167"/>
      <c r="LQ114" s="167"/>
      <c r="LR114" s="167"/>
      <c r="LS114" s="167"/>
      <c r="LT114" s="167"/>
      <c r="LU114" s="167"/>
      <c r="LV114" s="167"/>
      <c r="LW114" s="167"/>
      <c r="LX114" s="167"/>
      <c r="LY114" s="167"/>
      <c r="LZ114" s="167"/>
      <c r="MA114" s="167"/>
      <c r="MB114" s="167"/>
      <c r="MC114" s="167"/>
      <c r="MD114" s="167"/>
      <c r="ME114" s="167"/>
      <c r="MF114" s="167"/>
      <c r="MG114" s="167"/>
      <c r="MH114" s="167"/>
      <c r="MI114" s="167"/>
      <c r="MJ114" s="167"/>
      <c r="MK114" s="167"/>
      <c r="ML114" s="167"/>
      <c r="MM114" s="167"/>
      <c r="MN114" s="167"/>
      <c r="MO114" s="167"/>
      <c r="MP114" s="167"/>
      <c r="MQ114" s="167"/>
      <c r="MR114" s="167"/>
      <c r="MS114" s="167"/>
      <c r="MT114" s="167"/>
      <c r="MU114" s="167"/>
      <c r="MV114" s="167"/>
      <c r="MW114" s="167"/>
      <c r="MX114" s="167"/>
      <c r="MY114" s="167"/>
      <c r="MZ114" s="167"/>
      <c r="NA114" s="167"/>
      <c r="NB114" s="167"/>
      <c r="NC114" s="167"/>
      <c r="ND114" s="167"/>
      <c r="NE114" s="167"/>
      <c r="NF114" s="167"/>
      <c r="NG114" s="167"/>
      <c r="NH114" s="167"/>
      <c r="NI114" s="167"/>
      <c r="NJ114" s="167"/>
      <c r="NK114" s="167"/>
      <c r="NL114" s="167"/>
      <c r="NM114" s="167"/>
      <c r="NN114" s="167"/>
      <c r="NO114" s="167"/>
      <c r="NP114" s="167"/>
      <c r="NQ114" s="167"/>
      <c r="NR114" s="167"/>
      <c r="NS114" s="167"/>
      <c r="NT114" s="167"/>
      <c r="NU114" s="167"/>
      <c r="NV114" s="167"/>
      <c r="NW114" s="167"/>
      <c r="NX114" s="167"/>
      <c r="NY114" s="167"/>
      <c r="NZ114" s="167"/>
      <c r="OA114" s="167"/>
      <c r="OB114" s="167"/>
      <c r="OC114" s="167"/>
      <c r="OD114" s="167"/>
      <c r="OE114" s="167"/>
      <c r="OF114" s="167"/>
      <c r="OG114" s="167"/>
      <c r="OH114" s="167"/>
      <c r="OI114" s="167"/>
      <c r="OJ114" s="167"/>
      <c r="OK114" s="167"/>
      <c r="OL114" s="167"/>
      <c r="OM114" s="167"/>
      <c r="ON114" s="167"/>
      <c r="OO114" s="167"/>
      <c r="OP114" s="167"/>
      <c r="OQ114" s="167"/>
      <c r="OR114" s="167"/>
      <c r="OS114" s="167"/>
      <c r="OT114" s="167"/>
      <c r="OU114" s="167"/>
      <c r="OV114" s="167"/>
      <c r="OW114" s="167"/>
      <c r="OX114" s="167"/>
      <c r="OY114" s="167"/>
      <c r="OZ114" s="167"/>
      <c r="PA114" s="167"/>
      <c r="PB114" s="167"/>
      <c r="PC114" s="167"/>
      <c r="PD114" s="167"/>
      <c r="PE114" s="167"/>
      <c r="PF114" s="167"/>
      <c r="PG114" s="167"/>
      <c r="PH114" s="167"/>
      <c r="PI114" s="167"/>
      <c r="PJ114" s="167"/>
      <c r="PK114" s="167"/>
      <c r="PL114" s="167"/>
      <c r="PM114" s="167"/>
      <c r="PN114" s="167"/>
      <c r="PO114" s="167"/>
      <c r="PP114" s="167"/>
      <c r="PQ114" s="167"/>
      <c r="PR114" s="167"/>
      <c r="PS114" s="167"/>
      <c r="PT114" s="167"/>
      <c r="PU114" s="167"/>
      <c r="PV114" s="167"/>
      <c r="PW114" s="167"/>
      <c r="PX114" s="167"/>
      <c r="PY114" s="167"/>
      <c r="PZ114" s="167"/>
      <c r="QA114" s="167"/>
      <c r="QB114" s="167"/>
      <c r="QC114" s="167"/>
      <c r="QD114" s="167"/>
      <c r="QE114" s="167"/>
      <c r="QF114" s="167"/>
      <c r="QG114" s="167"/>
      <c r="QH114" s="167"/>
      <c r="QI114" s="167"/>
      <c r="QJ114" s="167"/>
      <c r="QK114" s="167"/>
      <c r="QL114" s="167"/>
      <c r="QM114" s="167"/>
      <c r="QN114" s="167"/>
      <c r="QO114" s="167"/>
      <c r="QP114" s="167"/>
      <c r="QQ114" s="167"/>
      <c r="QR114" s="167"/>
      <c r="QS114" s="167"/>
      <c r="QT114" s="167"/>
      <c r="QU114" s="167"/>
      <c r="QV114" s="167"/>
      <c r="QW114" s="167"/>
      <c r="QX114" s="167"/>
      <c r="QY114" s="167"/>
      <c r="QZ114" s="167"/>
      <c r="RA114" s="167"/>
      <c r="RB114" s="167"/>
      <c r="RC114" s="167"/>
      <c r="RD114" s="167"/>
      <c r="RE114" s="167"/>
      <c r="RF114" s="167"/>
      <c r="RG114" s="167"/>
      <c r="RH114" s="167"/>
      <c r="RI114" s="167"/>
      <c r="RJ114" s="167"/>
      <c r="RK114" s="167"/>
      <c r="RL114" s="167"/>
      <c r="RM114" s="167"/>
      <c r="RN114" s="167"/>
      <c r="RO114" s="167"/>
      <c r="RP114" s="167"/>
      <c r="RQ114" s="167"/>
      <c r="RR114" s="167"/>
      <c r="RS114" s="167"/>
      <c r="RT114" s="167"/>
      <c r="RU114" s="167"/>
      <c r="RV114" s="167"/>
      <c r="RW114" s="167"/>
      <c r="RX114" s="167"/>
      <c r="RY114" s="167"/>
      <c r="RZ114" s="167"/>
      <c r="SA114" s="167"/>
      <c r="SB114" s="167"/>
      <c r="SC114" s="167"/>
      <c r="SD114" s="167"/>
      <c r="SE114" s="167"/>
      <c r="SF114" s="167"/>
      <c r="SG114" s="167"/>
      <c r="SH114" s="167"/>
      <c r="SI114" s="167"/>
      <c r="SJ114" s="167"/>
      <c r="SK114" s="167"/>
      <c r="SL114" s="167"/>
      <c r="SM114" s="167"/>
      <c r="SN114" s="167"/>
      <c r="SO114" s="167"/>
      <c r="SP114" s="167"/>
      <c r="SQ114" s="167"/>
      <c r="SR114" s="167"/>
      <c r="SS114" s="167"/>
      <c r="ST114" s="167"/>
      <c r="SU114" s="167"/>
      <c r="SV114" s="167"/>
      <c r="SW114" s="167"/>
      <c r="SX114" s="167"/>
      <c r="SY114" s="167"/>
      <c r="SZ114" s="167"/>
      <c r="TA114" s="167"/>
      <c r="TB114" s="167"/>
      <c r="TC114" s="167"/>
      <c r="TD114" s="167"/>
      <c r="TE114" s="167"/>
      <c r="TF114" s="167"/>
      <c r="TG114" s="167"/>
      <c r="TH114" s="167"/>
      <c r="TI114" s="167"/>
      <c r="TJ114" s="167"/>
      <c r="TK114" s="167"/>
      <c r="TL114" s="167"/>
      <c r="TM114" s="167"/>
      <c r="TN114" s="167"/>
      <c r="TO114" s="167"/>
      <c r="TP114" s="167"/>
      <c r="TQ114" s="167"/>
      <c r="TR114" s="167"/>
      <c r="TS114" s="167"/>
      <c r="TT114" s="167"/>
      <c r="TU114" s="167"/>
      <c r="TV114" s="167"/>
      <c r="TW114" s="167"/>
      <c r="TX114" s="167"/>
      <c r="TY114" s="167"/>
      <c r="TZ114" s="167"/>
      <c r="UA114" s="167"/>
      <c r="UB114" s="167"/>
      <c r="UC114" s="167"/>
      <c r="UD114" s="167"/>
      <c r="UE114" s="167"/>
      <c r="UF114" s="167"/>
      <c r="UG114" s="167"/>
      <c r="UH114" s="167"/>
      <c r="UI114" s="167"/>
      <c r="UJ114" s="167"/>
      <c r="UK114" s="167"/>
      <c r="UL114" s="167"/>
      <c r="UM114" s="167"/>
      <c r="UN114" s="167"/>
      <c r="UO114" s="167"/>
      <c r="UP114" s="167"/>
      <c r="UQ114" s="167"/>
      <c r="UR114" s="167"/>
      <c r="US114" s="167"/>
      <c r="UT114" s="167"/>
      <c r="UU114" s="167"/>
      <c r="UV114" s="167"/>
      <c r="UW114" s="167"/>
      <c r="UX114" s="167"/>
      <c r="UY114" s="167"/>
      <c r="UZ114" s="167"/>
      <c r="VA114" s="167"/>
      <c r="VB114" s="167"/>
      <c r="VC114" s="167"/>
      <c r="VD114" s="167"/>
      <c r="VE114" s="167"/>
      <c r="VF114" s="167"/>
      <c r="VG114" s="167"/>
      <c r="VH114" s="167"/>
      <c r="VI114" s="167"/>
      <c r="VJ114" s="167"/>
      <c r="VK114" s="167"/>
      <c r="VL114" s="167"/>
      <c r="VM114" s="167"/>
      <c r="VN114" s="167"/>
      <c r="VO114" s="167"/>
      <c r="VP114" s="167"/>
      <c r="VQ114" s="167"/>
      <c r="VR114" s="167"/>
      <c r="VS114" s="167"/>
      <c r="VT114" s="167"/>
      <c r="VU114" s="167"/>
      <c r="VV114" s="167"/>
      <c r="VW114" s="167"/>
      <c r="VX114" s="167"/>
    </row>
    <row r="115" spans="1:596" x14ac:dyDescent="0.3">
      <c r="A115" s="211"/>
      <c r="B115" s="57" t="s">
        <v>31</v>
      </c>
      <c r="C115" s="48">
        <v>79</v>
      </c>
      <c r="D115" s="48">
        <v>79</v>
      </c>
      <c r="E115" s="56">
        <v>79</v>
      </c>
      <c r="F115" s="214"/>
      <c r="G115" s="2"/>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c r="AG115" s="167"/>
      <c r="AH115" s="167"/>
      <c r="AI115" s="167"/>
      <c r="AJ115" s="167"/>
      <c r="AK115" s="167"/>
      <c r="AL115" s="167"/>
      <c r="AM115" s="167"/>
      <c r="AN115" s="167"/>
      <c r="AO115" s="167"/>
      <c r="AP115" s="167"/>
      <c r="AQ115" s="167"/>
      <c r="AR115" s="167"/>
      <c r="AS115" s="167"/>
      <c r="AT115" s="167"/>
      <c r="AU115" s="167"/>
      <c r="AV115" s="167"/>
      <c r="AW115" s="167"/>
      <c r="AX115" s="167"/>
      <c r="AY115" s="167"/>
      <c r="AZ115" s="167"/>
      <c r="BA115" s="167"/>
      <c r="BB115" s="167"/>
      <c r="BC115" s="167"/>
      <c r="BD115" s="167"/>
      <c r="BE115" s="167"/>
      <c r="BF115" s="167"/>
      <c r="BG115" s="167"/>
      <c r="BH115" s="167"/>
      <c r="BI115" s="167"/>
      <c r="BJ115" s="167"/>
      <c r="BK115" s="167"/>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c r="CG115" s="167"/>
      <c r="CH115" s="167"/>
      <c r="CI115" s="167"/>
      <c r="CJ115" s="167"/>
      <c r="CK115" s="167"/>
      <c r="CL115" s="167"/>
      <c r="CM115" s="167"/>
      <c r="CN115" s="167"/>
      <c r="CO115" s="167"/>
      <c r="CP115" s="167"/>
      <c r="CQ115" s="167"/>
      <c r="CR115" s="167"/>
      <c r="CS115" s="167"/>
      <c r="CT115" s="167"/>
      <c r="CU115" s="167"/>
      <c r="CV115" s="167"/>
      <c r="CW115" s="167"/>
      <c r="CX115" s="167"/>
      <c r="CY115" s="167"/>
      <c r="CZ115" s="167"/>
      <c r="DA115" s="167"/>
      <c r="DB115" s="167"/>
      <c r="DC115" s="167"/>
      <c r="DD115" s="167"/>
      <c r="DE115" s="167"/>
      <c r="DF115" s="167"/>
      <c r="DG115" s="167"/>
      <c r="DH115" s="167"/>
      <c r="DI115" s="167"/>
      <c r="DJ115" s="167"/>
      <c r="DK115" s="167"/>
      <c r="DL115" s="167"/>
      <c r="DM115" s="167"/>
      <c r="DN115" s="167"/>
      <c r="DO115" s="167"/>
      <c r="DP115" s="167"/>
      <c r="DQ115" s="167"/>
      <c r="DR115" s="167"/>
      <c r="DS115" s="167"/>
      <c r="DT115" s="167"/>
      <c r="DU115" s="167"/>
      <c r="DV115" s="167"/>
      <c r="DW115" s="167"/>
      <c r="DX115" s="167"/>
      <c r="DY115" s="167"/>
      <c r="DZ115" s="167"/>
      <c r="EA115" s="167"/>
      <c r="EB115" s="167"/>
      <c r="EC115" s="167"/>
      <c r="ED115" s="167"/>
      <c r="EE115" s="167"/>
      <c r="EF115" s="167"/>
      <c r="EG115" s="167"/>
      <c r="EH115" s="167"/>
      <c r="EI115" s="167"/>
      <c r="EJ115" s="167"/>
      <c r="EK115" s="167"/>
      <c r="EL115" s="167"/>
      <c r="EM115" s="167"/>
      <c r="EN115" s="167"/>
      <c r="EO115" s="167"/>
      <c r="EP115" s="167"/>
      <c r="EQ115" s="167"/>
      <c r="ER115" s="167"/>
      <c r="ES115" s="167"/>
      <c r="ET115" s="167"/>
      <c r="EU115" s="167"/>
      <c r="EV115" s="167"/>
      <c r="EW115" s="167"/>
      <c r="EX115" s="167"/>
      <c r="EY115" s="167"/>
      <c r="EZ115" s="167"/>
      <c r="FA115" s="167"/>
      <c r="FB115" s="167"/>
      <c r="FC115" s="167"/>
      <c r="FD115" s="167"/>
      <c r="FE115" s="167"/>
      <c r="FF115" s="167"/>
      <c r="FG115" s="167"/>
      <c r="FH115" s="167"/>
      <c r="FI115" s="167"/>
      <c r="FJ115" s="167"/>
      <c r="FK115" s="167"/>
      <c r="FL115" s="167"/>
      <c r="FM115" s="167"/>
      <c r="FN115" s="167"/>
      <c r="FO115" s="167"/>
      <c r="FP115" s="167"/>
      <c r="FQ115" s="167"/>
      <c r="FR115" s="167"/>
      <c r="FS115" s="167"/>
      <c r="FT115" s="167"/>
      <c r="FU115" s="167"/>
      <c r="FV115" s="167"/>
      <c r="FW115" s="167"/>
      <c r="FX115" s="167"/>
      <c r="FY115" s="167"/>
      <c r="FZ115" s="167"/>
      <c r="GA115" s="167"/>
      <c r="GB115" s="167"/>
      <c r="GC115" s="167"/>
      <c r="GD115" s="167"/>
      <c r="GE115" s="167"/>
      <c r="GF115" s="167"/>
      <c r="GG115" s="167"/>
      <c r="GH115" s="167"/>
      <c r="GI115" s="167"/>
      <c r="GJ115" s="167"/>
      <c r="GK115" s="167"/>
      <c r="GL115" s="167"/>
      <c r="GM115" s="167"/>
      <c r="GN115" s="167"/>
      <c r="GO115" s="167"/>
      <c r="GP115" s="167"/>
      <c r="GQ115" s="167"/>
      <c r="GR115" s="167"/>
      <c r="GS115" s="167"/>
      <c r="GT115" s="167"/>
      <c r="GU115" s="167"/>
      <c r="GV115" s="167"/>
      <c r="GW115" s="167"/>
      <c r="GX115" s="167"/>
      <c r="GY115" s="167"/>
      <c r="GZ115" s="167"/>
      <c r="HA115" s="167"/>
      <c r="HB115" s="167"/>
      <c r="HC115" s="167"/>
      <c r="HD115" s="167"/>
      <c r="HE115" s="167"/>
      <c r="HF115" s="167"/>
      <c r="HG115" s="167"/>
      <c r="HH115" s="167"/>
      <c r="HI115" s="167"/>
      <c r="HJ115" s="167"/>
      <c r="HK115" s="167"/>
      <c r="HL115" s="167"/>
      <c r="HM115" s="167"/>
      <c r="HN115" s="167"/>
      <c r="HO115" s="167"/>
      <c r="HP115" s="167"/>
      <c r="HQ115" s="167"/>
      <c r="HR115" s="167"/>
      <c r="HS115" s="167"/>
      <c r="HT115" s="167"/>
      <c r="HU115" s="167"/>
      <c r="HV115" s="167"/>
      <c r="HW115" s="167"/>
      <c r="HX115" s="167"/>
      <c r="HY115" s="167"/>
      <c r="HZ115" s="167"/>
      <c r="IA115" s="167"/>
      <c r="IB115" s="167"/>
      <c r="IC115" s="167"/>
      <c r="ID115" s="167"/>
      <c r="IE115" s="167"/>
      <c r="IF115" s="167"/>
      <c r="IG115" s="167"/>
      <c r="IH115" s="167"/>
      <c r="II115" s="167"/>
      <c r="IJ115" s="167"/>
      <c r="IK115" s="167"/>
      <c r="IL115" s="167"/>
      <c r="IM115" s="167"/>
      <c r="IN115" s="167"/>
      <c r="IO115" s="167"/>
      <c r="IP115" s="167"/>
      <c r="IQ115" s="167"/>
      <c r="IR115" s="167"/>
      <c r="IS115" s="167"/>
      <c r="IT115" s="167"/>
      <c r="IU115" s="167"/>
      <c r="IV115" s="167"/>
      <c r="IW115" s="167"/>
      <c r="IX115" s="167"/>
      <c r="IY115" s="167"/>
      <c r="IZ115" s="167"/>
      <c r="JA115" s="167"/>
      <c r="JB115" s="167"/>
      <c r="JC115" s="167"/>
      <c r="JD115" s="167"/>
      <c r="JE115" s="167"/>
      <c r="JF115" s="167"/>
      <c r="JG115" s="167"/>
      <c r="JH115" s="167"/>
      <c r="JI115" s="167"/>
      <c r="JJ115" s="167"/>
      <c r="JK115" s="167"/>
      <c r="JL115" s="167"/>
      <c r="JM115" s="167"/>
      <c r="JN115" s="167"/>
      <c r="JO115" s="167"/>
      <c r="JP115" s="167"/>
      <c r="JQ115" s="167"/>
      <c r="JR115" s="167"/>
      <c r="JS115" s="167"/>
      <c r="JT115" s="167"/>
      <c r="JU115" s="167"/>
      <c r="JV115" s="167"/>
      <c r="JW115" s="167"/>
      <c r="JX115" s="167"/>
      <c r="JY115" s="167"/>
      <c r="JZ115" s="167"/>
      <c r="KA115" s="167"/>
      <c r="KB115" s="167"/>
      <c r="KC115" s="167"/>
      <c r="KD115" s="167"/>
      <c r="KE115" s="167"/>
      <c r="KF115" s="167"/>
      <c r="KG115" s="167"/>
      <c r="KH115" s="167"/>
      <c r="KI115" s="167"/>
      <c r="KJ115" s="167"/>
      <c r="KK115" s="167"/>
      <c r="KL115" s="167"/>
      <c r="KM115" s="167"/>
      <c r="KN115" s="167"/>
      <c r="KO115" s="167"/>
      <c r="KP115" s="167"/>
      <c r="KQ115" s="167"/>
      <c r="KR115" s="167"/>
      <c r="KS115" s="167"/>
      <c r="KT115" s="167"/>
      <c r="KU115" s="167"/>
      <c r="KV115" s="167"/>
      <c r="KW115" s="167"/>
      <c r="KX115" s="167"/>
      <c r="KY115" s="167"/>
      <c r="KZ115" s="167"/>
      <c r="LA115" s="167"/>
      <c r="LB115" s="167"/>
      <c r="LC115" s="167"/>
      <c r="LD115" s="167"/>
      <c r="LE115" s="167"/>
      <c r="LF115" s="167"/>
      <c r="LG115" s="167"/>
      <c r="LH115" s="167"/>
      <c r="LI115" s="167"/>
      <c r="LJ115" s="167"/>
      <c r="LK115" s="167"/>
      <c r="LL115" s="167"/>
      <c r="LM115" s="167"/>
      <c r="LN115" s="167"/>
      <c r="LO115" s="167"/>
      <c r="LP115" s="167"/>
      <c r="LQ115" s="167"/>
      <c r="LR115" s="167"/>
      <c r="LS115" s="167"/>
      <c r="LT115" s="167"/>
      <c r="LU115" s="167"/>
      <c r="LV115" s="167"/>
      <c r="LW115" s="167"/>
      <c r="LX115" s="167"/>
      <c r="LY115" s="167"/>
      <c r="LZ115" s="167"/>
      <c r="MA115" s="167"/>
      <c r="MB115" s="167"/>
      <c r="MC115" s="167"/>
      <c r="MD115" s="167"/>
      <c r="ME115" s="167"/>
      <c r="MF115" s="167"/>
      <c r="MG115" s="167"/>
      <c r="MH115" s="167"/>
      <c r="MI115" s="167"/>
      <c r="MJ115" s="167"/>
      <c r="MK115" s="167"/>
      <c r="ML115" s="167"/>
      <c r="MM115" s="167"/>
      <c r="MN115" s="167"/>
      <c r="MO115" s="167"/>
      <c r="MP115" s="167"/>
      <c r="MQ115" s="167"/>
      <c r="MR115" s="167"/>
      <c r="MS115" s="167"/>
      <c r="MT115" s="167"/>
      <c r="MU115" s="167"/>
      <c r="MV115" s="167"/>
      <c r="MW115" s="167"/>
      <c r="MX115" s="167"/>
      <c r="MY115" s="167"/>
      <c r="MZ115" s="167"/>
      <c r="NA115" s="167"/>
      <c r="NB115" s="167"/>
      <c r="NC115" s="167"/>
      <c r="ND115" s="167"/>
      <c r="NE115" s="167"/>
      <c r="NF115" s="167"/>
      <c r="NG115" s="167"/>
      <c r="NH115" s="167"/>
      <c r="NI115" s="167"/>
      <c r="NJ115" s="167"/>
      <c r="NK115" s="167"/>
      <c r="NL115" s="167"/>
      <c r="NM115" s="167"/>
      <c r="NN115" s="167"/>
      <c r="NO115" s="167"/>
      <c r="NP115" s="167"/>
      <c r="NQ115" s="167"/>
      <c r="NR115" s="167"/>
      <c r="NS115" s="167"/>
      <c r="NT115" s="167"/>
      <c r="NU115" s="167"/>
      <c r="NV115" s="167"/>
      <c r="NW115" s="167"/>
      <c r="NX115" s="167"/>
      <c r="NY115" s="167"/>
      <c r="NZ115" s="167"/>
      <c r="OA115" s="167"/>
      <c r="OB115" s="167"/>
      <c r="OC115" s="167"/>
      <c r="OD115" s="167"/>
      <c r="OE115" s="167"/>
      <c r="OF115" s="167"/>
      <c r="OG115" s="167"/>
      <c r="OH115" s="167"/>
      <c r="OI115" s="167"/>
      <c r="OJ115" s="167"/>
      <c r="OK115" s="167"/>
      <c r="OL115" s="167"/>
      <c r="OM115" s="167"/>
      <c r="ON115" s="167"/>
      <c r="OO115" s="167"/>
      <c r="OP115" s="167"/>
      <c r="OQ115" s="167"/>
      <c r="OR115" s="167"/>
      <c r="OS115" s="167"/>
      <c r="OT115" s="167"/>
      <c r="OU115" s="167"/>
      <c r="OV115" s="167"/>
      <c r="OW115" s="167"/>
      <c r="OX115" s="167"/>
      <c r="OY115" s="167"/>
      <c r="OZ115" s="167"/>
      <c r="PA115" s="167"/>
      <c r="PB115" s="167"/>
      <c r="PC115" s="167"/>
      <c r="PD115" s="167"/>
      <c r="PE115" s="167"/>
      <c r="PF115" s="167"/>
      <c r="PG115" s="167"/>
      <c r="PH115" s="167"/>
      <c r="PI115" s="167"/>
      <c r="PJ115" s="167"/>
      <c r="PK115" s="167"/>
      <c r="PL115" s="167"/>
      <c r="PM115" s="167"/>
      <c r="PN115" s="167"/>
      <c r="PO115" s="167"/>
      <c r="PP115" s="167"/>
      <c r="PQ115" s="167"/>
      <c r="PR115" s="167"/>
      <c r="PS115" s="167"/>
      <c r="PT115" s="167"/>
      <c r="PU115" s="167"/>
      <c r="PV115" s="167"/>
      <c r="PW115" s="167"/>
      <c r="PX115" s="167"/>
      <c r="PY115" s="167"/>
      <c r="PZ115" s="167"/>
      <c r="QA115" s="167"/>
      <c r="QB115" s="167"/>
      <c r="QC115" s="167"/>
      <c r="QD115" s="167"/>
      <c r="QE115" s="167"/>
      <c r="QF115" s="167"/>
      <c r="QG115" s="167"/>
      <c r="QH115" s="167"/>
      <c r="QI115" s="167"/>
      <c r="QJ115" s="167"/>
      <c r="QK115" s="167"/>
      <c r="QL115" s="167"/>
      <c r="QM115" s="167"/>
      <c r="QN115" s="167"/>
      <c r="QO115" s="167"/>
      <c r="QP115" s="167"/>
      <c r="QQ115" s="167"/>
      <c r="QR115" s="167"/>
      <c r="QS115" s="167"/>
      <c r="QT115" s="167"/>
      <c r="QU115" s="167"/>
      <c r="QV115" s="167"/>
      <c r="QW115" s="167"/>
      <c r="QX115" s="167"/>
      <c r="QY115" s="167"/>
      <c r="QZ115" s="167"/>
      <c r="RA115" s="167"/>
      <c r="RB115" s="167"/>
      <c r="RC115" s="167"/>
      <c r="RD115" s="167"/>
      <c r="RE115" s="167"/>
      <c r="RF115" s="167"/>
      <c r="RG115" s="167"/>
      <c r="RH115" s="167"/>
      <c r="RI115" s="167"/>
      <c r="RJ115" s="167"/>
      <c r="RK115" s="167"/>
      <c r="RL115" s="167"/>
      <c r="RM115" s="167"/>
      <c r="RN115" s="167"/>
      <c r="RO115" s="167"/>
      <c r="RP115" s="167"/>
      <c r="RQ115" s="167"/>
      <c r="RR115" s="167"/>
      <c r="RS115" s="167"/>
      <c r="RT115" s="167"/>
      <c r="RU115" s="167"/>
      <c r="RV115" s="167"/>
      <c r="RW115" s="167"/>
      <c r="RX115" s="167"/>
      <c r="RY115" s="167"/>
      <c r="RZ115" s="167"/>
      <c r="SA115" s="167"/>
      <c r="SB115" s="167"/>
      <c r="SC115" s="167"/>
      <c r="SD115" s="167"/>
      <c r="SE115" s="167"/>
      <c r="SF115" s="167"/>
      <c r="SG115" s="167"/>
      <c r="SH115" s="167"/>
      <c r="SI115" s="167"/>
      <c r="SJ115" s="167"/>
      <c r="SK115" s="167"/>
      <c r="SL115" s="167"/>
      <c r="SM115" s="167"/>
      <c r="SN115" s="167"/>
      <c r="SO115" s="167"/>
      <c r="SP115" s="167"/>
      <c r="SQ115" s="167"/>
      <c r="SR115" s="167"/>
      <c r="SS115" s="167"/>
      <c r="ST115" s="167"/>
      <c r="SU115" s="167"/>
      <c r="SV115" s="167"/>
      <c r="SW115" s="167"/>
      <c r="SX115" s="167"/>
      <c r="SY115" s="167"/>
      <c r="SZ115" s="167"/>
      <c r="TA115" s="167"/>
      <c r="TB115" s="167"/>
      <c r="TC115" s="167"/>
      <c r="TD115" s="167"/>
      <c r="TE115" s="167"/>
      <c r="TF115" s="167"/>
      <c r="TG115" s="167"/>
      <c r="TH115" s="167"/>
      <c r="TI115" s="167"/>
      <c r="TJ115" s="167"/>
      <c r="TK115" s="167"/>
      <c r="TL115" s="167"/>
      <c r="TM115" s="167"/>
      <c r="TN115" s="167"/>
      <c r="TO115" s="167"/>
      <c r="TP115" s="167"/>
      <c r="TQ115" s="167"/>
      <c r="TR115" s="167"/>
      <c r="TS115" s="167"/>
      <c r="TT115" s="167"/>
      <c r="TU115" s="167"/>
      <c r="TV115" s="167"/>
      <c r="TW115" s="167"/>
      <c r="TX115" s="167"/>
      <c r="TY115" s="167"/>
      <c r="TZ115" s="167"/>
      <c r="UA115" s="167"/>
      <c r="UB115" s="167"/>
      <c r="UC115" s="167"/>
      <c r="UD115" s="167"/>
      <c r="UE115" s="167"/>
      <c r="UF115" s="167"/>
      <c r="UG115" s="167"/>
      <c r="UH115" s="167"/>
      <c r="UI115" s="167"/>
      <c r="UJ115" s="167"/>
      <c r="UK115" s="167"/>
      <c r="UL115" s="167"/>
      <c r="UM115" s="167"/>
      <c r="UN115" s="167"/>
      <c r="UO115" s="167"/>
      <c r="UP115" s="167"/>
      <c r="UQ115" s="167"/>
      <c r="UR115" s="167"/>
      <c r="US115" s="167"/>
      <c r="UT115" s="167"/>
      <c r="UU115" s="167"/>
      <c r="UV115" s="167"/>
      <c r="UW115" s="167"/>
      <c r="UX115" s="167"/>
      <c r="UY115" s="167"/>
      <c r="UZ115" s="167"/>
      <c r="VA115" s="167"/>
      <c r="VB115" s="167"/>
      <c r="VC115" s="167"/>
      <c r="VD115" s="167"/>
      <c r="VE115" s="167"/>
      <c r="VF115" s="167"/>
      <c r="VG115" s="167"/>
      <c r="VH115" s="167"/>
      <c r="VI115" s="167"/>
      <c r="VJ115" s="167"/>
      <c r="VK115" s="167"/>
      <c r="VL115" s="167"/>
      <c r="VM115" s="167"/>
      <c r="VN115" s="167"/>
      <c r="VO115" s="167"/>
      <c r="VP115" s="167"/>
      <c r="VQ115" s="167"/>
      <c r="VR115" s="167"/>
      <c r="VS115" s="167"/>
      <c r="VT115" s="167"/>
      <c r="VU115" s="167"/>
      <c r="VV115" s="167"/>
      <c r="VW115" s="167"/>
      <c r="VX115" s="167"/>
    </row>
    <row r="116" spans="1:596" x14ac:dyDescent="0.3">
      <c r="A116" s="211"/>
      <c r="B116" s="58" t="s">
        <v>30</v>
      </c>
      <c r="C116" s="133" t="s">
        <v>146</v>
      </c>
      <c r="D116" s="133" t="s">
        <v>146</v>
      </c>
      <c r="E116" s="133" t="s">
        <v>146</v>
      </c>
      <c r="F116" s="214"/>
      <c r="G116" s="2"/>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7"/>
      <c r="BD116" s="167"/>
      <c r="BE116" s="167"/>
      <c r="BF116" s="167"/>
      <c r="BG116" s="167"/>
      <c r="BH116" s="167"/>
      <c r="BI116" s="167"/>
      <c r="BJ116" s="167"/>
      <c r="BK116" s="167"/>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c r="CG116" s="167"/>
      <c r="CH116" s="167"/>
      <c r="CI116" s="167"/>
      <c r="CJ116" s="167"/>
      <c r="CK116" s="167"/>
      <c r="CL116" s="167"/>
      <c r="CM116" s="167"/>
      <c r="CN116" s="167"/>
      <c r="CO116" s="167"/>
      <c r="CP116" s="167"/>
      <c r="CQ116" s="167"/>
      <c r="CR116" s="167"/>
      <c r="CS116" s="167"/>
      <c r="CT116" s="167"/>
      <c r="CU116" s="167"/>
      <c r="CV116" s="167"/>
      <c r="CW116" s="167"/>
      <c r="CX116" s="167"/>
      <c r="CY116" s="167"/>
      <c r="CZ116" s="167"/>
      <c r="DA116" s="167"/>
      <c r="DB116" s="167"/>
      <c r="DC116" s="167"/>
      <c r="DD116" s="167"/>
      <c r="DE116" s="167"/>
      <c r="DF116" s="167"/>
      <c r="DG116" s="167"/>
      <c r="DH116" s="167"/>
      <c r="DI116" s="167"/>
      <c r="DJ116" s="167"/>
      <c r="DK116" s="167"/>
      <c r="DL116" s="167"/>
      <c r="DM116" s="167"/>
      <c r="DN116" s="167"/>
      <c r="DO116" s="167"/>
      <c r="DP116" s="167"/>
      <c r="DQ116" s="167"/>
      <c r="DR116" s="167"/>
      <c r="DS116" s="167"/>
      <c r="DT116" s="167"/>
      <c r="DU116" s="167"/>
      <c r="DV116" s="167"/>
      <c r="DW116" s="167"/>
      <c r="DX116" s="167"/>
      <c r="DY116" s="167"/>
      <c r="DZ116" s="167"/>
      <c r="EA116" s="167"/>
      <c r="EB116" s="167"/>
      <c r="EC116" s="167"/>
      <c r="ED116" s="167"/>
      <c r="EE116" s="167"/>
      <c r="EF116" s="167"/>
      <c r="EG116" s="167"/>
      <c r="EH116" s="167"/>
      <c r="EI116" s="167"/>
      <c r="EJ116" s="167"/>
      <c r="EK116" s="167"/>
      <c r="EL116" s="167"/>
      <c r="EM116" s="167"/>
      <c r="EN116" s="167"/>
      <c r="EO116" s="167"/>
      <c r="EP116" s="167"/>
      <c r="EQ116" s="167"/>
      <c r="ER116" s="167"/>
      <c r="ES116" s="167"/>
      <c r="ET116" s="167"/>
      <c r="EU116" s="167"/>
      <c r="EV116" s="167"/>
      <c r="EW116" s="167"/>
      <c r="EX116" s="167"/>
      <c r="EY116" s="167"/>
      <c r="EZ116" s="167"/>
      <c r="FA116" s="167"/>
      <c r="FB116" s="167"/>
      <c r="FC116" s="167"/>
      <c r="FD116" s="167"/>
      <c r="FE116" s="167"/>
      <c r="FF116" s="167"/>
      <c r="FG116" s="167"/>
      <c r="FH116" s="167"/>
      <c r="FI116" s="167"/>
      <c r="FJ116" s="167"/>
      <c r="FK116" s="167"/>
      <c r="FL116" s="167"/>
      <c r="FM116" s="167"/>
      <c r="FN116" s="167"/>
      <c r="FO116" s="167"/>
      <c r="FP116" s="167"/>
      <c r="FQ116" s="167"/>
      <c r="FR116" s="167"/>
      <c r="FS116" s="167"/>
      <c r="FT116" s="167"/>
      <c r="FU116" s="167"/>
      <c r="FV116" s="167"/>
      <c r="FW116" s="167"/>
      <c r="FX116" s="167"/>
      <c r="FY116" s="167"/>
      <c r="FZ116" s="167"/>
      <c r="GA116" s="167"/>
      <c r="GB116" s="167"/>
      <c r="GC116" s="167"/>
      <c r="GD116" s="167"/>
      <c r="GE116" s="167"/>
      <c r="GF116" s="167"/>
      <c r="GG116" s="167"/>
      <c r="GH116" s="167"/>
      <c r="GI116" s="167"/>
      <c r="GJ116" s="167"/>
      <c r="GK116" s="167"/>
      <c r="GL116" s="167"/>
      <c r="GM116" s="167"/>
      <c r="GN116" s="167"/>
      <c r="GO116" s="167"/>
      <c r="GP116" s="167"/>
      <c r="GQ116" s="167"/>
      <c r="GR116" s="167"/>
      <c r="GS116" s="167"/>
      <c r="GT116" s="167"/>
      <c r="GU116" s="167"/>
      <c r="GV116" s="167"/>
      <c r="GW116" s="167"/>
      <c r="GX116" s="167"/>
      <c r="GY116" s="167"/>
      <c r="GZ116" s="167"/>
      <c r="HA116" s="167"/>
      <c r="HB116" s="167"/>
      <c r="HC116" s="167"/>
      <c r="HD116" s="167"/>
      <c r="HE116" s="167"/>
      <c r="HF116" s="167"/>
      <c r="HG116" s="167"/>
      <c r="HH116" s="167"/>
      <c r="HI116" s="167"/>
      <c r="HJ116" s="167"/>
      <c r="HK116" s="167"/>
      <c r="HL116" s="167"/>
      <c r="HM116" s="167"/>
      <c r="HN116" s="167"/>
      <c r="HO116" s="167"/>
      <c r="HP116" s="167"/>
      <c r="HQ116" s="167"/>
      <c r="HR116" s="167"/>
      <c r="HS116" s="167"/>
      <c r="HT116" s="167"/>
      <c r="HU116" s="167"/>
      <c r="HV116" s="167"/>
      <c r="HW116" s="167"/>
      <c r="HX116" s="167"/>
      <c r="HY116" s="167"/>
      <c r="HZ116" s="167"/>
      <c r="IA116" s="167"/>
      <c r="IB116" s="167"/>
      <c r="IC116" s="167"/>
      <c r="ID116" s="167"/>
      <c r="IE116" s="167"/>
      <c r="IF116" s="167"/>
      <c r="IG116" s="167"/>
      <c r="IH116" s="167"/>
      <c r="II116" s="167"/>
      <c r="IJ116" s="167"/>
      <c r="IK116" s="167"/>
      <c r="IL116" s="167"/>
      <c r="IM116" s="167"/>
      <c r="IN116" s="167"/>
      <c r="IO116" s="167"/>
      <c r="IP116" s="167"/>
      <c r="IQ116" s="167"/>
      <c r="IR116" s="167"/>
      <c r="IS116" s="167"/>
      <c r="IT116" s="167"/>
      <c r="IU116" s="167"/>
      <c r="IV116" s="167"/>
      <c r="IW116" s="167"/>
      <c r="IX116" s="167"/>
      <c r="IY116" s="167"/>
      <c r="IZ116" s="167"/>
      <c r="JA116" s="167"/>
      <c r="JB116" s="167"/>
      <c r="JC116" s="167"/>
      <c r="JD116" s="167"/>
      <c r="JE116" s="167"/>
      <c r="JF116" s="167"/>
      <c r="JG116" s="167"/>
      <c r="JH116" s="167"/>
      <c r="JI116" s="167"/>
      <c r="JJ116" s="167"/>
      <c r="JK116" s="167"/>
      <c r="JL116" s="167"/>
      <c r="JM116" s="167"/>
      <c r="JN116" s="167"/>
      <c r="JO116" s="167"/>
      <c r="JP116" s="167"/>
      <c r="JQ116" s="167"/>
      <c r="JR116" s="167"/>
      <c r="JS116" s="167"/>
      <c r="JT116" s="167"/>
      <c r="JU116" s="167"/>
      <c r="JV116" s="167"/>
      <c r="JW116" s="167"/>
      <c r="JX116" s="167"/>
      <c r="JY116" s="167"/>
      <c r="JZ116" s="167"/>
      <c r="KA116" s="167"/>
      <c r="KB116" s="167"/>
      <c r="KC116" s="167"/>
      <c r="KD116" s="167"/>
      <c r="KE116" s="167"/>
      <c r="KF116" s="167"/>
      <c r="KG116" s="167"/>
      <c r="KH116" s="167"/>
      <c r="KI116" s="167"/>
      <c r="KJ116" s="167"/>
      <c r="KK116" s="167"/>
      <c r="KL116" s="167"/>
      <c r="KM116" s="167"/>
      <c r="KN116" s="167"/>
      <c r="KO116" s="167"/>
      <c r="KP116" s="167"/>
      <c r="KQ116" s="167"/>
      <c r="KR116" s="167"/>
      <c r="KS116" s="167"/>
      <c r="KT116" s="167"/>
      <c r="KU116" s="167"/>
      <c r="KV116" s="167"/>
      <c r="KW116" s="167"/>
      <c r="KX116" s="167"/>
      <c r="KY116" s="167"/>
      <c r="KZ116" s="167"/>
      <c r="LA116" s="167"/>
      <c r="LB116" s="167"/>
      <c r="LC116" s="167"/>
      <c r="LD116" s="167"/>
      <c r="LE116" s="167"/>
      <c r="LF116" s="167"/>
      <c r="LG116" s="167"/>
      <c r="LH116" s="167"/>
      <c r="LI116" s="167"/>
      <c r="LJ116" s="167"/>
      <c r="LK116" s="167"/>
      <c r="LL116" s="167"/>
      <c r="LM116" s="167"/>
      <c r="LN116" s="167"/>
      <c r="LO116" s="167"/>
      <c r="LP116" s="167"/>
      <c r="LQ116" s="167"/>
      <c r="LR116" s="167"/>
      <c r="LS116" s="167"/>
      <c r="LT116" s="167"/>
      <c r="LU116" s="167"/>
      <c r="LV116" s="167"/>
      <c r="LW116" s="167"/>
      <c r="LX116" s="167"/>
      <c r="LY116" s="167"/>
      <c r="LZ116" s="167"/>
      <c r="MA116" s="167"/>
      <c r="MB116" s="167"/>
      <c r="MC116" s="167"/>
      <c r="MD116" s="167"/>
      <c r="ME116" s="167"/>
      <c r="MF116" s="167"/>
      <c r="MG116" s="167"/>
      <c r="MH116" s="167"/>
      <c r="MI116" s="167"/>
      <c r="MJ116" s="167"/>
      <c r="MK116" s="167"/>
      <c r="ML116" s="167"/>
      <c r="MM116" s="167"/>
      <c r="MN116" s="167"/>
      <c r="MO116" s="167"/>
      <c r="MP116" s="167"/>
      <c r="MQ116" s="167"/>
      <c r="MR116" s="167"/>
      <c r="MS116" s="167"/>
      <c r="MT116" s="167"/>
      <c r="MU116" s="167"/>
      <c r="MV116" s="167"/>
      <c r="MW116" s="167"/>
      <c r="MX116" s="167"/>
      <c r="MY116" s="167"/>
      <c r="MZ116" s="167"/>
      <c r="NA116" s="167"/>
      <c r="NB116" s="167"/>
      <c r="NC116" s="167"/>
      <c r="ND116" s="167"/>
      <c r="NE116" s="167"/>
      <c r="NF116" s="167"/>
      <c r="NG116" s="167"/>
      <c r="NH116" s="167"/>
      <c r="NI116" s="167"/>
      <c r="NJ116" s="167"/>
      <c r="NK116" s="167"/>
      <c r="NL116" s="167"/>
      <c r="NM116" s="167"/>
      <c r="NN116" s="167"/>
      <c r="NO116" s="167"/>
      <c r="NP116" s="167"/>
      <c r="NQ116" s="167"/>
      <c r="NR116" s="167"/>
      <c r="NS116" s="167"/>
      <c r="NT116" s="167"/>
      <c r="NU116" s="167"/>
      <c r="NV116" s="167"/>
      <c r="NW116" s="167"/>
      <c r="NX116" s="167"/>
      <c r="NY116" s="167"/>
      <c r="NZ116" s="167"/>
      <c r="OA116" s="167"/>
      <c r="OB116" s="167"/>
      <c r="OC116" s="167"/>
      <c r="OD116" s="167"/>
      <c r="OE116" s="167"/>
      <c r="OF116" s="167"/>
      <c r="OG116" s="167"/>
      <c r="OH116" s="167"/>
      <c r="OI116" s="167"/>
      <c r="OJ116" s="167"/>
      <c r="OK116" s="167"/>
      <c r="OL116" s="167"/>
      <c r="OM116" s="167"/>
      <c r="ON116" s="167"/>
      <c r="OO116" s="167"/>
      <c r="OP116" s="167"/>
      <c r="OQ116" s="167"/>
      <c r="OR116" s="167"/>
      <c r="OS116" s="167"/>
      <c r="OT116" s="167"/>
      <c r="OU116" s="167"/>
      <c r="OV116" s="167"/>
      <c r="OW116" s="167"/>
      <c r="OX116" s="167"/>
      <c r="OY116" s="167"/>
      <c r="OZ116" s="167"/>
      <c r="PA116" s="167"/>
      <c r="PB116" s="167"/>
      <c r="PC116" s="167"/>
      <c r="PD116" s="167"/>
      <c r="PE116" s="167"/>
      <c r="PF116" s="167"/>
      <c r="PG116" s="167"/>
      <c r="PH116" s="167"/>
      <c r="PI116" s="167"/>
      <c r="PJ116" s="167"/>
      <c r="PK116" s="167"/>
      <c r="PL116" s="167"/>
      <c r="PM116" s="167"/>
      <c r="PN116" s="167"/>
      <c r="PO116" s="167"/>
      <c r="PP116" s="167"/>
      <c r="PQ116" s="167"/>
      <c r="PR116" s="167"/>
      <c r="PS116" s="167"/>
      <c r="PT116" s="167"/>
      <c r="PU116" s="167"/>
      <c r="PV116" s="167"/>
      <c r="PW116" s="167"/>
      <c r="PX116" s="167"/>
      <c r="PY116" s="167"/>
      <c r="PZ116" s="167"/>
      <c r="QA116" s="167"/>
      <c r="QB116" s="167"/>
      <c r="QC116" s="167"/>
      <c r="QD116" s="167"/>
      <c r="QE116" s="167"/>
      <c r="QF116" s="167"/>
      <c r="QG116" s="167"/>
      <c r="QH116" s="167"/>
      <c r="QI116" s="167"/>
      <c r="QJ116" s="167"/>
      <c r="QK116" s="167"/>
      <c r="QL116" s="167"/>
      <c r="QM116" s="167"/>
      <c r="QN116" s="167"/>
      <c r="QO116" s="167"/>
      <c r="QP116" s="167"/>
      <c r="QQ116" s="167"/>
      <c r="QR116" s="167"/>
      <c r="QS116" s="167"/>
      <c r="QT116" s="167"/>
      <c r="QU116" s="167"/>
      <c r="QV116" s="167"/>
      <c r="QW116" s="167"/>
      <c r="QX116" s="167"/>
      <c r="QY116" s="167"/>
      <c r="QZ116" s="167"/>
      <c r="RA116" s="167"/>
      <c r="RB116" s="167"/>
      <c r="RC116" s="167"/>
      <c r="RD116" s="167"/>
      <c r="RE116" s="167"/>
      <c r="RF116" s="167"/>
      <c r="RG116" s="167"/>
      <c r="RH116" s="167"/>
      <c r="RI116" s="167"/>
      <c r="RJ116" s="167"/>
      <c r="RK116" s="167"/>
      <c r="RL116" s="167"/>
      <c r="RM116" s="167"/>
      <c r="RN116" s="167"/>
      <c r="RO116" s="167"/>
      <c r="RP116" s="167"/>
      <c r="RQ116" s="167"/>
      <c r="RR116" s="167"/>
      <c r="RS116" s="167"/>
      <c r="RT116" s="167"/>
      <c r="RU116" s="167"/>
      <c r="RV116" s="167"/>
      <c r="RW116" s="167"/>
      <c r="RX116" s="167"/>
      <c r="RY116" s="167"/>
      <c r="RZ116" s="167"/>
      <c r="SA116" s="167"/>
      <c r="SB116" s="167"/>
      <c r="SC116" s="167"/>
      <c r="SD116" s="167"/>
      <c r="SE116" s="167"/>
      <c r="SF116" s="167"/>
      <c r="SG116" s="167"/>
      <c r="SH116" s="167"/>
      <c r="SI116" s="167"/>
      <c r="SJ116" s="167"/>
      <c r="SK116" s="167"/>
      <c r="SL116" s="167"/>
      <c r="SM116" s="167"/>
      <c r="SN116" s="167"/>
      <c r="SO116" s="167"/>
      <c r="SP116" s="167"/>
      <c r="SQ116" s="167"/>
      <c r="SR116" s="167"/>
      <c r="SS116" s="167"/>
      <c r="ST116" s="167"/>
      <c r="SU116" s="167"/>
      <c r="SV116" s="167"/>
      <c r="SW116" s="167"/>
      <c r="SX116" s="167"/>
      <c r="SY116" s="167"/>
      <c r="SZ116" s="167"/>
      <c r="TA116" s="167"/>
      <c r="TB116" s="167"/>
      <c r="TC116" s="167"/>
      <c r="TD116" s="167"/>
      <c r="TE116" s="167"/>
      <c r="TF116" s="167"/>
      <c r="TG116" s="167"/>
      <c r="TH116" s="167"/>
      <c r="TI116" s="167"/>
      <c r="TJ116" s="167"/>
      <c r="TK116" s="167"/>
      <c r="TL116" s="167"/>
      <c r="TM116" s="167"/>
      <c r="TN116" s="167"/>
      <c r="TO116" s="167"/>
      <c r="TP116" s="167"/>
      <c r="TQ116" s="167"/>
      <c r="TR116" s="167"/>
      <c r="TS116" s="167"/>
      <c r="TT116" s="167"/>
      <c r="TU116" s="167"/>
      <c r="TV116" s="167"/>
      <c r="TW116" s="167"/>
      <c r="TX116" s="167"/>
      <c r="TY116" s="167"/>
      <c r="TZ116" s="167"/>
      <c r="UA116" s="167"/>
      <c r="UB116" s="167"/>
      <c r="UC116" s="167"/>
      <c r="UD116" s="167"/>
      <c r="UE116" s="167"/>
      <c r="UF116" s="167"/>
      <c r="UG116" s="167"/>
      <c r="UH116" s="167"/>
      <c r="UI116" s="167"/>
      <c r="UJ116" s="167"/>
      <c r="UK116" s="167"/>
      <c r="UL116" s="167"/>
      <c r="UM116" s="167"/>
      <c r="UN116" s="167"/>
      <c r="UO116" s="167"/>
      <c r="UP116" s="167"/>
      <c r="UQ116" s="167"/>
      <c r="UR116" s="167"/>
      <c r="US116" s="167"/>
      <c r="UT116" s="167"/>
      <c r="UU116" s="167"/>
      <c r="UV116" s="167"/>
      <c r="UW116" s="167"/>
      <c r="UX116" s="167"/>
      <c r="UY116" s="167"/>
      <c r="UZ116" s="167"/>
      <c r="VA116" s="167"/>
      <c r="VB116" s="167"/>
      <c r="VC116" s="167"/>
      <c r="VD116" s="167"/>
      <c r="VE116" s="167"/>
      <c r="VF116" s="167"/>
      <c r="VG116" s="167"/>
      <c r="VH116" s="167"/>
      <c r="VI116" s="167"/>
      <c r="VJ116" s="167"/>
      <c r="VK116" s="167"/>
      <c r="VL116" s="167"/>
      <c r="VM116" s="167"/>
      <c r="VN116" s="167"/>
      <c r="VO116" s="167"/>
      <c r="VP116" s="167"/>
      <c r="VQ116" s="167"/>
      <c r="VR116" s="167"/>
      <c r="VS116" s="167"/>
      <c r="VT116" s="167"/>
      <c r="VU116" s="167"/>
      <c r="VV116" s="167"/>
      <c r="VW116" s="167"/>
      <c r="VX116" s="167"/>
    </row>
    <row r="117" spans="1:596" s="170" customFormat="1" x14ac:dyDescent="0.25">
      <c r="A117" s="418" t="s">
        <v>102</v>
      </c>
      <c r="B117" s="80" t="s">
        <v>100</v>
      </c>
      <c r="C117" s="79"/>
      <c r="D117" s="140"/>
      <c r="E117" s="107"/>
      <c r="F117" s="214"/>
      <c r="G117" s="131"/>
    </row>
    <row r="118" spans="1:596" s="170" customFormat="1" x14ac:dyDescent="0.25">
      <c r="A118" s="419"/>
      <c r="B118" s="75" t="s">
        <v>32</v>
      </c>
      <c r="C118" s="231">
        <v>12</v>
      </c>
      <c r="D118" s="74"/>
      <c r="E118" s="79">
        <v>12</v>
      </c>
      <c r="F118" s="214"/>
      <c r="G118" s="252"/>
    </row>
    <row r="119" spans="1:596" s="170" customFormat="1" x14ac:dyDescent="0.25">
      <c r="A119" s="419"/>
      <c r="B119" s="75" t="s">
        <v>31</v>
      </c>
      <c r="C119" s="231">
        <v>36</v>
      </c>
      <c r="D119" s="140"/>
      <c r="E119" s="79">
        <v>36</v>
      </c>
      <c r="F119" s="214"/>
      <c r="G119" s="252"/>
    </row>
    <row r="120" spans="1:596" s="170" customFormat="1" x14ac:dyDescent="0.25">
      <c r="A120" s="419"/>
      <c r="B120" s="75" t="s">
        <v>70</v>
      </c>
      <c r="C120" s="231">
        <v>158</v>
      </c>
      <c r="D120" s="79"/>
      <c r="E120" s="79">
        <v>158</v>
      </c>
      <c r="F120" s="214"/>
      <c r="G120" s="252"/>
    </row>
    <row r="121" spans="1:596" s="170" customFormat="1" x14ac:dyDescent="0.25">
      <c r="A121" s="419"/>
      <c r="B121" s="75" t="s">
        <v>101</v>
      </c>
      <c r="C121" s="231">
        <v>3789</v>
      </c>
      <c r="D121" s="79"/>
      <c r="E121" s="79">
        <v>3789</v>
      </c>
      <c r="F121" s="214"/>
      <c r="G121" s="253"/>
    </row>
    <row r="122" spans="1:596" s="170" customFormat="1" ht="28.5" x14ac:dyDescent="0.25">
      <c r="A122" s="419"/>
      <c r="B122" s="28" t="s">
        <v>120</v>
      </c>
      <c r="C122" s="231">
        <v>396900</v>
      </c>
      <c r="D122" s="79">
        <v>50064</v>
      </c>
      <c r="E122" s="79">
        <v>41082</v>
      </c>
      <c r="F122" s="214">
        <f>(E122/D122)*100</f>
        <v>82.058964525407475</v>
      </c>
      <c r="G122" s="254"/>
    </row>
    <row r="123" spans="1:596" s="170" customFormat="1" x14ac:dyDescent="0.25">
      <c r="A123" s="419"/>
      <c r="B123" s="73" t="s">
        <v>121</v>
      </c>
      <c r="C123" s="231">
        <v>1764</v>
      </c>
      <c r="D123" s="79"/>
      <c r="E123" s="79">
        <v>207</v>
      </c>
      <c r="F123" s="214"/>
      <c r="G123" s="228"/>
    </row>
    <row r="124" spans="1:596" s="170" customFormat="1" x14ac:dyDescent="0.25">
      <c r="A124" s="419"/>
      <c r="B124" s="80"/>
      <c r="C124" s="232"/>
      <c r="D124" s="79"/>
      <c r="E124" s="111"/>
      <c r="F124" s="214"/>
      <c r="G124" s="132"/>
    </row>
    <row r="125" spans="1:596" s="170" customFormat="1" ht="28.5" x14ac:dyDescent="0.25">
      <c r="A125" s="419"/>
      <c r="B125" s="81" t="s">
        <v>103</v>
      </c>
      <c r="C125" s="233"/>
      <c r="D125" s="141"/>
      <c r="E125" s="112"/>
      <c r="F125" s="214"/>
      <c r="G125" s="82"/>
    </row>
    <row r="126" spans="1:596" s="170" customFormat="1" ht="28.5" customHeight="1" x14ac:dyDescent="0.25">
      <c r="A126" s="419"/>
      <c r="B126" s="75" t="s">
        <v>70</v>
      </c>
      <c r="C126" s="231">
        <v>148</v>
      </c>
      <c r="D126" s="79"/>
      <c r="E126" s="79" t="s">
        <v>145</v>
      </c>
      <c r="F126" s="214"/>
      <c r="G126" s="228"/>
    </row>
    <row r="127" spans="1:596" x14ac:dyDescent="0.3">
      <c r="A127" s="435"/>
      <c r="B127" s="83" t="s">
        <v>101</v>
      </c>
      <c r="C127" s="234">
        <v>3529</v>
      </c>
      <c r="D127" s="275"/>
      <c r="E127" s="79" t="s">
        <v>145</v>
      </c>
      <c r="F127" s="214"/>
      <c r="G127" s="228"/>
    </row>
    <row r="128" spans="1:596" s="166" customFormat="1" ht="9" customHeight="1" x14ac:dyDescent="0.3">
      <c r="A128" s="257"/>
      <c r="B128" s="44"/>
      <c r="C128" s="22"/>
      <c r="D128" s="22">
        <v>0</v>
      </c>
      <c r="E128" s="22"/>
      <c r="F128" s="23"/>
      <c r="G128" s="16"/>
    </row>
    <row r="129" spans="1:7" x14ac:dyDescent="0.3">
      <c r="A129" s="257" t="s">
        <v>161</v>
      </c>
      <c r="B129" s="92"/>
      <c r="C129" s="402" t="s">
        <v>104</v>
      </c>
      <c r="D129" s="402"/>
      <c r="E129" s="402"/>
      <c r="F129" s="95"/>
      <c r="G129" s="257"/>
    </row>
    <row r="130" spans="1:7" x14ac:dyDescent="0.3">
      <c r="A130" s="92"/>
    </row>
    <row r="131" spans="1:7" x14ac:dyDescent="0.3">
      <c r="A131" s="21" t="s">
        <v>155</v>
      </c>
      <c r="B131" s="143"/>
      <c r="C131" s="414" t="s">
        <v>154</v>
      </c>
      <c r="D131" s="414"/>
      <c r="E131" s="414"/>
      <c r="G131" s="94"/>
    </row>
    <row r="132" spans="1:7" x14ac:dyDescent="0.3">
      <c r="A132" s="26" t="s">
        <v>118</v>
      </c>
      <c r="C132" s="403" t="s">
        <v>106</v>
      </c>
      <c r="D132" s="403"/>
      <c r="E132" s="403"/>
    </row>
    <row r="133" spans="1:7" ht="16.5" customHeight="1" x14ac:dyDescent="0.3">
      <c r="A133" s="92" t="s">
        <v>153</v>
      </c>
      <c r="C133" s="413" t="s">
        <v>162</v>
      </c>
      <c r="D133" s="413"/>
      <c r="E133" s="413"/>
      <c r="G133" s="98"/>
    </row>
    <row r="134" spans="1:7" x14ac:dyDescent="0.3">
      <c r="D134" s="1"/>
      <c r="E134" s="1"/>
      <c r="G134" s="96"/>
    </row>
    <row r="135" spans="1:7" x14ac:dyDescent="0.3">
      <c r="D135" s="1"/>
      <c r="E135" s="1"/>
      <c r="G135" s="97"/>
    </row>
    <row r="136" spans="1:7" x14ac:dyDescent="0.3">
      <c r="D136" s="1"/>
      <c r="E136" s="1"/>
    </row>
    <row r="137" spans="1:7" x14ac:dyDescent="0.3">
      <c r="A137" s="1" t="s">
        <v>142</v>
      </c>
    </row>
  </sheetData>
  <sheetProtection password="EE0B" sheet="1" objects="1" scenarios="1"/>
  <mergeCells count="27">
    <mergeCell ref="C132:E132"/>
    <mergeCell ref="C133:E133"/>
    <mergeCell ref="A100:A103"/>
    <mergeCell ref="A117:A127"/>
    <mergeCell ref="C129:E129"/>
    <mergeCell ref="C131:E131"/>
    <mergeCell ref="A95:A99"/>
    <mergeCell ref="A9:G9"/>
    <mergeCell ref="A10:G10"/>
    <mergeCell ref="A11:A19"/>
    <mergeCell ref="A20:A29"/>
    <mergeCell ref="A30:A38"/>
    <mergeCell ref="A41:A48"/>
    <mergeCell ref="A49:A54"/>
    <mergeCell ref="A58:A63"/>
    <mergeCell ref="A64:A65"/>
    <mergeCell ref="A66:A72"/>
    <mergeCell ref="A77:A92"/>
    <mergeCell ref="A1:G1"/>
    <mergeCell ref="A2:G2"/>
    <mergeCell ref="A3:G3"/>
    <mergeCell ref="A5:G5"/>
    <mergeCell ref="A7:A8"/>
    <mergeCell ref="B7:B8"/>
    <mergeCell ref="C7:D7"/>
    <mergeCell ref="G7:G8"/>
    <mergeCell ref="E8: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X137"/>
  <sheetViews>
    <sheetView zoomScale="85" zoomScaleNormal="85" workbookViewId="0">
      <pane ySplit="8" topLeftCell="A9" activePane="bottomLeft" state="frozen"/>
      <selection pane="bottomLeft" activeCell="E26" sqref="E26"/>
    </sheetView>
  </sheetViews>
  <sheetFormatPr defaultRowHeight="16.5" x14ac:dyDescent="0.3"/>
  <cols>
    <col min="1" max="1" width="35.42578125" style="1" customWidth="1"/>
    <col min="2" max="2" width="52.85546875" style="1" customWidth="1"/>
    <col min="3" max="3" width="20.5703125" style="1" customWidth="1"/>
    <col min="4" max="4" width="21" style="6" customWidth="1"/>
    <col min="5" max="5" width="27.7109375" style="7" customWidth="1"/>
    <col min="6" max="6" width="18.85546875" style="1" customWidth="1"/>
    <col min="7" max="7" width="42.28515625" style="1" customWidth="1"/>
    <col min="8" max="16384" width="9.140625" style="146"/>
  </cols>
  <sheetData>
    <row r="1" spans="1:9" s="166" customFormat="1" ht="16.5" customHeight="1" x14ac:dyDescent="0.3">
      <c r="A1" s="402" t="s">
        <v>0</v>
      </c>
      <c r="B1" s="402"/>
      <c r="C1" s="402"/>
      <c r="D1" s="402"/>
      <c r="E1" s="402"/>
      <c r="F1" s="402"/>
      <c r="G1" s="402"/>
    </row>
    <row r="2" spans="1:9" s="166" customFormat="1" x14ac:dyDescent="0.3">
      <c r="A2" s="402" t="s">
        <v>114</v>
      </c>
      <c r="B2" s="402"/>
      <c r="C2" s="402"/>
      <c r="D2" s="402"/>
      <c r="E2" s="402"/>
      <c r="F2" s="402"/>
      <c r="G2" s="402"/>
    </row>
    <row r="3" spans="1:9" s="166" customFormat="1" x14ac:dyDescent="0.3">
      <c r="A3" s="403" t="s">
        <v>186</v>
      </c>
      <c r="B3" s="403"/>
      <c r="C3" s="403"/>
      <c r="D3" s="403"/>
      <c r="E3" s="403"/>
      <c r="F3" s="403"/>
      <c r="G3" s="403"/>
    </row>
    <row r="5" spans="1:9" ht="16.5" customHeight="1" x14ac:dyDescent="0.3">
      <c r="A5" s="404" t="s">
        <v>14</v>
      </c>
      <c r="B5" s="404"/>
      <c r="C5" s="404"/>
      <c r="D5" s="404"/>
      <c r="E5" s="404"/>
      <c r="F5" s="404"/>
      <c r="G5" s="404"/>
    </row>
    <row r="7" spans="1:9" s="142" customFormat="1" ht="47.25" x14ac:dyDescent="0.25">
      <c r="A7" s="405" t="s">
        <v>111</v>
      </c>
      <c r="B7" s="407" t="s">
        <v>109</v>
      </c>
      <c r="C7" s="409" t="s">
        <v>1</v>
      </c>
      <c r="D7" s="410"/>
      <c r="E7" s="258" t="s">
        <v>2</v>
      </c>
      <c r="F7" s="258" t="s">
        <v>37</v>
      </c>
      <c r="G7" s="411" t="s">
        <v>3</v>
      </c>
    </row>
    <row r="8" spans="1:9" s="142" customFormat="1" ht="33" x14ac:dyDescent="0.25">
      <c r="A8" s="406"/>
      <c r="B8" s="408"/>
      <c r="C8" s="259" t="s">
        <v>122</v>
      </c>
      <c r="D8" s="259" t="s">
        <v>192</v>
      </c>
      <c r="E8" s="408" t="s">
        <v>192</v>
      </c>
      <c r="F8" s="408"/>
      <c r="G8" s="412"/>
    </row>
    <row r="9" spans="1:9" x14ac:dyDescent="0.3">
      <c r="A9" s="421" t="s">
        <v>4</v>
      </c>
      <c r="B9" s="422"/>
      <c r="C9" s="422"/>
      <c r="D9" s="422"/>
      <c r="E9" s="422"/>
      <c r="F9" s="422"/>
      <c r="G9" s="423"/>
    </row>
    <row r="10" spans="1:9" ht="16.5" customHeight="1" x14ac:dyDescent="0.3">
      <c r="A10" s="421" t="s">
        <v>5</v>
      </c>
      <c r="B10" s="422"/>
      <c r="C10" s="422"/>
      <c r="D10" s="422"/>
      <c r="E10" s="422"/>
      <c r="F10" s="422"/>
      <c r="G10" s="423"/>
      <c r="I10" s="146" t="s">
        <v>194</v>
      </c>
    </row>
    <row r="11" spans="1:9" s="142" customFormat="1" ht="49.5" x14ac:dyDescent="0.25">
      <c r="A11" s="424" t="s">
        <v>6</v>
      </c>
      <c r="B11" s="160" t="s">
        <v>110</v>
      </c>
      <c r="C11" s="50">
        <v>44</v>
      </c>
      <c r="D11" s="48">
        <v>12</v>
      </c>
      <c r="E11" s="48"/>
      <c r="F11" s="214">
        <f t="shared" ref="F11:F17" si="0">(E11/D11)*100</f>
        <v>0</v>
      </c>
      <c r="G11" s="173"/>
      <c r="I11" s="142" t="s">
        <v>195</v>
      </c>
    </row>
    <row r="12" spans="1:9" x14ac:dyDescent="0.3">
      <c r="A12" s="424"/>
      <c r="B12" s="46" t="s">
        <v>7</v>
      </c>
      <c r="C12" s="47">
        <v>4</v>
      </c>
      <c r="D12" s="48">
        <v>1</v>
      </c>
      <c r="E12" s="169"/>
      <c r="F12" s="214">
        <f t="shared" si="0"/>
        <v>0</v>
      </c>
      <c r="G12" s="2"/>
      <c r="I12" s="142" t="s">
        <v>195</v>
      </c>
    </row>
    <row r="13" spans="1:9" x14ac:dyDescent="0.3">
      <c r="A13" s="424"/>
      <c r="B13" s="46" t="s">
        <v>8</v>
      </c>
      <c r="C13" s="47">
        <v>9</v>
      </c>
      <c r="D13" s="48">
        <v>3</v>
      </c>
      <c r="E13" s="169"/>
      <c r="F13" s="214">
        <f t="shared" si="0"/>
        <v>0</v>
      </c>
      <c r="G13" s="2"/>
      <c r="I13" s="142" t="s">
        <v>195</v>
      </c>
    </row>
    <row r="14" spans="1:9" ht="33" x14ac:dyDescent="0.3">
      <c r="A14" s="424"/>
      <c r="B14" s="49" t="s">
        <v>9</v>
      </c>
      <c r="C14" s="50">
        <v>573</v>
      </c>
      <c r="D14" s="48">
        <v>143</v>
      </c>
      <c r="E14" s="48"/>
      <c r="F14" s="214">
        <f t="shared" si="0"/>
        <v>0</v>
      </c>
      <c r="G14" s="2"/>
      <c r="I14" s="142" t="s">
        <v>195</v>
      </c>
    </row>
    <row r="15" spans="1:9" ht="33" x14ac:dyDescent="0.3">
      <c r="A15" s="424"/>
      <c r="B15" s="49" t="s">
        <v>10</v>
      </c>
      <c r="C15" s="50">
        <v>678</v>
      </c>
      <c r="D15" s="48">
        <v>170</v>
      </c>
      <c r="E15" s="48"/>
      <c r="F15" s="214">
        <f t="shared" si="0"/>
        <v>0</v>
      </c>
      <c r="G15" s="2"/>
      <c r="I15" s="142" t="s">
        <v>195</v>
      </c>
    </row>
    <row r="16" spans="1:9" ht="33" x14ac:dyDescent="0.3">
      <c r="A16" s="424"/>
      <c r="B16" s="49" t="s">
        <v>11</v>
      </c>
      <c r="C16" s="50">
        <v>6</v>
      </c>
      <c r="D16" s="48">
        <v>6</v>
      </c>
      <c r="E16" s="48"/>
      <c r="F16" s="214">
        <f t="shared" si="0"/>
        <v>0</v>
      </c>
      <c r="G16" s="2"/>
    </row>
    <row r="17" spans="1:9" x14ac:dyDescent="0.3">
      <c r="A17" s="424"/>
      <c r="B17" s="49" t="s">
        <v>12</v>
      </c>
      <c r="C17" s="50">
        <v>8</v>
      </c>
      <c r="D17" s="48">
        <v>2</v>
      </c>
      <c r="E17" s="48"/>
      <c r="F17" s="214">
        <f t="shared" si="0"/>
        <v>0</v>
      </c>
      <c r="G17" s="45"/>
      <c r="I17" s="142" t="s">
        <v>195</v>
      </c>
    </row>
    <row r="18" spans="1:9" x14ac:dyDescent="0.3">
      <c r="A18" s="424"/>
      <c r="B18" s="93" t="s">
        <v>13</v>
      </c>
      <c r="C18" s="8" t="s">
        <v>15</v>
      </c>
      <c r="D18" s="8" t="s">
        <v>15</v>
      </c>
      <c r="E18" s="8"/>
      <c r="F18" s="214"/>
      <c r="G18" s="2"/>
      <c r="I18" s="142"/>
    </row>
    <row r="19" spans="1:9" x14ac:dyDescent="0.3">
      <c r="A19" s="425"/>
      <c r="B19" s="9" t="s">
        <v>16</v>
      </c>
      <c r="C19" s="12" t="s">
        <v>138</v>
      </c>
      <c r="D19" s="12" t="s">
        <v>138</v>
      </c>
      <c r="E19" s="12"/>
      <c r="F19" s="214"/>
      <c r="G19" s="14"/>
      <c r="I19" s="142"/>
    </row>
    <row r="20" spans="1:9" ht="49.5" x14ac:dyDescent="0.3">
      <c r="A20" s="426" t="s">
        <v>23</v>
      </c>
      <c r="B20" s="158" t="s">
        <v>17</v>
      </c>
      <c r="C20" s="185" t="s">
        <v>123</v>
      </c>
      <c r="D20" s="264"/>
      <c r="E20" s="43"/>
      <c r="F20" s="227"/>
      <c r="G20" s="250" t="s">
        <v>196</v>
      </c>
      <c r="I20" s="142" t="s">
        <v>195</v>
      </c>
    </row>
    <row r="21" spans="1:9" ht="33" x14ac:dyDescent="0.3">
      <c r="A21" s="424"/>
      <c r="B21" s="46" t="s">
        <v>18</v>
      </c>
      <c r="C21" s="185" t="s">
        <v>124</v>
      </c>
      <c r="D21" s="265"/>
      <c r="E21" s="43"/>
      <c r="F21" s="227"/>
      <c r="G21" s="250"/>
      <c r="I21" s="142" t="s">
        <v>195</v>
      </c>
    </row>
    <row r="22" spans="1:9" x14ac:dyDescent="0.3">
      <c r="A22" s="424"/>
      <c r="B22" s="159" t="s">
        <v>21</v>
      </c>
      <c r="C22" s="47">
        <v>1</v>
      </c>
      <c r="D22" s="265">
        <v>1</v>
      </c>
      <c r="E22" s="43"/>
      <c r="F22" s="214"/>
      <c r="G22" s="250"/>
      <c r="I22" s="142" t="s">
        <v>195</v>
      </c>
    </row>
    <row r="23" spans="1:9" x14ac:dyDescent="0.3">
      <c r="A23" s="424"/>
      <c r="B23" s="212" t="s">
        <v>19</v>
      </c>
      <c r="C23" s="213">
        <v>2</v>
      </c>
      <c r="D23" s="237">
        <v>2</v>
      </c>
      <c r="E23" s="43"/>
      <c r="F23" s="214"/>
      <c r="G23" s="144" t="s">
        <v>144</v>
      </c>
    </row>
    <row r="24" spans="1:9" x14ac:dyDescent="0.3">
      <c r="A24" s="424"/>
      <c r="B24" s="159" t="s">
        <v>139</v>
      </c>
      <c r="C24" s="194">
        <v>1</v>
      </c>
      <c r="D24" s="238"/>
      <c r="E24" s="43"/>
      <c r="F24" s="214"/>
      <c r="G24" s="250" t="s">
        <v>197</v>
      </c>
      <c r="I24" s="142" t="s">
        <v>195</v>
      </c>
    </row>
    <row r="25" spans="1:9" ht="49.5" x14ac:dyDescent="0.3">
      <c r="A25" s="424"/>
      <c r="B25" s="5" t="s">
        <v>22</v>
      </c>
      <c r="C25" s="185" t="s">
        <v>125</v>
      </c>
      <c r="D25" s="185" t="s">
        <v>125</v>
      </c>
      <c r="E25" s="249"/>
      <c r="F25" s="214"/>
      <c r="G25" s="15"/>
      <c r="I25" s="142"/>
    </row>
    <row r="26" spans="1:9" x14ac:dyDescent="0.3">
      <c r="A26" s="424"/>
      <c r="B26" s="195" t="s">
        <v>20</v>
      </c>
      <c r="C26" s="196">
        <v>2</v>
      </c>
      <c r="D26" s="197">
        <v>1</v>
      </c>
      <c r="E26" s="169"/>
      <c r="F26" s="214"/>
      <c r="G26" s="15"/>
    </row>
    <row r="27" spans="1:9" x14ac:dyDescent="0.3">
      <c r="A27" s="425"/>
      <c r="B27" s="36" t="s">
        <v>108</v>
      </c>
      <c r="C27" s="13">
        <v>1</v>
      </c>
      <c r="D27" s="186">
        <v>1</v>
      </c>
      <c r="E27" s="185"/>
      <c r="F27" s="214"/>
      <c r="G27" s="17"/>
      <c r="H27" s="146" t="s">
        <v>182</v>
      </c>
    </row>
    <row r="28" spans="1:9" ht="33" x14ac:dyDescent="0.3">
      <c r="A28" s="425"/>
      <c r="B28" s="198" t="s">
        <v>126</v>
      </c>
      <c r="C28" s="199">
        <v>1</v>
      </c>
      <c r="D28" s="200"/>
      <c r="E28" s="187"/>
      <c r="F28" s="214"/>
      <c r="G28" s="17"/>
    </row>
    <row r="29" spans="1:9" x14ac:dyDescent="0.3">
      <c r="A29" s="427"/>
      <c r="B29" s="201" t="s">
        <v>127</v>
      </c>
      <c r="C29" s="202">
        <v>1</v>
      </c>
      <c r="D29" s="203"/>
      <c r="E29" s="174"/>
      <c r="F29" s="214"/>
      <c r="G29" s="29"/>
    </row>
    <row r="30" spans="1:9" s="142" customFormat="1" ht="49.5" x14ac:dyDescent="0.25">
      <c r="A30" s="428" t="s">
        <v>119</v>
      </c>
      <c r="B30" s="276" t="s">
        <v>113</v>
      </c>
      <c r="C30" s="277">
        <v>2</v>
      </c>
      <c r="D30" s="303"/>
      <c r="E30" s="278"/>
      <c r="F30" s="279"/>
      <c r="G30" s="280" t="s">
        <v>170</v>
      </c>
      <c r="H30" s="304" t="s">
        <v>181</v>
      </c>
      <c r="I30" s="142" t="s">
        <v>195</v>
      </c>
    </row>
    <row r="31" spans="1:9" s="142" customFormat="1" ht="66" x14ac:dyDescent="0.3">
      <c r="A31" s="429"/>
      <c r="B31" s="285" t="s">
        <v>24</v>
      </c>
      <c r="C31" s="281">
        <v>3</v>
      </c>
      <c r="D31" s="282"/>
      <c r="E31" s="283"/>
      <c r="F31" s="279"/>
      <c r="G31" s="284" t="s">
        <v>166</v>
      </c>
      <c r="H31" s="304"/>
    </row>
    <row r="32" spans="1:9" x14ac:dyDescent="0.3">
      <c r="A32" s="429"/>
      <c r="B32" s="285" t="s">
        <v>25</v>
      </c>
      <c r="C32" s="286">
        <v>2</v>
      </c>
      <c r="D32" s="282"/>
      <c r="E32" s="287"/>
      <c r="F32" s="279"/>
      <c r="G32" s="280" t="s">
        <v>171</v>
      </c>
      <c r="H32" s="292" t="s">
        <v>172</v>
      </c>
      <c r="I32" s="142" t="s">
        <v>195</v>
      </c>
    </row>
    <row r="33" spans="1:9" ht="66" x14ac:dyDescent="0.3">
      <c r="A33" s="429"/>
      <c r="B33" s="288" t="s">
        <v>26</v>
      </c>
      <c r="C33" s="286">
        <v>4</v>
      </c>
      <c r="D33" s="282"/>
      <c r="E33" s="287"/>
      <c r="F33" s="279"/>
      <c r="G33" s="284" t="s">
        <v>166</v>
      </c>
      <c r="H33" s="292" t="s">
        <v>173</v>
      </c>
    </row>
    <row r="34" spans="1:9" ht="33" x14ac:dyDescent="0.3">
      <c r="A34" s="429"/>
      <c r="B34" s="204" t="s">
        <v>27</v>
      </c>
      <c r="C34" s="205">
        <v>8</v>
      </c>
      <c r="D34" s="206">
        <v>8</v>
      </c>
      <c r="E34" s="48"/>
      <c r="F34" s="214"/>
      <c r="G34" s="29"/>
    </row>
    <row r="35" spans="1:9" ht="33" x14ac:dyDescent="0.3">
      <c r="A35" s="429"/>
      <c r="B35" s="59" t="s">
        <v>33</v>
      </c>
      <c r="C35" s="52"/>
      <c r="D35" s="52"/>
      <c r="E35" s="148"/>
      <c r="F35" s="214"/>
      <c r="G35" s="90"/>
    </row>
    <row r="36" spans="1:9" ht="28.5" x14ac:dyDescent="0.3">
      <c r="A36" s="429"/>
      <c r="B36" s="42" t="s">
        <v>112</v>
      </c>
      <c r="C36" s="60" t="s">
        <v>38</v>
      </c>
      <c r="D36" s="60" t="s">
        <v>38</v>
      </c>
      <c r="E36" s="89"/>
      <c r="F36" s="214"/>
      <c r="G36" s="101"/>
    </row>
    <row r="37" spans="1:9" ht="42.75" x14ac:dyDescent="0.3">
      <c r="A37" s="429"/>
      <c r="B37" s="42" t="s">
        <v>34</v>
      </c>
      <c r="C37" s="60" t="s">
        <v>39</v>
      </c>
      <c r="D37" s="60" t="s">
        <v>39</v>
      </c>
      <c r="E37" s="89"/>
      <c r="F37" s="214"/>
      <c r="G37" s="2"/>
    </row>
    <row r="38" spans="1:9" ht="42.75" x14ac:dyDescent="0.3">
      <c r="A38" s="430"/>
      <c r="B38" s="53" t="s">
        <v>35</v>
      </c>
      <c r="C38" s="61" t="s">
        <v>140</v>
      </c>
      <c r="D38" s="61" t="s">
        <v>140</v>
      </c>
      <c r="E38" s="176"/>
      <c r="F38" s="214"/>
      <c r="G38" s="3"/>
    </row>
    <row r="39" spans="1:9" x14ac:dyDescent="0.3">
      <c r="A39" s="34" t="s">
        <v>52</v>
      </c>
      <c r="B39" s="35"/>
      <c r="C39" s="35"/>
      <c r="D39" s="35"/>
      <c r="E39" s="151"/>
      <c r="F39" s="215"/>
      <c r="G39" s="115"/>
    </row>
    <row r="40" spans="1:9" ht="33" x14ac:dyDescent="0.3">
      <c r="A40" s="261" t="s">
        <v>53</v>
      </c>
      <c r="B40" s="262"/>
      <c r="C40" s="262"/>
      <c r="D40" s="262"/>
      <c r="E40" s="152"/>
      <c r="F40" s="215"/>
      <c r="G40" s="116"/>
    </row>
    <row r="41" spans="1:9" ht="16.5" customHeight="1" x14ac:dyDescent="0.3">
      <c r="A41" s="424" t="s">
        <v>40</v>
      </c>
      <c r="B41" s="42" t="s">
        <v>47</v>
      </c>
      <c r="C41" s="50">
        <v>211</v>
      </c>
      <c r="D41" s="48">
        <v>53</v>
      </c>
      <c r="E41" s="56"/>
      <c r="F41" s="214">
        <f t="shared" ref="F41:F43" si="1">(E41/D41)*100</f>
        <v>0</v>
      </c>
      <c r="G41" s="114"/>
      <c r="H41" s="146" t="s">
        <v>184</v>
      </c>
      <c r="I41" s="142" t="s">
        <v>195</v>
      </c>
    </row>
    <row r="42" spans="1:9" x14ac:dyDescent="0.3">
      <c r="A42" s="424"/>
      <c r="B42" s="42" t="s">
        <v>48</v>
      </c>
      <c r="C42" s="47">
        <v>191</v>
      </c>
      <c r="D42" s="48">
        <v>48</v>
      </c>
      <c r="E42" s="56"/>
      <c r="F42" s="214">
        <f t="shared" si="1"/>
        <v>0</v>
      </c>
      <c r="G42" s="114"/>
      <c r="I42" s="142" t="s">
        <v>195</v>
      </c>
    </row>
    <row r="43" spans="1:9" x14ac:dyDescent="0.3">
      <c r="A43" s="424"/>
      <c r="B43" s="42" t="s">
        <v>41</v>
      </c>
      <c r="C43" s="47">
        <v>96</v>
      </c>
      <c r="D43" s="48">
        <v>25</v>
      </c>
      <c r="E43" s="56"/>
      <c r="F43" s="214">
        <f t="shared" si="1"/>
        <v>0</v>
      </c>
      <c r="G43" s="114"/>
      <c r="I43" s="142" t="s">
        <v>195</v>
      </c>
    </row>
    <row r="44" spans="1:9" ht="49.5" x14ac:dyDescent="0.3">
      <c r="A44" s="424"/>
      <c r="B44" s="42" t="s">
        <v>42</v>
      </c>
      <c r="C44" s="88">
        <v>2987</v>
      </c>
      <c r="D44" s="56">
        <v>760</v>
      </c>
      <c r="E44" s="56"/>
      <c r="F44" s="214">
        <f>(E44/D44)*100</f>
        <v>0</v>
      </c>
      <c r="G44" s="114"/>
      <c r="I44" s="142" t="s">
        <v>195</v>
      </c>
    </row>
    <row r="45" spans="1:9" ht="33" x14ac:dyDescent="0.3">
      <c r="A45" s="424"/>
      <c r="B45" s="42" t="s">
        <v>43</v>
      </c>
      <c r="C45" s="88">
        <v>2886</v>
      </c>
      <c r="D45" s="56">
        <v>719</v>
      </c>
      <c r="E45" s="56"/>
      <c r="F45" s="214">
        <f>(E45/D45)*100</f>
        <v>0</v>
      </c>
      <c r="G45" s="114"/>
      <c r="I45" s="142" t="s">
        <v>195</v>
      </c>
    </row>
    <row r="46" spans="1:9" x14ac:dyDescent="0.3">
      <c r="A46" s="424"/>
      <c r="B46" s="42" t="s">
        <v>44</v>
      </c>
      <c r="C46" s="89" t="s">
        <v>50</v>
      </c>
      <c r="D46" s="48" t="s">
        <v>49</v>
      </c>
      <c r="E46" s="56"/>
      <c r="F46" s="214"/>
      <c r="G46" s="114"/>
      <c r="I46" s="142"/>
    </row>
    <row r="47" spans="1:9" ht="33" x14ac:dyDescent="0.3">
      <c r="A47" s="424"/>
      <c r="B47" s="42" t="s">
        <v>45</v>
      </c>
      <c r="C47" s="48" t="s">
        <v>49</v>
      </c>
      <c r="D47" s="48" t="s">
        <v>49</v>
      </c>
      <c r="E47" s="56"/>
      <c r="F47" s="214"/>
      <c r="G47" s="162"/>
    </row>
    <row r="48" spans="1:9" x14ac:dyDescent="0.3">
      <c r="A48" s="424"/>
      <c r="B48" s="42" t="s">
        <v>107</v>
      </c>
      <c r="C48" s="48">
        <v>61</v>
      </c>
      <c r="D48" s="48">
        <v>61</v>
      </c>
      <c r="E48" s="56"/>
      <c r="F48" s="214">
        <f>(E48/D48)*100</f>
        <v>0</v>
      </c>
      <c r="G48" s="108"/>
      <c r="H48" s="146" t="s">
        <v>185</v>
      </c>
    </row>
    <row r="49" spans="1:9" ht="42.75" x14ac:dyDescent="0.3">
      <c r="A49" s="425" t="s">
        <v>46</v>
      </c>
      <c r="B49" s="191" t="s">
        <v>51</v>
      </c>
      <c r="C49" s="61" t="s">
        <v>134</v>
      </c>
      <c r="D49" s="61" t="s">
        <v>105</v>
      </c>
      <c r="E49" s="230"/>
      <c r="F49" s="214"/>
      <c r="G49" s="193"/>
    </row>
    <row r="50" spans="1:9" x14ac:dyDescent="0.3">
      <c r="A50" s="429"/>
      <c r="B50" s="191" t="s">
        <v>129</v>
      </c>
      <c r="C50" s="192">
        <v>61</v>
      </c>
      <c r="D50" s="239"/>
      <c r="E50" s="192"/>
      <c r="F50" s="214"/>
      <c r="G50" s="250" t="s">
        <v>198</v>
      </c>
    </row>
    <row r="51" spans="1:9" x14ac:dyDescent="0.3">
      <c r="A51" s="429"/>
      <c r="B51" s="191" t="s">
        <v>130</v>
      </c>
      <c r="C51" s="192">
        <v>1</v>
      </c>
      <c r="D51" s="239"/>
      <c r="E51" s="192"/>
      <c r="F51" s="214"/>
      <c r="G51" s="250" t="s">
        <v>198</v>
      </c>
      <c r="I51" s="142" t="s">
        <v>195</v>
      </c>
    </row>
    <row r="52" spans="1:9" x14ac:dyDescent="0.3">
      <c r="A52" s="429"/>
      <c r="B52" s="191" t="s">
        <v>131</v>
      </c>
      <c r="C52" s="192">
        <v>1</v>
      </c>
      <c r="D52" s="239"/>
      <c r="E52" s="192"/>
      <c r="F52" s="214"/>
      <c r="G52" s="250" t="s">
        <v>198</v>
      </c>
      <c r="I52" s="142" t="s">
        <v>195</v>
      </c>
    </row>
    <row r="53" spans="1:9" ht="33" x14ac:dyDescent="0.3">
      <c r="A53" s="429"/>
      <c r="B53" s="289" t="s">
        <v>132</v>
      </c>
      <c r="C53" s="290">
        <v>1</v>
      </c>
      <c r="D53" s="291"/>
      <c r="E53" s="290"/>
      <c r="F53" s="279"/>
      <c r="G53" s="280" t="s">
        <v>198</v>
      </c>
      <c r="H53" s="292" t="s">
        <v>167</v>
      </c>
      <c r="I53" s="142" t="s">
        <v>195</v>
      </c>
    </row>
    <row r="54" spans="1:9" ht="33" x14ac:dyDescent="0.3">
      <c r="A54" s="431"/>
      <c r="B54" s="289" t="s">
        <v>133</v>
      </c>
      <c r="C54" s="290">
        <v>5</v>
      </c>
      <c r="D54" s="291"/>
      <c r="E54" s="290"/>
      <c r="F54" s="279"/>
      <c r="G54" s="280" t="s">
        <v>198</v>
      </c>
      <c r="H54" s="292" t="s">
        <v>168</v>
      </c>
      <c r="I54" s="142" t="s">
        <v>195</v>
      </c>
    </row>
    <row r="55" spans="1:9" x14ac:dyDescent="0.3">
      <c r="A55" s="263"/>
      <c r="B55" s="53"/>
      <c r="C55" s="61"/>
      <c r="D55" s="61"/>
      <c r="E55" s="176"/>
      <c r="F55" s="214"/>
      <c r="G55" s="117"/>
    </row>
    <row r="56" spans="1:9" x14ac:dyDescent="0.3">
      <c r="A56" s="34" t="s">
        <v>54</v>
      </c>
      <c r="B56" s="35"/>
      <c r="C56" s="35"/>
      <c r="D56" s="35"/>
      <c r="E56" s="151"/>
      <c r="F56" s="215"/>
      <c r="G56" s="115"/>
    </row>
    <row r="57" spans="1:9" ht="49.5" x14ac:dyDescent="0.3">
      <c r="A57" s="261" t="s">
        <v>55</v>
      </c>
      <c r="B57" s="262"/>
      <c r="C57" s="262"/>
      <c r="D57" s="262"/>
      <c r="E57" s="152"/>
      <c r="F57" s="215"/>
      <c r="G57" s="116"/>
    </row>
    <row r="58" spans="1:9" ht="16.5" customHeight="1" x14ac:dyDescent="0.3">
      <c r="A58" s="432" t="s">
        <v>63</v>
      </c>
      <c r="B58" s="42" t="s">
        <v>56</v>
      </c>
      <c r="C58" s="43">
        <v>13</v>
      </c>
      <c r="D58" s="240"/>
      <c r="E58" s="178"/>
      <c r="F58" s="214"/>
      <c r="G58" s="250" t="s">
        <v>197</v>
      </c>
      <c r="I58" s="142" t="s">
        <v>195</v>
      </c>
    </row>
    <row r="59" spans="1:9" x14ac:dyDescent="0.3">
      <c r="A59" s="433"/>
      <c r="B59" s="42" t="s">
        <v>57</v>
      </c>
      <c r="C59" s="43">
        <v>40</v>
      </c>
      <c r="D59" s="43">
        <v>10</v>
      </c>
      <c r="E59" s="43"/>
      <c r="F59" s="214">
        <f t="shared" ref="F59:F63" si="2">(E59/D59)*100</f>
        <v>0</v>
      </c>
      <c r="G59" s="144"/>
      <c r="I59" s="142" t="s">
        <v>195</v>
      </c>
    </row>
    <row r="60" spans="1:9" x14ac:dyDescent="0.3">
      <c r="A60" s="433"/>
      <c r="B60" s="49" t="s">
        <v>58</v>
      </c>
      <c r="C60" s="43">
        <v>73</v>
      </c>
      <c r="D60" s="43">
        <v>18</v>
      </c>
      <c r="E60" s="40"/>
      <c r="F60" s="214">
        <f t="shared" si="2"/>
        <v>0</v>
      </c>
      <c r="G60" s="118"/>
      <c r="I60" s="142" t="s">
        <v>195</v>
      </c>
    </row>
    <row r="61" spans="1:9" x14ac:dyDescent="0.3">
      <c r="A61" s="433"/>
      <c r="B61" s="49" t="s">
        <v>59</v>
      </c>
      <c r="C61" s="43">
        <v>278</v>
      </c>
      <c r="D61" s="40">
        <v>70</v>
      </c>
      <c r="E61" s="40"/>
      <c r="F61" s="214">
        <f t="shared" si="2"/>
        <v>0</v>
      </c>
      <c r="G61" s="118"/>
      <c r="I61" s="142" t="s">
        <v>195</v>
      </c>
    </row>
    <row r="62" spans="1:9" x14ac:dyDescent="0.3">
      <c r="A62" s="433"/>
      <c r="B62" s="49" t="s">
        <v>60</v>
      </c>
      <c r="C62" s="40">
        <v>3040</v>
      </c>
      <c r="D62" s="40">
        <v>760</v>
      </c>
      <c r="E62" s="40"/>
      <c r="F62" s="214">
        <f t="shared" si="2"/>
        <v>0</v>
      </c>
      <c r="G62" s="118"/>
      <c r="I62" s="142" t="s">
        <v>195</v>
      </c>
    </row>
    <row r="63" spans="1:9" x14ac:dyDescent="0.3">
      <c r="A63" s="434"/>
      <c r="B63" s="42" t="s">
        <v>61</v>
      </c>
      <c r="C63" s="40">
        <v>9683</v>
      </c>
      <c r="D63" s="40">
        <v>2421</v>
      </c>
      <c r="E63" s="40"/>
      <c r="F63" s="214">
        <f t="shared" si="2"/>
        <v>0</v>
      </c>
      <c r="G63" s="184"/>
      <c r="I63" s="142" t="s">
        <v>195</v>
      </c>
    </row>
    <row r="64" spans="1:9" ht="57" customHeight="1" x14ac:dyDescent="0.3">
      <c r="A64" s="425" t="s">
        <v>23</v>
      </c>
      <c r="B64" s="42" t="s">
        <v>62</v>
      </c>
      <c r="C64" s="60" t="s">
        <v>64</v>
      </c>
      <c r="D64" s="60" t="s">
        <v>64</v>
      </c>
      <c r="E64" s="89"/>
      <c r="F64" s="214"/>
      <c r="G64" s="118"/>
    </row>
    <row r="65" spans="1:9" ht="42.75" x14ac:dyDescent="0.3">
      <c r="A65" s="430"/>
      <c r="B65" s="53" t="s">
        <v>135</v>
      </c>
      <c r="C65" s="67" t="s">
        <v>136</v>
      </c>
      <c r="D65" s="67" t="s">
        <v>136</v>
      </c>
      <c r="E65" s="179"/>
      <c r="F65" s="214"/>
      <c r="G65" s="119"/>
    </row>
    <row r="66" spans="1:9" x14ac:dyDescent="0.3">
      <c r="A66" s="428" t="s">
        <v>84</v>
      </c>
      <c r="B66" s="30" t="s">
        <v>65</v>
      </c>
      <c r="C66" s="31"/>
      <c r="D66" s="32"/>
      <c r="E66" s="153"/>
      <c r="F66" s="214"/>
      <c r="G66" s="120"/>
    </row>
    <row r="67" spans="1:9" x14ac:dyDescent="0.3">
      <c r="A67" s="429"/>
      <c r="B67" s="84" t="s">
        <v>66</v>
      </c>
      <c r="C67" s="85" t="s">
        <v>49</v>
      </c>
      <c r="D67" s="62" t="s">
        <v>49</v>
      </c>
      <c r="E67" s="180"/>
      <c r="F67" s="214"/>
      <c r="G67" s="121"/>
      <c r="I67" s="142" t="s">
        <v>195</v>
      </c>
    </row>
    <row r="68" spans="1:9" x14ac:dyDescent="0.3">
      <c r="A68" s="429"/>
      <c r="B68" s="84" t="s">
        <v>67</v>
      </c>
      <c r="C68" s="85" t="s">
        <v>49</v>
      </c>
      <c r="D68" s="62" t="s">
        <v>49</v>
      </c>
      <c r="E68" s="181"/>
      <c r="F68" s="214"/>
      <c r="G68" s="121"/>
      <c r="I68" s="142" t="s">
        <v>195</v>
      </c>
    </row>
    <row r="69" spans="1:9" ht="33" x14ac:dyDescent="0.3">
      <c r="A69" s="429"/>
      <c r="B69" s="27" t="s">
        <v>68</v>
      </c>
      <c r="C69" s="85"/>
      <c r="D69" s="41"/>
      <c r="E69" s="109"/>
      <c r="F69" s="214"/>
      <c r="G69" s="122"/>
    </row>
    <row r="70" spans="1:9" x14ac:dyDescent="0.3">
      <c r="A70" s="429"/>
      <c r="B70" s="84" t="s">
        <v>31</v>
      </c>
      <c r="C70" s="41" t="s">
        <v>49</v>
      </c>
      <c r="D70" s="41" t="s">
        <v>49</v>
      </c>
      <c r="E70" s="220"/>
      <c r="F70" s="214"/>
      <c r="G70" s="123"/>
      <c r="I70" s="142" t="s">
        <v>195</v>
      </c>
    </row>
    <row r="71" spans="1:9" x14ac:dyDescent="0.3">
      <c r="A71" s="429"/>
      <c r="B71" s="84" t="s">
        <v>69</v>
      </c>
      <c r="C71" s="41" t="s">
        <v>49</v>
      </c>
      <c r="D71" s="41" t="s">
        <v>49</v>
      </c>
      <c r="E71" s="40"/>
      <c r="F71" s="214"/>
      <c r="G71" s="122"/>
      <c r="I71" s="142" t="s">
        <v>195</v>
      </c>
    </row>
    <row r="72" spans="1:9" x14ac:dyDescent="0.3">
      <c r="A72" s="429"/>
      <c r="B72" s="84" t="s">
        <v>70</v>
      </c>
      <c r="C72" s="41" t="s">
        <v>49</v>
      </c>
      <c r="D72" s="41" t="s">
        <v>49</v>
      </c>
      <c r="E72" s="40"/>
      <c r="F72" s="214"/>
      <c r="G72" s="122"/>
      <c r="I72" s="142" t="s">
        <v>195</v>
      </c>
    </row>
    <row r="73" spans="1:9" x14ac:dyDescent="0.3">
      <c r="A73" s="260"/>
      <c r="B73" s="86" t="s">
        <v>149</v>
      </c>
      <c r="C73" s="87"/>
      <c r="D73" s="87"/>
      <c r="E73" s="154"/>
      <c r="F73" s="221"/>
      <c r="G73" s="124"/>
    </row>
    <row r="74" spans="1:9" x14ac:dyDescent="0.3">
      <c r="A74" s="260"/>
      <c r="B74" s="27" t="s">
        <v>150</v>
      </c>
      <c r="C74" s="40"/>
      <c r="D74" s="41"/>
      <c r="E74" s="222"/>
      <c r="F74" s="223"/>
      <c r="G74" s="121"/>
    </row>
    <row r="75" spans="1:9" ht="198" customHeight="1" x14ac:dyDescent="0.3">
      <c r="A75" s="260"/>
      <c r="B75" s="293" t="s">
        <v>151</v>
      </c>
      <c r="C75" s="105">
        <v>486586</v>
      </c>
      <c r="D75" s="105">
        <v>174086</v>
      </c>
      <c r="E75" s="294"/>
      <c r="F75" s="279">
        <f>(E75/D75)*100</f>
        <v>0</v>
      </c>
      <c r="G75" s="164" t="s">
        <v>163</v>
      </c>
      <c r="H75" s="292" t="s">
        <v>169</v>
      </c>
    </row>
    <row r="76" spans="1:9" x14ac:dyDescent="0.3">
      <c r="A76" s="260"/>
      <c r="B76" s="295" t="s">
        <v>152</v>
      </c>
      <c r="C76" s="105"/>
      <c r="D76" s="296"/>
      <c r="E76" s="294"/>
      <c r="F76" s="297"/>
      <c r="G76" s="226"/>
      <c r="H76" s="292"/>
    </row>
    <row r="77" spans="1:9" x14ac:dyDescent="0.3">
      <c r="A77" s="429"/>
      <c r="B77" s="305" t="s">
        <v>71</v>
      </c>
      <c r="C77" s="105"/>
      <c r="D77" s="105"/>
      <c r="E77" s="105"/>
      <c r="F77" s="279"/>
      <c r="G77" s="125"/>
      <c r="H77" s="292"/>
    </row>
    <row r="78" spans="1:9" ht="49.5" x14ac:dyDescent="0.3">
      <c r="A78" s="429"/>
      <c r="B78" s="298" t="s">
        <v>72</v>
      </c>
      <c r="C78" s="105">
        <v>1778274</v>
      </c>
      <c r="D78" s="105">
        <v>1755034</v>
      </c>
      <c r="E78" s="105"/>
      <c r="F78" s="279">
        <f>(E78/D78)*100</f>
        <v>0</v>
      </c>
      <c r="G78" s="299" t="s">
        <v>147</v>
      </c>
      <c r="H78" s="292" t="s">
        <v>180</v>
      </c>
    </row>
    <row r="79" spans="1:9" x14ac:dyDescent="0.3">
      <c r="A79" s="429"/>
      <c r="B79" s="266" t="s">
        <v>73</v>
      </c>
      <c r="C79" s="268"/>
      <c r="D79" s="270"/>
      <c r="E79" s="105"/>
      <c r="F79" s="214"/>
      <c r="G79" s="125"/>
    </row>
    <row r="80" spans="1:9" ht="33" x14ac:dyDescent="0.3">
      <c r="A80" s="429"/>
      <c r="B80" s="267" t="s">
        <v>74</v>
      </c>
      <c r="C80" s="268">
        <v>253881.01532567051</v>
      </c>
      <c r="D80" s="269">
        <v>253881.01532567051</v>
      </c>
      <c r="E80" s="40"/>
      <c r="F80" s="214"/>
      <c r="G80" s="163"/>
    </row>
    <row r="81" spans="1:9" x14ac:dyDescent="0.3">
      <c r="A81" s="429"/>
      <c r="B81" s="20" t="s">
        <v>78</v>
      </c>
      <c r="C81" s="40"/>
      <c r="D81" s="136"/>
      <c r="E81" s="105"/>
      <c r="F81" s="214"/>
      <c r="G81" s="164"/>
    </row>
    <row r="82" spans="1:9" x14ac:dyDescent="0.3">
      <c r="A82" s="429"/>
      <c r="B82" s="49" t="s">
        <v>79</v>
      </c>
      <c r="C82" s="62" t="s">
        <v>49</v>
      </c>
      <c r="D82" s="62" t="s">
        <v>49</v>
      </c>
      <c r="E82" s="62"/>
      <c r="F82" s="214"/>
      <c r="G82" s="165"/>
    </row>
    <row r="83" spans="1:9" x14ac:dyDescent="0.3">
      <c r="A83" s="429"/>
      <c r="B83" s="42" t="s">
        <v>80</v>
      </c>
      <c r="C83" s="62" t="s">
        <v>49</v>
      </c>
      <c r="D83" s="62" t="s">
        <v>49</v>
      </c>
      <c r="E83" s="40"/>
      <c r="F83" s="214"/>
      <c r="G83" s="171"/>
    </row>
    <row r="84" spans="1:9" x14ac:dyDescent="0.3">
      <c r="A84" s="429"/>
      <c r="B84" s="49" t="s">
        <v>81</v>
      </c>
      <c r="C84" s="62" t="s">
        <v>49</v>
      </c>
      <c r="D84" s="62" t="s">
        <v>49</v>
      </c>
      <c r="E84" s="62"/>
      <c r="F84" s="214"/>
      <c r="G84" s="172"/>
    </row>
    <row r="85" spans="1:9" x14ac:dyDescent="0.3">
      <c r="A85" s="429"/>
      <c r="B85" s="209" t="s">
        <v>82</v>
      </c>
      <c r="C85" s="62"/>
      <c r="D85" s="62"/>
      <c r="E85" s="104"/>
      <c r="F85" s="214"/>
      <c r="G85" s="126"/>
    </row>
    <row r="86" spans="1:9" ht="33" x14ac:dyDescent="0.3">
      <c r="A86" s="429"/>
      <c r="B86" s="49" t="s">
        <v>137</v>
      </c>
      <c r="C86" s="40">
        <v>2159</v>
      </c>
      <c r="D86" s="40">
        <v>540</v>
      </c>
      <c r="E86" s="178"/>
      <c r="F86" s="214">
        <f>(E86/D86)*100</f>
        <v>0</v>
      </c>
      <c r="G86" s="161"/>
      <c r="I86" s="142" t="s">
        <v>195</v>
      </c>
    </row>
    <row r="87" spans="1:9" ht="33" x14ac:dyDescent="0.3">
      <c r="A87" s="429"/>
      <c r="B87" s="37" t="s">
        <v>75</v>
      </c>
      <c r="C87" s="217"/>
      <c r="D87" s="217"/>
      <c r="E87" s="149"/>
      <c r="F87" s="214"/>
      <c r="G87" s="38"/>
    </row>
    <row r="88" spans="1:9" ht="33" x14ac:dyDescent="0.3">
      <c r="A88" s="429"/>
      <c r="B88" s="10" t="s">
        <v>117</v>
      </c>
      <c r="C88" s="62">
        <v>925</v>
      </c>
      <c r="D88" s="62">
        <v>250</v>
      </c>
      <c r="E88" s="62"/>
      <c r="F88" s="214">
        <f t="shared" ref="F88:F90" si="3">(E88/D88)*100</f>
        <v>0</v>
      </c>
      <c r="G88" s="39"/>
      <c r="I88" s="142" t="s">
        <v>195</v>
      </c>
    </row>
    <row r="89" spans="1:9" ht="49.5" x14ac:dyDescent="0.3">
      <c r="A89" s="429"/>
      <c r="B89" s="10" t="s">
        <v>76</v>
      </c>
      <c r="C89" s="40">
        <v>500</v>
      </c>
      <c r="D89" s="306"/>
      <c r="E89" s="40"/>
      <c r="F89" s="214" t="e">
        <f t="shared" si="3"/>
        <v>#DIV/0!</v>
      </c>
      <c r="G89" s="4" t="s">
        <v>199</v>
      </c>
      <c r="I89" s="142" t="s">
        <v>195</v>
      </c>
    </row>
    <row r="90" spans="1:9" ht="33" x14ac:dyDescent="0.3">
      <c r="A90" s="429"/>
      <c r="B90" s="10" t="s">
        <v>83</v>
      </c>
      <c r="C90" s="40">
        <v>17</v>
      </c>
      <c r="D90" s="40">
        <v>4</v>
      </c>
      <c r="E90" s="40"/>
      <c r="F90" s="214">
        <f t="shared" si="3"/>
        <v>0</v>
      </c>
      <c r="G90" s="4"/>
      <c r="I90" s="142" t="s">
        <v>195</v>
      </c>
    </row>
    <row r="91" spans="1:9" ht="33" x14ac:dyDescent="0.3">
      <c r="A91" s="429"/>
      <c r="B91" s="10" t="s">
        <v>77</v>
      </c>
      <c r="C91" s="63">
        <v>6</v>
      </c>
      <c r="D91" s="40"/>
      <c r="E91" s="40"/>
      <c r="F91" s="214"/>
      <c r="G91" s="4" t="s">
        <v>199</v>
      </c>
    </row>
    <row r="92" spans="1:9" x14ac:dyDescent="0.3">
      <c r="A92" s="430"/>
      <c r="B92" s="33"/>
      <c r="C92" s="69"/>
      <c r="D92" s="137"/>
      <c r="E92" s="155"/>
      <c r="F92" s="214"/>
      <c r="G92" s="127"/>
    </row>
    <row r="93" spans="1:9" x14ac:dyDescent="0.3">
      <c r="A93" s="102" t="s">
        <v>85</v>
      </c>
      <c r="B93" s="70"/>
      <c r="C93" s="71"/>
      <c r="D93" s="71"/>
      <c r="E93" s="156"/>
      <c r="F93" s="214"/>
      <c r="G93" s="128"/>
    </row>
    <row r="94" spans="1:9" s="170" customFormat="1" ht="29.25" x14ac:dyDescent="0.3">
      <c r="A94" s="100" t="s">
        <v>86</v>
      </c>
      <c r="B94" s="19"/>
      <c r="C94" s="18"/>
      <c r="D94" s="18"/>
      <c r="E94" s="157"/>
      <c r="F94" s="214"/>
      <c r="G94" s="129"/>
    </row>
    <row r="95" spans="1:9" s="170" customFormat="1" x14ac:dyDescent="0.25">
      <c r="A95" s="418" t="s">
        <v>87</v>
      </c>
      <c r="B95" s="72"/>
      <c r="C95" s="73"/>
      <c r="D95" s="74"/>
      <c r="E95" s="106"/>
      <c r="F95" s="214"/>
      <c r="G95" s="110"/>
    </row>
    <row r="96" spans="1:9" s="170" customFormat="1" x14ac:dyDescent="0.25">
      <c r="A96" s="419"/>
      <c r="B96" s="75" t="s">
        <v>88</v>
      </c>
      <c r="C96" s="74">
        <v>13182</v>
      </c>
      <c r="D96" s="74">
        <v>3295</v>
      </c>
      <c r="E96" s="74"/>
      <c r="F96" s="214">
        <f t="shared" ref="F96:F99" si="4">(E96/D96)*100</f>
        <v>0</v>
      </c>
      <c r="G96" s="110"/>
      <c r="I96" s="142" t="s">
        <v>195</v>
      </c>
    </row>
    <row r="97" spans="1:596" s="170" customFormat="1" x14ac:dyDescent="0.25">
      <c r="A97" s="419"/>
      <c r="B97" s="76" t="s">
        <v>89</v>
      </c>
      <c r="C97" s="74">
        <v>1642170</v>
      </c>
      <c r="D97" s="138">
        <v>1642170</v>
      </c>
      <c r="E97" s="183"/>
      <c r="F97" s="214">
        <f t="shared" si="4"/>
        <v>0</v>
      </c>
      <c r="G97" s="110"/>
      <c r="H97" s="170" t="s">
        <v>174</v>
      </c>
    </row>
    <row r="98" spans="1:596" s="170" customFormat="1" x14ac:dyDescent="0.25">
      <c r="A98" s="419"/>
      <c r="B98" s="76" t="s">
        <v>90</v>
      </c>
      <c r="C98" s="74">
        <v>7163</v>
      </c>
      <c r="D98" s="74">
        <v>1791</v>
      </c>
      <c r="E98" s="74"/>
      <c r="F98" s="214">
        <f t="shared" si="4"/>
        <v>0</v>
      </c>
      <c r="G98" s="130"/>
      <c r="I98" s="142" t="s">
        <v>195</v>
      </c>
    </row>
    <row r="99" spans="1:596" s="170" customFormat="1" x14ac:dyDescent="0.25">
      <c r="A99" s="420"/>
      <c r="B99" s="76" t="s">
        <v>115</v>
      </c>
      <c r="C99" s="74">
        <v>6201</v>
      </c>
      <c r="D99" s="74">
        <v>1551</v>
      </c>
      <c r="E99" s="74"/>
      <c r="F99" s="214">
        <f t="shared" si="4"/>
        <v>0</v>
      </c>
      <c r="G99" s="110"/>
      <c r="I99" s="142" t="s">
        <v>195</v>
      </c>
    </row>
    <row r="100" spans="1:596" s="170" customFormat="1" ht="42.75" x14ac:dyDescent="0.25">
      <c r="A100" s="418" t="s">
        <v>92</v>
      </c>
      <c r="B100" s="76" t="s">
        <v>116</v>
      </c>
      <c r="C100" s="74">
        <v>58892</v>
      </c>
      <c r="D100" s="74">
        <v>13973</v>
      </c>
      <c r="E100" s="74"/>
      <c r="F100" s="214">
        <f>(E100/D100)*100</f>
        <v>0</v>
      </c>
      <c r="G100" s="218"/>
      <c r="H100" s="170" t="s">
        <v>175</v>
      </c>
      <c r="I100" s="142" t="s">
        <v>195</v>
      </c>
    </row>
    <row r="101" spans="1:596" s="170" customFormat="1" ht="71.25" x14ac:dyDescent="0.25">
      <c r="A101" s="419"/>
      <c r="B101" s="256" t="s">
        <v>91</v>
      </c>
      <c r="C101" s="74">
        <v>93803</v>
      </c>
      <c r="D101" s="74">
        <v>23451</v>
      </c>
      <c r="E101" s="74"/>
      <c r="F101" s="214">
        <f>(E101/D101)*100</f>
        <v>0</v>
      </c>
      <c r="G101" s="255" t="s">
        <v>164</v>
      </c>
      <c r="I101" s="142" t="s">
        <v>195</v>
      </c>
    </row>
    <row r="102" spans="1:596" s="170" customFormat="1" ht="28.5" x14ac:dyDescent="0.25">
      <c r="A102" s="419"/>
      <c r="B102" s="77" t="s">
        <v>93</v>
      </c>
      <c r="C102" s="72"/>
      <c r="D102" s="139"/>
      <c r="E102" s="106"/>
      <c r="F102" s="214"/>
      <c r="G102" s="219"/>
    </row>
    <row r="103" spans="1:596" s="170" customFormat="1" ht="71.25" x14ac:dyDescent="0.25">
      <c r="A103" s="420"/>
      <c r="B103" s="75" t="s">
        <v>94</v>
      </c>
      <c r="C103" s="78">
        <v>240868</v>
      </c>
      <c r="D103" s="78">
        <v>240868</v>
      </c>
      <c r="E103" s="74"/>
      <c r="F103" s="214">
        <f>(E103/D103)*100</f>
        <v>0</v>
      </c>
      <c r="G103" s="255" t="s">
        <v>165</v>
      </c>
      <c r="H103" s="170" t="s">
        <v>176</v>
      </c>
    </row>
    <row r="104" spans="1:596" ht="33" customHeight="1" x14ac:dyDescent="0.3">
      <c r="A104" s="210"/>
      <c r="B104" s="99" t="s">
        <v>95</v>
      </c>
      <c r="C104" s="64"/>
      <c r="D104" s="59"/>
      <c r="E104" s="150"/>
      <c r="F104" s="214"/>
      <c r="G104" s="24"/>
    </row>
    <row r="105" spans="1:596" ht="105.75" customHeight="1" x14ac:dyDescent="0.3">
      <c r="A105" s="211"/>
      <c r="B105" s="11" t="s">
        <v>143</v>
      </c>
      <c r="C105" s="40" t="s">
        <v>141</v>
      </c>
      <c r="D105" s="241" t="s">
        <v>49</v>
      </c>
      <c r="E105" s="177"/>
      <c r="F105" s="214"/>
      <c r="G105" s="113"/>
      <c r="H105" s="146" t="s">
        <v>179</v>
      </c>
    </row>
    <row r="106" spans="1:596" ht="33" x14ac:dyDescent="0.3">
      <c r="A106" s="211"/>
      <c r="B106" s="65" t="s">
        <v>96</v>
      </c>
      <c r="C106" s="56">
        <v>2000</v>
      </c>
      <c r="D106" s="241"/>
      <c r="E106" s="177"/>
      <c r="F106" s="214"/>
      <c r="G106" s="250" t="s">
        <v>197</v>
      </c>
      <c r="I106" s="142" t="s">
        <v>195</v>
      </c>
    </row>
    <row r="107" spans="1:596" ht="33" x14ac:dyDescent="0.3">
      <c r="A107" s="211"/>
      <c r="B107" s="65" t="s">
        <v>97</v>
      </c>
      <c r="C107" s="56">
        <v>20</v>
      </c>
      <c r="D107" s="56">
        <v>10</v>
      </c>
      <c r="E107" s="48"/>
      <c r="F107" s="214"/>
      <c r="G107" s="250"/>
      <c r="I107" s="142" t="s">
        <v>195</v>
      </c>
    </row>
    <row r="108" spans="1:596" x14ac:dyDescent="0.3">
      <c r="A108" s="211"/>
      <c r="B108" s="66" t="s">
        <v>98</v>
      </c>
      <c r="C108" s="56">
        <v>180</v>
      </c>
      <c r="D108" s="56">
        <v>100</v>
      </c>
      <c r="E108" s="48"/>
      <c r="F108" s="214"/>
      <c r="G108" s="250"/>
      <c r="I108" s="142" t="s">
        <v>195</v>
      </c>
    </row>
    <row r="109" spans="1:596" ht="33" customHeight="1" x14ac:dyDescent="0.3">
      <c r="A109" s="211"/>
      <c r="B109" s="207" t="s">
        <v>99</v>
      </c>
      <c r="C109" s="208">
        <v>80</v>
      </c>
      <c r="D109" s="242"/>
      <c r="E109" s="190"/>
      <c r="F109" s="214"/>
      <c r="G109" s="250" t="s">
        <v>158</v>
      </c>
      <c r="I109" s="142" t="s">
        <v>195</v>
      </c>
    </row>
    <row r="110" spans="1:596" ht="33" x14ac:dyDescent="0.3">
      <c r="A110" s="211"/>
      <c r="B110" s="188" t="s">
        <v>128</v>
      </c>
      <c r="C110" s="189">
        <v>500</v>
      </c>
      <c r="D110" s="189">
        <v>150</v>
      </c>
      <c r="E110" s="190"/>
      <c r="F110" s="214"/>
      <c r="G110" s="250"/>
      <c r="I110" s="142" t="s">
        <v>195</v>
      </c>
    </row>
    <row r="111" spans="1:596" s="168" customFormat="1" ht="33.75" thickBot="1" x14ac:dyDescent="0.35">
      <c r="A111" s="211"/>
      <c r="B111" s="55" t="s">
        <v>36</v>
      </c>
      <c r="C111" s="54"/>
      <c r="D111" s="134"/>
      <c r="E111" s="103"/>
      <c r="F111" s="214"/>
      <c r="G111" s="3"/>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c r="CG111" s="167"/>
      <c r="CH111" s="167"/>
      <c r="CI111" s="167"/>
      <c r="CJ111" s="167"/>
      <c r="CK111" s="167"/>
      <c r="CL111" s="167"/>
      <c r="CM111" s="167"/>
      <c r="CN111" s="167"/>
      <c r="CO111" s="167"/>
      <c r="CP111" s="167"/>
      <c r="CQ111" s="167"/>
      <c r="CR111" s="167"/>
      <c r="CS111" s="167"/>
      <c r="CT111" s="167"/>
      <c r="CU111" s="167"/>
      <c r="CV111" s="167"/>
      <c r="CW111" s="167"/>
      <c r="CX111" s="167"/>
      <c r="CY111" s="167"/>
      <c r="CZ111" s="167"/>
      <c r="DA111" s="167"/>
      <c r="DB111" s="167"/>
      <c r="DC111" s="167"/>
      <c r="DD111" s="167"/>
      <c r="DE111" s="167"/>
      <c r="DF111" s="167"/>
      <c r="DG111" s="167"/>
      <c r="DH111" s="167"/>
      <c r="DI111" s="167"/>
      <c r="DJ111" s="167"/>
      <c r="DK111" s="167"/>
      <c r="DL111" s="167"/>
      <c r="DM111" s="167"/>
      <c r="DN111" s="167"/>
      <c r="DO111" s="167"/>
      <c r="DP111" s="167"/>
      <c r="DQ111" s="167"/>
      <c r="DR111" s="167"/>
      <c r="DS111" s="167"/>
      <c r="DT111" s="167"/>
      <c r="DU111" s="167"/>
      <c r="DV111" s="167"/>
      <c r="DW111" s="167"/>
      <c r="DX111" s="167"/>
      <c r="DY111" s="167"/>
      <c r="DZ111" s="167"/>
      <c r="EA111" s="167"/>
      <c r="EB111" s="167"/>
      <c r="EC111" s="167"/>
      <c r="ED111" s="167"/>
      <c r="EE111" s="167"/>
      <c r="EF111" s="167"/>
      <c r="EG111" s="167"/>
      <c r="EH111" s="167"/>
      <c r="EI111" s="167"/>
      <c r="EJ111" s="167"/>
      <c r="EK111" s="167"/>
      <c r="EL111" s="167"/>
      <c r="EM111" s="167"/>
      <c r="EN111" s="167"/>
      <c r="EO111" s="167"/>
      <c r="EP111" s="167"/>
      <c r="EQ111" s="167"/>
      <c r="ER111" s="167"/>
      <c r="ES111" s="167"/>
      <c r="ET111" s="167"/>
      <c r="EU111" s="167"/>
      <c r="EV111" s="167"/>
      <c r="EW111" s="167"/>
      <c r="EX111" s="167"/>
      <c r="EY111" s="167"/>
      <c r="EZ111" s="167"/>
      <c r="FA111" s="167"/>
      <c r="FB111" s="167"/>
      <c r="FC111" s="167"/>
      <c r="FD111" s="167"/>
      <c r="FE111" s="167"/>
      <c r="FF111" s="167"/>
      <c r="FG111" s="167"/>
      <c r="FH111" s="167"/>
      <c r="FI111" s="167"/>
      <c r="FJ111" s="167"/>
      <c r="FK111" s="167"/>
      <c r="FL111" s="167"/>
      <c r="FM111" s="167"/>
      <c r="FN111" s="167"/>
      <c r="FO111" s="167"/>
      <c r="FP111" s="167"/>
      <c r="FQ111" s="167"/>
      <c r="FR111" s="167"/>
      <c r="FS111" s="167"/>
      <c r="FT111" s="167"/>
      <c r="FU111" s="167"/>
      <c r="FV111" s="167"/>
      <c r="FW111" s="167"/>
      <c r="FX111" s="167"/>
      <c r="FY111" s="167"/>
      <c r="FZ111" s="167"/>
      <c r="GA111" s="167"/>
      <c r="GB111" s="167"/>
      <c r="GC111" s="167"/>
      <c r="GD111" s="167"/>
      <c r="GE111" s="167"/>
      <c r="GF111" s="167"/>
      <c r="GG111" s="167"/>
      <c r="GH111" s="167"/>
      <c r="GI111" s="167"/>
      <c r="GJ111" s="167"/>
      <c r="GK111" s="167"/>
      <c r="GL111" s="167"/>
      <c r="GM111" s="167"/>
      <c r="GN111" s="167"/>
      <c r="GO111" s="167"/>
      <c r="GP111" s="167"/>
      <c r="GQ111" s="167"/>
      <c r="GR111" s="167"/>
      <c r="GS111" s="167"/>
      <c r="GT111" s="167"/>
      <c r="GU111" s="167"/>
      <c r="GV111" s="167"/>
      <c r="GW111" s="167"/>
      <c r="GX111" s="167"/>
      <c r="GY111" s="167"/>
      <c r="GZ111" s="167"/>
      <c r="HA111" s="167"/>
      <c r="HB111" s="167"/>
      <c r="HC111" s="167"/>
      <c r="HD111" s="167"/>
      <c r="HE111" s="167"/>
      <c r="HF111" s="167"/>
      <c r="HG111" s="167"/>
      <c r="HH111" s="167"/>
      <c r="HI111" s="167"/>
      <c r="HJ111" s="167"/>
      <c r="HK111" s="167"/>
      <c r="HL111" s="167"/>
      <c r="HM111" s="167"/>
      <c r="HN111" s="167"/>
      <c r="HO111" s="167"/>
      <c r="HP111" s="167"/>
      <c r="HQ111" s="167"/>
      <c r="HR111" s="167"/>
      <c r="HS111" s="167"/>
      <c r="HT111" s="167"/>
      <c r="HU111" s="167"/>
      <c r="HV111" s="167"/>
      <c r="HW111" s="167"/>
      <c r="HX111" s="167"/>
      <c r="HY111" s="167"/>
      <c r="HZ111" s="167"/>
      <c r="IA111" s="167"/>
      <c r="IB111" s="167"/>
      <c r="IC111" s="167"/>
      <c r="ID111" s="167"/>
      <c r="IE111" s="167"/>
      <c r="IF111" s="167"/>
      <c r="IG111" s="167"/>
      <c r="IH111" s="167"/>
      <c r="II111" s="167"/>
      <c r="IJ111" s="167"/>
      <c r="IK111" s="167"/>
      <c r="IL111" s="167"/>
      <c r="IM111" s="167"/>
      <c r="IN111" s="167"/>
      <c r="IO111" s="167"/>
      <c r="IP111" s="167"/>
      <c r="IQ111" s="167"/>
      <c r="IR111" s="167"/>
      <c r="IS111" s="167"/>
      <c r="IT111" s="167"/>
      <c r="IU111" s="167"/>
      <c r="IV111" s="167"/>
      <c r="IW111" s="167"/>
      <c r="IX111" s="167"/>
      <c r="IY111" s="167"/>
      <c r="IZ111" s="167"/>
      <c r="JA111" s="167"/>
      <c r="JB111" s="167"/>
      <c r="JC111" s="167"/>
      <c r="JD111" s="167"/>
      <c r="JE111" s="167"/>
      <c r="JF111" s="167"/>
      <c r="JG111" s="167"/>
      <c r="JH111" s="167"/>
      <c r="JI111" s="167"/>
      <c r="JJ111" s="167"/>
      <c r="JK111" s="167"/>
      <c r="JL111" s="167"/>
      <c r="JM111" s="167"/>
      <c r="JN111" s="167"/>
      <c r="JO111" s="167"/>
      <c r="JP111" s="167"/>
      <c r="JQ111" s="167"/>
      <c r="JR111" s="167"/>
      <c r="JS111" s="167"/>
      <c r="JT111" s="167"/>
      <c r="JU111" s="167"/>
      <c r="JV111" s="167"/>
      <c r="JW111" s="167"/>
      <c r="JX111" s="167"/>
      <c r="JY111" s="167"/>
      <c r="JZ111" s="167"/>
      <c r="KA111" s="167"/>
      <c r="KB111" s="167"/>
      <c r="KC111" s="167"/>
      <c r="KD111" s="167"/>
      <c r="KE111" s="167"/>
      <c r="KF111" s="167"/>
      <c r="KG111" s="167"/>
      <c r="KH111" s="167"/>
      <c r="KI111" s="167"/>
      <c r="KJ111" s="167"/>
      <c r="KK111" s="167"/>
      <c r="KL111" s="167"/>
      <c r="KM111" s="167"/>
      <c r="KN111" s="167"/>
      <c r="KO111" s="167"/>
      <c r="KP111" s="167"/>
      <c r="KQ111" s="167"/>
      <c r="KR111" s="167"/>
      <c r="KS111" s="167"/>
      <c r="KT111" s="167"/>
      <c r="KU111" s="167"/>
      <c r="KV111" s="167"/>
      <c r="KW111" s="167"/>
      <c r="KX111" s="167"/>
      <c r="KY111" s="167"/>
      <c r="KZ111" s="167"/>
      <c r="LA111" s="167"/>
      <c r="LB111" s="167"/>
      <c r="LC111" s="167"/>
      <c r="LD111" s="167"/>
      <c r="LE111" s="167"/>
      <c r="LF111" s="167"/>
      <c r="LG111" s="167"/>
      <c r="LH111" s="167"/>
      <c r="LI111" s="167"/>
      <c r="LJ111" s="167"/>
      <c r="LK111" s="167"/>
      <c r="LL111" s="167"/>
      <c r="LM111" s="167"/>
      <c r="LN111" s="167"/>
      <c r="LO111" s="167"/>
      <c r="LP111" s="167"/>
      <c r="LQ111" s="167"/>
      <c r="LR111" s="167"/>
      <c r="LS111" s="167"/>
      <c r="LT111" s="167"/>
      <c r="LU111" s="167"/>
      <c r="LV111" s="167"/>
      <c r="LW111" s="167"/>
      <c r="LX111" s="167"/>
      <c r="LY111" s="167"/>
      <c r="LZ111" s="167"/>
      <c r="MA111" s="167"/>
      <c r="MB111" s="167"/>
      <c r="MC111" s="167"/>
      <c r="MD111" s="167"/>
      <c r="ME111" s="167"/>
      <c r="MF111" s="167"/>
      <c r="MG111" s="167"/>
      <c r="MH111" s="167"/>
      <c r="MI111" s="167"/>
      <c r="MJ111" s="167"/>
      <c r="MK111" s="167"/>
      <c r="ML111" s="167"/>
      <c r="MM111" s="167"/>
      <c r="MN111" s="167"/>
      <c r="MO111" s="167"/>
      <c r="MP111" s="167"/>
      <c r="MQ111" s="167"/>
      <c r="MR111" s="167"/>
      <c r="MS111" s="167"/>
      <c r="MT111" s="167"/>
      <c r="MU111" s="167"/>
      <c r="MV111" s="167"/>
      <c r="MW111" s="167"/>
      <c r="MX111" s="167"/>
      <c r="MY111" s="167"/>
      <c r="MZ111" s="167"/>
      <c r="NA111" s="167"/>
      <c r="NB111" s="167"/>
      <c r="NC111" s="167"/>
      <c r="ND111" s="167"/>
      <c r="NE111" s="167"/>
      <c r="NF111" s="167"/>
      <c r="NG111" s="167"/>
      <c r="NH111" s="167"/>
      <c r="NI111" s="167"/>
      <c r="NJ111" s="167"/>
      <c r="NK111" s="167"/>
      <c r="NL111" s="167"/>
      <c r="NM111" s="167"/>
      <c r="NN111" s="167"/>
      <c r="NO111" s="167"/>
      <c r="NP111" s="167"/>
      <c r="NQ111" s="167"/>
      <c r="NR111" s="167"/>
      <c r="NS111" s="167"/>
      <c r="NT111" s="167"/>
      <c r="NU111" s="167"/>
      <c r="NV111" s="167"/>
      <c r="NW111" s="167"/>
      <c r="NX111" s="167"/>
      <c r="NY111" s="167"/>
      <c r="NZ111" s="167"/>
      <c r="OA111" s="167"/>
      <c r="OB111" s="167"/>
      <c r="OC111" s="167"/>
      <c r="OD111" s="167"/>
      <c r="OE111" s="167"/>
      <c r="OF111" s="167"/>
      <c r="OG111" s="167"/>
      <c r="OH111" s="167"/>
      <c r="OI111" s="167"/>
      <c r="OJ111" s="167"/>
      <c r="OK111" s="167"/>
      <c r="OL111" s="167"/>
      <c r="OM111" s="167"/>
      <c r="ON111" s="167"/>
      <c r="OO111" s="167"/>
      <c r="OP111" s="167"/>
      <c r="OQ111" s="167"/>
      <c r="OR111" s="167"/>
      <c r="OS111" s="167"/>
      <c r="OT111" s="167"/>
      <c r="OU111" s="167"/>
      <c r="OV111" s="167"/>
      <c r="OW111" s="167"/>
      <c r="OX111" s="167"/>
      <c r="OY111" s="167"/>
      <c r="OZ111" s="167"/>
      <c r="PA111" s="167"/>
      <c r="PB111" s="167"/>
      <c r="PC111" s="167"/>
      <c r="PD111" s="167"/>
      <c r="PE111" s="167"/>
      <c r="PF111" s="167"/>
      <c r="PG111" s="167"/>
      <c r="PH111" s="167"/>
      <c r="PI111" s="167"/>
      <c r="PJ111" s="167"/>
      <c r="PK111" s="167"/>
      <c r="PL111" s="167"/>
      <c r="PM111" s="167"/>
      <c r="PN111" s="167"/>
      <c r="PO111" s="167"/>
      <c r="PP111" s="167"/>
      <c r="PQ111" s="167"/>
      <c r="PR111" s="167"/>
      <c r="PS111" s="167"/>
      <c r="PT111" s="167"/>
      <c r="PU111" s="167"/>
      <c r="PV111" s="167"/>
      <c r="PW111" s="167"/>
      <c r="PX111" s="167"/>
      <c r="PY111" s="167"/>
      <c r="PZ111" s="167"/>
      <c r="QA111" s="167"/>
      <c r="QB111" s="167"/>
      <c r="QC111" s="167"/>
      <c r="QD111" s="167"/>
      <c r="QE111" s="167"/>
      <c r="QF111" s="167"/>
      <c r="QG111" s="167"/>
      <c r="QH111" s="167"/>
      <c r="QI111" s="167"/>
      <c r="QJ111" s="167"/>
      <c r="QK111" s="167"/>
      <c r="QL111" s="167"/>
      <c r="QM111" s="167"/>
      <c r="QN111" s="167"/>
      <c r="QO111" s="167"/>
      <c r="QP111" s="167"/>
      <c r="QQ111" s="167"/>
      <c r="QR111" s="167"/>
      <c r="QS111" s="167"/>
      <c r="QT111" s="167"/>
      <c r="QU111" s="167"/>
      <c r="QV111" s="167"/>
      <c r="QW111" s="167"/>
      <c r="QX111" s="167"/>
      <c r="QY111" s="167"/>
      <c r="QZ111" s="167"/>
      <c r="RA111" s="167"/>
      <c r="RB111" s="167"/>
      <c r="RC111" s="167"/>
      <c r="RD111" s="167"/>
      <c r="RE111" s="167"/>
      <c r="RF111" s="167"/>
      <c r="RG111" s="167"/>
      <c r="RH111" s="167"/>
      <c r="RI111" s="167"/>
      <c r="RJ111" s="167"/>
      <c r="RK111" s="167"/>
      <c r="RL111" s="167"/>
      <c r="RM111" s="167"/>
      <c r="RN111" s="167"/>
      <c r="RO111" s="167"/>
      <c r="RP111" s="167"/>
      <c r="RQ111" s="167"/>
      <c r="RR111" s="167"/>
      <c r="RS111" s="167"/>
      <c r="RT111" s="167"/>
      <c r="RU111" s="167"/>
      <c r="RV111" s="167"/>
      <c r="RW111" s="167"/>
      <c r="RX111" s="167"/>
      <c r="RY111" s="167"/>
      <c r="RZ111" s="167"/>
      <c r="SA111" s="167"/>
      <c r="SB111" s="167"/>
      <c r="SC111" s="167"/>
      <c r="SD111" s="167"/>
      <c r="SE111" s="167"/>
      <c r="SF111" s="167"/>
      <c r="SG111" s="167"/>
      <c r="SH111" s="167"/>
      <c r="SI111" s="167"/>
      <c r="SJ111" s="167"/>
      <c r="SK111" s="167"/>
      <c r="SL111" s="167"/>
      <c r="SM111" s="167"/>
      <c r="SN111" s="167"/>
      <c r="SO111" s="167"/>
      <c r="SP111" s="167"/>
      <c r="SQ111" s="167"/>
      <c r="SR111" s="167"/>
      <c r="SS111" s="167"/>
      <c r="ST111" s="167"/>
      <c r="SU111" s="167"/>
      <c r="SV111" s="167"/>
      <c r="SW111" s="167"/>
      <c r="SX111" s="167"/>
      <c r="SY111" s="167"/>
      <c r="SZ111" s="167"/>
      <c r="TA111" s="167"/>
      <c r="TB111" s="167"/>
      <c r="TC111" s="167"/>
      <c r="TD111" s="167"/>
      <c r="TE111" s="167"/>
      <c r="TF111" s="167"/>
      <c r="TG111" s="167"/>
      <c r="TH111" s="167"/>
      <c r="TI111" s="167"/>
      <c r="TJ111" s="167"/>
      <c r="TK111" s="167"/>
      <c r="TL111" s="167"/>
      <c r="TM111" s="167"/>
      <c r="TN111" s="167"/>
      <c r="TO111" s="167"/>
      <c r="TP111" s="167"/>
      <c r="TQ111" s="167"/>
      <c r="TR111" s="167"/>
      <c r="TS111" s="167"/>
      <c r="TT111" s="167"/>
      <c r="TU111" s="167"/>
      <c r="TV111" s="167"/>
      <c r="TW111" s="167"/>
      <c r="TX111" s="167"/>
      <c r="TY111" s="167"/>
      <c r="TZ111" s="167"/>
      <c r="UA111" s="167"/>
      <c r="UB111" s="167"/>
      <c r="UC111" s="167"/>
      <c r="UD111" s="167"/>
      <c r="UE111" s="167"/>
      <c r="UF111" s="167"/>
      <c r="UG111" s="167"/>
      <c r="UH111" s="167"/>
      <c r="UI111" s="167"/>
      <c r="UJ111" s="167"/>
      <c r="UK111" s="167"/>
      <c r="UL111" s="167"/>
      <c r="UM111" s="167"/>
      <c r="UN111" s="167"/>
      <c r="UO111" s="167"/>
      <c r="UP111" s="167"/>
      <c r="UQ111" s="167"/>
      <c r="UR111" s="167"/>
      <c r="US111" s="167"/>
      <c r="UT111" s="167"/>
      <c r="UU111" s="167"/>
      <c r="UV111" s="167"/>
      <c r="UW111" s="167"/>
      <c r="UX111" s="167"/>
      <c r="UY111" s="167"/>
      <c r="UZ111" s="167"/>
      <c r="VA111" s="167"/>
      <c r="VB111" s="167"/>
      <c r="VC111" s="167"/>
      <c r="VD111" s="167"/>
      <c r="VE111" s="167"/>
      <c r="VF111" s="167"/>
      <c r="VG111" s="167"/>
      <c r="VH111" s="167"/>
      <c r="VI111" s="167"/>
      <c r="VJ111" s="167"/>
      <c r="VK111" s="167"/>
      <c r="VL111" s="167"/>
      <c r="VM111" s="167"/>
      <c r="VN111" s="167"/>
      <c r="VO111" s="167"/>
      <c r="VP111" s="167"/>
      <c r="VQ111" s="167"/>
      <c r="VR111" s="167"/>
      <c r="VS111" s="167"/>
      <c r="VT111" s="167"/>
      <c r="VU111" s="167"/>
      <c r="VV111" s="167"/>
      <c r="VW111" s="167"/>
      <c r="VX111" s="167"/>
    </row>
    <row r="112" spans="1:596" ht="16.5" customHeight="1" x14ac:dyDescent="0.3">
      <c r="A112" s="211"/>
      <c r="B112" s="42" t="s">
        <v>28</v>
      </c>
      <c r="C112" s="55"/>
      <c r="D112" s="55"/>
      <c r="E112" s="147"/>
      <c r="F112" s="214"/>
      <c r="G112" s="25"/>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c r="CG112" s="167"/>
      <c r="CH112" s="167"/>
      <c r="CI112" s="167"/>
      <c r="CJ112" s="167"/>
      <c r="CK112" s="167"/>
      <c r="CL112" s="167"/>
      <c r="CM112" s="167"/>
      <c r="CN112" s="167"/>
      <c r="CO112" s="167"/>
      <c r="CP112" s="167"/>
      <c r="CQ112" s="167"/>
      <c r="CR112" s="167"/>
      <c r="CS112" s="167"/>
      <c r="CT112" s="167"/>
      <c r="CU112" s="167"/>
      <c r="CV112" s="167"/>
      <c r="CW112" s="167"/>
      <c r="CX112" s="167"/>
      <c r="CY112" s="167"/>
      <c r="CZ112" s="167"/>
      <c r="DA112" s="167"/>
      <c r="DB112" s="167"/>
      <c r="DC112" s="167"/>
      <c r="DD112" s="167"/>
      <c r="DE112" s="167"/>
      <c r="DF112" s="167"/>
      <c r="DG112" s="167"/>
      <c r="DH112" s="167"/>
      <c r="DI112" s="167"/>
      <c r="DJ112" s="167"/>
      <c r="DK112" s="167"/>
      <c r="DL112" s="167"/>
      <c r="DM112" s="167"/>
      <c r="DN112" s="167"/>
      <c r="DO112" s="167"/>
      <c r="DP112" s="167"/>
      <c r="DQ112" s="167"/>
      <c r="DR112" s="167"/>
      <c r="DS112" s="167"/>
      <c r="DT112" s="167"/>
      <c r="DU112" s="167"/>
      <c r="DV112" s="167"/>
      <c r="DW112" s="167"/>
      <c r="DX112" s="167"/>
      <c r="DY112" s="167"/>
      <c r="DZ112" s="167"/>
      <c r="EA112" s="167"/>
      <c r="EB112" s="167"/>
      <c r="EC112" s="167"/>
      <c r="ED112" s="167"/>
      <c r="EE112" s="167"/>
      <c r="EF112" s="167"/>
      <c r="EG112" s="167"/>
      <c r="EH112" s="167"/>
      <c r="EI112" s="167"/>
      <c r="EJ112" s="167"/>
      <c r="EK112" s="167"/>
      <c r="EL112" s="167"/>
      <c r="EM112" s="167"/>
      <c r="EN112" s="167"/>
      <c r="EO112" s="167"/>
      <c r="EP112" s="167"/>
      <c r="EQ112" s="167"/>
      <c r="ER112" s="167"/>
      <c r="ES112" s="167"/>
      <c r="ET112" s="167"/>
      <c r="EU112" s="167"/>
      <c r="EV112" s="167"/>
      <c r="EW112" s="167"/>
      <c r="EX112" s="167"/>
      <c r="EY112" s="167"/>
      <c r="EZ112" s="167"/>
      <c r="FA112" s="167"/>
      <c r="FB112" s="167"/>
      <c r="FC112" s="167"/>
      <c r="FD112" s="167"/>
      <c r="FE112" s="167"/>
      <c r="FF112" s="167"/>
      <c r="FG112" s="167"/>
      <c r="FH112" s="167"/>
      <c r="FI112" s="167"/>
      <c r="FJ112" s="167"/>
      <c r="FK112" s="167"/>
      <c r="FL112" s="167"/>
      <c r="FM112" s="167"/>
      <c r="FN112" s="167"/>
      <c r="FO112" s="167"/>
      <c r="FP112" s="167"/>
      <c r="FQ112" s="167"/>
      <c r="FR112" s="167"/>
      <c r="FS112" s="167"/>
      <c r="FT112" s="167"/>
      <c r="FU112" s="167"/>
      <c r="FV112" s="167"/>
      <c r="FW112" s="167"/>
      <c r="FX112" s="167"/>
      <c r="FY112" s="167"/>
      <c r="FZ112" s="167"/>
      <c r="GA112" s="167"/>
      <c r="GB112" s="167"/>
      <c r="GC112" s="167"/>
      <c r="GD112" s="167"/>
      <c r="GE112" s="167"/>
      <c r="GF112" s="167"/>
      <c r="GG112" s="167"/>
      <c r="GH112" s="167"/>
      <c r="GI112" s="167"/>
      <c r="GJ112" s="167"/>
      <c r="GK112" s="167"/>
      <c r="GL112" s="167"/>
      <c r="GM112" s="167"/>
      <c r="GN112" s="167"/>
      <c r="GO112" s="167"/>
      <c r="GP112" s="167"/>
      <c r="GQ112" s="167"/>
      <c r="GR112" s="167"/>
      <c r="GS112" s="167"/>
      <c r="GT112" s="167"/>
      <c r="GU112" s="167"/>
      <c r="GV112" s="167"/>
      <c r="GW112" s="167"/>
      <c r="GX112" s="167"/>
      <c r="GY112" s="167"/>
      <c r="GZ112" s="167"/>
      <c r="HA112" s="167"/>
      <c r="HB112" s="167"/>
      <c r="HC112" s="167"/>
      <c r="HD112" s="167"/>
      <c r="HE112" s="167"/>
      <c r="HF112" s="167"/>
      <c r="HG112" s="167"/>
      <c r="HH112" s="167"/>
      <c r="HI112" s="167"/>
      <c r="HJ112" s="167"/>
      <c r="HK112" s="167"/>
      <c r="HL112" s="167"/>
      <c r="HM112" s="167"/>
      <c r="HN112" s="167"/>
      <c r="HO112" s="167"/>
      <c r="HP112" s="167"/>
      <c r="HQ112" s="167"/>
      <c r="HR112" s="167"/>
      <c r="HS112" s="167"/>
      <c r="HT112" s="167"/>
      <c r="HU112" s="167"/>
      <c r="HV112" s="167"/>
      <c r="HW112" s="167"/>
      <c r="HX112" s="167"/>
      <c r="HY112" s="167"/>
      <c r="HZ112" s="167"/>
      <c r="IA112" s="167"/>
      <c r="IB112" s="167"/>
      <c r="IC112" s="167"/>
      <c r="ID112" s="167"/>
      <c r="IE112" s="167"/>
      <c r="IF112" s="167"/>
      <c r="IG112" s="167"/>
      <c r="IH112" s="167"/>
      <c r="II112" s="167"/>
      <c r="IJ112" s="167"/>
      <c r="IK112" s="167"/>
      <c r="IL112" s="167"/>
      <c r="IM112" s="167"/>
      <c r="IN112" s="167"/>
      <c r="IO112" s="167"/>
      <c r="IP112" s="167"/>
      <c r="IQ112" s="167"/>
      <c r="IR112" s="167"/>
      <c r="IS112" s="167"/>
      <c r="IT112" s="167"/>
      <c r="IU112" s="167"/>
      <c r="IV112" s="167"/>
      <c r="IW112" s="167"/>
      <c r="IX112" s="167"/>
      <c r="IY112" s="167"/>
      <c r="IZ112" s="167"/>
      <c r="JA112" s="167"/>
      <c r="JB112" s="167"/>
      <c r="JC112" s="167"/>
      <c r="JD112" s="167"/>
      <c r="JE112" s="167"/>
      <c r="JF112" s="167"/>
      <c r="JG112" s="167"/>
      <c r="JH112" s="167"/>
      <c r="JI112" s="167"/>
      <c r="JJ112" s="167"/>
      <c r="JK112" s="167"/>
      <c r="JL112" s="167"/>
      <c r="JM112" s="167"/>
      <c r="JN112" s="167"/>
      <c r="JO112" s="167"/>
      <c r="JP112" s="167"/>
      <c r="JQ112" s="167"/>
      <c r="JR112" s="167"/>
      <c r="JS112" s="167"/>
      <c r="JT112" s="167"/>
      <c r="JU112" s="167"/>
      <c r="JV112" s="167"/>
      <c r="JW112" s="167"/>
      <c r="JX112" s="167"/>
      <c r="JY112" s="167"/>
      <c r="JZ112" s="167"/>
      <c r="KA112" s="167"/>
      <c r="KB112" s="167"/>
      <c r="KC112" s="167"/>
      <c r="KD112" s="167"/>
      <c r="KE112" s="167"/>
      <c r="KF112" s="167"/>
      <c r="KG112" s="167"/>
      <c r="KH112" s="167"/>
      <c r="KI112" s="167"/>
      <c r="KJ112" s="167"/>
      <c r="KK112" s="167"/>
      <c r="KL112" s="167"/>
      <c r="KM112" s="167"/>
      <c r="KN112" s="167"/>
      <c r="KO112" s="167"/>
      <c r="KP112" s="167"/>
      <c r="KQ112" s="167"/>
      <c r="KR112" s="167"/>
      <c r="KS112" s="167"/>
      <c r="KT112" s="167"/>
      <c r="KU112" s="167"/>
      <c r="KV112" s="167"/>
      <c r="KW112" s="167"/>
      <c r="KX112" s="167"/>
      <c r="KY112" s="167"/>
      <c r="KZ112" s="167"/>
      <c r="LA112" s="167"/>
      <c r="LB112" s="167"/>
      <c r="LC112" s="167"/>
      <c r="LD112" s="167"/>
      <c r="LE112" s="167"/>
      <c r="LF112" s="167"/>
      <c r="LG112" s="167"/>
      <c r="LH112" s="167"/>
      <c r="LI112" s="167"/>
      <c r="LJ112" s="167"/>
      <c r="LK112" s="167"/>
      <c r="LL112" s="167"/>
      <c r="LM112" s="167"/>
      <c r="LN112" s="167"/>
      <c r="LO112" s="167"/>
      <c r="LP112" s="167"/>
      <c r="LQ112" s="167"/>
      <c r="LR112" s="167"/>
      <c r="LS112" s="167"/>
      <c r="LT112" s="167"/>
      <c r="LU112" s="167"/>
      <c r="LV112" s="167"/>
      <c r="LW112" s="167"/>
      <c r="LX112" s="167"/>
      <c r="LY112" s="167"/>
      <c r="LZ112" s="167"/>
      <c r="MA112" s="167"/>
      <c r="MB112" s="167"/>
      <c r="MC112" s="167"/>
      <c r="MD112" s="167"/>
      <c r="ME112" s="167"/>
      <c r="MF112" s="167"/>
      <c r="MG112" s="167"/>
      <c r="MH112" s="167"/>
      <c r="MI112" s="167"/>
      <c r="MJ112" s="167"/>
      <c r="MK112" s="167"/>
      <c r="ML112" s="167"/>
      <c r="MM112" s="167"/>
      <c r="MN112" s="167"/>
      <c r="MO112" s="167"/>
      <c r="MP112" s="167"/>
      <c r="MQ112" s="167"/>
      <c r="MR112" s="167"/>
      <c r="MS112" s="167"/>
      <c r="MT112" s="167"/>
      <c r="MU112" s="167"/>
      <c r="MV112" s="167"/>
      <c r="MW112" s="167"/>
      <c r="MX112" s="167"/>
      <c r="MY112" s="167"/>
      <c r="MZ112" s="167"/>
      <c r="NA112" s="167"/>
      <c r="NB112" s="167"/>
      <c r="NC112" s="167"/>
      <c r="ND112" s="167"/>
      <c r="NE112" s="167"/>
      <c r="NF112" s="167"/>
      <c r="NG112" s="167"/>
      <c r="NH112" s="167"/>
      <c r="NI112" s="167"/>
      <c r="NJ112" s="167"/>
      <c r="NK112" s="167"/>
      <c r="NL112" s="167"/>
      <c r="NM112" s="167"/>
      <c r="NN112" s="167"/>
      <c r="NO112" s="167"/>
      <c r="NP112" s="167"/>
      <c r="NQ112" s="167"/>
      <c r="NR112" s="167"/>
      <c r="NS112" s="167"/>
      <c r="NT112" s="167"/>
      <c r="NU112" s="167"/>
      <c r="NV112" s="167"/>
      <c r="NW112" s="167"/>
      <c r="NX112" s="167"/>
      <c r="NY112" s="167"/>
      <c r="NZ112" s="167"/>
      <c r="OA112" s="167"/>
      <c r="OB112" s="167"/>
      <c r="OC112" s="167"/>
      <c r="OD112" s="167"/>
      <c r="OE112" s="167"/>
      <c r="OF112" s="167"/>
      <c r="OG112" s="167"/>
      <c r="OH112" s="167"/>
      <c r="OI112" s="167"/>
      <c r="OJ112" s="167"/>
      <c r="OK112" s="167"/>
      <c r="OL112" s="167"/>
      <c r="OM112" s="167"/>
      <c r="ON112" s="167"/>
      <c r="OO112" s="167"/>
      <c r="OP112" s="167"/>
      <c r="OQ112" s="167"/>
      <c r="OR112" s="167"/>
      <c r="OS112" s="167"/>
      <c r="OT112" s="167"/>
      <c r="OU112" s="167"/>
      <c r="OV112" s="167"/>
      <c r="OW112" s="167"/>
      <c r="OX112" s="167"/>
      <c r="OY112" s="167"/>
      <c r="OZ112" s="167"/>
      <c r="PA112" s="167"/>
      <c r="PB112" s="167"/>
      <c r="PC112" s="167"/>
      <c r="PD112" s="167"/>
      <c r="PE112" s="167"/>
      <c r="PF112" s="167"/>
      <c r="PG112" s="167"/>
      <c r="PH112" s="167"/>
      <c r="PI112" s="167"/>
      <c r="PJ112" s="167"/>
      <c r="PK112" s="167"/>
      <c r="PL112" s="167"/>
      <c r="PM112" s="167"/>
      <c r="PN112" s="167"/>
      <c r="PO112" s="167"/>
      <c r="PP112" s="167"/>
      <c r="PQ112" s="167"/>
      <c r="PR112" s="167"/>
      <c r="PS112" s="167"/>
      <c r="PT112" s="167"/>
      <c r="PU112" s="167"/>
      <c r="PV112" s="167"/>
      <c r="PW112" s="167"/>
      <c r="PX112" s="167"/>
      <c r="PY112" s="167"/>
      <c r="PZ112" s="167"/>
      <c r="QA112" s="167"/>
      <c r="QB112" s="167"/>
      <c r="QC112" s="167"/>
      <c r="QD112" s="167"/>
      <c r="QE112" s="167"/>
      <c r="QF112" s="167"/>
      <c r="QG112" s="167"/>
      <c r="QH112" s="167"/>
      <c r="QI112" s="167"/>
      <c r="QJ112" s="167"/>
      <c r="QK112" s="167"/>
      <c r="QL112" s="167"/>
      <c r="QM112" s="167"/>
      <c r="QN112" s="167"/>
      <c r="QO112" s="167"/>
      <c r="QP112" s="167"/>
      <c r="QQ112" s="167"/>
      <c r="QR112" s="167"/>
      <c r="QS112" s="167"/>
      <c r="QT112" s="167"/>
      <c r="QU112" s="167"/>
      <c r="QV112" s="167"/>
      <c r="QW112" s="167"/>
      <c r="QX112" s="167"/>
      <c r="QY112" s="167"/>
      <c r="QZ112" s="167"/>
      <c r="RA112" s="167"/>
      <c r="RB112" s="167"/>
      <c r="RC112" s="167"/>
      <c r="RD112" s="167"/>
      <c r="RE112" s="167"/>
      <c r="RF112" s="167"/>
      <c r="RG112" s="167"/>
      <c r="RH112" s="167"/>
      <c r="RI112" s="167"/>
      <c r="RJ112" s="167"/>
      <c r="RK112" s="167"/>
      <c r="RL112" s="167"/>
      <c r="RM112" s="167"/>
      <c r="RN112" s="167"/>
      <c r="RO112" s="167"/>
      <c r="RP112" s="167"/>
      <c r="RQ112" s="167"/>
      <c r="RR112" s="167"/>
      <c r="RS112" s="167"/>
      <c r="RT112" s="167"/>
      <c r="RU112" s="167"/>
      <c r="RV112" s="167"/>
      <c r="RW112" s="167"/>
      <c r="RX112" s="167"/>
      <c r="RY112" s="167"/>
      <c r="RZ112" s="167"/>
      <c r="SA112" s="167"/>
      <c r="SB112" s="167"/>
      <c r="SC112" s="167"/>
      <c r="SD112" s="167"/>
      <c r="SE112" s="167"/>
      <c r="SF112" s="167"/>
      <c r="SG112" s="167"/>
      <c r="SH112" s="167"/>
      <c r="SI112" s="167"/>
      <c r="SJ112" s="167"/>
      <c r="SK112" s="167"/>
      <c r="SL112" s="167"/>
      <c r="SM112" s="167"/>
      <c r="SN112" s="167"/>
      <c r="SO112" s="167"/>
      <c r="SP112" s="167"/>
      <c r="SQ112" s="167"/>
      <c r="SR112" s="167"/>
      <c r="SS112" s="167"/>
      <c r="ST112" s="167"/>
      <c r="SU112" s="167"/>
      <c r="SV112" s="167"/>
      <c r="SW112" s="167"/>
      <c r="SX112" s="167"/>
      <c r="SY112" s="167"/>
      <c r="SZ112" s="167"/>
      <c r="TA112" s="167"/>
      <c r="TB112" s="167"/>
      <c r="TC112" s="167"/>
      <c r="TD112" s="167"/>
      <c r="TE112" s="167"/>
      <c r="TF112" s="167"/>
      <c r="TG112" s="167"/>
      <c r="TH112" s="167"/>
      <c r="TI112" s="167"/>
      <c r="TJ112" s="167"/>
      <c r="TK112" s="167"/>
      <c r="TL112" s="167"/>
      <c r="TM112" s="167"/>
      <c r="TN112" s="167"/>
      <c r="TO112" s="167"/>
      <c r="TP112" s="167"/>
      <c r="TQ112" s="167"/>
      <c r="TR112" s="167"/>
      <c r="TS112" s="167"/>
      <c r="TT112" s="167"/>
      <c r="TU112" s="167"/>
      <c r="TV112" s="167"/>
      <c r="TW112" s="167"/>
      <c r="TX112" s="167"/>
      <c r="TY112" s="167"/>
      <c r="TZ112" s="167"/>
      <c r="UA112" s="167"/>
      <c r="UB112" s="167"/>
      <c r="UC112" s="167"/>
      <c r="UD112" s="167"/>
      <c r="UE112" s="167"/>
      <c r="UF112" s="167"/>
      <c r="UG112" s="167"/>
      <c r="UH112" s="167"/>
      <c r="UI112" s="167"/>
      <c r="UJ112" s="167"/>
      <c r="UK112" s="167"/>
      <c r="UL112" s="167"/>
      <c r="UM112" s="167"/>
      <c r="UN112" s="167"/>
      <c r="UO112" s="167"/>
      <c r="UP112" s="167"/>
      <c r="UQ112" s="167"/>
      <c r="UR112" s="167"/>
      <c r="US112" s="167"/>
      <c r="UT112" s="167"/>
      <c r="UU112" s="167"/>
      <c r="UV112" s="167"/>
      <c r="UW112" s="167"/>
      <c r="UX112" s="167"/>
      <c r="UY112" s="167"/>
      <c r="UZ112" s="167"/>
      <c r="VA112" s="167"/>
      <c r="VB112" s="167"/>
      <c r="VC112" s="167"/>
      <c r="VD112" s="167"/>
      <c r="VE112" s="167"/>
      <c r="VF112" s="167"/>
      <c r="VG112" s="167"/>
      <c r="VH112" s="167"/>
      <c r="VI112" s="167"/>
      <c r="VJ112" s="167"/>
      <c r="VK112" s="167"/>
      <c r="VL112" s="167"/>
      <c r="VM112" s="167"/>
      <c r="VN112" s="167"/>
      <c r="VO112" s="167"/>
      <c r="VP112" s="167"/>
      <c r="VQ112" s="167"/>
      <c r="VR112" s="167"/>
      <c r="VS112" s="167"/>
      <c r="VT112" s="167"/>
      <c r="VU112" s="167"/>
      <c r="VV112" s="167"/>
      <c r="VW112" s="167"/>
      <c r="VX112" s="167"/>
    </row>
    <row r="113" spans="1:596" ht="18" customHeight="1" x14ac:dyDescent="0.3">
      <c r="A113" s="211"/>
      <c r="B113" s="42" t="s">
        <v>29</v>
      </c>
      <c r="C113" s="229">
        <v>3809769</v>
      </c>
      <c r="D113" s="56">
        <v>3809769</v>
      </c>
      <c r="E113" s="56"/>
      <c r="F113" s="214">
        <f>(E113/D113)*100</f>
        <v>0</v>
      </c>
      <c r="G113" s="2"/>
      <c r="H113" s="167" t="s">
        <v>177</v>
      </c>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c r="AM113" s="167"/>
      <c r="AN113" s="167"/>
      <c r="AO113" s="167"/>
      <c r="AP113" s="167"/>
      <c r="AQ113" s="167"/>
      <c r="AR113" s="167"/>
      <c r="AS113" s="167"/>
      <c r="AT113" s="167"/>
      <c r="AU113" s="167"/>
      <c r="AV113" s="167"/>
      <c r="AW113" s="167"/>
      <c r="AX113" s="167"/>
      <c r="AY113" s="167"/>
      <c r="AZ113" s="167"/>
      <c r="BA113" s="167"/>
      <c r="BB113" s="167"/>
      <c r="BC113" s="167"/>
      <c r="BD113" s="167"/>
      <c r="BE113" s="167"/>
      <c r="BF113" s="167"/>
      <c r="BG113" s="167"/>
      <c r="BH113" s="167"/>
      <c r="BI113" s="167"/>
      <c r="BJ113" s="167"/>
      <c r="BK113" s="167"/>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c r="CG113" s="167"/>
      <c r="CH113" s="167"/>
      <c r="CI113" s="167"/>
      <c r="CJ113" s="167"/>
      <c r="CK113" s="167"/>
      <c r="CL113" s="167"/>
      <c r="CM113" s="167"/>
      <c r="CN113" s="167"/>
      <c r="CO113" s="167"/>
      <c r="CP113" s="167"/>
      <c r="CQ113" s="167"/>
      <c r="CR113" s="167"/>
      <c r="CS113" s="167"/>
      <c r="CT113" s="167"/>
      <c r="CU113" s="167"/>
      <c r="CV113" s="167"/>
      <c r="CW113" s="167"/>
      <c r="CX113" s="167"/>
      <c r="CY113" s="167"/>
      <c r="CZ113" s="167"/>
      <c r="DA113" s="167"/>
      <c r="DB113" s="167"/>
      <c r="DC113" s="167"/>
      <c r="DD113" s="167"/>
      <c r="DE113" s="167"/>
      <c r="DF113" s="167"/>
      <c r="DG113" s="167"/>
      <c r="DH113" s="167"/>
      <c r="DI113" s="167"/>
      <c r="DJ113" s="167"/>
      <c r="DK113" s="167"/>
      <c r="DL113" s="167"/>
      <c r="DM113" s="167"/>
      <c r="DN113" s="167"/>
      <c r="DO113" s="167"/>
      <c r="DP113" s="167"/>
      <c r="DQ113" s="167"/>
      <c r="DR113" s="167"/>
      <c r="DS113" s="167"/>
      <c r="DT113" s="167"/>
      <c r="DU113" s="167"/>
      <c r="DV113" s="167"/>
      <c r="DW113" s="167"/>
      <c r="DX113" s="167"/>
      <c r="DY113" s="167"/>
      <c r="DZ113" s="167"/>
      <c r="EA113" s="167"/>
      <c r="EB113" s="167"/>
      <c r="EC113" s="167"/>
      <c r="ED113" s="167"/>
      <c r="EE113" s="167"/>
      <c r="EF113" s="167"/>
      <c r="EG113" s="167"/>
      <c r="EH113" s="167"/>
      <c r="EI113" s="167"/>
      <c r="EJ113" s="167"/>
      <c r="EK113" s="167"/>
      <c r="EL113" s="167"/>
      <c r="EM113" s="167"/>
      <c r="EN113" s="167"/>
      <c r="EO113" s="167"/>
      <c r="EP113" s="167"/>
      <c r="EQ113" s="167"/>
      <c r="ER113" s="167"/>
      <c r="ES113" s="167"/>
      <c r="ET113" s="167"/>
      <c r="EU113" s="167"/>
      <c r="EV113" s="167"/>
      <c r="EW113" s="167"/>
      <c r="EX113" s="167"/>
      <c r="EY113" s="167"/>
      <c r="EZ113" s="167"/>
      <c r="FA113" s="167"/>
      <c r="FB113" s="167"/>
      <c r="FC113" s="167"/>
      <c r="FD113" s="167"/>
      <c r="FE113" s="167"/>
      <c r="FF113" s="167"/>
      <c r="FG113" s="167"/>
      <c r="FH113" s="167"/>
      <c r="FI113" s="167"/>
      <c r="FJ113" s="167"/>
      <c r="FK113" s="167"/>
      <c r="FL113" s="167"/>
      <c r="FM113" s="167"/>
      <c r="FN113" s="167"/>
      <c r="FO113" s="167"/>
      <c r="FP113" s="167"/>
      <c r="FQ113" s="167"/>
      <c r="FR113" s="167"/>
      <c r="FS113" s="167"/>
      <c r="FT113" s="167"/>
      <c r="FU113" s="167"/>
      <c r="FV113" s="167"/>
      <c r="FW113" s="167"/>
      <c r="FX113" s="167"/>
      <c r="FY113" s="167"/>
      <c r="FZ113" s="167"/>
      <c r="GA113" s="167"/>
      <c r="GB113" s="167"/>
      <c r="GC113" s="167"/>
      <c r="GD113" s="167"/>
      <c r="GE113" s="167"/>
      <c r="GF113" s="167"/>
      <c r="GG113" s="167"/>
      <c r="GH113" s="167"/>
      <c r="GI113" s="167"/>
      <c r="GJ113" s="167"/>
      <c r="GK113" s="167"/>
      <c r="GL113" s="167"/>
      <c r="GM113" s="167"/>
      <c r="GN113" s="167"/>
      <c r="GO113" s="167"/>
      <c r="GP113" s="167"/>
      <c r="GQ113" s="167"/>
      <c r="GR113" s="167"/>
      <c r="GS113" s="167"/>
      <c r="GT113" s="167"/>
      <c r="GU113" s="167"/>
      <c r="GV113" s="167"/>
      <c r="GW113" s="167"/>
      <c r="GX113" s="167"/>
      <c r="GY113" s="167"/>
      <c r="GZ113" s="167"/>
      <c r="HA113" s="167"/>
      <c r="HB113" s="167"/>
      <c r="HC113" s="167"/>
      <c r="HD113" s="167"/>
      <c r="HE113" s="167"/>
      <c r="HF113" s="167"/>
      <c r="HG113" s="167"/>
      <c r="HH113" s="167"/>
      <c r="HI113" s="167"/>
      <c r="HJ113" s="167"/>
      <c r="HK113" s="167"/>
      <c r="HL113" s="167"/>
      <c r="HM113" s="167"/>
      <c r="HN113" s="167"/>
      <c r="HO113" s="167"/>
      <c r="HP113" s="167"/>
      <c r="HQ113" s="167"/>
      <c r="HR113" s="167"/>
      <c r="HS113" s="167"/>
      <c r="HT113" s="167"/>
      <c r="HU113" s="167"/>
      <c r="HV113" s="167"/>
      <c r="HW113" s="167"/>
      <c r="HX113" s="167"/>
      <c r="HY113" s="167"/>
      <c r="HZ113" s="167"/>
      <c r="IA113" s="167"/>
      <c r="IB113" s="167"/>
      <c r="IC113" s="167"/>
      <c r="ID113" s="167"/>
      <c r="IE113" s="167"/>
      <c r="IF113" s="167"/>
      <c r="IG113" s="167"/>
      <c r="IH113" s="167"/>
      <c r="II113" s="167"/>
      <c r="IJ113" s="167"/>
      <c r="IK113" s="167"/>
      <c r="IL113" s="167"/>
      <c r="IM113" s="167"/>
      <c r="IN113" s="167"/>
      <c r="IO113" s="167"/>
      <c r="IP113" s="167"/>
      <c r="IQ113" s="167"/>
      <c r="IR113" s="167"/>
      <c r="IS113" s="167"/>
      <c r="IT113" s="167"/>
      <c r="IU113" s="167"/>
      <c r="IV113" s="167"/>
      <c r="IW113" s="167"/>
      <c r="IX113" s="167"/>
      <c r="IY113" s="167"/>
      <c r="IZ113" s="167"/>
      <c r="JA113" s="167"/>
      <c r="JB113" s="167"/>
      <c r="JC113" s="167"/>
      <c r="JD113" s="167"/>
      <c r="JE113" s="167"/>
      <c r="JF113" s="167"/>
      <c r="JG113" s="167"/>
      <c r="JH113" s="167"/>
      <c r="JI113" s="167"/>
      <c r="JJ113" s="167"/>
      <c r="JK113" s="167"/>
      <c r="JL113" s="167"/>
      <c r="JM113" s="167"/>
      <c r="JN113" s="167"/>
      <c r="JO113" s="167"/>
      <c r="JP113" s="167"/>
      <c r="JQ113" s="167"/>
      <c r="JR113" s="167"/>
      <c r="JS113" s="167"/>
      <c r="JT113" s="167"/>
      <c r="JU113" s="167"/>
      <c r="JV113" s="167"/>
      <c r="JW113" s="167"/>
      <c r="JX113" s="167"/>
      <c r="JY113" s="167"/>
      <c r="JZ113" s="167"/>
      <c r="KA113" s="167"/>
      <c r="KB113" s="167"/>
      <c r="KC113" s="167"/>
      <c r="KD113" s="167"/>
      <c r="KE113" s="167"/>
      <c r="KF113" s="167"/>
      <c r="KG113" s="167"/>
      <c r="KH113" s="167"/>
      <c r="KI113" s="167"/>
      <c r="KJ113" s="167"/>
      <c r="KK113" s="167"/>
      <c r="KL113" s="167"/>
      <c r="KM113" s="167"/>
      <c r="KN113" s="167"/>
      <c r="KO113" s="167"/>
      <c r="KP113" s="167"/>
      <c r="KQ113" s="167"/>
      <c r="KR113" s="167"/>
      <c r="KS113" s="167"/>
      <c r="KT113" s="167"/>
      <c r="KU113" s="167"/>
      <c r="KV113" s="167"/>
      <c r="KW113" s="167"/>
      <c r="KX113" s="167"/>
      <c r="KY113" s="167"/>
      <c r="KZ113" s="167"/>
      <c r="LA113" s="167"/>
      <c r="LB113" s="167"/>
      <c r="LC113" s="167"/>
      <c r="LD113" s="167"/>
      <c r="LE113" s="167"/>
      <c r="LF113" s="167"/>
      <c r="LG113" s="167"/>
      <c r="LH113" s="167"/>
      <c r="LI113" s="167"/>
      <c r="LJ113" s="167"/>
      <c r="LK113" s="167"/>
      <c r="LL113" s="167"/>
      <c r="LM113" s="167"/>
      <c r="LN113" s="167"/>
      <c r="LO113" s="167"/>
      <c r="LP113" s="167"/>
      <c r="LQ113" s="167"/>
      <c r="LR113" s="167"/>
      <c r="LS113" s="167"/>
      <c r="LT113" s="167"/>
      <c r="LU113" s="167"/>
      <c r="LV113" s="167"/>
      <c r="LW113" s="167"/>
      <c r="LX113" s="167"/>
      <c r="LY113" s="167"/>
      <c r="LZ113" s="167"/>
      <c r="MA113" s="167"/>
      <c r="MB113" s="167"/>
      <c r="MC113" s="167"/>
      <c r="MD113" s="167"/>
      <c r="ME113" s="167"/>
      <c r="MF113" s="167"/>
      <c r="MG113" s="167"/>
      <c r="MH113" s="167"/>
      <c r="MI113" s="167"/>
      <c r="MJ113" s="167"/>
      <c r="MK113" s="167"/>
      <c r="ML113" s="167"/>
      <c r="MM113" s="167"/>
      <c r="MN113" s="167"/>
      <c r="MO113" s="167"/>
      <c r="MP113" s="167"/>
      <c r="MQ113" s="167"/>
      <c r="MR113" s="167"/>
      <c r="MS113" s="167"/>
      <c r="MT113" s="167"/>
      <c r="MU113" s="167"/>
      <c r="MV113" s="167"/>
      <c r="MW113" s="167"/>
      <c r="MX113" s="167"/>
      <c r="MY113" s="167"/>
      <c r="MZ113" s="167"/>
      <c r="NA113" s="167"/>
      <c r="NB113" s="167"/>
      <c r="NC113" s="167"/>
      <c r="ND113" s="167"/>
      <c r="NE113" s="167"/>
      <c r="NF113" s="167"/>
      <c r="NG113" s="167"/>
      <c r="NH113" s="167"/>
      <c r="NI113" s="167"/>
      <c r="NJ113" s="167"/>
      <c r="NK113" s="167"/>
      <c r="NL113" s="167"/>
      <c r="NM113" s="167"/>
      <c r="NN113" s="167"/>
      <c r="NO113" s="167"/>
      <c r="NP113" s="167"/>
      <c r="NQ113" s="167"/>
      <c r="NR113" s="167"/>
      <c r="NS113" s="167"/>
      <c r="NT113" s="167"/>
      <c r="NU113" s="167"/>
      <c r="NV113" s="167"/>
      <c r="NW113" s="167"/>
      <c r="NX113" s="167"/>
      <c r="NY113" s="167"/>
      <c r="NZ113" s="167"/>
      <c r="OA113" s="167"/>
      <c r="OB113" s="167"/>
      <c r="OC113" s="167"/>
      <c r="OD113" s="167"/>
      <c r="OE113" s="167"/>
      <c r="OF113" s="167"/>
      <c r="OG113" s="167"/>
      <c r="OH113" s="167"/>
      <c r="OI113" s="167"/>
      <c r="OJ113" s="167"/>
      <c r="OK113" s="167"/>
      <c r="OL113" s="167"/>
      <c r="OM113" s="167"/>
      <c r="ON113" s="167"/>
      <c r="OO113" s="167"/>
      <c r="OP113" s="167"/>
      <c r="OQ113" s="167"/>
      <c r="OR113" s="167"/>
      <c r="OS113" s="167"/>
      <c r="OT113" s="167"/>
      <c r="OU113" s="167"/>
      <c r="OV113" s="167"/>
      <c r="OW113" s="167"/>
      <c r="OX113" s="167"/>
      <c r="OY113" s="167"/>
      <c r="OZ113" s="167"/>
      <c r="PA113" s="167"/>
      <c r="PB113" s="167"/>
      <c r="PC113" s="167"/>
      <c r="PD113" s="167"/>
      <c r="PE113" s="167"/>
      <c r="PF113" s="167"/>
      <c r="PG113" s="167"/>
      <c r="PH113" s="167"/>
      <c r="PI113" s="167"/>
      <c r="PJ113" s="167"/>
      <c r="PK113" s="167"/>
      <c r="PL113" s="167"/>
      <c r="PM113" s="167"/>
      <c r="PN113" s="167"/>
      <c r="PO113" s="167"/>
      <c r="PP113" s="167"/>
      <c r="PQ113" s="167"/>
      <c r="PR113" s="167"/>
      <c r="PS113" s="167"/>
      <c r="PT113" s="167"/>
      <c r="PU113" s="167"/>
      <c r="PV113" s="167"/>
      <c r="PW113" s="167"/>
      <c r="PX113" s="167"/>
      <c r="PY113" s="167"/>
      <c r="PZ113" s="167"/>
      <c r="QA113" s="167"/>
      <c r="QB113" s="167"/>
      <c r="QC113" s="167"/>
      <c r="QD113" s="167"/>
      <c r="QE113" s="167"/>
      <c r="QF113" s="167"/>
      <c r="QG113" s="167"/>
      <c r="QH113" s="167"/>
      <c r="QI113" s="167"/>
      <c r="QJ113" s="167"/>
      <c r="QK113" s="167"/>
      <c r="QL113" s="167"/>
      <c r="QM113" s="167"/>
      <c r="QN113" s="167"/>
      <c r="QO113" s="167"/>
      <c r="QP113" s="167"/>
      <c r="QQ113" s="167"/>
      <c r="QR113" s="167"/>
      <c r="QS113" s="167"/>
      <c r="QT113" s="167"/>
      <c r="QU113" s="167"/>
      <c r="QV113" s="167"/>
      <c r="QW113" s="167"/>
      <c r="QX113" s="167"/>
      <c r="QY113" s="167"/>
      <c r="QZ113" s="167"/>
      <c r="RA113" s="167"/>
      <c r="RB113" s="167"/>
      <c r="RC113" s="167"/>
      <c r="RD113" s="167"/>
      <c r="RE113" s="167"/>
      <c r="RF113" s="167"/>
      <c r="RG113" s="167"/>
      <c r="RH113" s="167"/>
      <c r="RI113" s="167"/>
      <c r="RJ113" s="167"/>
      <c r="RK113" s="167"/>
      <c r="RL113" s="167"/>
      <c r="RM113" s="167"/>
      <c r="RN113" s="167"/>
      <c r="RO113" s="167"/>
      <c r="RP113" s="167"/>
      <c r="RQ113" s="167"/>
      <c r="RR113" s="167"/>
      <c r="RS113" s="167"/>
      <c r="RT113" s="167"/>
      <c r="RU113" s="167"/>
      <c r="RV113" s="167"/>
      <c r="RW113" s="167"/>
      <c r="RX113" s="167"/>
      <c r="RY113" s="167"/>
      <c r="RZ113" s="167"/>
      <c r="SA113" s="167"/>
      <c r="SB113" s="167"/>
      <c r="SC113" s="167"/>
      <c r="SD113" s="167"/>
      <c r="SE113" s="167"/>
      <c r="SF113" s="167"/>
      <c r="SG113" s="167"/>
      <c r="SH113" s="167"/>
      <c r="SI113" s="167"/>
      <c r="SJ113" s="167"/>
      <c r="SK113" s="167"/>
      <c r="SL113" s="167"/>
      <c r="SM113" s="167"/>
      <c r="SN113" s="167"/>
      <c r="SO113" s="167"/>
      <c r="SP113" s="167"/>
      <c r="SQ113" s="167"/>
      <c r="SR113" s="167"/>
      <c r="SS113" s="167"/>
      <c r="ST113" s="167"/>
      <c r="SU113" s="167"/>
      <c r="SV113" s="167"/>
      <c r="SW113" s="167"/>
      <c r="SX113" s="167"/>
      <c r="SY113" s="167"/>
      <c r="SZ113" s="167"/>
      <c r="TA113" s="167"/>
      <c r="TB113" s="167"/>
      <c r="TC113" s="167"/>
      <c r="TD113" s="167"/>
      <c r="TE113" s="167"/>
      <c r="TF113" s="167"/>
      <c r="TG113" s="167"/>
      <c r="TH113" s="167"/>
      <c r="TI113" s="167"/>
      <c r="TJ113" s="167"/>
      <c r="TK113" s="167"/>
      <c r="TL113" s="167"/>
      <c r="TM113" s="167"/>
      <c r="TN113" s="167"/>
      <c r="TO113" s="167"/>
      <c r="TP113" s="167"/>
      <c r="TQ113" s="167"/>
      <c r="TR113" s="167"/>
      <c r="TS113" s="167"/>
      <c r="TT113" s="167"/>
      <c r="TU113" s="167"/>
      <c r="TV113" s="167"/>
      <c r="TW113" s="167"/>
      <c r="TX113" s="167"/>
      <c r="TY113" s="167"/>
      <c r="TZ113" s="167"/>
      <c r="UA113" s="167"/>
      <c r="UB113" s="167"/>
      <c r="UC113" s="167"/>
      <c r="UD113" s="167"/>
      <c r="UE113" s="167"/>
      <c r="UF113" s="167"/>
      <c r="UG113" s="167"/>
      <c r="UH113" s="167"/>
      <c r="UI113" s="167"/>
      <c r="UJ113" s="167"/>
      <c r="UK113" s="167"/>
      <c r="UL113" s="167"/>
      <c r="UM113" s="167"/>
      <c r="UN113" s="167"/>
      <c r="UO113" s="167"/>
      <c r="UP113" s="167"/>
      <c r="UQ113" s="167"/>
      <c r="UR113" s="167"/>
      <c r="US113" s="167"/>
      <c r="UT113" s="167"/>
      <c r="UU113" s="167"/>
      <c r="UV113" s="167"/>
      <c r="UW113" s="167"/>
      <c r="UX113" s="167"/>
      <c r="UY113" s="167"/>
      <c r="UZ113" s="167"/>
      <c r="VA113" s="167"/>
      <c r="VB113" s="167"/>
      <c r="VC113" s="167"/>
      <c r="VD113" s="167"/>
      <c r="VE113" s="167"/>
      <c r="VF113" s="167"/>
      <c r="VG113" s="167"/>
      <c r="VH113" s="167"/>
      <c r="VI113" s="167"/>
      <c r="VJ113" s="167"/>
      <c r="VK113" s="167"/>
      <c r="VL113" s="167"/>
      <c r="VM113" s="167"/>
      <c r="VN113" s="167"/>
      <c r="VO113" s="167"/>
      <c r="VP113" s="167"/>
      <c r="VQ113" s="167"/>
      <c r="VR113" s="167"/>
      <c r="VS113" s="167"/>
      <c r="VT113" s="167"/>
      <c r="VU113" s="167"/>
      <c r="VV113" s="167"/>
      <c r="VW113" s="167"/>
      <c r="VX113" s="167"/>
    </row>
    <row r="114" spans="1:596" x14ac:dyDescent="0.3">
      <c r="A114" s="211"/>
      <c r="B114" s="57" t="s">
        <v>32</v>
      </c>
      <c r="C114" s="48">
        <v>17</v>
      </c>
      <c r="D114" s="48">
        <v>17</v>
      </c>
      <c r="E114" s="56"/>
      <c r="F114" s="214"/>
      <c r="G114" s="91"/>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7"/>
      <c r="AP114" s="167"/>
      <c r="AQ114" s="167"/>
      <c r="AR114" s="167"/>
      <c r="AS114" s="167"/>
      <c r="AT114" s="167"/>
      <c r="AU114" s="167"/>
      <c r="AV114" s="167"/>
      <c r="AW114" s="167"/>
      <c r="AX114" s="167"/>
      <c r="AY114" s="167"/>
      <c r="AZ114" s="167"/>
      <c r="BA114" s="167"/>
      <c r="BB114" s="167"/>
      <c r="BC114" s="167"/>
      <c r="BD114" s="167"/>
      <c r="BE114" s="167"/>
      <c r="BF114" s="167"/>
      <c r="BG114" s="167"/>
      <c r="BH114" s="167"/>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c r="CG114" s="167"/>
      <c r="CH114" s="167"/>
      <c r="CI114" s="167"/>
      <c r="CJ114" s="167"/>
      <c r="CK114" s="167"/>
      <c r="CL114" s="167"/>
      <c r="CM114" s="167"/>
      <c r="CN114" s="167"/>
      <c r="CO114" s="167"/>
      <c r="CP114" s="167"/>
      <c r="CQ114" s="167"/>
      <c r="CR114" s="167"/>
      <c r="CS114" s="167"/>
      <c r="CT114" s="167"/>
      <c r="CU114" s="167"/>
      <c r="CV114" s="167"/>
      <c r="CW114" s="167"/>
      <c r="CX114" s="167"/>
      <c r="CY114" s="167"/>
      <c r="CZ114" s="167"/>
      <c r="DA114" s="167"/>
      <c r="DB114" s="167"/>
      <c r="DC114" s="167"/>
      <c r="DD114" s="167"/>
      <c r="DE114" s="167"/>
      <c r="DF114" s="167"/>
      <c r="DG114" s="167"/>
      <c r="DH114" s="167"/>
      <c r="DI114" s="167"/>
      <c r="DJ114" s="167"/>
      <c r="DK114" s="167"/>
      <c r="DL114" s="167"/>
      <c r="DM114" s="167"/>
      <c r="DN114" s="167"/>
      <c r="DO114" s="167"/>
      <c r="DP114" s="167"/>
      <c r="DQ114" s="167"/>
      <c r="DR114" s="167"/>
      <c r="DS114" s="167"/>
      <c r="DT114" s="167"/>
      <c r="DU114" s="167"/>
      <c r="DV114" s="167"/>
      <c r="DW114" s="167"/>
      <c r="DX114" s="167"/>
      <c r="DY114" s="167"/>
      <c r="DZ114" s="167"/>
      <c r="EA114" s="167"/>
      <c r="EB114" s="167"/>
      <c r="EC114" s="167"/>
      <c r="ED114" s="167"/>
      <c r="EE114" s="167"/>
      <c r="EF114" s="167"/>
      <c r="EG114" s="167"/>
      <c r="EH114" s="167"/>
      <c r="EI114" s="167"/>
      <c r="EJ114" s="167"/>
      <c r="EK114" s="167"/>
      <c r="EL114" s="167"/>
      <c r="EM114" s="167"/>
      <c r="EN114" s="167"/>
      <c r="EO114" s="167"/>
      <c r="EP114" s="167"/>
      <c r="EQ114" s="167"/>
      <c r="ER114" s="167"/>
      <c r="ES114" s="167"/>
      <c r="ET114" s="167"/>
      <c r="EU114" s="167"/>
      <c r="EV114" s="167"/>
      <c r="EW114" s="167"/>
      <c r="EX114" s="167"/>
      <c r="EY114" s="167"/>
      <c r="EZ114" s="167"/>
      <c r="FA114" s="167"/>
      <c r="FB114" s="167"/>
      <c r="FC114" s="167"/>
      <c r="FD114" s="167"/>
      <c r="FE114" s="167"/>
      <c r="FF114" s="167"/>
      <c r="FG114" s="167"/>
      <c r="FH114" s="167"/>
      <c r="FI114" s="167"/>
      <c r="FJ114" s="167"/>
      <c r="FK114" s="167"/>
      <c r="FL114" s="167"/>
      <c r="FM114" s="167"/>
      <c r="FN114" s="167"/>
      <c r="FO114" s="167"/>
      <c r="FP114" s="167"/>
      <c r="FQ114" s="167"/>
      <c r="FR114" s="167"/>
      <c r="FS114" s="167"/>
      <c r="FT114" s="167"/>
      <c r="FU114" s="167"/>
      <c r="FV114" s="167"/>
      <c r="FW114" s="167"/>
      <c r="FX114" s="167"/>
      <c r="FY114" s="167"/>
      <c r="FZ114" s="167"/>
      <c r="GA114" s="167"/>
      <c r="GB114" s="167"/>
      <c r="GC114" s="167"/>
      <c r="GD114" s="167"/>
      <c r="GE114" s="167"/>
      <c r="GF114" s="167"/>
      <c r="GG114" s="167"/>
      <c r="GH114" s="167"/>
      <c r="GI114" s="167"/>
      <c r="GJ114" s="167"/>
      <c r="GK114" s="167"/>
      <c r="GL114" s="167"/>
      <c r="GM114" s="167"/>
      <c r="GN114" s="167"/>
      <c r="GO114" s="167"/>
      <c r="GP114" s="167"/>
      <c r="GQ114" s="167"/>
      <c r="GR114" s="167"/>
      <c r="GS114" s="167"/>
      <c r="GT114" s="167"/>
      <c r="GU114" s="167"/>
      <c r="GV114" s="167"/>
      <c r="GW114" s="167"/>
      <c r="GX114" s="167"/>
      <c r="GY114" s="167"/>
      <c r="GZ114" s="167"/>
      <c r="HA114" s="167"/>
      <c r="HB114" s="167"/>
      <c r="HC114" s="167"/>
      <c r="HD114" s="167"/>
      <c r="HE114" s="167"/>
      <c r="HF114" s="167"/>
      <c r="HG114" s="167"/>
      <c r="HH114" s="167"/>
      <c r="HI114" s="167"/>
      <c r="HJ114" s="167"/>
      <c r="HK114" s="167"/>
      <c r="HL114" s="167"/>
      <c r="HM114" s="167"/>
      <c r="HN114" s="167"/>
      <c r="HO114" s="167"/>
      <c r="HP114" s="167"/>
      <c r="HQ114" s="167"/>
      <c r="HR114" s="167"/>
      <c r="HS114" s="167"/>
      <c r="HT114" s="167"/>
      <c r="HU114" s="167"/>
      <c r="HV114" s="167"/>
      <c r="HW114" s="167"/>
      <c r="HX114" s="167"/>
      <c r="HY114" s="167"/>
      <c r="HZ114" s="167"/>
      <c r="IA114" s="167"/>
      <c r="IB114" s="167"/>
      <c r="IC114" s="167"/>
      <c r="ID114" s="167"/>
      <c r="IE114" s="167"/>
      <c r="IF114" s="167"/>
      <c r="IG114" s="167"/>
      <c r="IH114" s="167"/>
      <c r="II114" s="167"/>
      <c r="IJ114" s="167"/>
      <c r="IK114" s="167"/>
      <c r="IL114" s="167"/>
      <c r="IM114" s="167"/>
      <c r="IN114" s="167"/>
      <c r="IO114" s="167"/>
      <c r="IP114" s="167"/>
      <c r="IQ114" s="167"/>
      <c r="IR114" s="167"/>
      <c r="IS114" s="167"/>
      <c r="IT114" s="167"/>
      <c r="IU114" s="167"/>
      <c r="IV114" s="167"/>
      <c r="IW114" s="167"/>
      <c r="IX114" s="167"/>
      <c r="IY114" s="167"/>
      <c r="IZ114" s="167"/>
      <c r="JA114" s="167"/>
      <c r="JB114" s="167"/>
      <c r="JC114" s="167"/>
      <c r="JD114" s="167"/>
      <c r="JE114" s="167"/>
      <c r="JF114" s="167"/>
      <c r="JG114" s="167"/>
      <c r="JH114" s="167"/>
      <c r="JI114" s="167"/>
      <c r="JJ114" s="167"/>
      <c r="JK114" s="167"/>
      <c r="JL114" s="167"/>
      <c r="JM114" s="167"/>
      <c r="JN114" s="167"/>
      <c r="JO114" s="167"/>
      <c r="JP114" s="167"/>
      <c r="JQ114" s="167"/>
      <c r="JR114" s="167"/>
      <c r="JS114" s="167"/>
      <c r="JT114" s="167"/>
      <c r="JU114" s="167"/>
      <c r="JV114" s="167"/>
      <c r="JW114" s="167"/>
      <c r="JX114" s="167"/>
      <c r="JY114" s="167"/>
      <c r="JZ114" s="167"/>
      <c r="KA114" s="167"/>
      <c r="KB114" s="167"/>
      <c r="KC114" s="167"/>
      <c r="KD114" s="167"/>
      <c r="KE114" s="167"/>
      <c r="KF114" s="167"/>
      <c r="KG114" s="167"/>
      <c r="KH114" s="167"/>
      <c r="KI114" s="167"/>
      <c r="KJ114" s="167"/>
      <c r="KK114" s="167"/>
      <c r="KL114" s="167"/>
      <c r="KM114" s="167"/>
      <c r="KN114" s="167"/>
      <c r="KO114" s="167"/>
      <c r="KP114" s="167"/>
      <c r="KQ114" s="167"/>
      <c r="KR114" s="167"/>
      <c r="KS114" s="167"/>
      <c r="KT114" s="167"/>
      <c r="KU114" s="167"/>
      <c r="KV114" s="167"/>
      <c r="KW114" s="167"/>
      <c r="KX114" s="167"/>
      <c r="KY114" s="167"/>
      <c r="KZ114" s="167"/>
      <c r="LA114" s="167"/>
      <c r="LB114" s="167"/>
      <c r="LC114" s="167"/>
      <c r="LD114" s="167"/>
      <c r="LE114" s="167"/>
      <c r="LF114" s="167"/>
      <c r="LG114" s="167"/>
      <c r="LH114" s="167"/>
      <c r="LI114" s="167"/>
      <c r="LJ114" s="167"/>
      <c r="LK114" s="167"/>
      <c r="LL114" s="167"/>
      <c r="LM114" s="167"/>
      <c r="LN114" s="167"/>
      <c r="LO114" s="167"/>
      <c r="LP114" s="167"/>
      <c r="LQ114" s="167"/>
      <c r="LR114" s="167"/>
      <c r="LS114" s="167"/>
      <c r="LT114" s="167"/>
      <c r="LU114" s="167"/>
      <c r="LV114" s="167"/>
      <c r="LW114" s="167"/>
      <c r="LX114" s="167"/>
      <c r="LY114" s="167"/>
      <c r="LZ114" s="167"/>
      <c r="MA114" s="167"/>
      <c r="MB114" s="167"/>
      <c r="MC114" s="167"/>
      <c r="MD114" s="167"/>
      <c r="ME114" s="167"/>
      <c r="MF114" s="167"/>
      <c r="MG114" s="167"/>
      <c r="MH114" s="167"/>
      <c r="MI114" s="167"/>
      <c r="MJ114" s="167"/>
      <c r="MK114" s="167"/>
      <c r="ML114" s="167"/>
      <c r="MM114" s="167"/>
      <c r="MN114" s="167"/>
      <c r="MO114" s="167"/>
      <c r="MP114" s="167"/>
      <c r="MQ114" s="167"/>
      <c r="MR114" s="167"/>
      <c r="MS114" s="167"/>
      <c r="MT114" s="167"/>
      <c r="MU114" s="167"/>
      <c r="MV114" s="167"/>
      <c r="MW114" s="167"/>
      <c r="MX114" s="167"/>
      <c r="MY114" s="167"/>
      <c r="MZ114" s="167"/>
      <c r="NA114" s="167"/>
      <c r="NB114" s="167"/>
      <c r="NC114" s="167"/>
      <c r="ND114" s="167"/>
      <c r="NE114" s="167"/>
      <c r="NF114" s="167"/>
      <c r="NG114" s="167"/>
      <c r="NH114" s="167"/>
      <c r="NI114" s="167"/>
      <c r="NJ114" s="167"/>
      <c r="NK114" s="167"/>
      <c r="NL114" s="167"/>
      <c r="NM114" s="167"/>
      <c r="NN114" s="167"/>
      <c r="NO114" s="167"/>
      <c r="NP114" s="167"/>
      <c r="NQ114" s="167"/>
      <c r="NR114" s="167"/>
      <c r="NS114" s="167"/>
      <c r="NT114" s="167"/>
      <c r="NU114" s="167"/>
      <c r="NV114" s="167"/>
      <c r="NW114" s="167"/>
      <c r="NX114" s="167"/>
      <c r="NY114" s="167"/>
      <c r="NZ114" s="167"/>
      <c r="OA114" s="167"/>
      <c r="OB114" s="167"/>
      <c r="OC114" s="167"/>
      <c r="OD114" s="167"/>
      <c r="OE114" s="167"/>
      <c r="OF114" s="167"/>
      <c r="OG114" s="167"/>
      <c r="OH114" s="167"/>
      <c r="OI114" s="167"/>
      <c r="OJ114" s="167"/>
      <c r="OK114" s="167"/>
      <c r="OL114" s="167"/>
      <c r="OM114" s="167"/>
      <c r="ON114" s="167"/>
      <c r="OO114" s="167"/>
      <c r="OP114" s="167"/>
      <c r="OQ114" s="167"/>
      <c r="OR114" s="167"/>
      <c r="OS114" s="167"/>
      <c r="OT114" s="167"/>
      <c r="OU114" s="167"/>
      <c r="OV114" s="167"/>
      <c r="OW114" s="167"/>
      <c r="OX114" s="167"/>
      <c r="OY114" s="167"/>
      <c r="OZ114" s="167"/>
      <c r="PA114" s="167"/>
      <c r="PB114" s="167"/>
      <c r="PC114" s="167"/>
      <c r="PD114" s="167"/>
      <c r="PE114" s="167"/>
      <c r="PF114" s="167"/>
      <c r="PG114" s="167"/>
      <c r="PH114" s="167"/>
      <c r="PI114" s="167"/>
      <c r="PJ114" s="167"/>
      <c r="PK114" s="167"/>
      <c r="PL114" s="167"/>
      <c r="PM114" s="167"/>
      <c r="PN114" s="167"/>
      <c r="PO114" s="167"/>
      <c r="PP114" s="167"/>
      <c r="PQ114" s="167"/>
      <c r="PR114" s="167"/>
      <c r="PS114" s="167"/>
      <c r="PT114" s="167"/>
      <c r="PU114" s="167"/>
      <c r="PV114" s="167"/>
      <c r="PW114" s="167"/>
      <c r="PX114" s="167"/>
      <c r="PY114" s="167"/>
      <c r="PZ114" s="167"/>
      <c r="QA114" s="167"/>
      <c r="QB114" s="167"/>
      <c r="QC114" s="167"/>
      <c r="QD114" s="167"/>
      <c r="QE114" s="167"/>
      <c r="QF114" s="167"/>
      <c r="QG114" s="167"/>
      <c r="QH114" s="167"/>
      <c r="QI114" s="167"/>
      <c r="QJ114" s="167"/>
      <c r="QK114" s="167"/>
      <c r="QL114" s="167"/>
      <c r="QM114" s="167"/>
      <c r="QN114" s="167"/>
      <c r="QO114" s="167"/>
      <c r="QP114" s="167"/>
      <c r="QQ114" s="167"/>
      <c r="QR114" s="167"/>
      <c r="QS114" s="167"/>
      <c r="QT114" s="167"/>
      <c r="QU114" s="167"/>
      <c r="QV114" s="167"/>
      <c r="QW114" s="167"/>
      <c r="QX114" s="167"/>
      <c r="QY114" s="167"/>
      <c r="QZ114" s="167"/>
      <c r="RA114" s="167"/>
      <c r="RB114" s="167"/>
      <c r="RC114" s="167"/>
      <c r="RD114" s="167"/>
      <c r="RE114" s="167"/>
      <c r="RF114" s="167"/>
      <c r="RG114" s="167"/>
      <c r="RH114" s="167"/>
      <c r="RI114" s="167"/>
      <c r="RJ114" s="167"/>
      <c r="RK114" s="167"/>
      <c r="RL114" s="167"/>
      <c r="RM114" s="167"/>
      <c r="RN114" s="167"/>
      <c r="RO114" s="167"/>
      <c r="RP114" s="167"/>
      <c r="RQ114" s="167"/>
      <c r="RR114" s="167"/>
      <c r="RS114" s="167"/>
      <c r="RT114" s="167"/>
      <c r="RU114" s="167"/>
      <c r="RV114" s="167"/>
      <c r="RW114" s="167"/>
      <c r="RX114" s="167"/>
      <c r="RY114" s="167"/>
      <c r="RZ114" s="167"/>
      <c r="SA114" s="167"/>
      <c r="SB114" s="167"/>
      <c r="SC114" s="167"/>
      <c r="SD114" s="167"/>
      <c r="SE114" s="167"/>
      <c r="SF114" s="167"/>
      <c r="SG114" s="167"/>
      <c r="SH114" s="167"/>
      <c r="SI114" s="167"/>
      <c r="SJ114" s="167"/>
      <c r="SK114" s="167"/>
      <c r="SL114" s="167"/>
      <c r="SM114" s="167"/>
      <c r="SN114" s="167"/>
      <c r="SO114" s="167"/>
      <c r="SP114" s="167"/>
      <c r="SQ114" s="167"/>
      <c r="SR114" s="167"/>
      <c r="SS114" s="167"/>
      <c r="ST114" s="167"/>
      <c r="SU114" s="167"/>
      <c r="SV114" s="167"/>
      <c r="SW114" s="167"/>
      <c r="SX114" s="167"/>
      <c r="SY114" s="167"/>
      <c r="SZ114" s="167"/>
      <c r="TA114" s="167"/>
      <c r="TB114" s="167"/>
      <c r="TC114" s="167"/>
      <c r="TD114" s="167"/>
      <c r="TE114" s="167"/>
      <c r="TF114" s="167"/>
      <c r="TG114" s="167"/>
      <c r="TH114" s="167"/>
      <c r="TI114" s="167"/>
      <c r="TJ114" s="167"/>
      <c r="TK114" s="167"/>
      <c r="TL114" s="167"/>
      <c r="TM114" s="167"/>
      <c r="TN114" s="167"/>
      <c r="TO114" s="167"/>
      <c r="TP114" s="167"/>
      <c r="TQ114" s="167"/>
      <c r="TR114" s="167"/>
      <c r="TS114" s="167"/>
      <c r="TT114" s="167"/>
      <c r="TU114" s="167"/>
      <c r="TV114" s="167"/>
      <c r="TW114" s="167"/>
      <c r="TX114" s="167"/>
      <c r="TY114" s="167"/>
      <c r="TZ114" s="167"/>
      <c r="UA114" s="167"/>
      <c r="UB114" s="167"/>
      <c r="UC114" s="167"/>
      <c r="UD114" s="167"/>
      <c r="UE114" s="167"/>
      <c r="UF114" s="167"/>
      <c r="UG114" s="167"/>
      <c r="UH114" s="167"/>
      <c r="UI114" s="167"/>
      <c r="UJ114" s="167"/>
      <c r="UK114" s="167"/>
      <c r="UL114" s="167"/>
      <c r="UM114" s="167"/>
      <c r="UN114" s="167"/>
      <c r="UO114" s="167"/>
      <c r="UP114" s="167"/>
      <c r="UQ114" s="167"/>
      <c r="UR114" s="167"/>
      <c r="US114" s="167"/>
      <c r="UT114" s="167"/>
      <c r="UU114" s="167"/>
      <c r="UV114" s="167"/>
      <c r="UW114" s="167"/>
      <c r="UX114" s="167"/>
      <c r="UY114" s="167"/>
      <c r="UZ114" s="167"/>
      <c r="VA114" s="167"/>
      <c r="VB114" s="167"/>
      <c r="VC114" s="167"/>
      <c r="VD114" s="167"/>
      <c r="VE114" s="167"/>
      <c r="VF114" s="167"/>
      <c r="VG114" s="167"/>
      <c r="VH114" s="167"/>
      <c r="VI114" s="167"/>
      <c r="VJ114" s="167"/>
      <c r="VK114" s="167"/>
      <c r="VL114" s="167"/>
      <c r="VM114" s="167"/>
      <c r="VN114" s="167"/>
      <c r="VO114" s="167"/>
      <c r="VP114" s="167"/>
      <c r="VQ114" s="167"/>
      <c r="VR114" s="167"/>
      <c r="VS114" s="167"/>
      <c r="VT114" s="167"/>
      <c r="VU114" s="167"/>
      <c r="VV114" s="167"/>
      <c r="VW114" s="167"/>
      <c r="VX114" s="167"/>
    </row>
    <row r="115" spans="1:596" x14ac:dyDescent="0.3">
      <c r="A115" s="211"/>
      <c r="B115" s="57" t="s">
        <v>31</v>
      </c>
      <c r="C115" s="48">
        <v>79</v>
      </c>
      <c r="D115" s="48">
        <v>79</v>
      </c>
      <c r="E115" s="56"/>
      <c r="F115" s="214"/>
      <c r="G115" s="2"/>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c r="AG115" s="167"/>
      <c r="AH115" s="167"/>
      <c r="AI115" s="167"/>
      <c r="AJ115" s="167"/>
      <c r="AK115" s="167"/>
      <c r="AL115" s="167"/>
      <c r="AM115" s="167"/>
      <c r="AN115" s="167"/>
      <c r="AO115" s="167"/>
      <c r="AP115" s="167"/>
      <c r="AQ115" s="167"/>
      <c r="AR115" s="167"/>
      <c r="AS115" s="167"/>
      <c r="AT115" s="167"/>
      <c r="AU115" s="167"/>
      <c r="AV115" s="167"/>
      <c r="AW115" s="167"/>
      <c r="AX115" s="167"/>
      <c r="AY115" s="167"/>
      <c r="AZ115" s="167"/>
      <c r="BA115" s="167"/>
      <c r="BB115" s="167"/>
      <c r="BC115" s="167"/>
      <c r="BD115" s="167"/>
      <c r="BE115" s="167"/>
      <c r="BF115" s="167"/>
      <c r="BG115" s="167"/>
      <c r="BH115" s="167"/>
      <c r="BI115" s="167"/>
      <c r="BJ115" s="167"/>
      <c r="BK115" s="167"/>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c r="CG115" s="167"/>
      <c r="CH115" s="167"/>
      <c r="CI115" s="167"/>
      <c r="CJ115" s="167"/>
      <c r="CK115" s="167"/>
      <c r="CL115" s="167"/>
      <c r="CM115" s="167"/>
      <c r="CN115" s="167"/>
      <c r="CO115" s="167"/>
      <c r="CP115" s="167"/>
      <c r="CQ115" s="167"/>
      <c r="CR115" s="167"/>
      <c r="CS115" s="167"/>
      <c r="CT115" s="167"/>
      <c r="CU115" s="167"/>
      <c r="CV115" s="167"/>
      <c r="CW115" s="167"/>
      <c r="CX115" s="167"/>
      <c r="CY115" s="167"/>
      <c r="CZ115" s="167"/>
      <c r="DA115" s="167"/>
      <c r="DB115" s="167"/>
      <c r="DC115" s="167"/>
      <c r="DD115" s="167"/>
      <c r="DE115" s="167"/>
      <c r="DF115" s="167"/>
      <c r="DG115" s="167"/>
      <c r="DH115" s="167"/>
      <c r="DI115" s="167"/>
      <c r="DJ115" s="167"/>
      <c r="DK115" s="167"/>
      <c r="DL115" s="167"/>
      <c r="DM115" s="167"/>
      <c r="DN115" s="167"/>
      <c r="DO115" s="167"/>
      <c r="DP115" s="167"/>
      <c r="DQ115" s="167"/>
      <c r="DR115" s="167"/>
      <c r="DS115" s="167"/>
      <c r="DT115" s="167"/>
      <c r="DU115" s="167"/>
      <c r="DV115" s="167"/>
      <c r="DW115" s="167"/>
      <c r="DX115" s="167"/>
      <c r="DY115" s="167"/>
      <c r="DZ115" s="167"/>
      <c r="EA115" s="167"/>
      <c r="EB115" s="167"/>
      <c r="EC115" s="167"/>
      <c r="ED115" s="167"/>
      <c r="EE115" s="167"/>
      <c r="EF115" s="167"/>
      <c r="EG115" s="167"/>
      <c r="EH115" s="167"/>
      <c r="EI115" s="167"/>
      <c r="EJ115" s="167"/>
      <c r="EK115" s="167"/>
      <c r="EL115" s="167"/>
      <c r="EM115" s="167"/>
      <c r="EN115" s="167"/>
      <c r="EO115" s="167"/>
      <c r="EP115" s="167"/>
      <c r="EQ115" s="167"/>
      <c r="ER115" s="167"/>
      <c r="ES115" s="167"/>
      <c r="ET115" s="167"/>
      <c r="EU115" s="167"/>
      <c r="EV115" s="167"/>
      <c r="EW115" s="167"/>
      <c r="EX115" s="167"/>
      <c r="EY115" s="167"/>
      <c r="EZ115" s="167"/>
      <c r="FA115" s="167"/>
      <c r="FB115" s="167"/>
      <c r="FC115" s="167"/>
      <c r="FD115" s="167"/>
      <c r="FE115" s="167"/>
      <c r="FF115" s="167"/>
      <c r="FG115" s="167"/>
      <c r="FH115" s="167"/>
      <c r="FI115" s="167"/>
      <c r="FJ115" s="167"/>
      <c r="FK115" s="167"/>
      <c r="FL115" s="167"/>
      <c r="FM115" s="167"/>
      <c r="FN115" s="167"/>
      <c r="FO115" s="167"/>
      <c r="FP115" s="167"/>
      <c r="FQ115" s="167"/>
      <c r="FR115" s="167"/>
      <c r="FS115" s="167"/>
      <c r="FT115" s="167"/>
      <c r="FU115" s="167"/>
      <c r="FV115" s="167"/>
      <c r="FW115" s="167"/>
      <c r="FX115" s="167"/>
      <c r="FY115" s="167"/>
      <c r="FZ115" s="167"/>
      <c r="GA115" s="167"/>
      <c r="GB115" s="167"/>
      <c r="GC115" s="167"/>
      <c r="GD115" s="167"/>
      <c r="GE115" s="167"/>
      <c r="GF115" s="167"/>
      <c r="GG115" s="167"/>
      <c r="GH115" s="167"/>
      <c r="GI115" s="167"/>
      <c r="GJ115" s="167"/>
      <c r="GK115" s="167"/>
      <c r="GL115" s="167"/>
      <c r="GM115" s="167"/>
      <c r="GN115" s="167"/>
      <c r="GO115" s="167"/>
      <c r="GP115" s="167"/>
      <c r="GQ115" s="167"/>
      <c r="GR115" s="167"/>
      <c r="GS115" s="167"/>
      <c r="GT115" s="167"/>
      <c r="GU115" s="167"/>
      <c r="GV115" s="167"/>
      <c r="GW115" s="167"/>
      <c r="GX115" s="167"/>
      <c r="GY115" s="167"/>
      <c r="GZ115" s="167"/>
      <c r="HA115" s="167"/>
      <c r="HB115" s="167"/>
      <c r="HC115" s="167"/>
      <c r="HD115" s="167"/>
      <c r="HE115" s="167"/>
      <c r="HF115" s="167"/>
      <c r="HG115" s="167"/>
      <c r="HH115" s="167"/>
      <c r="HI115" s="167"/>
      <c r="HJ115" s="167"/>
      <c r="HK115" s="167"/>
      <c r="HL115" s="167"/>
      <c r="HM115" s="167"/>
      <c r="HN115" s="167"/>
      <c r="HO115" s="167"/>
      <c r="HP115" s="167"/>
      <c r="HQ115" s="167"/>
      <c r="HR115" s="167"/>
      <c r="HS115" s="167"/>
      <c r="HT115" s="167"/>
      <c r="HU115" s="167"/>
      <c r="HV115" s="167"/>
      <c r="HW115" s="167"/>
      <c r="HX115" s="167"/>
      <c r="HY115" s="167"/>
      <c r="HZ115" s="167"/>
      <c r="IA115" s="167"/>
      <c r="IB115" s="167"/>
      <c r="IC115" s="167"/>
      <c r="ID115" s="167"/>
      <c r="IE115" s="167"/>
      <c r="IF115" s="167"/>
      <c r="IG115" s="167"/>
      <c r="IH115" s="167"/>
      <c r="II115" s="167"/>
      <c r="IJ115" s="167"/>
      <c r="IK115" s="167"/>
      <c r="IL115" s="167"/>
      <c r="IM115" s="167"/>
      <c r="IN115" s="167"/>
      <c r="IO115" s="167"/>
      <c r="IP115" s="167"/>
      <c r="IQ115" s="167"/>
      <c r="IR115" s="167"/>
      <c r="IS115" s="167"/>
      <c r="IT115" s="167"/>
      <c r="IU115" s="167"/>
      <c r="IV115" s="167"/>
      <c r="IW115" s="167"/>
      <c r="IX115" s="167"/>
      <c r="IY115" s="167"/>
      <c r="IZ115" s="167"/>
      <c r="JA115" s="167"/>
      <c r="JB115" s="167"/>
      <c r="JC115" s="167"/>
      <c r="JD115" s="167"/>
      <c r="JE115" s="167"/>
      <c r="JF115" s="167"/>
      <c r="JG115" s="167"/>
      <c r="JH115" s="167"/>
      <c r="JI115" s="167"/>
      <c r="JJ115" s="167"/>
      <c r="JK115" s="167"/>
      <c r="JL115" s="167"/>
      <c r="JM115" s="167"/>
      <c r="JN115" s="167"/>
      <c r="JO115" s="167"/>
      <c r="JP115" s="167"/>
      <c r="JQ115" s="167"/>
      <c r="JR115" s="167"/>
      <c r="JS115" s="167"/>
      <c r="JT115" s="167"/>
      <c r="JU115" s="167"/>
      <c r="JV115" s="167"/>
      <c r="JW115" s="167"/>
      <c r="JX115" s="167"/>
      <c r="JY115" s="167"/>
      <c r="JZ115" s="167"/>
      <c r="KA115" s="167"/>
      <c r="KB115" s="167"/>
      <c r="KC115" s="167"/>
      <c r="KD115" s="167"/>
      <c r="KE115" s="167"/>
      <c r="KF115" s="167"/>
      <c r="KG115" s="167"/>
      <c r="KH115" s="167"/>
      <c r="KI115" s="167"/>
      <c r="KJ115" s="167"/>
      <c r="KK115" s="167"/>
      <c r="KL115" s="167"/>
      <c r="KM115" s="167"/>
      <c r="KN115" s="167"/>
      <c r="KO115" s="167"/>
      <c r="KP115" s="167"/>
      <c r="KQ115" s="167"/>
      <c r="KR115" s="167"/>
      <c r="KS115" s="167"/>
      <c r="KT115" s="167"/>
      <c r="KU115" s="167"/>
      <c r="KV115" s="167"/>
      <c r="KW115" s="167"/>
      <c r="KX115" s="167"/>
      <c r="KY115" s="167"/>
      <c r="KZ115" s="167"/>
      <c r="LA115" s="167"/>
      <c r="LB115" s="167"/>
      <c r="LC115" s="167"/>
      <c r="LD115" s="167"/>
      <c r="LE115" s="167"/>
      <c r="LF115" s="167"/>
      <c r="LG115" s="167"/>
      <c r="LH115" s="167"/>
      <c r="LI115" s="167"/>
      <c r="LJ115" s="167"/>
      <c r="LK115" s="167"/>
      <c r="LL115" s="167"/>
      <c r="LM115" s="167"/>
      <c r="LN115" s="167"/>
      <c r="LO115" s="167"/>
      <c r="LP115" s="167"/>
      <c r="LQ115" s="167"/>
      <c r="LR115" s="167"/>
      <c r="LS115" s="167"/>
      <c r="LT115" s="167"/>
      <c r="LU115" s="167"/>
      <c r="LV115" s="167"/>
      <c r="LW115" s="167"/>
      <c r="LX115" s="167"/>
      <c r="LY115" s="167"/>
      <c r="LZ115" s="167"/>
      <c r="MA115" s="167"/>
      <c r="MB115" s="167"/>
      <c r="MC115" s="167"/>
      <c r="MD115" s="167"/>
      <c r="ME115" s="167"/>
      <c r="MF115" s="167"/>
      <c r="MG115" s="167"/>
      <c r="MH115" s="167"/>
      <c r="MI115" s="167"/>
      <c r="MJ115" s="167"/>
      <c r="MK115" s="167"/>
      <c r="ML115" s="167"/>
      <c r="MM115" s="167"/>
      <c r="MN115" s="167"/>
      <c r="MO115" s="167"/>
      <c r="MP115" s="167"/>
      <c r="MQ115" s="167"/>
      <c r="MR115" s="167"/>
      <c r="MS115" s="167"/>
      <c r="MT115" s="167"/>
      <c r="MU115" s="167"/>
      <c r="MV115" s="167"/>
      <c r="MW115" s="167"/>
      <c r="MX115" s="167"/>
      <c r="MY115" s="167"/>
      <c r="MZ115" s="167"/>
      <c r="NA115" s="167"/>
      <c r="NB115" s="167"/>
      <c r="NC115" s="167"/>
      <c r="ND115" s="167"/>
      <c r="NE115" s="167"/>
      <c r="NF115" s="167"/>
      <c r="NG115" s="167"/>
      <c r="NH115" s="167"/>
      <c r="NI115" s="167"/>
      <c r="NJ115" s="167"/>
      <c r="NK115" s="167"/>
      <c r="NL115" s="167"/>
      <c r="NM115" s="167"/>
      <c r="NN115" s="167"/>
      <c r="NO115" s="167"/>
      <c r="NP115" s="167"/>
      <c r="NQ115" s="167"/>
      <c r="NR115" s="167"/>
      <c r="NS115" s="167"/>
      <c r="NT115" s="167"/>
      <c r="NU115" s="167"/>
      <c r="NV115" s="167"/>
      <c r="NW115" s="167"/>
      <c r="NX115" s="167"/>
      <c r="NY115" s="167"/>
      <c r="NZ115" s="167"/>
      <c r="OA115" s="167"/>
      <c r="OB115" s="167"/>
      <c r="OC115" s="167"/>
      <c r="OD115" s="167"/>
      <c r="OE115" s="167"/>
      <c r="OF115" s="167"/>
      <c r="OG115" s="167"/>
      <c r="OH115" s="167"/>
      <c r="OI115" s="167"/>
      <c r="OJ115" s="167"/>
      <c r="OK115" s="167"/>
      <c r="OL115" s="167"/>
      <c r="OM115" s="167"/>
      <c r="ON115" s="167"/>
      <c r="OO115" s="167"/>
      <c r="OP115" s="167"/>
      <c r="OQ115" s="167"/>
      <c r="OR115" s="167"/>
      <c r="OS115" s="167"/>
      <c r="OT115" s="167"/>
      <c r="OU115" s="167"/>
      <c r="OV115" s="167"/>
      <c r="OW115" s="167"/>
      <c r="OX115" s="167"/>
      <c r="OY115" s="167"/>
      <c r="OZ115" s="167"/>
      <c r="PA115" s="167"/>
      <c r="PB115" s="167"/>
      <c r="PC115" s="167"/>
      <c r="PD115" s="167"/>
      <c r="PE115" s="167"/>
      <c r="PF115" s="167"/>
      <c r="PG115" s="167"/>
      <c r="PH115" s="167"/>
      <c r="PI115" s="167"/>
      <c r="PJ115" s="167"/>
      <c r="PK115" s="167"/>
      <c r="PL115" s="167"/>
      <c r="PM115" s="167"/>
      <c r="PN115" s="167"/>
      <c r="PO115" s="167"/>
      <c r="PP115" s="167"/>
      <c r="PQ115" s="167"/>
      <c r="PR115" s="167"/>
      <c r="PS115" s="167"/>
      <c r="PT115" s="167"/>
      <c r="PU115" s="167"/>
      <c r="PV115" s="167"/>
      <c r="PW115" s="167"/>
      <c r="PX115" s="167"/>
      <c r="PY115" s="167"/>
      <c r="PZ115" s="167"/>
      <c r="QA115" s="167"/>
      <c r="QB115" s="167"/>
      <c r="QC115" s="167"/>
      <c r="QD115" s="167"/>
      <c r="QE115" s="167"/>
      <c r="QF115" s="167"/>
      <c r="QG115" s="167"/>
      <c r="QH115" s="167"/>
      <c r="QI115" s="167"/>
      <c r="QJ115" s="167"/>
      <c r="QK115" s="167"/>
      <c r="QL115" s="167"/>
      <c r="QM115" s="167"/>
      <c r="QN115" s="167"/>
      <c r="QO115" s="167"/>
      <c r="QP115" s="167"/>
      <c r="QQ115" s="167"/>
      <c r="QR115" s="167"/>
      <c r="QS115" s="167"/>
      <c r="QT115" s="167"/>
      <c r="QU115" s="167"/>
      <c r="QV115" s="167"/>
      <c r="QW115" s="167"/>
      <c r="QX115" s="167"/>
      <c r="QY115" s="167"/>
      <c r="QZ115" s="167"/>
      <c r="RA115" s="167"/>
      <c r="RB115" s="167"/>
      <c r="RC115" s="167"/>
      <c r="RD115" s="167"/>
      <c r="RE115" s="167"/>
      <c r="RF115" s="167"/>
      <c r="RG115" s="167"/>
      <c r="RH115" s="167"/>
      <c r="RI115" s="167"/>
      <c r="RJ115" s="167"/>
      <c r="RK115" s="167"/>
      <c r="RL115" s="167"/>
      <c r="RM115" s="167"/>
      <c r="RN115" s="167"/>
      <c r="RO115" s="167"/>
      <c r="RP115" s="167"/>
      <c r="RQ115" s="167"/>
      <c r="RR115" s="167"/>
      <c r="RS115" s="167"/>
      <c r="RT115" s="167"/>
      <c r="RU115" s="167"/>
      <c r="RV115" s="167"/>
      <c r="RW115" s="167"/>
      <c r="RX115" s="167"/>
      <c r="RY115" s="167"/>
      <c r="RZ115" s="167"/>
      <c r="SA115" s="167"/>
      <c r="SB115" s="167"/>
      <c r="SC115" s="167"/>
      <c r="SD115" s="167"/>
      <c r="SE115" s="167"/>
      <c r="SF115" s="167"/>
      <c r="SG115" s="167"/>
      <c r="SH115" s="167"/>
      <c r="SI115" s="167"/>
      <c r="SJ115" s="167"/>
      <c r="SK115" s="167"/>
      <c r="SL115" s="167"/>
      <c r="SM115" s="167"/>
      <c r="SN115" s="167"/>
      <c r="SO115" s="167"/>
      <c r="SP115" s="167"/>
      <c r="SQ115" s="167"/>
      <c r="SR115" s="167"/>
      <c r="SS115" s="167"/>
      <c r="ST115" s="167"/>
      <c r="SU115" s="167"/>
      <c r="SV115" s="167"/>
      <c r="SW115" s="167"/>
      <c r="SX115" s="167"/>
      <c r="SY115" s="167"/>
      <c r="SZ115" s="167"/>
      <c r="TA115" s="167"/>
      <c r="TB115" s="167"/>
      <c r="TC115" s="167"/>
      <c r="TD115" s="167"/>
      <c r="TE115" s="167"/>
      <c r="TF115" s="167"/>
      <c r="TG115" s="167"/>
      <c r="TH115" s="167"/>
      <c r="TI115" s="167"/>
      <c r="TJ115" s="167"/>
      <c r="TK115" s="167"/>
      <c r="TL115" s="167"/>
      <c r="TM115" s="167"/>
      <c r="TN115" s="167"/>
      <c r="TO115" s="167"/>
      <c r="TP115" s="167"/>
      <c r="TQ115" s="167"/>
      <c r="TR115" s="167"/>
      <c r="TS115" s="167"/>
      <c r="TT115" s="167"/>
      <c r="TU115" s="167"/>
      <c r="TV115" s="167"/>
      <c r="TW115" s="167"/>
      <c r="TX115" s="167"/>
      <c r="TY115" s="167"/>
      <c r="TZ115" s="167"/>
      <c r="UA115" s="167"/>
      <c r="UB115" s="167"/>
      <c r="UC115" s="167"/>
      <c r="UD115" s="167"/>
      <c r="UE115" s="167"/>
      <c r="UF115" s="167"/>
      <c r="UG115" s="167"/>
      <c r="UH115" s="167"/>
      <c r="UI115" s="167"/>
      <c r="UJ115" s="167"/>
      <c r="UK115" s="167"/>
      <c r="UL115" s="167"/>
      <c r="UM115" s="167"/>
      <c r="UN115" s="167"/>
      <c r="UO115" s="167"/>
      <c r="UP115" s="167"/>
      <c r="UQ115" s="167"/>
      <c r="UR115" s="167"/>
      <c r="US115" s="167"/>
      <c r="UT115" s="167"/>
      <c r="UU115" s="167"/>
      <c r="UV115" s="167"/>
      <c r="UW115" s="167"/>
      <c r="UX115" s="167"/>
      <c r="UY115" s="167"/>
      <c r="UZ115" s="167"/>
      <c r="VA115" s="167"/>
      <c r="VB115" s="167"/>
      <c r="VC115" s="167"/>
      <c r="VD115" s="167"/>
      <c r="VE115" s="167"/>
      <c r="VF115" s="167"/>
      <c r="VG115" s="167"/>
      <c r="VH115" s="167"/>
      <c r="VI115" s="167"/>
      <c r="VJ115" s="167"/>
      <c r="VK115" s="167"/>
      <c r="VL115" s="167"/>
      <c r="VM115" s="167"/>
      <c r="VN115" s="167"/>
      <c r="VO115" s="167"/>
      <c r="VP115" s="167"/>
      <c r="VQ115" s="167"/>
      <c r="VR115" s="167"/>
      <c r="VS115" s="167"/>
      <c r="VT115" s="167"/>
      <c r="VU115" s="167"/>
      <c r="VV115" s="167"/>
      <c r="VW115" s="167"/>
      <c r="VX115" s="167"/>
    </row>
    <row r="116" spans="1:596" x14ac:dyDescent="0.3">
      <c r="A116" s="211"/>
      <c r="B116" s="58" t="s">
        <v>30</v>
      </c>
      <c r="C116" s="133" t="s">
        <v>146</v>
      </c>
      <c r="D116" s="133" t="s">
        <v>146</v>
      </c>
      <c r="E116" s="133"/>
      <c r="F116" s="214"/>
      <c r="G116" s="2"/>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7"/>
      <c r="BD116" s="167"/>
      <c r="BE116" s="167"/>
      <c r="BF116" s="167"/>
      <c r="BG116" s="167"/>
      <c r="BH116" s="167"/>
      <c r="BI116" s="167"/>
      <c r="BJ116" s="167"/>
      <c r="BK116" s="167"/>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c r="CG116" s="167"/>
      <c r="CH116" s="167"/>
      <c r="CI116" s="167"/>
      <c r="CJ116" s="167"/>
      <c r="CK116" s="167"/>
      <c r="CL116" s="167"/>
      <c r="CM116" s="167"/>
      <c r="CN116" s="167"/>
      <c r="CO116" s="167"/>
      <c r="CP116" s="167"/>
      <c r="CQ116" s="167"/>
      <c r="CR116" s="167"/>
      <c r="CS116" s="167"/>
      <c r="CT116" s="167"/>
      <c r="CU116" s="167"/>
      <c r="CV116" s="167"/>
      <c r="CW116" s="167"/>
      <c r="CX116" s="167"/>
      <c r="CY116" s="167"/>
      <c r="CZ116" s="167"/>
      <c r="DA116" s="167"/>
      <c r="DB116" s="167"/>
      <c r="DC116" s="167"/>
      <c r="DD116" s="167"/>
      <c r="DE116" s="167"/>
      <c r="DF116" s="167"/>
      <c r="DG116" s="167"/>
      <c r="DH116" s="167"/>
      <c r="DI116" s="167"/>
      <c r="DJ116" s="167"/>
      <c r="DK116" s="167"/>
      <c r="DL116" s="167"/>
      <c r="DM116" s="167"/>
      <c r="DN116" s="167"/>
      <c r="DO116" s="167"/>
      <c r="DP116" s="167"/>
      <c r="DQ116" s="167"/>
      <c r="DR116" s="167"/>
      <c r="DS116" s="167"/>
      <c r="DT116" s="167"/>
      <c r="DU116" s="167"/>
      <c r="DV116" s="167"/>
      <c r="DW116" s="167"/>
      <c r="DX116" s="167"/>
      <c r="DY116" s="167"/>
      <c r="DZ116" s="167"/>
      <c r="EA116" s="167"/>
      <c r="EB116" s="167"/>
      <c r="EC116" s="167"/>
      <c r="ED116" s="167"/>
      <c r="EE116" s="167"/>
      <c r="EF116" s="167"/>
      <c r="EG116" s="167"/>
      <c r="EH116" s="167"/>
      <c r="EI116" s="167"/>
      <c r="EJ116" s="167"/>
      <c r="EK116" s="167"/>
      <c r="EL116" s="167"/>
      <c r="EM116" s="167"/>
      <c r="EN116" s="167"/>
      <c r="EO116" s="167"/>
      <c r="EP116" s="167"/>
      <c r="EQ116" s="167"/>
      <c r="ER116" s="167"/>
      <c r="ES116" s="167"/>
      <c r="ET116" s="167"/>
      <c r="EU116" s="167"/>
      <c r="EV116" s="167"/>
      <c r="EW116" s="167"/>
      <c r="EX116" s="167"/>
      <c r="EY116" s="167"/>
      <c r="EZ116" s="167"/>
      <c r="FA116" s="167"/>
      <c r="FB116" s="167"/>
      <c r="FC116" s="167"/>
      <c r="FD116" s="167"/>
      <c r="FE116" s="167"/>
      <c r="FF116" s="167"/>
      <c r="FG116" s="167"/>
      <c r="FH116" s="167"/>
      <c r="FI116" s="167"/>
      <c r="FJ116" s="167"/>
      <c r="FK116" s="167"/>
      <c r="FL116" s="167"/>
      <c r="FM116" s="167"/>
      <c r="FN116" s="167"/>
      <c r="FO116" s="167"/>
      <c r="FP116" s="167"/>
      <c r="FQ116" s="167"/>
      <c r="FR116" s="167"/>
      <c r="FS116" s="167"/>
      <c r="FT116" s="167"/>
      <c r="FU116" s="167"/>
      <c r="FV116" s="167"/>
      <c r="FW116" s="167"/>
      <c r="FX116" s="167"/>
      <c r="FY116" s="167"/>
      <c r="FZ116" s="167"/>
      <c r="GA116" s="167"/>
      <c r="GB116" s="167"/>
      <c r="GC116" s="167"/>
      <c r="GD116" s="167"/>
      <c r="GE116" s="167"/>
      <c r="GF116" s="167"/>
      <c r="GG116" s="167"/>
      <c r="GH116" s="167"/>
      <c r="GI116" s="167"/>
      <c r="GJ116" s="167"/>
      <c r="GK116" s="167"/>
      <c r="GL116" s="167"/>
      <c r="GM116" s="167"/>
      <c r="GN116" s="167"/>
      <c r="GO116" s="167"/>
      <c r="GP116" s="167"/>
      <c r="GQ116" s="167"/>
      <c r="GR116" s="167"/>
      <c r="GS116" s="167"/>
      <c r="GT116" s="167"/>
      <c r="GU116" s="167"/>
      <c r="GV116" s="167"/>
      <c r="GW116" s="167"/>
      <c r="GX116" s="167"/>
      <c r="GY116" s="167"/>
      <c r="GZ116" s="167"/>
      <c r="HA116" s="167"/>
      <c r="HB116" s="167"/>
      <c r="HC116" s="167"/>
      <c r="HD116" s="167"/>
      <c r="HE116" s="167"/>
      <c r="HF116" s="167"/>
      <c r="HG116" s="167"/>
      <c r="HH116" s="167"/>
      <c r="HI116" s="167"/>
      <c r="HJ116" s="167"/>
      <c r="HK116" s="167"/>
      <c r="HL116" s="167"/>
      <c r="HM116" s="167"/>
      <c r="HN116" s="167"/>
      <c r="HO116" s="167"/>
      <c r="HP116" s="167"/>
      <c r="HQ116" s="167"/>
      <c r="HR116" s="167"/>
      <c r="HS116" s="167"/>
      <c r="HT116" s="167"/>
      <c r="HU116" s="167"/>
      <c r="HV116" s="167"/>
      <c r="HW116" s="167"/>
      <c r="HX116" s="167"/>
      <c r="HY116" s="167"/>
      <c r="HZ116" s="167"/>
      <c r="IA116" s="167"/>
      <c r="IB116" s="167"/>
      <c r="IC116" s="167"/>
      <c r="ID116" s="167"/>
      <c r="IE116" s="167"/>
      <c r="IF116" s="167"/>
      <c r="IG116" s="167"/>
      <c r="IH116" s="167"/>
      <c r="II116" s="167"/>
      <c r="IJ116" s="167"/>
      <c r="IK116" s="167"/>
      <c r="IL116" s="167"/>
      <c r="IM116" s="167"/>
      <c r="IN116" s="167"/>
      <c r="IO116" s="167"/>
      <c r="IP116" s="167"/>
      <c r="IQ116" s="167"/>
      <c r="IR116" s="167"/>
      <c r="IS116" s="167"/>
      <c r="IT116" s="167"/>
      <c r="IU116" s="167"/>
      <c r="IV116" s="167"/>
      <c r="IW116" s="167"/>
      <c r="IX116" s="167"/>
      <c r="IY116" s="167"/>
      <c r="IZ116" s="167"/>
      <c r="JA116" s="167"/>
      <c r="JB116" s="167"/>
      <c r="JC116" s="167"/>
      <c r="JD116" s="167"/>
      <c r="JE116" s="167"/>
      <c r="JF116" s="167"/>
      <c r="JG116" s="167"/>
      <c r="JH116" s="167"/>
      <c r="JI116" s="167"/>
      <c r="JJ116" s="167"/>
      <c r="JK116" s="167"/>
      <c r="JL116" s="167"/>
      <c r="JM116" s="167"/>
      <c r="JN116" s="167"/>
      <c r="JO116" s="167"/>
      <c r="JP116" s="167"/>
      <c r="JQ116" s="167"/>
      <c r="JR116" s="167"/>
      <c r="JS116" s="167"/>
      <c r="JT116" s="167"/>
      <c r="JU116" s="167"/>
      <c r="JV116" s="167"/>
      <c r="JW116" s="167"/>
      <c r="JX116" s="167"/>
      <c r="JY116" s="167"/>
      <c r="JZ116" s="167"/>
      <c r="KA116" s="167"/>
      <c r="KB116" s="167"/>
      <c r="KC116" s="167"/>
      <c r="KD116" s="167"/>
      <c r="KE116" s="167"/>
      <c r="KF116" s="167"/>
      <c r="KG116" s="167"/>
      <c r="KH116" s="167"/>
      <c r="KI116" s="167"/>
      <c r="KJ116" s="167"/>
      <c r="KK116" s="167"/>
      <c r="KL116" s="167"/>
      <c r="KM116" s="167"/>
      <c r="KN116" s="167"/>
      <c r="KO116" s="167"/>
      <c r="KP116" s="167"/>
      <c r="KQ116" s="167"/>
      <c r="KR116" s="167"/>
      <c r="KS116" s="167"/>
      <c r="KT116" s="167"/>
      <c r="KU116" s="167"/>
      <c r="KV116" s="167"/>
      <c r="KW116" s="167"/>
      <c r="KX116" s="167"/>
      <c r="KY116" s="167"/>
      <c r="KZ116" s="167"/>
      <c r="LA116" s="167"/>
      <c r="LB116" s="167"/>
      <c r="LC116" s="167"/>
      <c r="LD116" s="167"/>
      <c r="LE116" s="167"/>
      <c r="LF116" s="167"/>
      <c r="LG116" s="167"/>
      <c r="LH116" s="167"/>
      <c r="LI116" s="167"/>
      <c r="LJ116" s="167"/>
      <c r="LK116" s="167"/>
      <c r="LL116" s="167"/>
      <c r="LM116" s="167"/>
      <c r="LN116" s="167"/>
      <c r="LO116" s="167"/>
      <c r="LP116" s="167"/>
      <c r="LQ116" s="167"/>
      <c r="LR116" s="167"/>
      <c r="LS116" s="167"/>
      <c r="LT116" s="167"/>
      <c r="LU116" s="167"/>
      <c r="LV116" s="167"/>
      <c r="LW116" s="167"/>
      <c r="LX116" s="167"/>
      <c r="LY116" s="167"/>
      <c r="LZ116" s="167"/>
      <c r="MA116" s="167"/>
      <c r="MB116" s="167"/>
      <c r="MC116" s="167"/>
      <c r="MD116" s="167"/>
      <c r="ME116" s="167"/>
      <c r="MF116" s="167"/>
      <c r="MG116" s="167"/>
      <c r="MH116" s="167"/>
      <c r="MI116" s="167"/>
      <c r="MJ116" s="167"/>
      <c r="MK116" s="167"/>
      <c r="ML116" s="167"/>
      <c r="MM116" s="167"/>
      <c r="MN116" s="167"/>
      <c r="MO116" s="167"/>
      <c r="MP116" s="167"/>
      <c r="MQ116" s="167"/>
      <c r="MR116" s="167"/>
      <c r="MS116" s="167"/>
      <c r="MT116" s="167"/>
      <c r="MU116" s="167"/>
      <c r="MV116" s="167"/>
      <c r="MW116" s="167"/>
      <c r="MX116" s="167"/>
      <c r="MY116" s="167"/>
      <c r="MZ116" s="167"/>
      <c r="NA116" s="167"/>
      <c r="NB116" s="167"/>
      <c r="NC116" s="167"/>
      <c r="ND116" s="167"/>
      <c r="NE116" s="167"/>
      <c r="NF116" s="167"/>
      <c r="NG116" s="167"/>
      <c r="NH116" s="167"/>
      <c r="NI116" s="167"/>
      <c r="NJ116" s="167"/>
      <c r="NK116" s="167"/>
      <c r="NL116" s="167"/>
      <c r="NM116" s="167"/>
      <c r="NN116" s="167"/>
      <c r="NO116" s="167"/>
      <c r="NP116" s="167"/>
      <c r="NQ116" s="167"/>
      <c r="NR116" s="167"/>
      <c r="NS116" s="167"/>
      <c r="NT116" s="167"/>
      <c r="NU116" s="167"/>
      <c r="NV116" s="167"/>
      <c r="NW116" s="167"/>
      <c r="NX116" s="167"/>
      <c r="NY116" s="167"/>
      <c r="NZ116" s="167"/>
      <c r="OA116" s="167"/>
      <c r="OB116" s="167"/>
      <c r="OC116" s="167"/>
      <c r="OD116" s="167"/>
      <c r="OE116" s="167"/>
      <c r="OF116" s="167"/>
      <c r="OG116" s="167"/>
      <c r="OH116" s="167"/>
      <c r="OI116" s="167"/>
      <c r="OJ116" s="167"/>
      <c r="OK116" s="167"/>
      <c r="OL116" s="167"/>
      <c r="OM116" s="167"/>
      <c r="ON116" s="167"/>
      <c r="OO116" s="167"/>
      <c r="OP116" s="167"/>
      <c r="OQ116" s="167"/>
      <c r="OR116" s="167"/>
      <c r="OS116" s="167"/>
      <c r="OT116" s="167"/>
      <c r="OU116" s="167"/>
      <c r="OV116" s="167"/>
      <c r="OW116" s="167"/>
      <c r="OX116" s="167"/>
      <c r="OY116" s="167"/>
      <c r="OZ116" s="167"/>
      <c r="PA116" s="167"/>
      <c r="PB116" s="167"/>
      <c r="PC116" s="167"/>
      <c r="PD116" s="167"/>
      <c r="PE116" s="167"/>
      <c r="PF116" s="167"/>
      <c r="PG116" s="167"/>
      <c r="PH116" s="167"/>
      <c r="PI116" s="167"/>
      <c r="PJ116" s="167"/>
      <c r="PK116" s="167"/>
      <c r="PL116" s="167"/>
      <c r="PM116" s="167"/>
      <c r="PN116" s="167"/>
      <c r="PO116" s="167"/>
      <c r="PP116" s="167"/>
      <c r="PQ116" s="167"/>
      <c r="PR116" s="167"/>
      <c r="PS116" s="167"/>
      <c r="PT116" s="167"/>
      <c r="PU116" s="167"/>
      <c r="PV116" s="167"/>
      <c r="PW116" s="167"/>
      <c r="PX116" s="167"/>
      <c r="PY116" s="167"/>
      <c r="PZ116" s="167"/>
      <c r="QA116" s="167"/>
      <c r="QB116" s="167"/>
      <c r="QC116" s="167"/>
      <c r="QD116" s="167"/>
      <c r="QE116" s="167"/>
      <c r="QF116" s="167"/>
      <c r="QG116" s="167"/>
      <c r="QH116" s="167"/>
      <c r="QI116" s="167"/>
      <c r="QJ116" s="167"/>
      <c r="QK116" s="167"/>
      <c r="QL116" s="167"/>
      <c r="QM116" s="167"/>
      <c r="QN116" s="167"/>
      <c r="QO116" s="167"/>
      <c r="QP116" s="167"/>
      <c r="QQ116" s="167"/>
      <c r="QR116" s="167"/>
      <c r="QS116" s="167"/>
      <c r="QT116" s="167"/>
      <c r="QU116" s="167"/>
      <c r="QV116" s="167"/>
      <c r="QW116" s="167"/>
      <c r="QX116" s="167"/>
      <c r="QY116" s="167"/>
      <c r="QZ116" s="167"/>
      <c r="RA116" s="167"/>
      <c r="RB116" s="167"/>
      <c r="RC116" s="167"/>
      <c r="RD116" s="167"/>
      <c r="RE116" s="167"/>
      <c r="RF116" s="167"/>
      <c r="RG116" s="167"/>
      <c r="RH116" s="167"/>
      <c r="RI116" s="167"/>
      <c r="RJ116" s="167"/>
      <c r="RK116" s="167"/>
      <c r="RL116" s="167"/>
      <c r="RM116" s="167"/>
      <c r="RN116" s="167"/>
      <c r="RO116" s="167"/>
      <c r="RP116" s="167"/>
      <c r="RQ116" s="167"/>
      <c r="RR116" s="167"/>
      <c r="RS116" s="167"/>
      <c r="RT116" s="167"/>
      <c r="RU116" s="167"/>
      <c r="RV116" s="167"/>
      <c r="RW116" s="167"/>
      <c r="RX116" s="167"/>
      <c r="RY116" s="167"/>
      <c r="RZ116" s="167"/>
      <c r="SA116" s="167"/>
      <c r="SB116" s="167"/>
      <c r="SC116" s="167"/>
      <c r="SD116" s="167"/>
      <c r="SE116" s="167"/>
      <c r="SF116" s="167"/>
      <c r="SG116" s="167"/>
      <c r="SH116" s="167"/>
      <c r="SI116" s="167"/>
      <c r="SJ116" s="167"/>
      <c r="SK116" s="167"/>
      <c r="SL116" s="167"/>
      <c r="SM116" s="167"/>
      <c r="SN116" s="167"/>
      <c r="SO116" s="167"/>
      <c r="SP116" s="167"/>
      <c r="SQ116" s="167"/>
      <c r="SR116" s="167"/>
      <c r="SS116" s="167"/>
      <c r="ST116" s="167"/>
      <c r="SU116" s="167"/>
      <c r="SV116" s="167"/>
      <c r="SW116" s="167"/>
      <c r="SX116" s="167"/>
      <c r="SY116" s="167"/>
      <c r="SZ116" s="167"/>
      <c r="TA116" s="167"/>
      <c r="TB116" s="167"/>
      <c r="TC116" s="167"/>
      <c r="TD116" s="167"/>
      <c r="TE116" s="167"/>
      <c r="TF116" s="167"/>
      <c r="TG116" s="167"/>
      <c r="TH116" s="167"/>
      <c r="TI116" s="167"/>
      <c r="TJ116" s="167"/>
      <c r="TK116" s="167"/>
      <c r="TL116" s="167"/>
      <c r="TM116" s="167"/>
      <c r="TN116" s="167"/>
      <c r="TO116" s="167"/>
      <c r="TP116" s="167"/>
      <c r="TQ116" s="167"/>
      <c r="TR116" s="167"/>
      <c r="TS116" s="167"/>
      <c r="TT116" s="167"/>
      <c r="TU116" s="167"/>
      <c r="TV116" s="167"/>
      <c r="TW116" s="167"/>
      <c r="TX116" s="167"/>
      <c r="TY116" s="167"/>
      <c r="TZ116" s="167"/>
      <c r="UA116" s="167"/>
      <c r="UB116" s="167"/>
      <c r="UC116" s="167"/>
      <c r="UD116" s="167"/>
      <c r="UE116" s="167"/>
      <c r="UF116" s="167"/>
      <c r="UG116" s="167"/>
      <c r="UH116" s="167"/>
      <c r="UI116" s="167"/>
      <c r="UJ116" s="167"/>
      <c r="UK116" s="167"/>
      <c r="UL116" s="167"/>
      <c r="UM116" s="167"/>
      <c r="UN116" s="167"/>
      <c r="UO116" s="167"/>
      <c r="UP116" s="167"/>
      <c r="UQ116" s="167"/>
      <c r="UR116" s="167"/>
      <c r="US116" s="167"/>
      <c r="UT116" s="167"/>
      <c r="UU116" s="167"/>
      <c r="UV116" s="167"/>
      <c r="UW116" s="167"/>
      <c r="UX116" s="167"/>
      <c r="UY116" s="167"/>
      <c r="UZ116" s="167"/>
      <c r="VA116" s="167"/>
      <c r="VB116" s="167"/>
      <c r="VC116" s="167"/>
      <c r="VD116" s="167"/>
      <c r="VE116" s="167"/>
      <c r="VF116" s="167"/>
      <c r="VG116" s="167"/>
      <c r="VH116" s="167"/>
      <c r="VI116" s="167"/>
      <c r="VJ116" s="167"/>
      <c r="VK116" s="167"/>
      <c r="VL116" s="167"/>
      <c r="VM116" s="167"/>
      <c r="VN116" s="167"/>
      <c r="VO116" s="167"/>
      <c r="VP116" s="167"/>
      <c r="VQ116" s="167"/>
      <c r="VR116" s="167"/>
      <c r="VS116" s="167"/>
      <c r="VT116" s="167"/>
      <c r="VU116" s="167"/>
      <c r="VV116" s="167"/>
      <c r="VW116" s="167"/>
      <c r="VX116" s="167"/>
    </row>
    <row r="117" spans="1:596" s="170" customFormat="1" x14ac:dyDescent="0.25">
      <c r="A117" s="418" t="s">
        <v>102</v>
      </c>
      <c r="B117" s="80" t="s">
        <v>100</v>
      </c>
      <c r="C117" s="79"/>
      <c r="D117" s="140"/>
      <c r="E117" s="107"/>
      <c r="F117" s="214"/>
      <c r="G117" s="131"/>
    </row>
    <row r="118" spans="1:596" s="170" customFormat="1" x14ac:dyDescent="0.25">
      <c r="A118" s="419"/>
      <c r="B118" s="75" t="s">
        <v>32</v>
      </c>
      <c r="C118" s="231">
        <v>12</v>
      </c>
      <c r="D118" s="243"/>
      <c r="E118" s="79"/>
      <c r="F118" s="214"/>
      <c r="G118" s="252"/>
      <c r="H118" s="170" t="s">
        <v>178</v>
      </c>
    </row>
    <row r="119" spans="1:596" s="170" customFormat="1" x14ac:dyDescent="0.25">
      <c r="A119" s="419"/>
      <c r="B119" s="75" t="s">
        <v>31</v>
      </c>
      <c r="C119" s="231">
        <v>36</v>
      </c>
      <c r="D119" s="244"/>
      <c r="E119" s="79"/>
      <c r="F119" s="214"/>
      <c r="G119" s="252"/>
    </row>
    <row r="120" spans="1:596" s="170" customFormat="1" x14ac:dyDescent="0.25">
      <c r="A120" s="419"/>
      <c r="B120" s="75" t="s">
        <v>70</v>
      </c>
      <c r="C120" s="231">
        <v>158</v>
      </c>
      <c r="D120" s="245"/>
      <c r="E120" s="79"/>
      <c r="F120" s="214"/>
      <c r="G120" s="252"/>
    </row>
    <row r="121" spans="1:596" s="170" customFormat="1" x14ac:dyDescent="0.25">
      <c r="A121" s="419"/>
      <c r="B121" s="75" t="s">
        <v>101</v>
      </c>
      <c r="C121" s="231">
        <v>3789</v>
      </c>
      <c r="D121" s="245"/>
      <c r="E121" s="79"/>
      <c r="F121" s="214"/>
      <c r="G121" s="253"/>
    </row>
    <row r="122" spans="1:596" s="170" customFormat="1" ht="28.5" x14ac:dyDescent="0.25">
      <c r="A122" s="419"/>
      <c r="B122" s="28" t="s">
        <v>120</v>
      </c>
      <c r="C122" s="231">
        <v>396900</v>
      </c>
      <c r="D122" s="79">
        <v>50064</v>
      </c>
      <c r="E122" s="79"/>
      <c r="F122" s="214">
        <f>(E122/D122)*100</f>
        <v>0</v>
      </c>
      <c r="G122" s="254"/>
      <c r="H122" s="170" t="s">
        <v>183</v>
      </c>
    </row>
    <row r="123" spans="1:596" s="170" customFormat="1" x14ac:dyDescent="0.25">
      <c r="A123" s="419"/>
      <c r="B123" s="73" t="s">
        <v>121</v>
      </c>
      <c r="C123" s="231">
        <v>1764</v>
      </c>
      <c r="D123" s="245"/>
      <c r="E123" s="79"/>
      <c r="F123" s="214"/>
      <c r="G123" s="228"/>
    </row>
    <row r="124" spans="1:596" s="170" customFormat="1" x14ac:dyDescent="0.25">
      <c r="A124" s="419"/>
      <c r="B124" s="80"/>
      <c r="C124" s="232"/>
      <c r="D124" s="79"/>
      <c r="E124" s="111"/>
      <c r="F124" s="214"/>
      <c r="G124" s="132"/>
    </row>
    <row r="125" spans="1:596" s="170" customFormat="1" ht="28.5" x14ac:dyDescent="0.25">
      <c r="A125" s="419"/>
      <c r="B125" s="81" t="s">
        <v>103</v>
      </c>
      <c r="C125" s="233"/>
      <c r="D125" s="141"/>
      <c r="E125" s="112"/>
      <c r="F125" s="214"/>
      <c r="G125" s="82"/>
    </row>
    <row r="126" spans="1:596" s="170" customFormat="1" ht="28.5" customHeight="1" x14ac:dyDescent="0.25">
      <c r="A126" s="419"/>
      <c r="B126" s="75" t="s">
        <v>70</v>
      </c>
      <c r="C126" s="231">
        <v>148</v>
      </c>
      <c r="D126" s="245"/>
      <c r="E126" s="79"/>
      <c r="F126" s="214"/>
      <c r="G126" s="228"/>
    </row>
    <row r="127" spans="1:596" x14ac:dyDescent="0.3">
      <c r="A127" s="435"/>
      <c r="B127" s="83" t="s">
        <v>101</v>
      </c>
      <c r="C127" s="234">
        <v>3529</v>
      </c>
      <c r="D127" s="246"/>
      <c r="E127" s="79"/>
      <c r="F127" s="214"/>
      <c r="G127" s="228"/>
    </row>
    <row r="128" spans="1:596" s="166" customFormat="1" ht="9" customHeight="1" x14ac:dyDescent="0.3">
      <c r="A128" s="257"/>
      <c r="B128" s="44"/>
      <c r="C128" s="22"/>
      <c r="D128" s="22">
        <v>0</v>
      </c>
      <c r="E128" s="22"/>
      <c r="F128" s="23"/>
      <c r="G128" s="16"/>
    </row>
    <row r="129" spans="1:7" x14ac:dyDescent="0.3">
      <c r="A129" s="257" t="s">
        <v>161</v>
      </c>
      <c r="B129" s="92"/>
      <c r="C129" s="402" t="s">
        <v>104</v>
      </c>
      <c r="D129" s="402"/>
      <c r="E129" s="402"/>
      <c r="F129" s="95"/>
      <c r="G129" s="257"/>
    </row>
    <row r="130" spans="1:7" x14ac:dyDescent="0.3">
      <c r="A130" s="92"/>
    </row>
    <row r="131" spans="1:7" x14ac:dyDescent="0.3">
      <c r="A131" s="21" t="s">
        <v>155</v>
      </c>
      <c r="B131" s="143"/>
      <c r="C131" s="414" t="s">
        <v>154</v>
      </c>
      <c r="D131" s="414"/>
      <c r="E131" s="414"/>
      <c r="G131" s="94"/>
    </row>
    <row r="132" spans="1:7" x14ac:dyDescent="0.3">
      <c r="A132" s="26" t="s">
        <v>118</v>
      </c>
      <c r="C132" s="403" t="s">
        <v>106</v>
      </c>
      <c r="D132" s="403"/>
      <c r="E132" s="403"/>
    </row>
    <row r="133" spans="1:7" ht="16.5" customHeight="1" x14ac:dyDescent="0.3">
      <c r="A133" s="92" t="s">
        <v>153</v>
      </c>
      <c r="C133" s="413" t="s">
        <v>162</v>
      </c>
      <c r="D133" s="413"/>
      <c r="E133" s="413"/>
      <c r="G133" s="98"/>
    </row>
    <row r="134" spans="1:7" x14ac:dyDescent="0.3">
      <c r="D134" s="1"/>
      <c r="E134" s="1"/>
      <c r="G134" s="96"/>
    </row>
    <row r="135" spans="1:7" x14ac:dyDescent="0.3">
      <c r="D135" s="1"/>
      <c r="E135" s="1"/>
      <c r="G135" s="97"/>
    </row>
    <row r="136" spans="1:7" x14ac:dyDescent="0.3">
      <c r="D136" s="1"/>
      <c r="E136" s="1"/>
    </row>
    <row r="137" spans="1:7" x14ac:dyDescent="0.3">
      <c r="A137" s="1" t="s">
        <v>142</v>
      </c>
    </row>
  </sheetData>
  <sheetProtection password="EE0B" sheet="1" objects="1" scenarios="1"/>
  <mergeCells count="27">
    <mergeCell ref="C132:E132"/>
    <mergeCell ref="C133:E133"/>
    <mergeCell ref="A100:A103"/>
    <mergeCell ref="A117:A127"/>
    <mergeCell ref="C129:E129"/>
    <mergeCell ref="C131:E131"/>
    <mergeCell ref="A95:A99"/>
    <mergeCell ref="A9:G9"/>
    <mergeCell ref="A10:G10"/>
    <mergeCell ref="A11:A19"/>
    <mergeCell ref="A20:A29"/>
    <mergeCell ref="A30:A38"/>
    <mergeCell ref="A41:A48"/>
    <mergeCell ref="A49:A54"/>
    <mergeCell ref="A58:A63"/>
    <mergeCell ref="A64:A65"/>
    <mergeCell ref="A66:A72"/>
    <mergeCell ref="A77:A92"/>
    <mergeCell ref="A1:G1"/>
    <mergeCell ref="A2:G2"/>
    <mergeCell ref="A3:G3"/>
    <mergeCell ref="A5:G5"/>
    <mergeCell ref="A7:A8"/>
    <mergeCell ref="B7:B8"/>
    <mergeCell ref="C7:D7"/>
    <mergeCell ref="G7:G8"/>
    <mergeCell ref="E8:F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X137"/>
  <sheetViews>
    <sheetView zoomScale="85" zoomScaleNormal="85" workbookViewId="0">
      <pane ySplit="8" topLeftCell="A78" activePane="bottomLeft" state="frozen"/>
      <selection pane="bottomLeft" activeCell="C93" sqref="C93"/>
    </sheetView>
  </sheetViews>
  <sheetFormatPr defaultRowHeight="16.5" x14ac:dyDescent="0.3"/>
  <cols>
    <col min="1" max="1" width="35.42578125" style="1" customWidth="1"/>
    <col min="2" max="2" width="52.85546875" style="1" customWidth="1"/>
    <col min="3" max="3" width="20.5703125" style="1" customWidth="1"/>
    <col min="4" max="4" width="21" style="6" customWidth="1"/>
    <col min="5" max="5" width="27.7109375" style="7" customWidth="1"/>
    <col min="6" max="6" width="18.85546875" style="1" customWidth="1"/>
    <col min="7" max="7" width="42.28515625" style="1" customWidth="1"/>
    <col min="8" max="16384" width="9.140625" style="146"/>
  </cols>
  <sheetData>
    <row r="1" spans="1:9" s="166" customFormat="1" ht="16.5" customHeight="1" x14ac:dyDescent="0.3">
      <c r="A1" s="402" t="s">
        <v>0</v>
      </c>
      <c r="B1" s="402"/>
      <c r="C1" s="402"/>
      <c r="D1" s="402"/>
      <c r="E1" s="402"/>
      <c r="F1" s="402"/>
      <c r="G1" s="402"/>
    </row>
    <row r="2" spans="1:9" s="166" customFormat="1" x14ac:dyDescent="0.3">
      <c r="A2" s="402" t="s">
        <v>114</v>
      </c>
      <c r="B2" s="402"/>
      <c r="C2" s="402"/>
      <c r="D2" s="402"/>
      <c r="E2" s="402"/>
      <c r="F2" s="402"/>
      <c r="G2" s="402"/>
    </row>
    <row r="3" spans="1:9" s="166" customFormat="1" x14ac:dyDescent="0.3">
      <c r="A3" s="403" t="s">
        <v>187</v>
      </c>
      <c r="B3" s="403"/>
      <c r="C3" s="403"/>
      <c r="D3" s="403"/>
      <c r="E3" s="403"/>
      <c r="F3" s="403"/>
      <c r="G3" s="403"/>
    </row>
    <row r="5" spans="1:9" ht="16.5" customHeight="1" x14ac:dyDescent="0.3">
      <c r="A5" s="404" t="s">
        <v>14</v>
      </c>
      <c r="B5" s="404"/>
      <c r="C5" s="404"/>
      <c r="D5" s="404"/>
      <c r="E5" s="404"/>
      <c r="F5" s="404"/>
      <c r="G5" s="404"/>
    </row>
    <row r="7" spans="1:9" s="142" customFormat="1" ht="47.25" x14ac:dyDescent="0.25">
      <c r="A7" s="405" t="s">
        <v>111</v>
      </c>
      <c r="B7" s="407" t="s">
        <v>109</v>
      </c>
      <c r="C7" s="409" t="s">
        <v>1</v>
      </c>
      <c r="D7" s="410"/>
      <c r="E7" s="258" t="s">
        <v>2</v>
      </c>
      <c r="F7" s="258" t="s">
        <v>37</v>
      </c>
      <c r="G7" s="411" t="s">
        <v>3</v>
      </c>
    </row>
    <row r="8" spans="1:9" s="142" customFormat="1" ht="33" x14ac:dyDescent="0.25">
      <c r="A8" s="406"/>
      <c r="B8" s="408"/>
      <c r="C8" s="259" t="s">
        <v>122</v>
      </c>
      <c r="D8" s="259" t="s">
        <v>193</v>
      </c>
      <c r="E8" s="408" t="s">
        <v>193</v>
      </c>
      <c r="F8" s="408"/>
      <c r="G8" s="412"/>
    </row>
    <row r="9" spans="1:9" x14ac:dyDescent="0.3">
      <c r="A9" s="421" t="s">
        <v>4</v>
      </c>
      <c r="B9" s="422"/>
      <c r="C9" s="422"/>
      <c r="D9" s="422"/>
      <c r="E9" s="422"/>
      <c r="F9" s="422"/>
      <c r="G9" s="423"/>
    </row>
    <row r="10" spans="1:9" ht="16.5" customHeight="1" x14ac:dyDescent="0.3">
      <c r="A10" s="421" t="s">
        <v>5</v>
      </c>
      <c r="B10" s="422"/>
      <c r="C10" s="422"/>
      <c r="D10" s="422"/>
      <c r="E10" s="422"/>
      <c r="F10" s="422"/>
      <c r="G10" s="423"/>
      <c r="I10" s="146" t="s">
        <v>194</v>
      </c>
    </row>
    <row r="11" spans="1:9" s="142" customFormat="1" ht="49.5" x14ac:dyDescent="0.25">
      <c r="A11" s="424" t="s">
        <v>6</v>
      </c>
      <c r="B11" s="160" t="s">
        <v>110</v>
      </c>
      <c r="C11" s="50">
        <v>44</v>
      </c>
      <c r="D11" s="48">
        <v>12</v>
      </c>
      <c r="E11" s="48"/>
      <c r="F11" s="214">
        <f t="shared" ref="F11:F17" si="0">(E11/D11)*100</f>
        <v>0</v>
      </c>
      <c r="G11" s="173"/>
      <c r="I11" s="142" t="s">
        <v>195</v>
      </c>
    </row>
    <row r="12" spans="1:9" x14ac:dyDescent="0.3">
      <c r="A12" s="424"/>
      <c r="B12" s="46" t="s">
        <v>7</v>
      </c>
      <c r="C12" s="47">
        <v>4</v>
      </c>
      <c r="D12" s="48">
        <v>1</v>
      </c>
      <c r="E12" s="169"/>
      <c r="F12" s="214">
        <f t="shared" si="0"/>
        <v>0</v>
      </c>
      <c r="G12" s="2"/>
      <c r="I12" s="142" t="s">
        <v>195</v>
      </c>
    </row>
    <row r="13" spans="1:9" x14ac:dyDescent="0.3">
      <c r="A13" s="424"/>
      <c r="B13" s="46" t="s">
        <v>8</v>
      </c>
      <c r="C13" s="47">
        <v>9</v>
      </c>
      <c r="D13" s="48">
        <v>2</v>
      </c>
      <c r="E13" s="169"/>
      <c r="F13" s="214">
        <f t="shared" si="0"/>
        <v>0</v>
      </c>
      <c r="G13" s="2"/>
      <c r="I13" s="142" t="s">
        <v>195</v>
      </c>
    </row>
    <row r="14" spans="1:9" ht="33" x14ac:dyDescent="0.3">
      <c r="A14" s="424"/>
      <c r="B14" s="49" t="s">
        <v>9</v>
      </c>
      <c r="C14" s="50">
        <v>573</v>
      </c>
      <c r="D14" s="48">
        <v>143</v>
      </c>
      <c r="E14" s="48"/>
      <c r="F14" s="214">
        <f t="shared" si="0"/>
        <v>0</v>
      </c>
      <c r="G14" s="2"/>
      <c r="I14" s="142" t="s">
        <v>195</v>
      </c>
    </row>
    <row r="15" spans="1:9" ht="33" x14ac:dyDescent="0.3">
      <c r="A15" s="424"/>
      <c r="B15" s="49" t="s">
        <v>10</v>
      </c>
      <c r="C15" s="50">
        <v>678</v>
      </c>
      <c r="D15" s="48">
        <v>170</v>
      </c>
      <c r="E15" s="48"/>
      <c r="F15" s="214">
        <f t="shared" si="0"/>
        <v>0</v>
      </c>
      <c r="G15" s="2"/>
      <c r="I15" s="142" t="s">
        <v>195</v>
      </c>
    </row>
    <row r="16" spans="1:9" ht="33" x14ac:dyDescent="0.3">
      <c r="A16" s="424"/>
      <c r="B16" s="49" t="s">
        <v>11</v>
      </c>
      <c r="C16" s="50">
        <v>6</v>
      </c>
      <c r="D16" s="48">
        <v>6</v>
      </c>
      <c r="E16" s="48"/>
      <c r="F16" s="214">
        <f t="shared" si="0"/>
        <v>0</v>
      </c>
      <c r="G16" s="2"/>
    </row>
    <row r="17" spans="1:9" x14ac:dyDescent="0.3">
      <c r="A17" s="424"/>
      <c r="B17" s="49" t="s">
        <v>12</v>
      </c>
      <c r="C17" s="50">
        <v>8</v>
      </c>
      <c r="D17" s="48">
        <v>2</v>
      </c>
      <c r="E17" s="48"/>
      <c r="F17" s="214">
        <f t="shared" si="0"/>
        <v>0</v>
      </c>
      <c r="G17" s="45"/>
      <c r="I17" s="142" t="s">
        <v>195</v>
      </c>
    </row>
    <row r="18" spans="1:9" x14ac:dyDescent="0.3">
      <c r="A18" s="424"/>
      <c r="B18" s="93" t="s">
        <v>13</v>
      </c>
      <c r="C18" s="8" t="s">
        <v>15</v>
      </c>
      <c r="D18" s="8" t="s">
        <v>15</v>
      </c>
      <c r="E18" s="8"/>
      <c r="F18" s="214"/>
      <c r="G18" s="2"/>
      <c r="I18" s="142"/>
    </row>
    <row r="19" spans="1:9" x14ac:dyDescent="0.3">
      <c r="A19" s="425"/>
      <c r="B19" s="9" t="s">
        <v>16</v>
      </c>
      <c r="C19" s="12" t="s">
        <v>138</v>
      </c>
      <c r="D19" s="12" t="s">
        <v>138</v>
      </c>
      <c r="E19" s="12"/>
      <c r="F19" s="214"/>
      <c r="G19" s="14"/>
      <c r="I19" s="142"/>
    </row>
    <row r="20" spans="1:9" ht="49.5" x14ac:dyDescent="0.3">
      <c r="A20" s="426" t="s">
        <v>23</v>
      </c>
      <c r="B20" s="158" t="s">
        <v>17</v>
      </c>
      <c r="C20" s="185" t="s">
        <v>123</v>
      </c>
      <c r="D20" s="235"/>
      <c r="E20" s="43"/>
      <c r="F20" s="227"/>
      <c r="G20" s="250" t="s">
        <v>200</v>
      </c>
      <c r="I20" s="142" t="s">
        <v>195</v>
      </c>
    </row>
    <row r="21" spans="1:9" ht="33" x14ac:dyDescent="0.3">
      <c r="A21" s="424"/>
      <c r="B21" s="46" t="s">
        <v>18</v>
      </c>
      <c r="C21" s="185" t="s">
        <v>124</v>
      </c>
      <c r="D21" s="236"/>
      <c r="E21" s="43"/>
      <c r="F21" s="227"/>
      <c r="G21" s="250" t="s">
        <v>200</v>
      </c>
      <c r="I21" s="142" t="s">
        <v>195</v>
      </c>
    </row>
    <row r="22" spans="1:9" x14ac:dyDescent="0.3">
      <c r="A22" s="424"/>
      <c r="B22" s="159" t="s">
        <v>21</v>
      </c>
      <c r="C22" s="47">
        <v>1</v>
      </c>
      <c r="D22" s="236"/>
      <c r="E22" s="43"/>
      <c r="F22" s="214"/>
      <c r="G22" s="250" t="s">
        <v>200</v>
      </c>
      <c r="I22" s="142" t="s">
        <v>195</v>
      </c>
    </row>
    <row r="23" spans="1:9" x14ac:dyDescent="0.3">
      <c r="A23" s="424"/>
      <c r="B23" s="212" t="s">
        <v>19</v>
      </c>
      <c r="C23" s="213">
        <v>2</v>
      </c>
      <c r="D23" s="237">
        <v>2</v>
      </c>
      <c r="E23" s="43"/>
      <c r="F23" s="214"/>
      <c r="G23" s="144" t="s">
        <v>144</v>
      </c>
    </row>
    <row r="24" spans="1:9" x14ac:dyDescent="0.3">
      <c r="A24" s="424"/>
      <c r="B24" s="159" t="s">
        <v>139</v>
      </c>
      <c r="C24" s="194">
        <v>1</v>
      </c>
      <c r="D24" s="238"/>
      <c r="E24" s="43"/>
      <c r="F24" s="214"/>
      <c r="G24" s="250" t="s">
        <v>200</v>
      </c>
      <c r="I24" s="142" t="s">
        <v>195</v>
      </c>
    </row>
    <row r="25" spans="1:9" ht="49.5" x14ac:dyDescent="0.3">
      <c r="A25" s="424"/>
      <c r="B25" s="5" t="s">
        <v>22</v>
      </c>
      <c r="C25" s="185" t="s">
        <v>125</v>
      </c>
      <c r="D25" s="185" t="s">
        <v>125</v>
      </c>
      <c r="E25" s="249"/>
      <c r="F25" s="214"/>
      <c r="G25" s="15"/>
      <c r="I25" s="142"/>
    </row>
    <row r="26" spans="1:9" x14ac:dyDescent="0.3">
      <c r="A26" s="424"/>
      <c r="B26" s="195" t="s">
        <v>20</v>
      </c>
      <c r="C26" s="196">
        <v>2</v>
      </c>
      <c r="D26" s="197">
        <v>1</v>
      </c>
      <c r="E26" s="169"/>
      <c r="F26" s="214"/>
      <c r="G26" s="15"/>
    </row>
    <row r="27" spans="1:9" x14ac:dyDescent="0.3">
      <c r="A27" s="425"/>
      <c r="B27" s="36" t="s">
        <v>108</v>
      </c>
      <c r="C27" s="13">
        <v>1</v>
      </c>
      <c r="D27" s="186">
        <v>1</v>
      </c>
      <c r="E27" s="185"/>
      <c r="F27" s="214"/>
      <c r="G27" s="17"/>
      <c r="H27" s="146" t="s">
        <v>182</v>
      </c>
    </row>
    <row r="28" spans="1:9" ht="33" x14ac:dyDescent="0.3">
      <c r="A28" s="425"/>
      <c r="B28" s="198" t="s">
        <v>126</v>
      </c>
      <c r="C28" s="199">
        <v>1</v>
      </c>
      <c r="D28" s="200"/>
      <c r="E28" s="187"/>
      <c r="F28" s="214"/>
      <c r="G28" s="17"/>
    </row>
    <row r="29" spans="1:9" x14ac:dyDescent="0.3">
      <c r="A29" s="427"/>
      <c r="B29" s="201" t="s">
        <v>127</v>
      </c>
      <c r="C29" s="202">
        <v>1</v>
      </c>
      <c r="D29" s="203"/>
      <c r="E29" s="174"/>
      <c r="F29" s="214"/>
      <c r="G29" s="29"/>
    </row>
    <row r="30" spans="1:9" s="142" customFormat="1" ht="49.5" x14ac:dyDescent="0.25">
      <c r="A30" s="428" t="s">
        <v>119</v>
      </c>
      <c r="B30" s="276" t="s">
        <v>113</v>
      </c>
      <c r="C30" s="277">
        <v>2</v>
      </c>
      <c r="D30" s="303"/>
      <c r="E30" s="278"/>
      <c r="F30" s="279"/>
      <c r="G30" s="280" t="s">
        <v>170</v>
      </c>
      <c r="H30" s="304" t="s">
        <v>181</v>
      </c>
      <c r="I30" s="142" t="s">
        <v>195</v>
      </c>
    </row>
    <row r="31" spans="1:9" s="142" customFormat="1" ht="66" x14ac:dyDescent="0.3">
      <c r="A31" s="429"/>
      <c r="B31" s="285" t="s">
        <v>24</v>
      </c>
      <c r="C31" s="281">
        <v>3</v>
      </c>
      <c r="D31" s="282"/>
      <c r="E31" s="283"/>
      <c r="F31" s="279"/>
      <c r="G31" s="284" t="s">
        <v>166</v>
      </c>
      <c r="H31" s="304"/>
    </row>
    <row r="32" spans="1:9" x14ac:dyDescent="0.3">
      <c r="A32" s="429"/>
      <c r="B32" s="285" t="s">
        <v>25</v>
      </c>
      <c r="C32" s="286">
        <v>2</v>
      </c>
      <c r="D32" s="282"/>
      <c r="E32" s="287"/>
      <c r="F32" s="279"/>
      <c r="G32" s="280" t="s">
        <v>171</v>
      </c>
      <c r="H32" s="292" t="s">
        <v>172</v>
      </c>
      <c r="I32" s="142" t="s">
        <v>195</v>
      </c>
    </row>
    <row r="33" spans="1:9" ht="66" x14ac:dyDescent="0.3">
      <c r="A33" s="429"/>
      <c r="B33" s="288" t="s">
        <v>26</v>
      </c>
      <c r="C33" s="286">
        <v>4</v>
      </c>
      <c r="D33" s="282"/>
      <c r="E33" s="287"/>
      <c r="F33" s="279"/>
      <c r="G33" s="284" t="s">
        <v>166</v>
      </c>
      <c r="H33" s="292" t="s">
        <v>173</v>
      </c>
    </row>
    <row r="34" spans="1:9" ht="33" x14ac:dyDescent="0.3">
      <c r="A34" s="429"/>
      <c r="B34" s="204" t="s">
        <v>27</v>
      </c>
      <c r="C34" s="205">
        <v>8</v>
      </c>
      <c r="D34" s="206">
        <v>8</v>
      </c>
      <c r="E34" s="48"/>
      <c r="F34" s="214"/>
      <c r="G34" s="29"/>
    </row>
    <row r="35" spans="1:9" ht="33" x14ac:dyDescent="0.3">
      <c r="A35" s="429"/>
      <c r="B35" s="59" t="s">
        <v>33</v>
      </c>
      <c r="C35" s="52"/>
      <c r="D35" s="52"/>
      <c r="E35" s="148"/>
      <c r="F35" s="214"/>
      <c r="G35" s="90"/>
    </row>
    <row r="36" spans="1:9" ht="28.5" x14ac:dyDescent="0.3">
      <c r="A36" s="429"/>
      <c r="B36" s="42" t="s">
        <v>112</v>
      </c>
      <c r="C36" s="60" t="s">
        <v>38</v>
      </c>
      <c r="D36" s="60" t="s">
        <v>38</v>
      </c>
      <c r="E36" s="89"/>
      <c r="F36" s="214"/>
      <c r="G36" s="101"/>
    </row>
    <row r="37" spans="1:9" ht="42.75" x14ac:dyDescent="0.3">
      <c r="A37" s="429"/>
      <c r="B37" s="42" t="s">
        <v>34</v>
      </c>
      <c r="C37" s="60" t="s">
        <v>39</v>
      </c>
      <c r="D37" s="60" t="s">
        <v>39</v>
      </c>
      <c r="E37" s="89"/>
      <c r="F37" s="214"/>
      <c r="G37" s="2"/>
    </row>
    <row r="38" spans="1:9" ht="42.75" x14ac:dyDescent="0.3">
      <c r="A38" s="430"/>
      <c r="B38" s="53" t="s">
        <v>35</v>
      </c>
      <c r="C38" s="61" t="s">
        <v>140</v>
      </c>
      <c r="D38" s="61" t="s">
        <v>140</v>
      </c>
      <c r="E38" s="176"/>
      <c r="F38" s="214"/>
      <c r="G38" s="3"/>
    </row>
    <row r="39" spans="1:9" x14ac:dyDescent="0.3">
      <c r="A39" s="34" t="s">
        <v>52</v>
      </c>
      <c r="B39" s="35"/>
      <c r="C39" s="35"/>
      <c r="D39" s="35"/>
      <c r="E39" s="151"/>
      <c r="F39" s="215"/>
      <c r="G39" s="115"/>
    </row>
    <row r="40" spans="1:9" ht="33" x14ac:dyDescent="0.3">
      <c r="A40" s="261" t="s">
        <v>53</v>
      </c>
      <c r="B40" s="262"/>
      <c r="C40" s="262"/>
      <c r="D40" s="262"/>
      <c r="E40" s="152"/>
      <c r="F40" s="215"/>
      <c r="G40" s="116"/>
    </row>
    <row r="41" spans="1:9" ht="16.5" customHeight="1" x14ac:dyDescent="0.3">
      <c r="A41" s="424" t="s">
        <v>40</v>
      </c>
      <c r="B41" s="42" t="s">
        <v>47</v>
      </c>
      <c r="C41" s="50">
        <v>211</v>
      </c>
      <c r="D41" s="48">
        <v>54</v>
      </c>
      <c r="E41" s="56"/>
      <c r="F41" s="214">
        <f t="shared" ref="F41:F43" si="1">(E41/D41)*100</f>
        <v>0</v>
      </c>
      <c r="G41" s="114"/>
      <c r="H41" s="146" t="s">
        <v>184</v>
      </c>
      <c r="I41" s="142" t="s">
        <v>195</v>
      </c>
    </row>
    <row r="42" spans="1:9" x14ac:dyDescent="0.3">
      <c r="A42" s="424"/>
      <c r="B42" s="42" t="s">
        <v>48</v>
      </c>
      <c r="C42" s="47">
        <v>191</v>
      </c>
      <c r="D42" s="48">
        <v>48</v>
      </c>
      <c r="E42" s="56"/>
      <c r="F42" s="214">
        <f t="shared" si="1"/>
        <v>0</v>
      </c>
      <c r="G42" s="114"/>
      <c r="I42" s="142" t="s">
        <v>195</v>
      </c>
    </row>
    <row r="43" spans="1:9" x14ac:dyDescent="0.3">
      <c r="A43" s="424"/>
      <c r="B43" s="42" t="s">
        <v>41</v>
      </c>
      <c r="C43" s="47">
        <v>96</v>
      </c>
      <c r="D43" s="48">
        <v>23</v>
      </c>
      <c r="E43" s="56"/>
      <c r="F43" s="214">
        <f t="shared" si="1"/>
        <v>0</v>
      </c>
      <c r="G43" s="114"/>
      <c r="I43" s="142" t="s">
        <v>195</v>
      </c>
    </row>
    <row r="44" spans="1:9" ht="49.5" x14ac:dyDescent="0.3">
      <c r="A44" s="424"/>
      <c r="B44" s="42" t="s">
        <v>42</v>
      </c>
      <c r="C44" s="88">
        <v>2987</v>
      </c>
      <c r="D44" s="56">
        <v>726</v>
      </c>
      <c r="E44" s="56"/>
      <c r="F44" s="214">
        <f>(E44/D44)*100</f>
        <v>0</v>
      </c>
      <c r="G44" s="114"/>
      <c r="I44" s="142" t="s">
        <v>195</v>
      </c>
    </row>
    <row r="45" spans="1:9" ht="33" x14ac:dyDescent="0.3">
      <c r="A45" s="424"/>
      <c r="B45" s="42" t="s">
        <v>43</v>
      </c>
      <c r="C45" s="88">
        <v>2886</v>
      </c>
      <c r="D45" s="56">
        <v>651</v>
      </c>
      <c r="E45" s="56"/>
      <c r="F45" s="214">
        <f>(E45/D45)*100</f>
        <v>0</v>
      </c>
      <c r="G45" s="114"/>
      <c r="I45" s="142" t="s">
        <v>195</v>
      </c>
    </row>
    <row r="46" spans="1:9" x14ac:dyDescent="0.3">
      <c r="A46" s="424"/>
      <c r="B46" s="42" t="s">
        <v>44</v>
      </c>
      <c r="C46" s="89" t="s">
        <v>50</v>
      </c>
      <c r="D46" s="48" t="s">
        <v>49</v>
      </c>
      <c r="E46" s="56"/>
      <c r="F46" s="214"/>
      <c r="G46" s="114"/>
      <c r="I46" s="142"/>
    </row>
    <row r="47" spans="1:9" ht="33" x14ac:dyDescent="0.3">
      <c r="A47" s="424"/>
      <c r="B47" s="42" t="s">
        <v>45</v>
      </c>
      <c r="C47" s="48" t="s">
        <v>49</v>
      </c>
      <c r="D47" s="48" t="s">
        <v>49</v>
      </c>
      <c r="E47" s="56"/>
      <c r="F47" s="214"/>
      <c r="G47" s="162"/>
    </row>
    <row r="48" spans="1:9" x14ac:dyDescent="0.3">
      <c r="A48" s="424"/>
      <c r="B48" s="42" t="s">
        <v>107</v>
      </c>
      <c r="C48" s="48">
        <v>61</v>
      </c>
      <c r="D48" s="48">
        <v>61</v>
      </c>
      <c r="E48" s="56"/>
      <c r="F48" s="214">
        <f>(E48/D48)*100</f>
        <v>0</v>
      </c>
      <c r="G48" s="108"/>
      <c r="H48" s="146" t="s">
        <v>185</v>
      </c>
    </row>
    <row r="49" spans="1:9" ht="42.75" x14ac:dyDescent="0.3">
      <c r="A49" s="425" t="s">
        <v>46</v>
      </c>
      <c r="B49" s="191" t="s">
        <v>51</v>
      </c>
      <c r="C49" s="61" t="s">
        <v>134</v>
      </c>
      <c r="D49" s="61" t="s">
        <v>105</v>
      </c>
      <c r="E49" s="230"/>
      <c r="F49" s="214"/>
      <c r="G49" s="193"/>
    </row>
    <row r="50" spans="1:9" x14ac:dyDescent="0.3">
      <c r="A50" s="429"/>
      <c r="B50" s="191" t="s">
        <v>129</v>
      </c>
      <c r="C50" s="192">
        <v>61</v>
      </c>
      <c r="D50" s="239"/>
      <c r="E50" s="192"/>
      <c r="F50" s="214"/>
      <c r="G50" s="250" t="s">
        <v>201</v>
      </c>
    </row>
    <row r="51" spans="1:9" x14ac:dyDescent="0.3">
      <c r="A51" s="429"/>
      <c r="B51" s="191" t="s">
        <v>130</v>
      </c>
      <c r="C51" s="192">
        <v>1</v>
      </c>
      <c r="D51" s="239"/>
      <c r="E51" s="192"/>
      <c r="F51" s="214"/>
      <c r="G51" s="250" t="s">
        <v>201</v>
      </c>
      <c r="I51" s="142" t="s">
        <v>195</v>
      </c>
    </row>
    <row r="52" spans="1:9" x14ac:dyDescent="0.3">
      <c r="A52" s="429"/>
      <c r="B52" s="191" t="s">
        <v>131</v>
      </c>
      <c r="C52" s="192">
        <v>1</v>
      </c>
      <c r="D52" s="239"/>
      <c r="E52" s="192"/>
      <c r="F52" s="214"/>
      <c r="G52" s="250" t="s">
        <v>201</v>
      </c>
      <c r="I52" s="142" t="s">
        <v>195</v>
      </c>
    </row>
    <row r="53" spans="1:9" ht="33" x14ac:dyDescent="0.3">
      <c r="A53" s="429"/>
      <c r="B53" s="289" t="s">
        <v>132</v>
      </c>
      <c r="C53" s="290">
        <v>1</v>
      </c>
      <c r="D53" s="291"/>
      <c r="E53" s="290"/>
      <c r="F53" s="279"/>
      <c r="G53" s="280" t="s">
        <v>201</v>
      </c>
      <c r="H53" s="292" t="s">
        <v>167</v>
      </c>
      <c r="I53" s="304" t="s">
        <v>195</v>
      </c>
    </row>
    <row r="54" spans="1:9" ht="33" x14ac:dyDescent="0.3">
      <c r="A54" s="431"/>
      <c r="B54" s="289" t="s">
        <v>133</v>
      </c>
      <c r="C54" s="290">
        <v>5</v>
      </c>
      <c r="D54" s="291"/>
      <c r="E54" s="290"/>
      <c r="F54" s="279"/>
      <c r="G54" s="280" t="s">
        <v>201</v>
      </c>
      <c r="H54" s="292" t="s">
        <v>168</v>
      </c>
      <c r="I54" s="304" t="s">
        <v>195</v>
      </c>
    </row>
    <row r="55" spans="1:9" x14ac:dyDescent="0.3">
      <c r="A55" s="263"/>
      <c r="B55" s="53"/>
      <c r="C55" s="61"/>
      <c r="D55" s="61"/>
      <c r="E55" s="176"/>
      <c r="F55" s="214"/>
      <c r="G55" s="117"/>
    </row>
    <row r="56" spans="1:9" x14ac:dyDescent="0.3">
      <c r="A56" s="34" t="s">
        <v>54</v>
      </c>
      <c r="B56" s="35"/>
      <c r="C56" s="35"/>
      <c r="D56" s="35"/>
      <c r="E56" s="151"/>
      <c r="F56" s="215"/>
      <c r="G56" s="115"/>
    </row>
    <row r="57" spans="1:9" ht="49.5" x14ac:dyDescent="0.3">
      <c r="A57" s="261" t="s">
        <v>55</v>
      </c>
      <c r="B57" s="262"/>
      <c r="C57" s="262"/>
      <c r="D57" s="262"/>
      <c r="E57" s="152"/>
      <c r="F57" s="215"/>
      <c r="G57" s="116"/>
    </row>
    <row r="58" spans="1:9" ht="16.5" customHeight="1" x14ac:dyDescent="0.3">
      <c r="A58" s="432" t="s">
        <v>63</v>
      </c>
      <c r="B58" s="42" t="s">
        <v>56</v>
      </c>
      <c r="C58" s="43">
        <v>13</v>
      </c>
      <c r="D58" s="43">
        <v>6</v>
      </c>
      <c r="E58" s="178"/>
      <c r="F58" s="214"/>
      <c r="G58" s="250"/>
      <c r="I58" s="142" t="s">
        <v>195</v>
      </c>
    </row>
    <row r="59" spans="1:9" x14ac:dyDescent="0.3">
      <c r="A59" s="433"/>
      <c r="B59" s="42" t="s">
        <v>57</v>
      </c>
      <c r="C59" s="43">
        <v>40</v>
      </c>
      <c r="D59" s="43">
        <v>10</v>
      </c>
      <c r="E59" s="43"/>
      <c r="F59" s="214">
        <f t="shared" ref="F59:F63" si="2">(E59/D59)*100</f>
        <v>0</v>
      </c>
      <c r="G59" s="144"/>
      <c r="I59" s="142" t="s">
        <v>195</v>
      </c>
    </row>
    <row r="60" spans="1:9" x14ac:dyDescent="0.3">
      <c r="A60" s="433"/>
      <c r="B60" s="49" t="s">
        <v>58</v>
      </c>
      <c r="C60" s="43">
        <v>73</v>
      </c>
      <c r="D60" s="43">
        <v>19</v>
      </c>
      <c r="E60" s="40"/>
      <c r="F60" s="214">
        <f t="shared" si="2"/>
        <v>0</v>
      </c>
      <c r="G60" s="118"/>
      <c r="I60" s="142" t="s">
        <v>195</v>
      </c>
    </row>
    <row r="61" spans="1:9" x14ac:dyDescent="0.3">
      <c r="A61" s="433"/>
      <c r="B61" s="49" t="s">
        <v>59</v>
      </c>
      <c r="C61" s="43">
        <v>278</v>
      </c>
      <c r="D61" s="40">
        <v>70</v>
      </c>
      <c r="E61" s="40"/>
      <c r="F61" s="214">
        <f t="shared" si="2"/>
        <v>0</v>
      </c>
      <c r="G61" s="118"/>
      <c r="I61" s="142" t="s">
        <v>195</v>
      </c>
    </row>
    <row r="62" spans="1:9" x14ac:dyDescent="0.3">
      <c r="A62" s="433"/>
      <c r="B62" s="49" t="s">
        <v>60</v>
      </c>
      <c r="C62" s="40">
        <v>3040</v>
      </c>
      <c r="D62" s="40">
        <v>760</v>
      </c>
      <c r="E62" s="40"/>
      <c r="F62" s="214">
        <f t="shared" si="2"/>
        <v>0</v>
      </c>
      <c r="G62" s="118"/>
      <c r="I62" s="142" t="s">
        <v>195</v>
      </c>
    </row>
    <row r="63" spans="1:9" x14ac:dyDescent="0.3">
      <c r="A63" s="434"/>
      <c r="B63" s="42" t="s">
        <v>61</v>
      </c>
      <c r="C63" s="40">
        <v>9683</v>
      </c>
      <c r="D63" s="40">
        <v>2421</v>
      </c>
      <c r="E63" s="40"/>
      <c r="F63" s="214">
        <f t="shared" si="2"/>
        <v>0</v>
      </c>
      <c r="G63" s="184"/>
      <c r="I63" s="142" t="s">
        <v>195</v>
      </c>
    </row>
    <row r="64" spans="1:9" ht="57" x14ac:dyDescent="0.3">
      <c r="A64" s="425" t="s">
        <v>23</v>
      </c>
      <c r="B64" s="42" t="s">
        <v>62</v>
      </c>
      <c r="C64" s="60" t="s">
        <v>64</v>
      </c>
      <c r="D64" s="60" t="s">
        <v>64</v>
      </c>
      <c r="E64" s="89"/>
      <c r="F64" s="214"/>
      <c r="G64" s="118"/>
    </row>
    <row r="65" spans="1:9" ht="42.75" x14ac:dyDescent="0.3">
      <c r="A65" s="430"/>
      <c r="B65" s="53" t="s">
        <v>135</v>
      </c>
      <c r="C65" s="67" t="s">
        <v>136</v>
      </c>
      <c r="D65" s="67" t="s">
        <v>136</v>
      </c>
      <c r="E65" s="179"/>
      <c r="F65" s="214"/>
      <c r="G65" s="119"/>
    </row>
    <row r="66" spans="1:9" x14ac:dyDescent="0.3">
      <c r="A66" s="428" t="s">
        <v>84</v>
      </c>
      <c r="B66" s="30" t="s">
        <v>65</v>
      </c>
      <c r="C66" s="31"/>
      <c r="D66" s="32"/>
      <c r="E66" s="153"/>
      <c r="F66" s="214"/>
      <c r="G66" s="120"/>
    </row>
    <row r="67" spans="1:9" x14ac:dyDescent="0.3">
      <c r="A67" s="429"/>
      <c r="B67" s="84" t="s">
        <v>66</v>
      </c>
      <c r="C67" s="85" t="s">
        <v>49</v>
      </c>
      <c r="D67" s="62" t="s">
        <v>49</v>
      </c>
      <c r="E67" s="180"/>
      <c r="F67" s="214"/>
      <c r="G67" s="121"/>
      <c r="I67" s="142" t="s">
        <v>195</v>
      </c>
    </row>
    <row r="68" spans="1:9" x14ac:dyDescent="0.3">
      <c r="A68" s="429"/>
      <c r="B68" s="84" t="s">
        <v>67</v>
      </c>
      <c r="C68" s="85" t="s">
        <v>49</v>
      </c>
      <c r="D68" s="62" t="s">
        <v>49</v>
      </c>
      <c r="E68" s="181"/>
      <c r="F68" s="214"/>
      <c r="G68" s="121"/>
      <c r="I68" s="142" t="s">
        <v>195</v>
      </c>
    </row>
    <row r="69" spans="1:9" ht="33" x14ac:dyDescent="0.3">
      <c r="A69" s="429"/>
      <c r="B69" s="27" t="s">
        <v>68</v>
      </c>
      <c r="C69" s="85"/>
      <c r="D69" s="41"/>
      <c r="E69" s="109"/>
      <c r="F69" s="214"/>
      <c r="G69" s="122"/>
    </row>
    <row r="70" spans="1:9" x14ac:dyDescent="0.3">
      <c r="A70" s="429"/>
      <c r="B70" s="84" t="s">
        <v>31</v>
      </c>
      <c r="C70" s="41" t="s">
        <v>49</v>
      </c>
      <c r="D70" s="41" t="s">
        <v>49</v>
      </c>
      <c r="E70" s="220"/>
      <c r="F70" s="214"/>
      <c r="G70" s="123"/>
      <c r="I70" s="142" t="s">
        <v>195</v>
      </c>
    </row>
    <row r="71" spans="1:9" x14ac:dyDescent="0.3">
      <c r="A71" s="429"/>
      <c r="B71" s="84" t="s">
        <v>69</v>
      </c>
      <c r="C71" s="41" t="s">
        <v>49</v>
      </c>
      <c r="D71" s="41" t="s">
        <v>49</v>
      </c>
      <c r="E71" s="40"/>
      <c r="F71" s="214"/>
      <c r="G71" s="122"/>
      <c r="I71" s="142" t="s">
        <v>195</v>
      </c>
    </row>
    <row r="72" spans="1:9" x14ac:dyDescent="0.3">
      <c r="A72" s="429"/>
      <c r="B72" s="84" t="s">
        <v>70</v>
      </c>
      <c r="C72" s="41" t="s">
        <v>49</v>
      </c>
      <c r="D72" s="41" t="s">
        <v>49</v>
      </c>
      <c r="E72" s="40"/>
      <c r="F72" s="214"/>
      <c r="G72" s="122"/>
      <c r="I72" s="142" t="s">
        <v>195</v>
      </c>
    </row>
    <row r="73" spans="1:9" x14ac:dyDescent="0.3">
      <c r="A73" s="260"/>
      <c r="B73" s="86" t="s">
        <v>149</v>
      </c>
      <c r="C73" s="87"/>
      <c r="D73" s="87"/>
      <c r="E73" s="154"/>
      <c r="F73" s="221"/>
      <c r="G73" s="124"/>
    </row>
    <row r="74" spans="1:9" x14ac:dyDescent="0.3">
      <c r="A74" s="260"/>
      <c r="B74" s="27" t="s">
        <v>150</v>
      </c>
      <c r="C74" s="40"/>
      <c r="D74" s="41"/>
      <c r="E74" s="222"/>
      <c r="F74" s="223"/>
      <c r="G74" s="121"/>
    </row>
    <row r="75" spans="1:9" ht="214.5" x14ac:dyDescent="0.3">
      <c r="A75" s="260"/>
      <c r="B75" s="293" t="s">
        <v>151</v>
      </c>
      <c r="C75" s="105">
        <v>486586</v>
      </c>
      <c r="D75" s="105">
        <v>174086</v>
      </c>
      <c r="E75" s="294"/>
      <c r="F75" s="279">
        <f>(E75/D75)*100</f>
        <v>0</v>
      </c>
      <c r="G75" s="164" t="s">
        <v>163</v>
      </c>
      <c r="H75" s="292" t="s">
        <v>169</v>
      </c>
    </row>
    <row r="76" spans="1:9" x14ac:dyDescent="0.3">
      <c r="A76" s="260"/>
      <c r="B76" s="295" t="s">
        <v>152</v>
      </c>
      <c r="C76" s="105"/>
      <c r="D76" s="296"/>
      <c r="E76" s="294"/>
      <c r="F76" s="297"/>
      <c r="G76" s="226"/>
      <c r="H76" s="292"/>
    </row>
    <row r="77" spans="1:9" x14ac:dyDescent="0.3">
      <c r="A77" s="429"/>
      <c r="B77" s="305" t="s">
        <v>71</v>
      </c>
      <c r="C77" s="105"/>
      <c r="D77" s="105"/>
      <c r="E77" s="105"/>
      <c r="F77" s="279"/>
      <c r="G77" s="125"/>
      <c r="H77" s="292"/>
    </row>
    <row r="78" spans="1:9" ht="49.5" x14ac:dyDescent="0.3">
      <c r="A78" s="429"/>
      <c r="B78" s="298" t="s">
        <v>72</v>
      </c>
      <c r="C78" s="105">
        <v>1778274</v>
      </c>
      <c r="D78" s="105">
        <v>1755034</v>
      </c>
      <c r="E78" s="105"/>
      <c r="F78" s="279">
        <f>(E78/D78)*100</f>
        <v>0</v>
      </c>
      <c r="G78" s="299" t="s">
        <v>147</v>
      </c>
      <c r="H78" s="292" t="s">
        <v>180</v>
      </c>
    </row>
    <row r="79" spans="1:9" x14ac:dyDescent="0.3">
      <c r="A79" s="429"/>
      <c r="B79" s="266" t="s">
        <v>73</v>
      </c>
      <c r="C79" s="268"/>
      <c r="D79" s="270"/>
      <c r="E79" s="105"/>
      <c r="F79" s="214"/>
      <c r="G79" s="125"/>
    </row>
    <row r="80" spans="1:9" ht="33" x14ac:dyDescent="0.3">
      <c r="A80" s="429"/>
      <c r="B80" s="267" t="s">
        <v>74</v>
      </c>
      <c r="C80" s="268">
        <v>253881.01532567051</v>
      </c>
      <c r="D80" s="269">
        <v>253881.01532567051</v>
      </c>
      <c r="E80" s="40"/>
      <c r="F80" s="214"/>
      <c r="G80" s="163"/>
    </row>
    <row r="81" spans="1:9" x14ac:dyDescent="0.3">
      <c r="A81" s="429"/>
      <c r="B81" s="20" t="s">
        <v>78</v>
      </c>
      <c r="C81" s="40"/>
      <c r="D81" s="136"/>
      <c r="E81" s="105"/>
      <c r="F81" s="214"/>
      <c r="G81" s="164"/>
    </row>
    <row r="82" spans="1:9" x14ac:dyDescent="0.3">
      <c r="A82" s="429"/>
      <c r="B82" s="49" t="s">
        <v>79</v>
      </c>
      <c r="C82" s="62" t="s">
        <v>49</v>
      </c>
      <c r="D82" s="62" t="s">
        <v>49</v>
      </c>
      <c r="E82" s="62"/>
      <c r="F82" s="214"/>
      <c r="G82" s="165"/>
    </row>
    <row r="83" spans="1:9" x14ac:dyDescent="0.3">
      <c r="A83" s="429"/>
      <c r="B83" s="42" t="s">
        <v>80</v>
      </c>
      <c r="C83" s="62" t="s">
        <v>49</v>
      </c>
      <c r="D83" s="62" t="s">
        <v>49</v>
      </c>
      <c r="E83" s="40"/>
      <c r="F83" s="214"/>
      <c r="G83" s="171"/>
    </row>
    <row r="84" spans="1:9" x14ac:dyDescent="0.3">
      <c r="A84" s="429"/>
      <c r="B84" s="49" t="s">
        <v>81</v>
      </c>
      <c r="C84" s="62" t="s">
        <v>49</v>
      </c>
      <c r="D84" s="62" t="s">
        <v>49</v>
      </c>
      <c r="E84" s="62"/>
      <c r="F84" s="214"/>
      <c r="G84" s="172"/>
    </row>
    <row r="85" spans="1:9" x14ac:dyDescent="0.3">
      <c r="A85" s="429"/>
      <c r="B85" s="209" t="s">
        <v>82</v>
      </c>
      <c r="C85" s="62"/>
      <c r="D85" s="62"/>
      <c r="E85" s="104"/>
      <c r="F85" s="214"/>
      <c r="G85" s="126"/>
    </row>
    <row r="86" spans="1:9" ht="33" x14ac:dyDescent="0.3">
      <c r="A86" s="429"/>
      <c r="B86" s="49" t="s">
        <v>137</v>
      </c>
      <c r="C86" s="40">
        <v>2159</v>
      </c>
      <c r="D86" s="40">
        <v>540</v>
      </c>
      <c r="E86" s="178"/>
      <c r="F86" s="214">
        <f>(E86/D86)*100</f>
        <v>0</v>
      </c>
      <c r="G86" s="161"/>
      <c r="I86" s="142" t="s">
        <v>195</v>
      </c>
    </row>
    <row r="87" spans="1:9" ht="33" x14ac:dyDescent="0.3">
      <c r="A87" s="429"/>
      <c r="B87" s="37" t="s">
        <v>75</v>
      </c>
      <c r="C87" s="217"/>
      <c r="D87" s="217"/>
      <c r="E87" s="149"/>
      <c r="F87" s="214"/>
      <c r="G87" s="38"/>
    </row>
    <row r="88" spans="1:9" x14ac:dyDescent="0.3">
      <c r="A88" s="429"/>
      <c r="B88" s="10" t="s">
        <v>117</v>
      </c>
      <c r="C88" s="62">
        <v>925</v>
      </c>
      <c r="D88" s="62">
        <v>175</v>
      </c>
      <c r="E88" s="62"/>
      <c r="F88" s="214">
        <f t="shared" ref="F88:F90" si="3">(E88/D88)*100</f>
        <v>0</v>
      </c>
      <c r="G88" s="39"/>
      <c r="I88" s="142" t="s">
        <v>195</v>
      </c>
    </row>
    <row r="89" spans="1:9" ht="49.5" x14ac:dyDescent="0.3">
      <c r="A89" s="429"/>
      <c r="B89" s="10" t="s">
        <v>76</v>
      </c>
      <c r="C89" s="40">
        <v>500</v>
      </c>
      <c r="D89" s="40"/>
      <c r="E89" s="40"/>
      <c r="F89" s="214" t="e">
        <f t="shared" si="3"/>
        <v>#DIV/0!</v>
      </c>
      <c r="G89" s="4" t="s">
        <v>202</v>
      </c>
      <c r="I89" s="142" t="s">
        <v>195</v>
      </c>
    </row>
    <row r="90" spans="1:9" ht="33" x14ac:dyDescent="0.3">
      <c r="A90" s="429"/>
      <c r="B90" s="10" t="s">
        <v>83</v>
      </c>
      <c r="C90" s="40">
        <v>17</v>
      </c>
      <c r="D90" s="40">
        <v>4</v>
      </c>
      <c r="E90" s="40"/>
      <c r="F90" s="214">
        <f t="shared" si="3"/>
        <v>0</v>
      </c>
      <c r="G90" s="4"/>
      <c r="I90" s="142" t="s">
        <v>195</v>
      </c>
    </row>
    <row r="91" spans="1:9" ht="33" x14ac:dyDescent="0.3">
      <c r="A91" s="429"/>
      <c r="B91" s="10" t="s">
        <v>77</v>
      </c>
      <c r="C91" s="63">
        <v>6</v>
      </c>
      <c r="D91" s="40">
        <v>6</v>
      </c>
      <c r="E91" s="40"/>
      <c r="F91" s="214"/>
      <c r="G91" s="4" t="s">
        <v>202</v>
      </c>
    </row>
    <row r="92" spans="1:9" x14ac:dyDescent="0.3">
      <c r="A92" s="430"/>
      <c r="B92" s="33"/>
      <c r="C92" s="69"/>
      <c r="D92" s="137"/>
      <c r="E92" s="155"/>
      <c r="F92" s="214"/>
      <c r="G92" s="127"/>
    </row>
    <row r="93" spans="1:9" x14ac:dyDescent="0.3">
      <c r="A93" s="102" t="s">
        <v>85</v>
      </c>
      <c r="B93" s="70"/>
      <c r="C93" s="71"/>
      <c r="D93" s="71"/>
      <c r="E93" s="156"/>
      <c r="F93" s="214"/>
      <c r="G93" s="128"/>
    </row>
    <row r="94" spans="1:9" s="170" customFormat="1" ht="29.25" x14ac:dyDescent="0.3">
      <c r="A94" s="100" t="s">
        <v>86</v>
      </c>
      <c r="B94" s="19"/>
      <c r="C94" s="18"/>
      <c r="D94" s="18"/>
      <c r="E94" s="157"/>
      <c r="F94" s="214"/>
      <c r="G94" s="129"/>
    </row>
    <row r="95" spans="1:9" s="170" customFormat="1" x14ac:dyDescent="0.25">
      <c r="A95" s="418" t="s">
        <v>87</v>
      </c>
      <c r="B95" s="72"/>
      <c r="C95" s="73"/>
      <c r="D95" s="74"/>
      <c r="E95" s="106"/>
      <c r="F95" s="214"/>
      <c r="G95" s="110"/>
    </row>
    <row r="96" spans="1:9" s="170" customFormat="1" x14ac:dyDescent="0.25">
      <c r="A96" s="419"/>
      <c r="B96" s="75" t="s">
        <v>88</v>
      </c>
      <c r="C96" s="74">
        <v>13182</v>
      </c>
      <c r="D96" s="74">
        <v>3295</v>
      </c>
      <c r="E96" s="74"/>
      <c r="F96" s="214">
        <f t="shared" ref="F96:F99" si="4">(E96/D96)*100</f>
        <v>0</v>
      </c>
      <c r="G96" s="110"/>
      <c r="I96" s="142" t="s">
        <v>195</v>
      </c>
    </row>
    <row r="97" spans="1:596" s="170" customFormat="1" x14ac:dyDescent="0.25">
      <c r="A97" s="419"/>
      <c r="B97" s="76" t="s">
        <v>89</v>
      </c>
      <c r="C97" s="74">
        <v>1642170</v>
      </c>
      <c r="D97" s="138">
        <v>1642170</v>
      </c>
      <c r="E97" s="183"/>
      <c r="F97" s="214">
        <f t="shared" si="4"/>
        <v>0</v>
      </c>
      <c r="G97" s="110"/>
      <c r="H97" s="170" t="s">
        <v>174</v>
      </c>
    </row>
    <row r="98" spans="1:596" s="170" customFormat="1" x14ac:dyDescent="0.25">
      <c r="A98" s="419"/>
      <c r="B98" s="76" t="s">
        <v>90</v>
      </c>
      <c r="C98" s="74">
        <v>7163</v>
      </c>
      <c r="D98" s="74">
        <v>1790</v>
      </c>
      <c r="E98" s="74"/>
      <c r="F98" s="214">
        <f t="shared" si="4"/>
        <v>0</v>
      </c>
      <c r="G98" s="130"/>
      <c r="I98" s="142" t="s">
        <v>195</v>
      </c>
    </row>
    <row r="99" spans="1:596" s="170" customFormat="1" x14ac:dyDescent="0.25">
      <c r="A99" s="420"/>
      <c r="B99" s="76" t="s">
        <v>115</v>
      </c>
      <c r="C99" s="74">
        <v>6201</v>
      </c>
      <c r="D99" s="74">
        <v>1550</v>
      </c>
      <c r="E99" s="74"/>
      <c r="F99" s="214">
        <f t="shared" si="4"/>
        <v>0</v>
      </c>
      <c r="G99" s="110"/>
      <c r="I99" s="142" t="s">
        <v>195</v>
      </c>
    </row>
    <row r="100" spans="1:596" s="170" customFormat="1" ht="42.75" x14ac:dyDescent="0.25">
      <c r="A100" s="418" t="s">
        <v>92</v>
      </c>
      <c r="B100" s="76" t="s">
        <v>116</v>
      </c>
      <c r="C100" s="74">
        <v>58892</v>
      </c>
      <c r="D100" s="74">
        <v>13973</v>
      </c>
      <c r="E100" s="74"/>
      <c r="F100" s="214">
        <f>(E100/D100)*100</f>
        <v>0</v>
      </c>
      <c r="G100" s="218"/>
      <c r="H100" s="170" t="s">
        <v>175</v>
      </c>
      <c r="I100" s="142" t="s">
        <v>195</v>
      </c>
    </row>
    <row r="101" spans="1:596" s="170" customFormat="1" ht="71.25" x14ac:dyDescent="0.25">
      <c r="A101" s="419"/>
      <c r="B101" s="256" t="s">
        <v>91</v>
      </c>
      <c r="C101" s="74">
        <v>93803</v>
      </c>
      <c r="D101" s="74">
        <v>23450</v>
      </c>
      <c r="E101" s="74"/>
      <c r="F101" s="214">
        <f>(E101/D101)*100</f>
        <v>0</v>
      </c>
      <c r="G101" s="255" t="s">
        <v>164</v>
      </c>
      <c r="I101" s="142" t="s">
        <v>195</v>
      </c>
    </row>
    <row r="102" spans="1:596" s="170" customFormat="1" ht="28.5" x14ac:dyDescent="0.25">
      <c r="A102" s="419"/>
      <c r="B102" s="77" t="s">
        <v>93</v>
      </c>
      <c r="C102" s="72"/>
      <c r="D102" s="139"/>
      <c r="E102" s="106"/>
      <c r="F102" s="214"/>
      <c r="G102" s="219"/>
    </row>
    <row r="103" spans="1:596" s="170" customFormat="1" ht="71.25" x14ac:dyDescent="0.25">
      <c r="A103" s="420"/>
      <c r="B103" s="75" t="s">
        <v>94</v>
      </c>
      <c r="C103" s="78">
        <v>240868</v>
      </c>
      <c r="D103" s="78">
        <v>240868</v>
      </c>
      <c r="E103" s="74"/>
      <c r="F103" s="214">
        <f>(E103/D103)*100</f>
        <v>0</v>
      </c>
      <c r="G103" s="255" t="s">
        <v>165</v>
      </c>
      <c r="H103" s="170" t="s">
        <v>176</v>
      </c>
    </row>
    <row r="104" spans="1:596" ht="33" customHeight="1" x14ac:dyDescent="0.3">
      <c r="A104" s="210"/>
      <c r="B104" s="99" t="s">
        <v>95</v>
      </c>
      <c r="C104" s="64"/>
      <c r="D104" s="59"/>
      <c r="E104" s="150"/>
      <c r="F104" s="214"/>
      <c r="G104" s="24"/>
    </row>
    <row r="105" spans="1:596" ht="105.75" customHeight="1" x14ac:dyDescent="0.3">
      <c r="A105" s="211"/>
      <c r="B105" s="300" t="s">
        <v>143</v>
      </c>
      <c r="C105" s="105" t="s">
        <v>141</v>
      </c>
      <c r="D105" s="301" t="s">
        <v>49</v>
      </c>
      <c r="E105" s="302"/>
      <c r="F105" s="279"/>
      <c r="G105" s="113"/>
      <c r="H105" s="292" t="s">
        <v>179</v>
      </c>
    </row>
    <row r="106" spans="1:596" ht="33" x14ac:dyDescent="0.3">
      <c r="A106" s="211"/>
      <c r="B106" s="65" t="s">
        <v>96</v>
      </c>
      <c r="C106" s="56">
        <v>2000</v>
      </c>
      <c r="D106" s="241"/>
      <c r="E106" s="177"/>
      <c r="F106" s="214"/>
      <c r="G106" s="250" t="s">
        <v>200</v>
      </c>
      <c r="I106" s="142" t="s">
        <v>195</v>
      </c>
    </row>
    <row r="107" spans="1:596" ht="33" x14ac:dyDescent="0.3">
      <c r="A107" s="211"/>
      <c r="B107" s="65" t="s">
        <v>97</v>
      </c>
      <c r="C107" s="56">
        <v>20</v>
      </c>
      <c r="D107" s="56">
        <v>10</v>
      </c>
      <c r="E107" s="48"/>
      <c r="F107" s="214"/>
      <c r="G107" s="250"/>
      <c r="I107" s="142" t="s">
        <v>195</v>
      </c>
    </row>
    <row r="108" spans="1:596" x14ac:dyDescent="0.3">
      <c r="A108" s="211"/>
      <c r="B108" s="66" t="s">
        <v>98</v>
      </c>
      <c r="C108" s="56">
        <v>180</v>
      </c>
      <c r="D108" s="241"/>
      <c r="E108" s="48"/>
      <c r="F108" s="214"/>
      <c r="G108" s="250" t="s">
        <v>158</v>
      </c>
      <c r="I108" s="142" t="s">
        <v>195</v>
      </c>
    </row>
    <row r="109" spans="1:596" ht="33" customHeight="1" x14ac:dyDescent="0.3">
      <c r="A109" s="211"/>
      <c r="B109" s="207" t="s">
        <v>99</v>
      </c>
      <c r="C109" s="208">
        <v>80</v>
      </c>
      <c r="D109" s="242">
        <v>80</v>
      </c>
      <c r="E109" s="190"/>
      <c r="F109" s="214"/>
      <c r="G109" s="250"/>
      <c r="I109" s="142" t="s">
        <v>195</v>
      </c>
    </row>
    <row r="110" spans="1:596" ht="33" x14ac:dyDescent="0.3">
      <c r="A110" s="211"/>
      <c r="B110" s="188" t="s">
        <v>128</v>
      </c>
      <c r="C110" s="189">
        <v>500</v>
      </c>
      <c r="D110" s="189">
        <v>200</v>
      </c>
      <c r="E110" s="190"/>
      <c r="F110" s="214"/>
      <c r="G110" s="250"/>
      <c r="I110" s="142" t="s">
        <v>195</v>
      </c>
    </row>
    <row r="111" spans="1:596" s="168" customFormat="1" ht="33.75" thickBot="1" x14ac:dyDescent="0.35">
      <c r="A111" s="211"/>
      <c r="B111" s="55" t="s">
        <v>36</v>
      </c>
      <c r="C111" s="54"/>
      <c r="D111" s="134"/>
      <c r="E111" s="103"/>
      <c r="F111" s="214"/>
      <c r="G111" s="3"/>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167"/>
      <c r="AY111" s="167"/>
      <c r="AZ111" s="167"/>
      <c r="BA111" s="167"/>
      <c r="BB111" s="167"/>
      <c r="BC111" s="167"/>
      <c r="BD111" s="167"/>
      <c r="BE111" s="167"/>
      <c r="BF111" s="167"/>
      <c r="BG111" s="167"/>
      <c r="BH111" s="167"/>
      <c r="BI111" s="167"/>
      <c r="BJ111" s="167"/>
      <c r="BK111" s="167"/>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c r="CG111" s="167"/>
      <c r="CH111" s="167"/>
      <c r="CI111" s="167"/>
      <c r="CJ111" s="167"/>
      <c r="CK111" s="167"/>
      <c r="CL111" s="167"/>
      <c r="CM111" s="167"/>
      <c r="CN111" s="167"/>
      <c r="CO111" s="167"/>
      <c r="CP111" s="167"/>
      <c r="CQ111" s="167"/>
      <c r="CR111" s="167"/>
      <c r="CS111" s="167"/>
      <c r="CT111" s="167"/>
      <c r="CU111" s="167"/>
      <c r="CV111" s="167"/>
      <c r="CW111" s="167"/>
      <c r="CX111" s="167"/>
      <c r="CY111" s="167"/>
      <c r="CZ111" s="167"/>
      <c r="DA111" s="167"/>
      <c r="DB111" s="167"/>
      <c r="DC111" s="167"/>
      <c r="DD111" s="167"/>
      <c r="DE111" s="167"/>
      <c r="DF111" s="167"/>
      <c r="DG111" s="167"/>
      <c r="DH111" s="167"/>
      <c r="DI111" s="167"/>
      <c r="DJ111" s="167"/>
      <c r="DK111" s="167"/>
      <c r="DL111" s="167"/>
      <c r="DM111" s="167"/>
      <c r="DN111" s="167"/>
      <c r="DO111" s="167"/>
      <c r="DP111" s="167"/>
      <c r="DQ111" s="167"/>
      <c r="DR111" s="167"/>
      <c r="DS111" s="167"/>
      <c r="DT111" s="167"/>
      <c r="DU111" s="167"/>
      <c r="DV111" s="167"/>
      <c r="DW111" s="167"/>
      <c r="DX111" s="167"/>
      <c r="DY111" s="167"/>
      <c r="DZ111" s="167"/>
      <c r="EA111" s="167"/>
      <c r="EB111" s="167"/>
      <c r="EC111" s="167"/>
      <c r="ED111" s="167"/>
      <c r="EE111" s="167"/>
      <c r="EF111" s="167"/>
      <c r="EG111" s="167"/>
      <c r="EH111" s="167"/>
      <c r="EI111" s="167"/>
      <c r="EJ111" s="167"/>
      <c r="EK111" s="167"/>
      <c r="EL111" s="167"/>
      <c r="EM111" s="167"/>
      <c r="EN111" s="167"/>
      <c r="EO111" s="167"/>
      <c r="EP111" s="167"/>
      <c r="EQ111" s="167"/>
      <c r="ER111" s="167"/>
      <c r="ES111" s="167"/>
      <c r="ET111" s="167"/>
      <c r="EU111" s="167"/>
      <c r="EV111" s="167"/>
      <c r="EW111" s="167"/>
      <c r="EX111" s="167"/>
      <c r="EY111" s="167"/>
      <c r="EZ111" s="167"/>
      <c r="FA111" s="167"/>
      <c r="FB111" s="167"/>
      <c r="FC111" s="167"/>
      <c r="FD111" s="167"/>
      <c r="FE111" s="167"/>
      <c r="FF111" s="167"/>
      <c r="FG111" s="167"/>
      <c r="FH111" s="167"/>
      <c r="FI111" s="167"/>
      <c r="FJ111" s="167"/>
      <c r="FK111" s="167"/>
      <c r="FL111" s="167"/>
      <c r="FM111" s="167"/>
      <c r="FN111" s="167"/>
      <c r="FO111" s="167"/>
      <c r="FP111" s="167"/>
      <c r="FQ111" s="167"/>
      <c r="FR111" s="167"/>
      <c r="FS111" s="167"/>
      <c r="FT111" s="167"/>
      <c r="FU111" s="167"/>
      <c r="FV111" s="167"/>
      <c r="FW111" s="167"/>
      <c r="FX111" s="167"/>
      <c r="FY111" s="167"/>
      <c r="FZ111" s="167"/>
      <c r="GA111" s="167"/>
      <c r="GB111" s="167"/>
      <c r="GC111" s="167"/>
      <c r="GD111" s="167"/>
      <c r="GE111" s="167"/>
      <c r="GF111" s="167"/>
      <c r="GG111" s="167"/>
      <c r="GH111" s="167"/>
      <c r="GI111" s="167"/>
      <c r="GJ111" s="167"/>
      <c r="GK111" s="167"/>
      <c r="GL111" s="167"/>
      <c r="GM111" s="167"/>
      <c r="GN111" s="167"/>
      <c r="GO111" s="167"/>
      <c r="GP111" s="167"/>
      <c r="GQ111" s="167"/>
      <c r="GR111" s="167"/>
      <c r="GS111" s="167"/>
      <c r="GT111" s="167"/>
      <c r="GU111" s="167"/>
      <c r="GV111" s="167"/>
      <c r="GW111" s="167"/>
      <c r="GX111" s="167"/>
      <c r="GY111" s="167"/>
      <c r="GZ111" s="167"/>
      <c r="HA111" s="167"/>
      <c r="HB111" s="167"/>
      <c r="HC111" s="167"/>
      <c r="HD111" s="167"/>
      <c r="HE111" s="167"/>
      <c r="HF111" s="167"/>
      <c r="HG111" s="167"/>
      <c r="HH111" s="167"/>
      <c r="HI111" s="167"/>
      <c r="HJ111" s="167"/>
      <c r="HK111" s="167"/>
      <c r="HL111" s="167"/>
      <c r="HM111" s="167"/>
      <c r="HN111" s="167"/>
      <c r="HO111" s="167"/>
      <c r="HP111" s="167"/>
      <c r="HQ111" s="167"/>
      <c r="HR111" s="167"/>
      <c r="HS111" s="167"/>
      <c r="HT111" s="167"/>
      <c r="HU111" s="167"/>
      <c r="HV111" s="167"/>
      <c r="HW111" s="167"/>
      <c r="HX111" s="167"/>
      <c r="HY111" s="167"/>
      <c r="HZ111" s="167"/>
      <c r="IA111" s="167"/>
      <c r="IB111" s="167"/>
      <c r="IC111" s="167"/>
      <c r="ID111" s="167"/>
      <c r="IE111" s="167"/>
      <c r="IF111" s="167"/>
      <c r="IG111" s="167"/>
      <c r="IH111" s="167"/>
      <c r="II111" s="167"/>
      <c r="IJ111" s="167"/>
      <c r="IK111" s="167"/>
      <c r="IL111" s="167"/>
      <c r="IM111" s="167"/>
      <c r="IN111" s="167"/>
      <c r="IO111" s="167"/>
      <c r="IP111" s="167"/>
      <c r="IQ111" s="167"/>
      <c r="IR111" s="167"/>
      <c r="IS111" s="167"/>
      <c r="IT111" s="167"/>
      <c r="IU111" s="167"/>
      <c r="IV111" s="167"/>
      <c r="IW111" s="167"/>
      <c r="IX111" s="167"/>
      <c r="IY111" s="167"/>
      <c r="IZ111" s="167"/>
      <c r="JA111" s="167"/>
      <c r="JB111" s="167"/>
      <c r="JC111" s="167"/>
      <c r="JD111" s="167"/>
      <c r="JE111" s="167"/>
      <c r="JF111" s="167"/>
      <c r="JG111" s="167"/>
      <c r="JH111" s="167"/>
      <c r="JI111" s="167"/>
      <c r="JJ111" s="167"/>
      <c r="JK111" s="167"/>
      <c r="JL111" s="167"/>
      <c r="JM111" s="167"/>
      <c r="JN111" s="167"/>
      <c r="JO111" s="167"/>
      <c r="JP111" s="167"/>
      <c r="JQ111" s="167"/>
      <c r="JR111" s="167"/>
      <c r="JS111" s="167"/>
      <c r="JT111" s="167"/>
      <c r="JU111" s="167"/>
      <c r="JV111" s="167"/>
      <c r="JW111" s="167"/>
      <c r="JX111" s="167"/>
      <c r="JY111" s="167"/>
      <c r="JZ111" s="167"/>
      <c r="KA111" s="167"/>
      <c r="KB111" s="167"/>
      <c r="KC111" s="167"/>
      <c r="KD111" s="167"/>
      <c r="KE111" s="167"/>
      <c r="KF111" s="167"/>
      <c r="KG111" s="167"/>
      <c r="KH111" s="167"/>
      <c r="KI111" s="167"/>
      <c r="KJ111" s="167"/>
      <c r="KK111" s="167"/>
      <c r="KL111" s="167"/>
      <c r="KM111" s="167"/>
      <c r="KN111" s="167"/>
      <c r="KO111" s="167"/>
      <c r="KP111" s="167"/>
      <c r="KQ111" s="167"/>
      <c r="KR111" s="167"/>
      <c r="KS111" s="167"/>
      <c r="KT111" s="167"/>
      <c r="KU111" s="167"/>
      <c r="KV111" s="167"/>
      <c r="KW111" s="167"/>
      <c r="KX111" s="167"/>
      <c r="KY111" s="167"/>
      <c r="KZ111" s="167"/>
      <c r="LA111" s="167"/>
      <c r="LB111" s="167"/>
      <c r="LC111" s="167"/>
      <c r="LD111" s="167"/>
      <c r="LE111" s="167"/>
      <c r="LF111" s="167"/>
      <c r="LG111" s="167"/>
      <c r="LH111" s="167"/>
      <c r="LI111" s="167"/>
      <c r="LJ111" s="167"/>
      <c r="LK111" s="167"/>
      <c r="LL111" s="167"/>
      <c r="LM111" s="167"/>
      <c r="LN111" s="167"/>
      <c r="LO111" s="167"/>
      <c r="LP111" s="167"/>
      <c r="LQ111" s="167"/>
      <c r="LR111" s="167"/>
      <c r="LS111" s="167"/>
      <c r="LT111" s="167"/>
      <c r="LU111" s="167"/>
      <c r="LV111" s="167"/>
      <c r="LW111" s="167"/>
      <c r="LX111" s="167"/>
      <c r="LY111" s="167"/>
      <c r="LZ111" s="167"/>
      <c r="MA111" s="167"/>
      <c r="MB111" s="167"/>
      <c r="MC111" s="167"/>
      <c r="MD111" s="167"/>
      <c r="ME111" s="167"/>
      <c r="MF111" s="167"/>
      <c r="MG111" s="167"/>
      <c r="MH111" s="167"/>
      <c r="MI111" s="167"/>
      <c r="MJ111" s="167"/>
      <c r="MK111" s="167"/>
      <c r="ML111" s="167"/>
      <c r="MM111" s="167"/>
      <c r="MN111" s="167"/>
      <c r="MO111" s="167"/>
      <c r="MP111" s="167"/>
      <c r="MQ111" s="167"/>
      <c r="MR111" s="167"/>
      <c r="MS111" s="167"/>
      <c r="MT111" s="167"/>
      <c r="MU111" s="167"/>
      <c r="MV111" s="167"/>
      <c r="MW111" s="167"/>
      <c r="MX111" s="167"/>
      <c r="MY111" s="167"/>
      <c r="MZ111" s="167"/>
      <c r="NA111" s="167"/>
      <c r="NB111" s="167"/>
      <c r="NC111" s="167"/>
      <c r="ND111" s="167"/>
      <c r="NE111" s="167"/>
      <c r="NF111" s="167"/>
      <c r="NG111" s="167"/>
      <c r="NH111" s="167"/>
      <c r="NI111" s="167"/>
      <c r="NJ111" s="167"/>
      <c r="NK111" s="167"/>
      <c r="NL111" s="167"/>
      <c r="NM111" s="167"/>
      <c r="NN111" s="167"/>
      <c r="NO111" s="167"/>
      <c r="NP111" s="167"/>
      <c r="NQ111" s="167"/>
      <c r="NR111" s="167"/>
      <c r="NS111" s="167"/>
      <c r="NT111" s="167"/>
      <c r="NU111" s="167"/>
      <c r="NV111" s="167"/>
      <c r="NW111" s="167"/>
      <c r="NX111" s="167"/>
      <c r="NY111" s="167"/>
      <c r="NZ111" s="167"/>
      <c r="OA111" s="167"/>
      <c r="OB111" s="167"/>
      <c r="OC111" s="167"/>
      <c r="OD111" s="167"/>
      <c r="OE111" s="167"/>
      <c r="OF111" s="167"/>
      <c r="OG111" s="167"/>
      <c r="OH111" s="167"/>
      <c r="OI111" s="167"/>
      <c r="OJ111" s="167"/>
      <c r="OK111" s="167"/>
      <c r="OL111" s="167"/>
      <c r="OM111" s="167"/>
      <c r="ON111" s="167"/>
      <c r="OO111" s="167"/>
      <c r="OP111" s="167"/>
      <c r="OQ111" s="167"/>
      <c r="OR111" s="167"/>
      <c r="OS111" s="167"/>
      <c r="OT111" s="167"/>
      <c r="OU111" s="167"/>
      <c r="OV111" s="167"/>
      <c r="OW111" s="167"/>
      <c r="OX111" s="167"/>
      <c r="OY111" s="167"/>
      <c r="OZ111" s="167"/>
      <c r="PA111" s="167"/>
      <c r="PB111" s="167"/>
      <c r="PC111" s="167"/>
      <c r="PD111" s="167"/>
      <c r="PE111" s="167"/>
      <c r="PF111" s="167"/>
      <c r="PG111" s="167"/>
      <c r="PH111" s="167"/>
      <c r="PI111" s="167"/>
      <c r="PJ111" s="167"/>
      <c r="PK111" s="167"/>
      <c r="PL111" s="167"/>
      <c r="PM111" s="167"/>
      <c r="PN111" s="167"/>
      <c r="PO111" s="167"/>
      <c r="PP111" s="167"/>
      <c r="PQ111" s="167"/>
      <c r="PR111" s="167"/>
      <c r="PS111" s="167"/>
      <c r="PT111" s="167"/>
      <c r="PU111" s="167"/>
      <c r="PV111" s="167"/>
      <c r="PW111" s="167"/>
      <c r="PX111" s="167"/>
      <c r="PY111" s="167"/>
      <c r="PZ111" s="167"/>
      <c r="QA111" s="167"/>
      <c r="QB111" s="167"/>
      <c r="QC111" s="167"/>
      <c r="QD111" s="167"/>
      <c r="QE111" s="167"/>
      <c r="QF111" s="167"/>
      <c r="QG111" s="167"/>
      <c r="QH111" s="167"/>
      <c r="QI111" s="167"/>
      <c r="QJ111" s="167"/>
      <c r="QK111" s="167"/>
      <c r="QL111" s="167"/>
      <c r="QM111" s="167"/>
      <c r="QN111" s="167"/>
      <c r="QO111" s="167"/>
      <c r="QP111" s="167"/>
      <c r="QQ111" s="167"/>
      <c r="QR111" s="167"/>
      <c r="QS111" s="167"/>
      <c r="QT111" s="167"/>
      <c r="QU111" s="167"/>
      <c r="QV111" s="167"/>
      <c r="QW111" s="167"/>
      <c r="QX111" s="167"/>
      <c r="QY111" s="167"/>
      <c r="QZ111" s="167"/>
      <c r="RA111" s="167"/>
      <c r="RB111" s="167"/>
      <c r="RC111" s="167"/>
      <c r="RD111" s="167"/>
      <c r="RE111" s="167"/>
      <c r="RF111" s="167"/>
      <c r="RG111" s="167"/>
      <c r="RH111" s="167"/>
      <c r="RI111" s="167"/>
      <c r="RJ111" s="167"/>
      <c r="RK111" s="167"/>
      <c r="RL111" s="167"/>
      <c r="RM111" s="167"/>
      <c r="RN111" s="167"/>
      <c r="RO111" s="167"/>
      <c r="RP111" s="167"/>
      <c r="RQ111" s="167"/>
      <c r="RR111" s="167"/>
      <c r="RS111" s="167"/>
      <c r="RT111" s="167"/>
      <c r="RU111" s="167"/>
      <c r="RV111" s="167"/>
      <c r="RW111" s="167"/>
      <c r="RX111" s="167"/>
      <c r="RY111" s="167"/>
      <c r="RZ111" s="167"/>
      <c r="SA111" s="167"/>
      <c r="SB111" s="167"/>
      <c r="SC111" s="167"/>
      <c r="SD111" s="167"/>
      <c r="SE111" s="167"/>
      <c r="SF111" s="167"/>
      <c r="SG111" s="167"/>
      <c r="SH111" s="167"/>
      <c r="SI111" s="167"/>
      <c r="SJ111" s="167"/>
      <c r="SK111" s="167"/>
      <c r="SL111" s="167"/>
      <c r="SM111" s="167"/>
      <c r="SN111" s="167"/>
      <c r="SO111" s="167"/>
      <c r="SP111" s="167"/>
      <c r="SQ111" s="167"/>
      <c r="SR111" s="167"/>
      <c r="SS111" s="167"/>
      <c r="ST111" s="167"/>
      <c r="SU111" s="167"/>
      <c r="SV111" s="167"/>
      <c r="SW111" s="167"/>
      <c r="SX111" s="167"/>
      <c r="SY111" s="167"/>
      <c r="SZ111" s="167"/>
      <c r="TA111" s="167"/>
      <c r="TB111" s="167"/>
      <c r="TC111" s="167"/>
      <c r="TD111" s="167"/>
      <c r="TE111" s="167"/>
      <c r="TF111" s="167"/>
      <c r="TG111" s="167"/>
      <c r="TH111" s="167"/>
      <c r="TI111" s="167"/>
      <c r="TJ111" s="167"/>
      <c r="TK111" s="167"/>
      <c r="TL111" s="167"/>
      <c r="TM111" s="167"/>
      <c r="TN111" s="167"/>
      <c r="TO111" s="167"/>
      <c r="TP111" s="167"/>
      <c r="TQ111" s="167"/>
      <c r="TR111" s="167"/>
      <c r="TS111" s="167"/>
      <c r="TT111" s="167"/>
      <c r="TU111" s="167"/>
      <c r="TV111" s="167"/>
      <c r="TW111" s="167"/>
      <c r="TX111" s="167"/>
      <c r="TY111" s="167"/>
      <c r="TZ111" s="167"/>
      <c r="UA111" s="167"/>
      <c r="UB111" s="167"/>
      <c r="UC111" s="167"/>
      <c r="UD111" s="167"/>
      <c r="UE111" s="167"/>
      <c r="UF111" s="167"/>
      <c r="UG111" s="167"/>
      <c r="UH111" s="167"/>
      <c r="UI111" s="167"/>
      <c r="UJ111" s="167"/>
      <c r="UK111" s="167"/>
      <c r="UL111" s="167"/>
      <c r="UM111" s="167"/>
      <c r="UN111" s="167"/>
      <c r="UO111" s="167"/>
      <c r="UP111" s="167"/>
      <c r="UQ111" s="167"/>
      <c r="UR111" s="167"/>
      <c r="US111" s="167"/>
      <c r="UT111" s="167"/>
      <c r="UU111" s="167"/>
      <c r="UV111" s="167"/>
      <c r="UW111" s="167"/>
      <c r="UX111" s="167"/>
      <c r="UY111" s="167"/>
      <c r="UZ111" s="167"/>
      <c r="VA111" s="167"/>
      <c r="VB111" s="167"/>
      <c r="VC111" s="167"/>
      <c r="VD111" s="167"/>
      <c r="VE111" s="167"/>
      <c r="VF111" s="167"/>
      <c r="VG111" s="167"/>
      <c r="VH111" s="167"/>
      <c r="VI111" s="167"/>
      <c r="VJ111" s="167"/>
      <c r="VK111" s="167"/>
      <c r="VL111" s="167"/>
      <c r="VM111" s="167"/>
      <c r="VN111" s="167"/>
      <c r="VO111" s="167"/>
      <c r="VP111" s="167"/>
      <c r="VQ111" s="167"/>
      <c r="VR111" s="167"/>
      <c r="VS111" s="167"/>
      <c r="VT111" s="167"/>
      <c r="VU111" s="167"/>
      <c r="VV111" s="167"/>
      <c r="VW111" s="167"/>
      <c r="VX111" s="167"/>
    </row>
    <row r="112" spans="1:596" ht="16.5" customHeight="1" x14ac:dyDescent="0.3">
      <c r="A112" s="211"/>
      <c r="B112" s="42" t="s">
        <v>28</v>
      </c>
      <c r="C112" s="55"/>
      <c r="D112" s="55"/>
      <c r="E112" s="147"/>
      <c r="F112" s="214"/>
      <c r="G112" s="25"/>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c r="CG112" s="167"/>
      <c r="CH112" s="167"/>
      <c r="CI112" s="167"/>
      <c r="CJ112" s="167"/>
      <c r="CK112" s="167"/>
      <c r="CL112" s="167"/>
      <c r="CM112" s="167"/>
      <c r="CN112" s="167"/>
      <c r="CO112" s="167"/>
      <c r="CP112" s="167"/>
      <c r="CQ112" s="167"/>
      <c r="CR112" s="167"/>
      <c r="CS112" s="167"/>
      <c r="CT112" s="167"/>
      <c r="CU112" s="167"/>
      <c r="CV112" s="167"/>
      <c r="CW112" s="167"/>
      <c r="CX112" s="167"/>
      <c r="CY112" s="167"/>
      <c r="CZ112" s="167"/>
      <c r="DA112" s="167"/>
      <c r="DB112" s="167"/>
      <c r="DC112" s="167"/>
      <c r="DD112" s="167"/>
      <c r="DE112" s="167"/>
      <c r="DF112" s="167"/>
      <c r="DG112" s="167"/>
      <c r="DH112" s="167"/>
      <c r="DI112" s="167"/>
      <c r="DJ112" s="167"/>
      <c r="DK112" s="167"/>
      <c r="DL112" s="167"/>
      <c r="DM112" s="167"/>
      <c r="DN112" s="167"/>
      <c r="DO112" s="167"/>
      <c r="DP112" s="167"/>
      <c r="DQ112" s="167"/>
      <c r="DR112" s="167"/>
      <c r="DS112" s="167"/>
      <c r="DT112" s="167"/>
      <c r="DU112" s="167"/>
      <c r="DV112" s="167"/>
      <c r="DW112" s="167"/>
      <c r="DX112" s="167"/>
      <c r="DY112" s="167"/>
      <c r="DZ112" s="167"/>
      <c r="EA112" s="167"/>
      <c r="EB112" s="167"/>
      <c r="EC112" s="167"/>
      <c r="ED112" s="167"/>
      <c r="EE112" s="167"/>
      <c r="EF112" s="167"/>
      <c r="EG112" s="167"/>
      <c r="EH112" s="167"/>
      <c r="EI112" s="167"/>
      <c r="EJ112" s="167"/>
      <c r="EK112" s="167"/>
      <c r="EL112" s="167"/>
      <c r="EM112" s="167"/>
      <c r="EN112" s="167"/>
      <c r="EO112" s="167"/>
      <c r="EP112" s="167"/>
      <c r="EQ112" s="167"/>
      <c r="ER112" s="167"/>
      <c r="ES112" s="167"/>
      <c r="ET112" s="167"/>
      <c r="EU112" s="167"/>
      <c r="EV112" s="167"/>
      <c r="EW112" s="167"/>
      <c r="EX112" s="167"/>
      <c r="EY112" s="167"/>
      <c r="EZ112" s="167"/>
      <c r="FA112" s="167"/>
      <c r="FB112" s="167"/>
      <c r="FC112" s="167"/>
      <c r="FD112" s="167"/>
      <c r="FE112" s="167"/>
      <c r="FF112" s="167"/>
      <c r="FG112" s="167"/>
      <c r="FH112" s="167"/>
      <c r="FI112" s="167"/>
      <c r="FJ112" s="167"/>
      <c r="FK112" s="167"/>
      <c r="FL112" s="167"/>
      <c r="FM112" s="167"/>
      <c r="FN112" s="167"/>
      <c r="FO112" s="167"/>
      <c r="FP112" s="167"/>
      <c r="FQ112" s="167"/>
      <c r="FR112" s="167"/>
      <c r="FS112" s="167"/>
      <c r="FT112" s="167"/>
      <c r="FU112" s="167"/>
      <c r="FV112" s="167"/>
      <c r="FW112" s="167"/>
      <c r="FX112" s="167"/>
      <c r="FY112" s="167"/>
      <c r="FZ112" s="167"/>
      <c r="GA112" s="167"/>
      <c r="GB112" s="167"/>
      <c r="GC112" s="167"/>
      <c r="GD112" s="167"/>
      <c r="GE112" s="167"/>
      <c r="GF112" s="167"/>
      <c r="GG112" s="167"/>
      <c r="GH112" s="167"/>
      <c r="GI112" s="167"/>
      <c r="GJ112" s="167"/>
      <c r="GK112" s="167"/>
      <c r="GL112" s="167"/>
      <c r="GM112" s="167"/>
      <c r="GN112" s="167"/>
      <c r="GO112" s="167"/>
      <c r="GP112" s="167"/>
      <c r="GQ112" s="167"/>
      <c r="GR112" s="167"/>
      <c r="GS112" s="167"/>
      <c r="GT112" s="167"/>
      <c r="GU112" s="167"/>
      <c r="GV112" s="167"/>
      <c r="GW112" s="167"/>
      <c r="GX112" s="167"/>
      <c r="GY112" s="167"/>
      <c r="GZ112" s="167"/>
      <c r="HA112" s="167"/>
      <c r="HB112" s="167"/>
      <c r="HC112" s="167"/>
      <c r="HD112" s="167"/>
      <c r="HE112" s="167"/>
      <c r="HF112" s="167"/>
      <c r="HG112" s="167"/>
      <c r="HH112" s="167"/>
      <c r="HI112" s="167"/>
      <c r="HJ112" s="167"/>
      <c r="HK112" s="167"/>
      <c r="HL112" s="167"/>
      <c r="HM112" s="167"/>
      <c r="HN112" s="167"/>
      <c r="HO112" s="167"/>
      <c r="HP112" s="167"/>
      <c r="HQ112" s="167"/>
      <c r="HR112" s="167"/>
      <c r="HS112" s="167"/>
      <c r="HT112" s="167"/>
      <c r="HU112" s="167"/>
      <c r="HV112" s="167"/>
      <c r="HW112" s="167"/>
      <c r="HX112" s="167"/>
      <c r="HY112" s="167"/>
      <c r="HZ112" s="167"/>
      <c r="IA112" s="167"/>
      <c r="IB112" s="167"/>
      <c r="IC112" s="167"/>
      <c r="ID112" s="167"/>
      <c r="IE112" s="167"/>
      <c r="IF112" s="167"/>
      <c r="IG112" s="167"/>
      <c r="IH112" s="167"/>
      <c r="II112" s="167"/>
      <c r="IJ112" s="167"/>
      <c r="IK112" s="167"/>
      <c r="IL112" s="167"/>
      <c r="IM112" s="167"/>
      <c r="IN112" s="167"/>
      <c r="IO112" s="167"/>
      <c r="IP112" s="167"/>
      <c r="IQ112" s="167"/>
      <c r="IR112" s="167"/>
      <c r="IS112" s="167"/>
      <c r="IT112" s="167"/>
      <c r="IU112" s="167"/>
      <c r="IV112" s="167"/>
      <c r="IW112" s="167"/>
      <c r="IX112" s="167"/>
      <c r="IY112" s="167"/>
      <c r="IZ112" s="167"/>
      <c r="JA112" s="167"/>
      <c r="JB112" s="167"/>
      <c r="JC112" s="167"/>
      <c r="JD112" s="167"/>
      <c r="JE112" s="167"/>
      <c r="JF112" s="167"/>
      <c r="JG112" s="167"/>
      <c r="JH112" s="167"/>
      <c r="JI112" s="167"/>
      <c r="JJ112" s="167"/>
      <c r="JK112" s="167"/>
      <c r="JL112" s="167"/>
      <c r="JM112" s="167"/>
      <c r="JN112" s="167"/>
      <c r="JO112" s="167"/>
      <c r="JP112" s="167"/>
      <c r="JQ112" s="167"/>
      <c r="JR112" s="167"/>
      <c r="JS112" s="167"/>
      <c r="JT112" s="167"/>
      <c r="JU112" s="167"/>
      <c r="JV112" s="167"/>
      <c r="JW112" s="167"/>
      <c r="JX112" s="167"/>
      <c r="JY112" s="167"/>
      <c r="JZ112" s="167"/>
      <c r="KA112" s="167"/>
      <c r="KB112" s="167"/>
      <c r="KC112" s="167"/>
      <c r="KD112" s="167"/>
      <c r="KE112" s="167"/>
      <c r="KF112" s="167"/>
      <c r="KG112" s="167"/>
      <c r="KH112" s="167"/>
      <c r="KI112" s="167"/>
      <c r="KJ112" s="167"/>
      <c r="KK112" s="167"/>
      <c r="KL112" s="167"/>
      <c r="KM112" s="167"/>
      <c r="KN112" s="167"/>
      <c r="KO112" s="167"/>
      <c r="KP112" s="167"/>
      <c r="KQ112" s="167"/>
      <c r="KR112" s="167"/>
      <c r="KS112" s="167"/>
      <c r="KT112" s="167"/>
      <c r="KU112" s="167"/>
      <c r="KV112" s="167"/>
      <c r="KW112" s="167"/>
      <c r="KX112" s="167"/>
      <c r="KY112" s="167"/>
      <c r="KZ112" s="167"/>
      <c r="LA112" s="167"/>
      <c r="LB112" s="167"/>
      <c r="LC112" s="167"/>
      <c r="LD112" s="167"/>
      <c r="LE112" s="167"/>
      <c r="LF112" s="167"/>
      <c r="LG112" s="167"/>
      <c r="LH112" s="167"/>
      <c r="LI112" s="167"/>
      <c r="LJ112" s="167"/>
      <c r="LK112" s="167"/>
      <c r="LL112" s="167"/>
      <c r="LM112" s="167"/>
      <c r="LN112" s="167"/>
      <c r="LO112" s="167"/>
      <c r="LP112" s="167"/>
      <c r="LQ112" s="167"/>
      <c r="LR112" s="167"/>
      <c r="LS112" s="167"/>
      <c r="LT112" s="167"/>
      <c r="LU112" s="167"/>
      <c r="LV112" s="167"/>
      <c r="LW112" s="167"/>
      <c r="LX112" s="167"/>
      <c r="LY112" s="167"/>
      <c r="LZ112" s="167"/>
      <c r="MA112" s="167"/>
      <c r="MB112" s="167"/>
      <c r="MC112" s="167"/>
      <c r="MD112" s="167"/>
      <c r="ME112" s="167"/>
      <c r="MF112" s="167"/>
      <c r="MG112" s="167"/>
      <c r="MH112" s="167"/>
      <c r="MI112" s="167"/>
      <c r="MJ112" s="167"/>
      <c r="MK112" s="167"/>
      <c r="ML112" s="167"/>
      <c r="MM112" s="167"/>
      <c r="MN112" s="167"/>
      <c r="MO112" s="167"/>
      <c r="MP112" s="167"/>
      <c r="MQ112" s="167"/>
      <c r="MR112" s="167"/>
      <c r="MS112" s="167"/>
      <c r="MT112" s="167"/>
      <c r="MU112" s="167"/>
      <c r="MV112" s="167"/>
      <c r="MW112" s="167"/>
      <c r="MX112" s="167"/>
      <c r="MY112" s="167"/>
      <c r="MZ112" s="167"/>
      <c r="NA112" s="167"/>
      <c r="NB112" s="167"/>
      <c r="NC112" s="167"/>
      <c r="ND112" s="167"/>
      <c r="NE112" s="167"/>
      <c r="NF112" s="167"/>
      <c r="NG112" s="167"/>
      <c r="NH112" s="167"/>
      <c r="NI112" s="167"/>
      <c r="NJ112" s="167"/>
      <c r="NK112" s="167"/>
      <c r="NL112" s="167"/>
      <c r="NM112" s="167"/>
      <c r="NN112" s="167"/>
      <c r="NO112" s="167"/>
      <c r="NP112" s="167"/>
      <c r="NQ112" s="167"/>
      <c r="NR112" s="167"/>
      <c r="NS112" s="167"/>
      <c r="NT112" s="167"/>
      <c r="NU112" s="167"/>
      <c r="NV112" s="167"/>
      <c r="NW112" s="167"/>
      <c r="NX112" s="167"/>
      <c r="NY112" s="167"/>
      <c r="NZ112" s="167"/>
      <c r="OA112" s="167"/>
      <c r="OB112" s="167"/>
      <c r="OC112" s="167"/>
      <c r="OD112" s="167"/>
      <c r="OE112" s="167"/>
      <c r="OF112" s="167"/>
      <c r="OG112" s="167"/>
      <c r="OH112" s="167"/>
      <c r="OI112" s="167"/>
      <c r="OJ112" s="167"/>
      <c r="OK112" s="167"/>
      <c r="OL112" s="167"/>
      <c r="OM112" s="167"/>
      <c r="ON112" s="167"/>
      <c r="OO112" s="167"/>
      <c r="OP112" s="167"/>
      <c r="OQ112" s="167"/>
      <c r="OR112" s="167"/>
      <c r="OS112" s="167"/>
      <c r="OT112" s="167"/>
      <c r="OU112" s="167"/>
      <c r="OV112" s="167"/>
      <c r="OW112" s="167"/>
      <c r="OX112" s="167"/>
      <c r="OY112" s="167"/>
      <c r="OZ112" s="167"/>
      <c r="PA112" s="167"/>
      <c r="PB112" s="167"/>
      <c r="PC112" s="167"/>
      <c r="PD112" s="167"/>
      <c r="PE112" s="167"/>
      <c r="PF112" s="167"/>
      <c r="PG112" s="167"/>
      <c r="PH112" s="167"/>
      <c r="PI112" s="167"/>
      <c r="PJ112" s="167"/>
      <c r="PK112" s="167"/>
      <c r="PL112" s="167"/>
      <c r="PM112" s="167"/>
      <c r="PN112" s="167"/>
      <c r="PO112" s="167"/>
      <c r="PP112" s="167"/>
      <c r="PQ112" s="167"/>
      <c r="PR112" s="167"/>
      <c r="PS112" s="167"/>
      <c r="PT112" s="167"/>
      <c r="PU112" s="167"/>
      <c r="PV112" s="167"/>
      <c r="PW112" s="167"/>
      <c r="PX112" s="167"/>
      <c r="PY112" s="167"/>
      <c r="PZ112" s="167"/>
      <c r="QA112" s="167"/>
      <c r="QB112" s="167"/>
      <c r="QC112" s="167"/>
      <c r="QD112" s="167"/>
      <c r="QE112" s="167"/>
      <c r="QF112" s="167"/>
      <c r="QG112" s="167"/>
      <c r="QH112" s="167"/>
      <c r="QI112" s="167"/>
      <c r="QJ112" s="167"/>
      <c r="QK112" s="167"/>
      <c r="QL112" s="167"/>
      <c r="QM112" s="167"/>
      <c r="QN112" s="167"/>
      <c r="QO112" s="167"/>
      <c r="QP112" s="167"/>
      <c r="QQ112" s="167"/>
      <c r="QR112" s="167"/>
      <c r="QS112" s="167"/>
      <c r="QT112" s="167"/>
      <c r="QU112" s="167"/>
      <c r="QV112" s="167"/>
      <c r="QW112" s="167"/>
      <c r="QX112" s="167"/>
      <c r="QY112" s="167"/>
      <c r="QZ112" s="167"/>
      <c r="RA112" s="167"/>
      <c r="RB112" s="167"/>
      <c r="RC112" s="167"/>
      <c r="RD112" s="167"/>
      <c r="RE112" s="167"/>
      <c r="RF112" s="167"/>
      <c r="RG112" s="167"/>
      <c r="RH112" s="167"/>
      <c r="RI112" s="167"/>
      <c r="RJ112" s="167"/>
      <c r="RK112" s="167"/>
      <c r="RL112" s="167"/>
      <c r="RM112" s="167"/>
      <c r="RN112" s="167"/>
      <c r="RO112" s="167"/>
      <c r="RP112" s="167"/>
      <c r="RQ112" s="167"/>
      <c r="RR112" s="167"/>
      <c r="RS112" s="167"/>
      <c r="RT112" s="167"/>
      <c r="RU112" s="167"/>
      <c r="RV112" s="167"/>
      <c r="RW112" s="167"/>
      <c r="RX112" s="167"/>
      <c r="RY112" s="167"/>
      <c r="RZ112" s="167"/>
      <c r="SA112" s="167"/>
      <c r="SB112" s="167"/>
      <c r="SC112" s="167"/>
      <c r="SD112" s="167"/>
      <c r="SE112" s="167"/>
      <c r="SF112" s="167"/>
      <c r="SG112" s="167"/>
      <c r="SH112" s="167"/>
      <c r="SI112" s="167"/>
      <c r="SJ112" s="167"/>
      <c r="SK112" s="167"/>
      <c r="SL112" s="167"/>
      <c r="SM112" s="167"/>
      <c r="SN112" s="167"/>
      <c r="SO112" s="167"/>
      <c r="SP112" s="167"/>
      <c r="SQ112" s="167"/>
      <c r="SR112" s="167"/>
      <c r="SS112" s="167"/>
      <c r="ST112" s="167"/>
      <c r="SU112" s="167"/>
      <c r="SV112" s="167"/>
      <c r="SW112" s="167"/>
      <c r="SX112" s="167"/>
      <c r="SY112" s="167"/>
      <c r="SZ112" s="167"/>
      <c r="TA112" s="167"/>
      <c r="TB112" s="167"/>
      <c r="TC112" s="167"/>
      <c r="TD112" s="167"/>
      <c r="TE112" s="167"/>
      <c r="TF112" s="167"/>
      <c r="TG112" s="167"/>
      <c r="TH112" s="167"/>
      <c r="TI112" s="167"/>
      <c r="TJ112" s="167"/>
      <c r="TK112" s="167"/>
      <c r="TL112" s="167"/>
      <c r="TM112" s="167"/>
      <c r="TN112" s="167"/>
      <c r="TO112" s="167"/>
      <c r="TP112" s="167"/>
      <c r="TQ112" s="167"/>
      <c r="TR112" s="167"/>
      <c r="TS112" s="167"/>
      <c r="TT112" s="167"/>
      <c r="TU112" s="167"/>
      <c r="TV112" s="167"/>
      <c r="TW112" s="167"/>
      <c r="TX112" s="167"/>
      <c r="TY112" s="167"/>
      <c r="TZ112" s="167"/>
      <c r="UA112" s="167"/>
      <c r="UB112" s="167"/>
      <c r="UC112" s="167"/>
      <c r="UD112" s="167"/>
      <c r="UE112" s="167"/>
      <c r="UF112" s="167"/>
      <c r="UG112" s="167"/>
      <c r="UH112" s="167"/>
      <c r="UI112" s="167"/>
      <c r="UJ112" s="167"/>
      <c r="UK112" s="167"/>
      <c r="UL112" s="167"/>
      <c r="UM112" s="167"/>
      <c r="UN112" s="167"/>
      <c r="UO112" s="167"/>
      <c r="UP112" s="167"/>
      <c r="UQ112" s="167"/>
      <c r="UR112" s="167"/>
      <c r="US112" s="167"/>
      <c r="UT112" s="167"/>
      <c r="UU112" s="167"/>
      <c r="UV112" s="167"/>
      <c r="UW112" s="167"/>
      <c r="UX112" s="167"/>
      <c r="UY112" s="167"/>
      <c r="UZ112" s="167"/>
      <c r="VA112" s="167"/>
      <c r="VB112" s="167"/>
      <c r="VC112" s="167"/>
      <c r="VD112" s="167"/>
      <c r="VE112" s="167"/>
      <c r="VF112" s="167"/>
      <c r="VG112" s="167"/>
      <c r="VH112" s="167"/>
      <c r="VI112" s="167"/>
      <c r="VJ112" s="167"/>
      <c r="VK112" s="167"/>
      <c r="VL112" s="167"/>
      <c r="VM112" s="167"/>
      <c r="VN112" s="167"/>
      <c r="VO112" s="167"/>
      <c r="VP112" s="167"/>
      <c r="VQ112" s="167"/>
      <c r="VR112" s="167"/>
      <c r="VS112" s="167"/>
      <c r="VT112" s="167"/>
      <c r="VU112" s="167"/>
      <c r="VV112" s="167"/>
      <c r="VW112" s="167"/>
      <c r="VX112" s="167"/>
    </row>
    <row r="113" spans="1:596" ht="18" customHeight="1" x14ac:dyDescent="0.3">
      <c r="A113" s="211"/>
      <c r="B113" s="42" t="s">
        <v>29</v>
      </c>
      <c r="C113" s="229">
        <v>3809769</v>
      </c>
      <c r="D113" s="56">
        <v>3809769</v>
      </c>
      <c r="E113" s="56"/>
      <c r="F113" s="214">
        <f>(E113/D113)*100</f>
        <v>0</v>
      </c>
      <c r="G113" s="2"/>
      <c r="H113" s="167" t="s">
        <v>177</v>
      </c>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c r="AM113" s="167"/>
      <c r="AN113" s="167"/>
      <c r="AO113" s="167"/>
      <c r="AP113" s="167"/>
      <c r="AQ113" s="167"/>
      <c r="AR113" s="167"/>
      <c r="AS113" s="167"/>
      <c r="AT113" s="167"/>
      <c r="AU113" s="167"/>
      <c r="AV113" s="167"/>
      <c r="AW113" s="167"/>
      <c r="AX113" s="167"/>
      <c r="AY113" s="167"/>
      <c r="AZ113" s="167"/>
      <c r="BA113" s="167"/>
      <c r="BB113" s="167"/>
      <c r="BC113" s="167"/>
      <c r="BD113" s="167"/>
      <c r="BE113" s="167"/>
      <c r="BF113" s="167"/>
      <c r="BG113" s="167"/>
      <c r="BH113" s="167"/>
      <c r="BI113" s="167"/>
      <c r="BJ113" s="167"/>
      <c r="BK113" s="167"/>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c r="CG113" s="167"/>
      <c r="CH113" s="167"/>
      <c r="CI113" s="167"/>
      <c r="CJ113" s="167"/>
      <c r="CK113" s="167"/>
      <c r="CL113" s="167"/>
      <c r="CM113" s="167"/>
      <c r="CN113" s="167"/>
      <c r="CO113" s="167"/>
      <c r="CP113" s="167"/>
      <c r="CQ113" s="167"/>
      <c r="CR113" s="167"/>
      <c r="CS113" s="167"/>
      <c r="CT113" s="167"/>
      <c r="CU113" s="167"/>
      <c r="CV113" s="167"/>
      <c r="CW113" s="167"/>
      <c r="CX113" s="167"/>
      <c r="CY113" s="167"/>
      <c r="CZ113" s="167"/>
      <c r="DA113" s="167"/>
      <c r="DB113" s="167"/>
      <c r="DC113" s="167"/>
      <c r="DD113" s="167"/>
      <c r="DE113" s="167"/>
      <c r="DF113" s="167"/>
      <c r="DG113" s="167"/>
      <c r="DH113" s="167"/>
      <c r="DI113" s="167"/>
      <c r="DJ113" s="167"/>
      <c r="DK113" s="167"/>
      <c r="DL113" s="167"/>
      <c r="DM113" s="167"/>
      <c r="DN113" s="167"/>
      <c r="DO113" s="167"/>
      <c r="DP113" s="167"/>
      <c r="DQ113" s="167"/>
      <c r="DR113" s="167"/>
      <c r="DS113" s="167"/>
      <c r="DT113" s="167"/>
      <c r="DU113" s="167"/>
      <c r="DV113" s="167"/>
      <c r="DW113" s="167"/>
      <c r="DX113" s="167"/>
      <c r="DY113" s="167"/>
      <c r="DZ113" s="167"/>
      <c r="EA113" s="167"/>
      <c r="EB113" s="167"/>
      <c r="EC113" s="167"/>
      <c r="ED113" s="167"/>
      <c r="EE113" s="167"/>
      <c r="EF113" s="167"/>
      <c r="EG113" s="167"/>
      <c r="EH113" s="167"/>
      <c r="EI113" s="167"/>
      <c r="EJ113" s="167"/>
      <c r="EK113" s="167"/>
      <c r="EL113" s="167"/>
      <c r="EM113" s="167"/>
      <c r="EN113" s="167"/>
      <c r="EO113" s="167"/>
      <c r="EP113" s="167"/>
      <c r="EQ113" s="167"/>
      <c r="ER113" s="167"/>
      <c r="ES113" s="167"/>
      <c r="ET113" s="167"/>
      <c r="EU113" s="167"/>
      <c r="EV113" s="167"/>
      <c r="EW113" s="167"/>
      <c r="EX113" s="167"/>
      <c r="EY113" s="167"/>
      <c r="EZ113" s="167"/>
      <c r="FA113" s="167"/>
      <c r="FB113" s="167"/>
      <c r="FC113" s="167"/>
      <c r="FD113" s="167"/>
      <c r="FE113" s="167"/>
      <c r="FF113" s="167"/>
      <c r="FG113" s="167"/>
      <c r="FH113" s="167"/>
      <c r="FI113" s="167"/>
      <c r="FJ113" s="167"/>
      <c r="FK113" s="167"/>
      <c r="FL113" s="167"/>
      <c r="FM113" s="167"/>
      <c r="FN113" s="167"/>
      <c r="FO113" s="167"/>
      <c r="FP113" s="167"/>
      <c r="FQ113" s="167"/>
      <c r="FR113" s="167"/>
      <c r="FS113" s="167"/>
      <c r="FT113" s="167"/>
      <c r="FU113" s="167"/>
      <c r="FV113" s="167"/>
      <c r="FW113" s="167"/>
      <c r="FX113" s="167"/>
      <c r="FY113" s="167"/>
      <c r="FZ113" s="167"/>
      <c r="GA113" s="167"/>
      <c r="GB113" s="167"/>
      <c r="GC113" s="167"/>
      <c r="GD113" s="167"/>
      <c r="GE113" s="167"/>
      <c r="GF113" s="167"/>
      <c r="GG113" s="167"/>
      <c r="GH113" s="167"/>
      <c r="GI113" s="167"/>
      <c r="GJ113" s="167"/>
      <c r="GK113" s="167"/>
      <c r="GL113" s="167"/>
      <c r="GM113" s="167"/>
      <c r="GN113" s="167"/>
      <c r="GO113" s="167"/>
      <c r="GP113" s="167"/>
      <c r="GQ113" s="167"/>
      <c r="GR113" s="167"/>
      <c r="GS113" s="167"/>
      <c r="GT113" s="167"/>
      <c r="GU113" s="167"/>
      <c r="GV113" s="167"/>
      <c r="GW113" s="167"/>
      <c r="GX113" s="167"/>
      <c r="GY113" s="167"/>
      <c r="GZ113" s="167"/>
      <c r="HA113" s="167"/>
      <c r="HB113" s="167"/>
      <c r="HC113" s="167"/>
      <c r="HD113" s="167"/>
      <c r="HE113" s="167"/>
      <c r="HF113" s="167"/>
      <c r="HG113" s="167"/>
      <c r="HH113" s="167"/>
      <c r="HI113" s="167"/>
      <c r="HJ113" s="167"/>
      <c r="HK113" s="167"/>
      <c r="HL113" s="167"/>
      <c r="HM113" s="167"/>
      <c r="HN113" s="167"/>
      <c r="HO113" s="167"/>
      <c r="HP113" s="167"/>
      <c r="HQ113" s="167"/>
      <c r="HR113" s="167"/>
      <c r="HS113" s="167"/>
      <c r="HT113" s="167"/>
      <c r="HU113" s="167"/>
      <c r="HV113" s="167"/>
      <c r="HW113" s="167"/>
      <c r="HX113" s="167"/>
      <c r="HY113" s="167"/>
      <c r="HZ113" s="167"/>
      <c r="IA113" s="167"/>
      <c r="IB113" s="167"/>
      <c r="IC113" s="167"/>
      <c r="ID113" s="167"/>
      <c r="IE113" s="167"/>
      <c r="IF113" s="167"/>
      <c r="IG113" s="167"/>
      <c r="IH113" s="167"/>
      <c r="II113" s="167"/>
      <c r="IJ113" s="167"/>
      <c r="IK113" s="167"/>
      <c r="IL113" s="167"/>
      <c r="IM113" s="167"/>
      <c r="IN113" s="167"/>
      <c r="IO113" s="167"/>
      <c r="IP113" s="167"/>
      <c r="IQ113" s="167"/>
      <c r="IR113" s="167"/>
      <c r="IS113" s="167"/>
      <c r="IT113" s="167"/>
      <c r="IU113" s="167"/>
      <c r="IV113" s="167"/>
      <c r="IW113" s="167"/>
      <c r="IX113" s="167"/>
      <c r="IY113" s="167"/>
      <c r="IZ113" s="167"/>
      <c r="JA113" s="167"/>
      <c r="JB113" s="167"/>
      <c r="JC113" s="167"/>
      <c r="JD113" s="167"/>
      <c r="JE113" s="167"/>
      <c r="JF113" s="167"/>
      <c r="JG113" s="167"/>
      <c r="JH113" s="167"/>
      <c r="JI113" s="167"/>
      <c r="JJ113" s="167"/>
      <c r="JK113" s="167"/>
      <c r="JL113" s="167"/>
      <c r="JM113" s="167"/>
      <c r="JN113" s="167"/>
      <c r="JO113" s="167"/>
      <c r="JP113" s="167"/>
      <c r="JQ113" s="167"/>
      <c r="JR113" s="167"/>
      <c r="JS113" s="167"/>
      <c r="JT113" s="167"/>
      <c r="JU113" s="167"/>
      <c r="JV113" s="167"/>
      <c r="JW113" s="167"/>
      <c r="JX113" s="167"/>
      <c r="JY113" s="167"/>
      <c r="JZ113" s="167"/>
      <c r="KA113" s="167"/>
      <c r="KB113" s="167"/>
      <c r="KC113" s="167"/>
      <c r="KD113" s="167"/>
      <c r="KE113" s="167"/>
      <c r="KF113" s="167"/>
      <c r="KG113" s="167"/>
      <c r="KH113" s="167"/>
      <c r="KI113" s="167"/>
      <c r="KJ113" s="167"/>
      <c r="KK113" s="167"/>
      <c r="KL113" s="167"/>
      <c r="KM113" s="167"/>
      <c r="KN113" s="167"/>
      <c r="KO113" s="167"/>
      <c r="KP113" s="167"/>
      <c r="KQ113" s="167"/>
      <c r="KR113" s="167"/>
      <c r="KS113" s="167"/>
      <c r="KT113" s="167"/>
      <c r="KU113" s="167"/>
      <c r="KV113" s="167"/>
      <c r="KW113" s="167"/>
      <c r="KX113" s="167"/>
      <c r="KY113" s="167"/>
      <c r="KZ113" s="167"/>
      <c r="LA113" s="167"/>
      <c r="LB113" s="167"/>
      <c r="LC113" s="167"/>
      <c r="LD113" s="167"/>
      <c r="LE113" s="167"/>
      <c r="LF113" s="167"/>
      <c r="LG113" s="167"/>
      <c r="LH113" s="167"/>
      <c r="LI113" s="167"/>
      <c r="LJ113" s="167"/>
      <c r="LK113" s="167"/>
      <c r="LL113" s="167"/>
      <c r="LM113" s="167"/>
      <c r="LN113" s="167"/>
      <c r="LO113" s="167"/>
      <c r="LP113" s="167"/>
      <c r="LQ113" s="167"/>
      <c r="LR113" s="167"/>
      <c r="LS113" s="167"/>
      <c r="LT113" s="167"/>
      <c r="LU113" s="167"/>
      <c r="LV113" s="167"/>
      <c r="LW113" s="167"/>
      <c r="LX113" s="167"/>
      <c r="LY113" s="167"/>
      <c r="LZ113" s="167"/>
      <c r="MA113" s="167"/>
      <c r="MB113" s="167"/>
      <c r="MC113" s="167"/>
      <c r="MD113" s="167"/>
      <c r="ME113" s="167"/>
      <c r="MF113" s="167"/>
      <c r="MG113" s="167"/>
      <c r="MH113" s="167"/>
      <c r="MI113" s="167"/>
      <c r="MJ113" s="167"/>
      <c r="MK113" s="167"/>
      <c r="ML113" s="167"/>
      <c r="MM113" s="167"/>
      <c r="MN113" s="167"/>
      <c r="MO113" s="167"/>
      <c r="MP113" s="167"/>
      <c r="MQ113" s="167"/>
      <c r="MR113" s="167"/>
      <c r="MS113" s="167"/>
      <c r="MT113" s="167"/>
      <c r="MU113" s="167"/>
      <c r="MV113" s="167"/>
      <c r="MW113" s="167"/>
      <c r="MX113" s="167"/>
      <c r="MY113" s="167"/>
      <c r="MZ113" s="167"/>
      <c r="NA113" s="167"/>
      <c r="NB113" s="167"/>
      <c r="NC113" s="167"/>
      <c r="ND113" s="167"/>
      <c r="NE113" s="167"/>
      <c r="NF113" s="167"/>
      <c r="NG113" s="167"/>
      <c r="NH113" s="167"/>
      <c r="NI113" s="167"/>
      <c r="NJ113" s="167"/>
      <c r="NK113" s="167"/>
      <c r="NL113" s="167"/>
      <c r="NM113" s="167"/>
      <c r="NN113" s="167"/>
      <c r="NO113" s="167"/>
      <c r="NP113" s="167"/>
      <c r="NQ113" s="167"/>
      <c r="NR113" s="167"/>
      <c r="NS113" s="167"/>
      <c r="NT113" s="167"/>
      <c r="NU113" s="167"/>
      <c r="NV113" s="167"/>
      <c r="NW113" s="167"/>
      <c r="NX113" s="167"/>
      <c r="NY113" s="167"/>
      <c r="NZ113" s="167"/>
      <c r="OA113" s="167"/>
      <c r="OB113" s="167"/>
      <c r="OC113" s="167"/>
      <c r="OD113" s="167"/>
      <c r="OE113" s="167"/>
      <c r="OF113" s="167"/>
      <c r="OG113" s="167"/>
      <c r="OH113" s="167"/>
      <c r="OI113" s="167"/>
      <c r="OJ113" s="167"/>
      <c r="OK113" s="167"/>
      <c r="OL113" s="167"/>
      <c r="OM113" s="167"/>
      <c r="ON113" s="167"/>
      <c r="OO113" s="167"/>
      <c r="OP113" s="167"/>
      <c r="OQ113" s="167"/>
      <c r="OR113" s="167"/>
      <c r="OS113" s="167"/>
      <c r="OT113" s="167"/>
      <c r="OU113" s="167"/>
      <c r="OV113" s="167"/>
      <c r="OW113" s="167"/>
      <c r="OX113" s="167"/>
      <c r="OY113" s="167"/>
      <c r="OZ113" s="167"/>
      <c r="PA113" s="167"/>
      <c r="PB113" s="167"/>
      <c r="PC113" s="167"/>
      <c r="PD113" s="167"/>
      <c r="PE113" s="167"/>
      <c r="PF113" s="167"/>
      <c r="PG113" s="167"/>
      <c r="PH113" s="167"/>
      <c r="PI113" s="167"/>
      <c r="PJ113" s="167"/>
      <c r="PK113" s="167"/>
      <c r="PL113" s="167"/>
      <c r="PM113" s="167"/>
      <c r="PN113" s="167"/>
      <c r="PO113" s="167"/>
      <c r="PP113" s="167"/>
      <c r="PQ113" s="167"/>
      <c r="PR113" s="167"/>
      <c r="PS113" s="167"/>
      <c r="PT113" s="167"/>
      <c r="PU113" s="167"/>
      <c r="PV113" s="167"/>
      <c r="PW113" s="167"/>
      <c r="PX113" s="167"/>
      <c r="PY113" s="167"/>
      <c r="PZ113" s="167"/>
      <c r="QA113" s="167"/>
      <c r="QB113" s="167"/>
      <c r="QC113" s="167"/>
      <c r="QD113" s="167"/>
      <c r="QE113" s="167"/>
      <c r="QF113" s="167"/>
      <c r="QG113" s="167"/>
      <c r="QH113" s="167"/>
      <c r="QI113" s="167"/>
      <c r="QJ113" s="167"/>
      <c r="QK113" s="167"/>
      <c r="QL113" s="167"/>
      <c r="QM113" s="167"/>
      <c r="QN113" s="167"/>
      <c r="QO113" s="167"/>
      <c r="QP113" s="167"/>
      <c r="QQ113" s="167"/>
      <c r="QR113" s="167"/>
      <c r="QS113" s="167"/>
      <c r="QT113" s="167"/>
      <c r="QU113" s="167"/>
      <c r="QV113" s="167"/>
      <c r="QW113" s="167"/>
      <c r="QX113" s="167"/>
      <c r="QY113" s="167"/>
      <c r="QZ113" s="167"/>
      <c r="RA113" s="167"/>
      <c r="RB113" s="167"/>
      <c r="RC113" s="167"/>
      <c r="RD113" s="167"/>
      <c r="RE113" s="167"/>
      <c r="RF113" s="167"/>
      <c r="RG113" s="167"/>
      <c r="RH113" s="167"/>
      <c r="RI113" s="167"/>
      <c r="RJ113" s="167"/>
      <c r="RK113" s="167"/>
      <c r="RL113" s="167"/>
      <c r="RM113" s="167"/>
      <c r="RN113" s="167"/>
      <c r="RO113" s="167"/>
      <c r="RP113" s="167"/>
      <c r="RQ113" s="167"/>
      <c r="RR113" s="167"/>
      <c r="RS113" s="167"/>
      <c r="RT113" s="167"/>
      <c r="RU113" s="167"/>
      <c r="RV113" s="167"/>
      <c r="RW113" s="167"/>
      <c r="RX113" s="167"/>
      <c r="RY113" s="167"/>
      <c r="RZ113" s="167"/>
      <c r="SA113" s="167"/>
      <c r="SB113" s="167"/>
      <c r="SC113" s="167"/>
      <c r="SD113" s="167"/>
      <c r="SE113" s="167"/>
      <c r="SF113" s="167"/>
      <c r="SG113" s="167"/>
      <c r="SH113" s="167"/>
      <c r="SI113" s="167"/>
      <c r="SJ113" s="167"/>
      <c r="SK113" s="167"/>
      <c r="SL113" s="167"/>
      <c r="SM113" s="167"/>
      <c r="SN113" s="167"/>
      <c r="SO113" s="167"/>
      <c r="SP113" s="167"/>
      <c r="SQ113" s="167"/>
      <c r="SR113" s="167"/>
      <c r="SS113" s="167"/>
      <c r="ST113" s="167"/>
      <c r="SU113" s="167"/>
      <c r="SV113" s="167"/>
      <c r="SW113" s="167"/>
      <c r="SX113" s="167"/>
      <c r="SY113" s="167"/>
      <c r="SZ113" s="167"/>
      <c r="TA113" s="167"/>
      <c r="TB113" s="167"/>
      <c r="TC113" s="167"/>
      <c r="TD113" s="167"/>
      <c r="TE113" s="167"/>
      <c r="TF113" s="167"/>
      <c r="TG113" s="167"/>
      <c r="TH113" s="167"/>
      <c r="TI113" s="167"/>
      <c r="TJ113" s="167"/>
      <c r="TK113" s="167"/>
      <c r="TL113" s="167"/>
      <c r="TM113" s="167"/>
      <c r="TN113" s="167"/>
      <c r="TO113" s="167"/>
      <c r="TP113" s="167"/>
      <c r="TQ113" s="167"/>
      <c r="TR113" s="167"/>
      <c r="TS113" s="167"/>
      <c r="TT113" s="167"/>
      <c r="TU113" s="167"/>
      <c r="TV113" s="167"/>
      <c r="TW113" s="167"/>
      <c r="TX113" s="167"/>
      <c r="TY113" s="167"/>
      <c r="TZ113" s="167"/>
      <c r="UA113" s="167"/>
      <c r="UB113" s="167"/>
      <c r="UC113" s="167"/>
      <c r="UD113" s="167"/>
      <c r="UE113" s="167"/>
      <c r="UF113" s="167"/>
      <c r="UG113" s="167"/>
      <c r="UH113" s="167"/>
      <c r="UI113" s="167"/>
      <c r="UJ113" s="167"/>
      <c r="UK113" s="167"/>
      <c r="UL113" s="167"/>
      <c r="UM113" s="167"/>
      <c r="UN113" s="167"/>
      <c r="UO113" s="167"/>
      <c r="UP113" s="167"/>
      <c r="UQ113" s="167"/>
      <c r="UR113" s="167"/>
      <c r="US113" s="167"/>
      <c r="UT113" s="167"/>
      <c r="UU113" s="167"/>
      <c r="UV113" s="167"/>
      <c r="UW113" s="167"/>
      <c r="UX113" s="167"/>
      <c r="UY113" s="167"/>
      <c r="UZ113" s="167"/>
      <c r="VA113" s="167"/>
      <c r="VB113" s="167"/>
      <c r="VC113" s="167"/>
      <c r="VD113" s="167"/>
      <c r="VE113" s="167"/>
      <c r="VF113" s="167"/>
      <c r="VG113" s="167"/>
      <c r="VH113" s="167"/>
      <c r="VI113" s="167"/>
      <c r="VJ113" s="167"/>
      <c r="VK113" s="167"/>
      <c r="VL113" s="167"/>
      <c r="VM113" s="167"/>
      <c r="VN113" s="167"/>
      <c r="VO113" s="167"/>
      <c r="VP113" s="167"/>
      <c r="VQ113" s="167"/>
      <c r="VR113" s="167"/>
      <c r="VS113" s="167"/>
      <c r="VT113" s="167"/>
      <c r="VU113" s="167"/>
      <c r="VV113" s="167"/>
      <c r="VW113" s="167"/>
      <c r="VX113" s="167"/>
    </row>
    <row r="114" spans="1:596" x14ac:dyDescent="0.3">
      <c r="A114" s="211"/>
      <c r="B114" s="57" t="s">
        <v>32</v>
      </c>
      <c r="C114" s="48">
        <v>17</v>
      </c>
      <c r="D114" s="48">
        <v>17</v>
      </c>
      <c r="E114" s="56"/>
      <c r="F114" s="214"/>
      <c r="G114" s="91"/>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7"/>
      <c r="AP114" s="167"/>
      <c r="AQ114" s="167"/>
      <c r="AR114" s="167"/>
      <c r="AS114" s="167"/>
      <c r="AT114" s="167"/>
      <c r="AU114" s="167"/>
      <c r="AV114" s="167"/>
      <c r="AW114" s="167"/>
      <c r="AX114" s="167"/>
      <c r="AY114" s="167"/>
      <c r="AZ114" s="167"/>
      <c r="BA114" s="167"/>
      <c r="BB114" s="167"/>
      <c r="BC114" s="167"/>
      <c r="BD114" s="167"/>
      <c r="BE114" s="167"/>
      <c r="BF114" s="167"/>
      <c r="BG114" s="167"/>
      <c r="BH114" s="167"/>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c r="CG114" s="167"/>
      <c r="CH114" s="167"/>
      <c r="CI114" s="167"/>
      <c r="CJ114" s="167"/>
      <c r="CK114" s="167"/>
      <c r="CL114" s="167"/>
      <c r="CM114" s="167"/>
      <c r="CN114" s="167"/>
      <c r="CO114" s="167"/>
      <c r="CP114" s="167"/>
      <c r="CQ114" s="167"/>
      <c r="CR114" s="167"/>
      <c r="CS114" s="167"/>
      <c r="CT114" s="167"/>
      <c r="CU114" s="167"/>
      <c r="CV114" s="167"/>
      <c r="CW114" s="167"/>
      <c r="CX114" s="167"/>
      <c r="CY114" s="167"/>
      <c r="CZ114" s="167"/>
      <c r="DA114" s="167"/>
      <c r="DB114" s="167"/>
      <c r="DC114" s="167"/>
      <c r="DD114" s="167"/>
      <c r="DE114" s="167"/>
      <c r="DF114" s="167"/>
      <c r="DG114" s="167"/>
      <c r="DH114" s="167"/>
      <c r="DI114" s="167"/>
      <c r="DJ114" s="167"/>
      <c r="DK114" s="167"/>
      <c r="DL114" s="167"/>
      <c r="DM114" s="167"/>
      <c r="DN114" s="167"/>
      <c r="DO114" s="167"/>
      <c r="DP114" s="167"/>
      <c r="DQ114" s="167"/>
      <c r="DR114" s="167"/>
      <c r="DS114" s="167"/>
      <c r="DT114" s="167"/>
      <c r="DU114" s="167"/>
      <c r="DV114" s="167"/>
      <c r="DW114" s="167"/>
      <c r="DX114" s="167"/>
      <c r="DY114" s="167"/>
      <c r="DZ114" s="167"/>
      <c r="EA114" s="167"/>
      <c r="EB114" s="167"/>
      <c r="EC114" s="167"/>
      <c r="ED114" s="167"/>
      <c r="EE114" s="167"/>
      <c r="EF114" s="167"/>
      <c r="EG114" s="167"/>
      <c r="EH114" s="167"/>
      <c r="EI114" s="167"/>
      <c r="EJ114" s="167"/>
      <c r="EK114" s="167"/>
      <c r="EL114" s="167"/>
      <c r="EM114" s="167"/>
      <c r="EN114" s="167"/>
      <c r="EO114" s="167"/>
      <c r="EP114" s="167"/>
      <c r="EQ114" s="167"/>
      <c r="ER114" s="167"/>
      <c r="ES114" s="167"/>
      <c r="ET114" s="167"/>
      <c r="EU114" s="167"/>
      <c r="EV114" s="167"/>
      <c r="EW114" s="167"/>
      <c r="EX114" s="167"/>
      <c r="EY114" s="167"/>
      <c r="EZ114" s="167"/>
      <c r="FA114" s="167"/>
      <c r="FB114" s="167"/>
      <c r="FC114" s="167"/>
      <c r="FD114" s="167"/>
      <c r="FE114" s="167"/>
      <c r="FF114" s="167"/>
      <c r="FG114" s="167"/>
      <c r="FH114" s="167"/>
      <c r="FI114" s="167"/>
      <c r="FJ114" s="167"/>
      <c r="FK114" s="167"/>
      <c r="FL114" s="167"/>
      <c r="FM114" s="167"/>
      <c r="FN114" s="167"/>
      <c r="FO114" s="167"/>
      <c r="FP114" s="167"/>
      <c r="FQ114" s="167"/>
      <c r="FR114" s="167"/>
      <c r="FS114" s="167"/>
      <c r="FT114" s="167"/>
      <c r="FU114" s="167"/>
      <c r="FV114" s="167"/>
      <c r="FW114" s="167"/>
      <c r="FX114" s="167"/>
      <c r="FY114" s="167"/>
      <c r="FZ114" s="167"/>
      <c r="GA114" s="167"/>
      <c r="GB114" s="167"/>
      <c r="GC114" s="167"/>
      <c r="GD114" s="167"/>
      <c r="GE114" s="167"/>
      <c r="GF114" s="167"/>
      <c r="GG114" s="167"/>
      <c r="GH114" s="167"/>
      <c r="GI114" s="167"/>
      <c r="GJ114" s="167"/>
      <c r="GK114" s="167"/>
      <c r="GL114" s="167"/>
      <c r="GM114" s="167"/>
      <c r="GN114" s="167"/>
      <c r="GO114" s="167"/>
      <c r="GP114" s="167"/>
      <c r="GQ114" s="167"/>
      <c r="GR114" s="167"/>
      <c r="GS114" s="167"/>
      <c r="GT114" s="167"/>
      <c r="GU114" s="167"/>
      <c r="GV114" s="167"/>
      <c r="GW114" s="167"/>
      <c r="GX114" s="167"/>
      <c r="GY114" s="167"/>
      <c r="GZ114" s="167"/>
      <c r="HA114" s="167"/>
      <c r="HB114" s="167"/>
      <c r="HC114" s="167"/>
      <c r="HD114" s="167"/>
      <c r="HE114" s="167"/>
      <c r="HF114" s="167"/>
      <c r="HG114" s="167"/>
      <c r="HH114" s="167"/>
      <c r="HI114" s="167"/>
      <c r="HJ114" s="167"/>
      <c r="HK114" s="167"/>
      <c r="HL114" s="167"/>
      <c r="HM114" s="167"/>
      <c r="HN114" s="167"/>
      <c r="HO114" s="167"/>
      <c r="HP114" s="167"/>
      <c r="HQ114" s="167"/>
      <c r="HR114" s="167"/>
      <c r="HS114" s="167"/>
      <c r="HT114" s="167"/>
      <c r="HU114" s="167"/>
      <c r="HV114" s="167"/>
      <c r="HW114" s="167"/>
      <c r="HX114" s="167"/>
      <c r="HY114" s="167"/>
      <c r="HZ114" s="167"/>
      <c r="IA114" s="167"/>
      <c r="IB114" s="167"/>
      <c r="IC114" s="167"/>
      <c r="ID114" s="167"/>
      <c r="IE114" s="167"/>
      <c r="IF114" s="167"/>
      <c r="IG114" s="167"/>
      <c r="IH114" s="167"/>
      <c r="II114" s="167"/>
      <c r="IJ114" s="167"/>
      <c r="IK114" s="167"/>
      <c r="IL114" s="167"/>
      <c r="IM114" s="167"/>
      <c r="IN114" s="167"/>
      <c r="IO114" s="167"/>
      <c r="IP114" s="167"/>
      <c r="IQ114" s="167"/>
      <c r="IR114" s="167"/>
      <c r="IS114" s="167"/>
      <c r="IT114" s="167"/>
      <c r="IU114" s="167"/>
      <c r="IV114" s="167"/>
      <c r="IW114" s="167"/>
      <c r="IX114" s="167"/>
      <c r="IY114" s="167"/>
      <c r="IZ114" s="167"/>
      <c r="JA114" s="167"/>
      <c r="JB114" s="167"/>
      <c r="JC114" s="167"/>
      <c r="JD114" s="167"/>
      <c r="JE114" s="167"/>
      <c r="JF114" s="167"/>
      <c r="JG114" s="167"/>
      <c r="JH114" s="167"/>
      <c r="JI114" s="167"/>
      <c r="JJ114" s="167"/>
      <c r="JK114" s="167"/>
      <c r="JL114" s="167"/>
      <c r="JM114" s="167"/>
      <c r="JN114" s="167"/>
      <c r="JO114" s="167"/>
      <c r="JP114" s="167"/>
      <c r="JQ114" s="167"/>
      <c r="JR114" s="167"/>
      <c r="JS114" s="167"/>
      <c r="JT114" s="167"/>
      <c r="JU114" s="167"/>
      <c r="JV114" s="167"/>
      <c r="JW114" s="167"/>
      <c r="JX114" s="167"/>
      <c r="JY114" s="167"/>
      <c r="JZ114" s="167"/>
      <c r="KA114" s="167"/>
      <c r="KB114" s="167"/>
      <c r="KC114" s="167"/>
      <c r="KD114" s="167"/>
      <c r="KE114" s="167"/>
      <c r="KF114" s="167"/>
      <c r="KG114" s="167"/>
      <c r="KH114" s="167"/>
      <c r="KI114" s="167"/>
      <c r="KJ114" s="167"/>
      <c r="KK114" s="167"/>
      <c r="KL114" s="167"/>
      <c r="KM114" s="167"/>
      <c r="KN114" s="167"/>
      <c r="KO114" s="167"/>
      <c r="KP114" s="167"/>
      <c r="KQ114" s="167"/>
      <c r="KR114" s="167"/>
      <c r="KS114" s="167"/>
      <c r="KT114" s="167"/>
      <c r="KU114" s="167"/>
      <c r="KV114" s="167"/>
      <c r="KW114" s="167"/>
      <c r="KX114" s="167"/>
      <c r="KY114" s="167"/>
      <c r="KZ114" s="167"/>
      <c r="LA114" s="167"/>
      <c r="LB114" s="167"/>
      <c r="LC114" s="167"/>
      <c r="LD114" s="167"/>
      <c r="LE114" s="167"/>
      <c r="LF114" s="167"/>
      <c r="LG114" s="167"/>
      <c r="LH114" s="167"/>
      <c r="LI114" s="167"/>
      <c r="LJ114" s="167"/>
      <c r="LK114" s="167"/>
      <c r="LL114" s="167"/>
      <c r="LM114" s="167"/>
      <c r="LN114" s="167"/>
      <c r="LO114" s="167"/>
      <c r="LP114" s="167"/>
      <c r="LQ114" s="167"/>
      <c r="LR114" s="167"/>
      <c r="LS114" s="167"/>
      <c r="LT114" s="167"/>
      <c r="LU114" s="167"/>
      <c r="LV114" s="167"/>
      <c r="LW114" s="167"/>
      <c r="LX114" s="167"/>
      <c r="LY114" s="167"/>
      <c r="LZ114" s="167"/>
      <c r="MA114" s="167"/>
      <c r="MB114" s="167"/>
      <c r="MC114" s="167"/>
      <c r="MD114" s="167"/>
      <c r="ME114" s="167"/>
      <c r="MF114" s="167"/>
      <c r="MG114" s="167"/>
      <c r="MH114" s="167"/>
      <c r="MI114" s="167"/>
      <c r="MJ114" s="167"/>
      <c r="MK114" s="167"/>
      <c r="ML114" s="167"/>
      <c r="MM114" s="167"/>
      <c r="MN114" s="167"/>
      <c r="MO114" s="167"/>
      <c r="MP114" s="167"/>
      <c r="MQ114" s="167"/>
      <c r="MR114" s="167"/>
      <c r="MS114" s="167"/>
      <c r="MT114" s="167"/>
      <c r="MU114" s="167"/>
      <c r="MV114" s="167"/>
      <c r="MW114" s="167"/>
      <c r="MX114" s="167"/>
      <c r="MY114" s="167"/>
      <c r="MZ114" s="167"/>
      <c r="NA114" s="167"/>
      <c r="NB114" s="167"/>
      <c r="NC114" s="167"/>
      <c r="ND114" s="167"/>
      <c r="NE114" s="167"/>
      <c r="NF114" s="167"/>
      <c r="NG114" s="167"/>
      <c r="NH114" s="167"/>
      <c r="NI114" s="167"/>
      <c r="NJ114" s="167"/>
      <c r="NK114" s="167"/>
      <c r="NL114" s="167"/>
      <c r="NM114" s="167"/>
      <c r="NN114" s="167"/>
      <c r="NO114" s="167"/>
      <c r="NP114" s="167"/>
      <c r="NQ114" s="167"/>
      <c r="NR114" s="167"/>
      <c r="NS114" s="167"/>
      <c r="NT114" s="167"/>
      <c r="NU114" s="167"/>
      <c r="NV114" s="167"/>
      <c r="NW114" s="167"/>
      <c r="NX114" s="167"/>
      <c r="NY114" s="167"/>
      <c r="NZ114" s="167"/>
      <c r="OA114" s="167"/>
      <c r="OB114" s="167"/>
      <c r="OC114" s="167"/>
      <c r="OD114" s="167"/>
      <c r="OE114" s="167"/>
      <c r="OF114" s="167"/>
      <c r="OG114" s="167"/>
      <c r="OH114" s="167"/>
      <c r="OI114" s="167"/>
      <c r="OJ114" s="167"/>
      <c r="OK114" s="167"/>
      <c r="OL114" s="167"/>
      <c r="OM114" s="167"/>
      <c r="ON114" s="167"/>
      <c r="OO114" s="167"/>
      <c r="OP114" s="167"/>
      <c r="OQ114" s="167"/>
      <c r="OR114" s="167"/>
      <c r="OS114" s="167"/>
      <c r="OT114" s="167"/>
      <c r="OU114" s="167"/>
      <c r="OV114" s="167"/>
      <c r="OW114" s="167"/>
      <c r="OX114" s="167"/>
      <c r="OY114" s="167"/>
      <c r="OZ114" s="167"/>
      <c r="PA114" s="167"/>
      <c r="PB114" s="167"/>
      <c r="PC114" s="167"/>
      <c r="PD114" s="167"/>
      <c r="PE114" s="167"/>
      <c r="PF114" s="167"/>
      <c r="PG114" s="167"/>
      <c r="PH114" s="167"/>
      <c r="PI114" s="167"/>
      <c r="PJ114" s="167"/>
      <c r="PK114" s="167"/>
      <c r="PL114" s="167"/>
      <c r="PM114" s="167"/>
      <c r="PN114" s="167"/>
      <c r="PO114" s="167"/>
      <c r="PP114" s="167"/>
      <c r="PQ114" s="167"/>
      <c r="PR114" s="167"/>
      <c r="PS114" s="167"/>
      <c r="PT114" s="167"/>
      <c r="PU114" s="167"/>
      <c r="PV114" s="167"/>
      <c r="PW114" s="167"/>
      <c r="PX114" s="167"/>
      <c r="PY114" s="167"/>
      <c r="PZ114" s="167"/>
      <c r="QA114" s="167"/>
      <c r="QB114" s="167"/>
      <c r="QC114" s="167"/>
      <c r="QD114" s="167"/>
      <c r="QE114" s="167"/>
      <c r="QF114" s="167"/>
      <c r="QG114" s="167"/>
      <c r="QH114" s="167"/>
      <c r="QI114" s="167"/>
      <c r="QJ114" s="167"/>
      <c r="QK114" s="167"/>
      <c r="QL114" s="167"/>
      <c r="QM114" s="167"/>
      <c r="QN114" s="167"/>
      <c r="QO114" s="167"/>
      <c r="QP114" s="167"/>
      <c r="QQ114" s="167"/>
      <c r="QR114" s="167"/>
      <c r="QS114" s="167"/>
      <c r="QT114" s="167"/>
      <c r="QU114" s="167"/>
      <c r="QV114" s="167"/>
      <c r="QW114" s="167"/>
      <c r="QX114" s="167"/>
      <c r="QY114" s="167"/>
      <c r="QZ114" s="167"/>
      <c r="RA114" s="167"/>
      <c r="RB114" s="167"/>
      <c r="RC114" s="167"/>
      <c r="RD114" s="167"/>
      <c r="RE114" s="167"/>
      <c r="RF114" s="167"/>
      <c r="RG114" s="167"/>
      <c r="RH114" s="167"/>
      <c r="RI114" s="167"/>
      <c r="RJ114" s="167"/>
      <c r="RK114" s="167"/>
      <c r="RL114" s="167"/>
      <c r="RM114" s="167"/>
      <c r="RN114" s="167"/>
      <c r="RO114" s="167"/>
      <c r="RP114" s="167"/>
      <c r="RQ114" s="167"/>
      <c r="RR114" s="167"/>
      <c r="RS114" s="167"/>
      <c r="RT114" s="167"/>
      <c r="RU114" s="167"/>
      <c r="RV114" s="167"/>
      <c r="RW114" s="167"/>
      <c r="RX114" s="167"/>
      <c r="RY114" s="167"/>
      <c r="RZ114" s="167"/>
      <c r="SA114" s="167"/>
      <c r="SB114" s="167"/>
      <c r="SC114" s="167"/>
      <c r="SD114" s="167"/>
      <c r="SE114" s="167"/>
      <c r="SF114" s="167"/>
      <c r="SG114" s="167"/>
      <c r="SH114" s="167"/>
      <c r="SI114" s="167"/>
      <c r="SJ114" s="167"/>
      <c r="SK114" s="167"/>
      <c r="SL114" s="167"/>
      <c r="SM114" s="167"/>
      <c r="SN114" s="167"/>
      <c r="SO114" s="167"/>
      <c r="SP114" s="167"/>
      <c r="SQ114" s="167"/>
      <c r="SR114" s="167"/>
      <c r="SS114" s="167"/>
      <c r="ST114" s="167"/>
      <c r="SU114" s="167"/>
      <c r="SV114" s="167"/>
      <c r="SW114" s="167"/>
      <c r="SX114" s="167"/>
      <c r="SY114" s="167"/>
      <c r="SZ114" s="167"/>
      <c r="TA114" s="167"/>
      <c r="TB114" s="167"/>
      <c r="TC114" s="167"/>
      <c r="TD114" s="167"/>
      <c r="TE114" s="167"/>
      <c r="TF114" s="167"/>
      <c r="TG114" s="167"/>
      <c r="TH114" s="167"/>
      <c r="TI114" s="167"/>
      <c r="TJ114" s="167"/>
      <c r="TK114" s="167"/>
      <c r="TL114" s="167"/>
      <c r="TM114" s="167"/>
      <c r="TN114" s="167"/>
      <c r="TO114" s="167"/>
      <c r="TP114" s="167"/>
      <c r="TQ114" s="167"/>
      <c r="TR114" s="167"/>
      <c r="TS114" s="167"/>
      <c r="TT114" s="167"/>
      <c r="TU114" s="167"/>
      <c r="TV114" s="167"/>
      <c r="TW114" s="167"/>
      <c r="TX114" s="167"/>
      <c r="TY114" s="167"/>
      <c r="TZ114" s="167"/>
      <c r="UA114" s="167"/>
      <c r="UB114" s="167"/>
      <c r="UC114" s="167"/>
      <c r="UD114" s="167"/>
      <c r="UE114" s="167"/>
      <c r="UF114" s="167"/>
      <c r="UG114" s="167"/>
      <c r="UH114" s="167"/>
      <c r="UI114" s="167"/>
      <c r="UJ114" s="167"/>
      <c r="UK114" s="167"/>
      <c r="UL114" s="167"/>
      <c r="UM114" s="167"/>
      <c r="UN114" s="167"/>
      <c r="UO114" s="167"/>
      <c r="UP114" s="167"/>
      <c r="UQ114" s="167"/>
      <c r="UR114" s="167"/>
      <c r="US114" s="167"/>
      <c r="UT114" s="167"/>
      <c r="UU114" s="167"/>
      <c r="UV114" s="167"/>
      <c r="UW114" s="167"/>
      <c r="UX114" s="167"/>
      <c r="UY114" s="167"/>
      <c r="UZ114" s="167"/>
      <c r="VA114" s="167"/>
      <c r="VB114" s="167"/>
      <c r="VC114" s="167"/>
      <c r="VD114" s="167"/>
      <c r="VE114" s="167"/>
      <c r="VF114" s="167"/>
      <c r="VG114" s="167"/>
      <c r="VH114" s="167"/>
      <c r="VI114" s="167"/>
      <c r="VJ114" s="167"/>
      <c r="VK114" s="167"/>
      <c r="VL114" s="167"/>
      <c r="VM114" s="167"/>
      <c r="VN114" s="167"/>
      <c r="VO114" s="167"/>
      <c r="VP114" s="167"/>
      <c r="VQ114" s="167"/>
      <c r="VR114" s="167"/>
      <c r="VS114" s="167"/>
      <c r="VT114" s="167"/>
      <c r="VU114" s="167"/>
      <c r="VV114" s="167"/>
      <c r="VW114" s="167"/>
      <c r="VX114" s="167"/>
    </row>
    <row r="115" spans="1:596" x14ac:dyDescent="0.3">
      <c r="A115" s="211"/>
      <c r="B115" s="57" t="s">
        <v>31</v>
      </c>
      <c r="C115" s="48">
        <v>79</v>
      </c>
      <c r="D115" s="48">
        <v>79</v>
      </c>
      <c r="E115" s="56"/>
      <c r="F115" s="214"/>
      <c r="G115" s="2"/>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c r="AG115" s="167"/>
      <c r="AH115" s="167"/>
      <c r="AI115" s="167"/>
      <c r="AJ115" s="167"/>
      <c r="AK115" s="167"/>
      <c r="AL115" s="167"/>
      <c r="AM115" s="167"/>
      <c r="AN115" s="167"/>
      <c r="AO115" s="167"/>
      <c r="AP115" s="167"/>
      <c r="AQ115" s="167"/>
      <c r="AR115" s="167"/>
      <c r="AS115" s="167"/>
      <c r="AT115" s="167"/>
      <c r="AU115" s="167"/>
      <c r="AV115" s="167"/>
      <c r="AW115" s="167"/>
      <c r="AX115" s="167"/>
      <c r="AY115" s="167"/>
      <c r="AZ115" s="167"/>
      <c r="BA115" s="167"/>
      <c r="BB115" s="167"/>
      <c r="BC115" s="167"/>
      <c r="BD115" s="167"/>
      <c r="BE115" s="167"/>
      <c r="BF115" s="167"/>
      <c r="BG115" s="167"/>
      <c r="BH115" s="167"/>
      <c r="BI115" s="167"/>
      <c r="BJ115" s="167"/>
      <c r="BK115" s="167"/>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c r="CG115" s="167"/>
      <c r="CH115" s="167"/>
      <c r="CI115" s="167"/>
      <c r="CJ115" s="167"/>
      <c r="CK115" s="167"/>
      <c r="CL115" s="167"/>
      <c r="CM115" s="167"/>
      <c r="CN115" s="167"/>
      <c r="CO115" s="167"/>
      <c r="CP115" s="167"/>
      <c r="CQ115" s="167"/>
      <c r="CR115" s="167"/>
      <c r="CS115" s="167"/>
      <c r="CT115" s="167"/>
      <c r="CU115" s="167"/>
      <c r="CV115" s="167"/>
      <c r="CW115" s="167"/>
      <c r="CX115" s="167"/>
      <c r="CY115" s="167"/>
      <c r="CZ115" s="167"/>
      <c r="DA115" s="167"/>
      <c r="DB115" s="167"/>
      <c r="DC115" s="167"/>
      <c r="DD115" s="167"/>
      <c r="DE115" s="167"/>
      <c r="DF115" s="167"/>
      <c r="DG115" s="167"/>
      <c r="DH115" s="167"/>
      <c r="DI115" s="167"/>
      <c r="DJ115" s="167"/>
      <c r="DK115" s="167"/>
      <c r="DL115" s="167"/>
      <c r="DM115" s="167"/>
      <c r="DN115" s="167"/>
      <c r="DO115" s="167"/>
      <c r="DP115" s="167"/>
      <c r="DQ115" s="167"/>
      <c r="DR115" s="167"/>
      <c r="DS115" s="167"/>
      <c r="DT115" s="167"/>
      <c r="DU115" s="167"/>
      <c r="DV115" s="167"/>
      <c r="DW115" s="167"/>
      <c r="DX115" s="167"/>
      <c r="DY115" s="167"/>
      <c r="DZ115" s="167"/>
      <c r="EA115" s="167"/>
      <c r="EB115" s="167"/>
      <c r="EC115" s="167"/>
      <c r="ED115" s="167"/>
      <c r="EE115" s="167"/>
      <c r="EF115" s="167"/>
      <c r="EG115" s="167"/>
      <c r="EH115" s="167"/>
      <c r="EI115" s="167"/>
      <c r="EJ115" s="167"/>
      <c r="EK115" s="167"/>
      <c r="EL115" s="167"/>
      <c r="EM115" s="167"/>
      <c r="EN115" s="167"/>
      <c r="EO115" s="167"/>
      <c r="EP115" s="167"/>
      <c r="EQ115" s="167"/>
      <c r="ER115" s="167"/>
      <c r="ES115" s="167"/>
      <c r="ET115" s="167"/>
      <c r="EU115" s="167"/>
      <c r="EV115" s="167"/>
      <c r="EW115" s="167"/>
      <c r="EX115" s="167"/>
      <c r="EY115" s="167"/>
      <c r="EZ115" s="167"/>
      <c r="FA115" s="167"/>
      <c r="FB115" s="167"/>
      <c r="FC115" s="167"/>
      <c r="FD115" s="167"/>
      <c r="FE115" s="167"/>
      <c r="FF115" s="167"/>
      <c r="FG115" s="167"/>
      <c r="FH115" s="167"/>
      <c r="FI115" s="167"/>
      <c r="FJ115" s="167"/>
      <c r="FK115" s="167"/>
      <c r="FL115" s="167"/>
      <c r="FM115" s="167"/>
      <c r="FN115" s="167"/>
      <c r="FO115" s="167"/>
      <c r="FP115" s="167"/>
      <c r="FQ115" s="167"/>
      <c r="FR115" s="167"/>
      <c r="FS115" s="167"/>
      <c r="FT115" s="167"/>
      <c r="FU115" s="167"/>
      <c r="FV115" s="167"/>
      <c r="FW115" s="167"/>
      <c r="FX115" s="167"/>
      <c r="FY115" s="167"/>
      <c r="FZ115" s="167"/>
      <c r="GA115" s="167"/>
      <c r="GB115" s="167"/>
      <c r="GC115" s="167"/>
      <c r="GD115" s="167"/>
      <c r="GE115" s="167"/>
      <c r="GF115" s="167"/>
      <c r="GG115" s="167"/>
      <c r="GH115" s="167"/>
      <c r="GI115" s="167"/>
      <c r="GJ115" s="167"/>
      <c r="GK115" s="167"/>
      <c r="GL115" s="167"/>
      <c r="GM115" s="167"/>
      <c r="GN115" s="167"/>
      <c r="GO115" s="167"/>
      <c r="GP115" s="167"/>
      <c r="GQ115" s="167"/>
      <c r="GR115" s="167"/>
      <c r="GS115" s="167"/>
      <c r="GT115" s="167"/>
      <c r="GU115" s="167"/>
      <c r="GV115" s="167"/>
      <c r="GW115" s="167"/>
      <c r="GX115" s="167"/>
      <c r="GY115" s="167"/>
      <c r="GZ115" s="167"/>
      <c r="HA115" s="167"/>
      <c r="HB115" s="167"/>
      <c r="HC115" s="167"/>
      <c r="HD115" s="167"/>
      <c r="HE115" s="167"/>
      <c r="HF115" s="167"/>
      <c r="HG115" s="167"/>
      <c r="HH115" s="167"/>
      <c r="HI115" s="167"/>
      <c r="HJ115" s="167"/>
      <c r="HK115" s="167"/>
      <c r="HL115" s="167"/>
      <c r="HM115" s="167"/>
      <c r="HN115" s="167"/>
      <c r="HO115" s="167"/>
      <c r="HP115" s="167"/>
      <c r="HQ115" s="167"/>
      <c r="HR115" s="167"/>
      <c r="HS115" s="167"/>
      <c r="HT115" s="167"/>
      <c r="HU115" s="167"/>
      <c r="HV115" s="167"/>
      <c r="HW115" s="167"/>
      <c r="HX115" s="167"/>
      <c r="HY115" s="167"/>
      <c r="HZ115" s="167"/>
      <c r="IA115" s="167"/>
      <c r="IB115" s="167"/>
      <c r="IC115" s="167"/>
      <c r="ID115" s="167"/>
      <c r="IE115" s="167"/>
      <c r="IF115" s="167"/>
      <c r="IG115" s="167"/>
      <c r="IH115" s="167"/>
      <c r="II115" s="167"/>
      <c r="IJ115" s="167"/>
      <c r="IK115" s="167"/>
      <c r="IL115" s="167"/>
      <c r="IM115" s="167"/>
      <c r="IN115" s="167"/>
      <c r="IO115" s="167"/>
      <c r="IP115" s="167"/>
      <c r="IQ115" s="167"/>
      <c r="IR115" s="167"/>
      <c r="IS115" s="167"/>
      <c r="IT115" s="167"/>
      <c r="IU115" s="167"/>
      <c r="IV115" s="167"/>
      <c r="IW115" s="167"/>
      <c r="IX115" s="167"/>
      <c r="IY115" s="167"/>
      <c r="IZ115" s="167"/>
      <c r="JA115" s="167"/>
      <c r="JB115" s="167"/>
      <c r="JC115" s="167"/>
      <c r="JD115" s="167"/>
      <c r="JE115" s="167"/>
      <c r="JF115" s="167"/>
      <c r="JG115" s="167"/>
      <c r="JH115" s="167"/>
      <c r="JI115" s="167"/>
      <c r="JJ115" s="167"/>
      <c r="JK115" s="167"/>
      <c r="JL115" s="167"/>
      <c r="JM115" s="167"/>
      <c r="JN115" s="167"/>
      <c r="JO115" s="167"/>
      <c r="JP115" s="167"/>
      <c r="JQ115" s="167"/>
      <c r="JR115" s="167"/>
      <c r="JS115" s="167"/>
      <c r="JT115" s="167"/>
      <c r="JU115" s="167"/>
      <c r="JV115" s="167"/>
      <c r="JW115" s="167"/>
      <c r="JX115" s="167"/>
      <c r="JY115" s="167"/>
      <c r="JZ115" s="167"/>
      <c r="KA115" s="167"/>
      <c r="KB115" s="167"/>
      <c r="KC115" s="167"/>
      <c r="KD115" s="167"/>
      <c r="KE115" s="167"/>
      <c r="KF115" s="167"/>
      <c r="KG115" s="167"/>
      <c r="KH115" s="167"/>
      <c r="KI115" s="167"/>
      <c r="KJ115" s="167"/>
      <c r="KK115" s="167"/>
      <c r="KL115" s="167"/>
      <c r="KM115" s="167"/>
      <c r="KN115" s="167"/>
      <c r="KO115" s="167"/>
      <c r="KP115" s="167"/>
      <c r="KQ115" s="167"/>
      <c r="KR115" s="167"/>
      <c r="KS115" s="167"/>
      <c r="KT115" s="167"/>
      <c r="KU115" s="167"/>
      <c r="KV115" s="167"/>
      <c r="KW115" s="167"/>
      <c r="KX115" s="167"/>
      <c r="KY115" s="167"/>
      <c r="KZ115" s="167"/>
      <c r="LA115" s="167"/>
      <c r="LB115" s="167"/>
      <c r="LC115" s="167"/>
      <c r="LD115" s="167"/>
      <c r="LE115" s="167"/>
      <c r="LF115" s="167"/>
      <c r="LG115" s="167"/>
      <c r="LH115" s="167"/>
      <c r="LI115" s="167"/>
      <c r="LJ115" s="167"/>
      <c r="LK115" s="167"/>
      <c r="LL115" s="167"/>
      <c r="LM115" s="167"/>
      <c r="LN115" s="167"/>
      <c r="LO115" s="167"/>
      <c r="LP115" s="167"/>
      <c r="LQ115" s="167"/>
      <c r="LR115" s="167"/>
      <c r="LS115" s="167"/>
      <c r="LT115" s="167"/>
      <c r="LU115" s="167"/>
      <c r="LV115" s="167"/>
      <c r="LW115" s="167"/>
      <c r="LX115" s="167"/>
      <c r="LY115" s="167"/>
      <c r="LZ115" s="167"/>
      <c r="MA115" s="167"/>
      <c r="MB115" s="167"/>
      <c r="MC115" s="167"/>
      <c r="MD115" s="167"/>
      <c r="ME115" s="167"/>
      <c r="MF115" s="167"/>
      <c r="MG115" s="167"/>
      <c r="MH115" s="167"/>
      <c r="MI115" s="167"/>
      <c r="MJ115" s="167"/>
      <c r="MK115" s="167"/>
      <c r="ML115" s="167"/>
      <c r="MM115" s="167"/>
      <c r="MN115" s="167"/>
      <c r="MO115" s="167"/>
      <c r="MP115" s="167"/>
      <c r="MQ115" s="167"/>
      <c r="MR115" s="167"/>
      <c r="MS115" s="167"/>
      <c r="MT115" s="167"/>
      <c r="MU115" s="167"/>
      <c r="MV115" s="167"/>
      <c r="MW115" s="167"/>
      <c r="MX115" s="167"/>
      <c r="MY115" s="167"/>
      <c r="MZ115" s="167"/>
      <c r="NA115" s="167"/>
      <c r="NB115" s="167"/>
      <c r="NC115" s="167"/>
      <c r="ND115" s="167"/>
      <c r="NE115" s="167"/>
      <c r="NF115" s="167"/>
      <c r="NG115" s="167"/>
      <c r="NH115" s="167"/>
      <c r="NI115" s="167"/>
      <c r="NJ115" s="167"/>
      <c r="NK115" s="167"/>
      <c r="NL115" s="167"/>
      <c r="NM115" s="167"/>
      <c r="NN115" s="167"/>
      <c r="NO115" s="167"/>
      <c r="NP115" s="167"/>
      <c r="NQ115" s="167"/>
      <c r="NR115" s="167"/>
      <c r="NS115" s="167"/>
      <c r="NT115" s="167"/>
      <c r="NU115" s="167"/>
      <c r="NV115" s="167"/>
      <c r="NW115" s="167"/>
      <c r="NX115" s="167"/>
      <c r="NY115" s="167"/>
      <c r="NZ115" s="167"/>
      <c r="OA115" s="167"/>
      <c r="OB115" s="167"/>
      <c r="OC115" s="167"/>
      <c r="OD115" s="167"/>
      <c r="OE115" s="167"/>
      <c r="OF115" s="167"/>
      <c r="OG115" s="167"/>
      <c r="OH115" s="167"/>
      <c r="OI115" s="167"/>
      <c r="OJ115" s="167"/>
      <c r="OK115" s="167"/>
      <c r="OL115" s="167"/>
      <c r="OM115" s="167"/>
      <c r="ON115" s="167"/>
      <c r="OO115" s="167"/>
      <c r="OP115" s="167"/>
      <c r="OQ115" s="167"/>
      <c r="OR115" s="167"/>
      <c r="OS115" s="167"/>
      <c r="OT115" s="167"/>
      <c r="OU115" s="167"/>
      <c r="OV115" s="167"/>
      <c r="OW115" s="167"/>
      <c r="OX115" s="167"/>
      <c r="OY115" s="167"/>
      <c r="OZ115" s="167"/>
      <c r="PA115" s="167"/>
      <c r="PB115" s="167"/>
      <c r="PC115" s="167"/>
      <c r="PD115" s="167"/>
      <c r="PE115" s="167"/>
      <c r="PF115" s="167"/>
      <c r="PG115" s="167"/>
      <c r="PH115" s="167"/>
      <c r="PI115" s="167"/>
      <c r="PJ115" s="167"/>
      <c r="PK115" s="167"/>
      <c r="PL115" s="167"/>
      <c r="PM115" s="167"/>
      <c r="PN115" s="167"/>
      <c r="PO115" s="167"/>
      <c r="PP115" s="167"/>
      <c r="PQ115" s="167"/>
      <c r="PR115" s="167"/>
      <c r="PS115" s="167"/>
      <c r="PT115" s="167"/>
      <c r="PU115" s="167"/>
      <c r="PV115" s="167"/>
      <c r="PW115" s="167"/>
      <c r="PX115" s="167"/>
      <c r="PY115" s="167"/>
      <c r="PZ115" s="167"/>
      <c r="QA115" s="167"/>
      <c r="QB115" s="167"/>
      <c r="QC115" s="167"/>
      <c r="QD115" s="167"/>
      <c r="QE115" s="167"/>
      <c r="QF115" s="167"/>
      <c r="QG115" s="167"/>
      <c r="QH115" s="167"/>
      <c r="QI115" s="167"/>
      <c r="QJ115" s="167"/>
      <c r="QK115" s="167"/>
      <c r="QL115" s="167"/>
      <c r="QM115" s="167"/>
      <c r="QN115" s="167"/>
      <c r="QO115" s="167"/>
      <c r="QP115" s="167"/>
      <c r="QQ115" s="167"/>
      <c r="QR115" s="167"/>
      <c r="QS115" s="167"/>
      <c r="QT115" s="167"/>
      <c r="QU115" s="167"/>
      <c r="QV115" s="167"/>
      <c r="QW115" s="167"/>
      <c r="QX115" s="167"/>
      <c r="QY115" s="167"/>
      <c r="QZ115" s="167"/>
      <c r="RA115" s="167"/>
      <c r="RB115" s="167"/>
      <c r="RC115" s="167"/>
      <c r="RD115" s="167"/>
      <c r="RE115" s="167"/>
      <c r="RF115" s="167"/>
      <c r="RG115" s="167"/>
      <c r="RH115" s="167"/>
      <c r="RI115" s="167"/>
      <c r="RJ115" s="167"/>
      <c r="RK115" s="167"/>
      <c r="RL115" s="167"/>
      <c r="RM115" s="167"/>
      <c r="RN115" s="167"/>
      <c r="RO115" s="167"/>
      <c r="RP115" s="167"/>
      <c r="RQ115" s="167"/>
      <c r="RR115" s="167"/>
      <c r="RS115" s="167"/>
      <c r="RT115" s="167"/>
      <c r="RU115" s="167"/>
      <c r="RV115" s="167"/>
      <c r="RW115" s="167"/>
      <c r="RX115" s="167"/>
      <c r="RY115" s="167"/>
      <c r="RZ115" s="167"/>
      <c r="SA115" s="167"/>
      <c r="SB115" s="167"/>
      <c r="SC115" s="167"/>
      <c r="SD115" s="167"/>
      <c r="SE115" s="167"/>
      <c r="SF115" s="167"/>
      <c r="SG115" s="167"/>
      <c r="SH115" s="167"/>
      <c r="SI115" s="167"/>
      <c r="SJ115" s="167"/>
      <c r="SK115" s="167"/>
      <c r="SL115" s="167"/>
      <c r="SM115" s="167"/>
      <c r="SN115" s="167"/>
      <c r="SO115" s="167"/>
      <c r="SP115" s="167"/>
      <c r="SQ115" s="167"/>
      <c r="SR115" s="167"/>
      <c r="SS115" s="167"/>
      <c r="ST115" s="167"/>
      <c r="SU115" s="167"/>
      <c r="SV115" s="167"/>
      <c r="SW115" s="167"/>
      <c r="SX115" s="167"/>
      <c r="SY115" s="167"/>
      <c r="SZ115" s="167"/>
      <c r="TA115" s="167"/>
      <c r="TB115" s="167"/>
      <c r="TC115" s="167"/>
      <c r="TD115" s="167"/>
      <c r="TE115" s="167"/>
      <c r="TF115" s="167"/>
      <c r="TG115" s="167"/>
      <c r="TH115" s="167"/>
      <c r="TI115" s="167"/>
      <c r="TJ115" s="167"/>
      <c r="TK115" s="167"/>
      <c r="TL115" s="167"/>
      <c r="TM115" s="167"/>
      <c r="TN115" s="167"/>
      <c r="TO115" s="167"/>
      <c r="TP115" s="167"/>
      <c r="TQ115" s="167"/>
      <c r="TR115" s="167"/>
      <c r="TS115" s="167"/>
      <c r="TT115" s="167"/>
      <c r="TU115" s="167"/>
      <c r="TV115" s="167"/>
      <c r="TW115" s="167"/>
      <c r="TX115" s="167"/>
      <c r="TY115" s="167"/>
      <c r="TZ115" s="167"/>
      <c r="UA115" s="167"/>
      <c r="UB115" s="167"/>
      <c r="UC115" s="167"/>
      <c r="UD115" s="167"/>
      <c r="UE115" s="167"/>
      <c r="UF115" s="167"/>
      <c r="UG115" s="167"/>
      <c r="UH115" s="167"/>
      <c r="UI115" s="167"/>
      <c r="UJ115" s="167"/>
      <c r="UK115" s="167"/>
      <c r="UL115" s="167"/>
      <c r="UM115" s="167"/>
      <c r="UN115" s="167"/>
      <c r="UO115" s="167"/>
      <c r="UP115" s="167"/>
      <c r="UQ115" s="167"/>
      <c r="UR115" s="167"/>
      <c r="US115" s="167"/>
      <c r="UT115" s="167"/>
      <c r="UU115" s="167"/>
      <c r="UV115" s="167"/>
      <c r="UW115" s="167"/>
      <c r="UX115" s="167"/>
      <c r="UY115" s="167"/>
      <c r="UZ115" s="167"/>
      <c r="VA115" s="167"/>
      <c r="VB115" s="167"/>
      <c r="VC115" s="167"/>
      <c r="VD115" s="167"/>
      <c r="VE115" s="167"/>
      <c r="VF115" s="167"/>
      <c r="VG115" s="167"/>
      <c r="VH115" s="167"/>
      <c r="VI115" s="167"/>
      <c r="VJ115" s="167"/>
      <c r="VK115" s="167"/>
      <c r="VL115" s="167"/>
      <c r="VM115" s="167"/>
      <c r="VN115" s="167"/>
      <c r="VO115" s="167"/>
      <c r="VP115" s="167"/>
      <c r="VQ115" s="167"/>
      <c r="VR115" s="167"/>
      <c r="VS115" s="167"/>
      <c r="VT115" s="167"/>
      <c r="VU115" s="167"/>
      <c r="VV115" s="167"/>
      <c r="VW115" s="167"/>
      <c r="VX115" s="167"/>
    </row>
    <row r="116" spans="1:596" x14ac:dyDescent="0.3">
      <c r="A116" s="211"/>
      <c r="B116" s="58" t="s">
        <v>30</v>
      </c>
      <c r="C116" s="133" t="s">
        <v>146</v>
      </c>
      <c r="D116" s="133" t="s">
        <v>146</v>
      </c>
      <c r="E116" s="133"/>
      <c r="F116" s="214"/>
      <c r="G116" s="2"/>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7"/>
      <c r="BD116" s="167"/>
      <c r="BE116" s="167"/>
      <c r="BF116" s="167"/>
      <c r="BG116" s="167"/>
      <c r="BH116" s="167"/>
      <c r="BI116" s="167"/>
      <c r="BJ116" s="167"/>
      <c r="BK116" s="167"/>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c r="CG116" s="167"/>
      <c r="CH116" s="167"/>
      <c r="CI116" s="167"/>
      <c r="CJ116" s="167"/>
      <c r="CK116" s="167"/>
      <c r="CL116" s="167"/>
      <c r="CM116" s="167"/>
      <c r="CN116" s="167"/>
      <c r="CO116" s="167"/>
      <c r="CP116" s="167"/>
      <c r="CQ116" s="167"/>
      <c r="CR116" s="167"/>
      <c r="CS116" s="167"/>
      <c r="CT116" s="167"/>
      <c r="CU116" s="167"/>
      <c r="CV116" s="167"/>
      <c r="CW116" s="167"/>
      <c r="CX116" s="167"/>
      <c r="CY116" s="167"/>
      <c r="CZ116" s="167"/>
      <c r="DA116" s="167"/>
      <c r="DB116" s="167"/>
      <c r="DC116" s="167"/>
      <c r="DD116" s="167"/>
      <c r="DE116" s="167"/>
      <c r="DF116" s="167"/>
      <c r="DG116" s="167"/>
      <c r="DH116" s="167"/>
      <c r="DI116" s="167"/>
      <c r="DJ116" s="167"/>
      <c r="DK116" s="167"/>
      <c r="DL116" s="167"/>
      <c r="DM116" s="167"/>
      <c r="DN116" s="167"/>
      <c r="DO116" s="167"/>
      <c r="DP116" s="167"/>
      <c r="DQ116" s="167"/>
      <c r="DR116" s="167"/>
      <c r="DS116" s="167"/>
      <c r="DT116" s="167"/>
      <c r="DU116" s="167"/>
      <c r="DV116" s="167"/>
      <c r="DW116" s="167"/>
      <c r="DX116" s="167"/>
      <c r="DY116" s="167"/>
      <c r="DZ116" s="167"/>
      <c r="EA116" s="167"/>
      <c r="EB116" s="167"/>
      <c r="EC116" s="167"/>
      <c r="ED116" s="167"/>
      <c r="EE116" s="167"/>
      <c r="EF116" s="167"/>
      <c r="EG116" s="167"/>
      <c r="EH116" s="167"/>
      <c r="EI116" s="167"/>
      <c r="EJ116" s="167"/>
      <c r="EK116" s="167"/>
      <c r="EL116" s="167"/>
      <c r="EM116" s="167"/>
      <c r="EN116" s="167"/>
      <c r="EO116" s="167"/>
      <c r="EP116" s="167"/>
      <c r="EQ116" s="167"/>
      <c r="ER116" s="167"/>
      <c r="ES116" s="167"/>
      <c r="ET116" s="167"/>
      <c r="EU116" s="167"/>
      <c r="EV116" s="167"/>
      <c r="EW116" s="167"/>
      <c r="EX116" s="167"/>
      <c r="EY116" s="167"/>
      <c r="EZ116" s="167"/>
      <c r="FA116" s="167"/>
      <c r="FB116" s="167"/>
      <c r="FC116" s="167"/>
      <c r="FD116" s="167"/>
      <c r="FE116" s="167"/>
      <c r="FF116" s="167"/>
      <c r="FG116" s="167"/>
      <c r="FH116" s="167"/>
      <c r="FI116" s="167"/>
      <c r="FJ116" s="167"/>
      <c r="FK116" s="167"/>
      <c r="FL116" s="167"/>
      <c r="FM116" s="167"/>
      <c r="FN116" s="167"/>
      <c r="FO116" s="167"/>
      <c r="FP116" s="167"/>
      <c r="FQ116" s="167"/>
      <c r="FR116" s="167"/>
      <c r="FS116" s="167"/>
      <c r="FT116" s="167"/>
      <c r="FU116" s="167"/>
      <c r="FV116" s="167"/>
      <c r="FW116" s="167"/>
      <c r="FX116" s="167"/>
      <c r="FY116" s="167"/>
      <c r="FZ116" s="167"/>
      <c r="GA116" s="167"/>
      <c r="GB116" s="167"/>
      <c r="GC116" s="167"/>
      <c r="GD116" s="167"/>
      <c r="GE116" s="167"/>
      <c r="GF116" s="167"/>
      <c r="GG116" s="167"/>
      <c r="GH116" s="167"/>
      <c r="GI116" s="167"/>
      <c r="GJ116" s="167"/>
      <c r="GK116" s="167"/>
      <c r="GL116" s="167"/>
      <c r="GM116" s="167"/>
      <c r="GN116" s="167"/>
      <c r="GO116" s="167"/>
      <c r="GP116" s="167"/>
      <c r="GQ116" s="167"/>
      <c r="GR116" s="167"/>
      <c r="GS116" s="167"/>
      <c r="GT116" s="167"/>
      <c r="GU116" s="167"/>
      <c r="GV116" s="167"/>
      <c r="GW116" s="167"/>
      <c r="GX116" s="167"/>
      <c r="GY116" s="167"/>
      <c r="GZ116" s="167"/>
      <c r="HA116" s="167"/>
      <c r="HB116" s="167"/>
      <c r="HC116" s="167"/>
      <c r="HD116" s="167"/>
      <c r="HE116" s="167"/>
      <c r="HF116" s="167"/>
      <c r="HG116" s="167"/>
      <c r="HH116" s="167"/>
      <c r="HI116" s="167"/>
      <c r="HJ116" s="167"/>
      <c r="HK116" s="167"/>
      <c r="HL116" s="167"/>
      <c r="HM116" s="167"/>
      <c r="HN116" s="167"/>
      <c r="HO116" s="167"/>
      <c r="HP116" s="167"/>
      <c r="HQ116" s="167"/>
      <c r="HR116" s="167"/>
      <c r="HS116" s="167"/>
      <c r="HT116" s="167"/>
      <c r="HU116" s="167"/>
      <c r="HV116" s="167"/>
      <c r="HW116" s="167"/>
      <c r="HX116" s="167"/>
      <c r="HY116" s="167"/>
      <c r="HZ116" s="167"/>
      <c r="IA116" s="167"/>
      <c r="IB116" s="167"/>
      <c r="IC116" s="167"/>
      <c r="ID116" s="167"/>
      <c r="IE116" s="167"/>
      <c r="IF116" s="167"/>
      <c r="IG116" s="167"/>
      <c r="IH116" s="167"/>
      <c r="II116" s="167"/>
      <c r="IJ116" s="167"/>
      <c r="IK116" s="167"/>
      <c r="IL116" s="167"/>
      <c r="IM116" s="167"/>
      <c r="IN116" s="167"/>
      <c r="IO116" s="167"/>
      <c r="IP116" s="167"/>
      <c r="IQ116" s="167"/>
      <c r="IR116" s="167"/>
      <c r="IS116" s="167"/>
      <c r="IT116" s="167"/>
      <c r="IU116" s="167"/>
      <c r="IV116" s="167"/>
      <c r="IW116" s="167"/>
      <c r="IX116" s="167"/>
      <c r="IY116" s="167"/>
      <c r="IZ116" s="167"/>
      <c r="JA116" s="167"/>
      <c r="JB116" s="167"/>
      <c r="JC116" s="167"/>
      <c r="JD116" s="167"/>
      <c r="JE116" s="167"/>
      <c r="JF116" s="167"/>
      <c r="JG116" s="167"/>
      <c r="JH116" s="167"/>
      <c r="JI116" s="167"/>
      <c r="JJ116" s="167"/>
      <c r="JK116" s="167"/>
      <c r="JL116" s="167"/>
      <c r="JM116" s="167"/>
      <c r="JN116" s="167"/>
      <c r="JO116" s="167"/>
      <c r="JP116" s="167"/>
      <c r="JQ116" s="167"/>
      <c r="JR116" s="167"/>
      <c r="JS116" s="167"/>
      <c r="JT116" s="167"/>
      <c r="JU116" s="167"/>
      <c r="JV116" s="167"/>
      <c r="JW116" s="167"/>
      <c r="JX116" s="167"/>
      <c r="JY116" s="167"/>
      <c r="JZ116" s="167"/>
      <c r="KA116" s="167"/>
      <c r="KB116" s="167"/>
      <c r="KC116" s="167"/>
      <c r="KD116" s="167"/>
      <c r="KE116" s="167"/>
      <c r="KF116" s="167"/>
      <c r="KG116" s="167"/>
      <c r="KH116" s="167"/>
      <c r="KI116" s="167"/>
      <c r="KJ116" s="167"/>
      <c r="KK116" s="167"/>
      <c r="KL116" s="167"/>
      <c r="KM116" s="167"/>
      <c r="KN116" s="167"/>
      <c r="KO116" s="167"/>
      <c r="KP116" s="167"/>
      <c r="KQ116" s="167"/>
      <c r="KR116" s="167"/>
      <c r="KS116" s="167"/>
      <c r="KT116" s="167"/>
      <c r="KU116" s="167"/>
      <c r="KV116" s="167"/>
      <c r="KW116" s="167"/>
      <c r="KX116" s="167"/>
      <c r="KY116" s="167"/>
      <c r="KZ116" s="167"/>
      <c r="LA116" s="167"/>
      <c r="LB116" s="167"/>
      <c r="LC116" s="167"/>
      <c r="LD116" s="167"/>
      <c r="LE116" s="167"/>
      <c r="LF116" s="167"/>
      <c r="LG116" s="167"/>
      <c r="LH116" s="167"/>
      <c r="LI116" s="167"/>
      <c r="LJ116" s="167"/>
      <c r="LK116" s="167"/>
      <c r="LL116" s="167"/>
      <c r="LM116" s="167"/>
      <c r="LN116" s="167"/>
      <c r="LO116" s="167"/>
      <c r="LP116" s="167"/>
      <c r="LQ116" s="167"/>
      <c r="LR116" s="167"/>
      <c r="LS116" s="167"/>
      <c r="LT116" s="167"/>
      <c r="LU116" s="167"/>
      <c r="LV116" s="167"/>
      <c r="LW116" s="167"/>
      <c r="LX116" s="167"/>
      <c r="LY116" s="167"/>
      <c r="LZ116" s="167"/>
      <c r="MA116" s="167"/>
      <c r="MB116" s="167"/>
      <c r="MC116" s="167"/>
      <c r="MD116" s="167"/>
      <c r="ME116" s="167"/>
      <c r="MF116" s="167"/>
      <c r="MG116" s="167"/>
      <c r="MH116" s="167"/>
      <c r="MI116" s="167"/>
      <c r="MJ116" s="167"/>
      <c r="MK116" s="167"/>
      <c r="ML116" s="167"/>
      <c r="MM116" s="167"/>
      <c r="MN116" s="167"/>
      <c r="MO116" s="167"/>
      <c r="MP116" s="167"/>
      <c r="MQ116" s="167"/>
      <c r="MR116" s="167"/>
      <c r="MS116" s="167"/>
      <c r="MT116" s="167"/>
      <c r="MU116" s="167"/>
      <c r="MV116" s="167"/>
      <c r="MW116" s="167"/>
      <c r="MX116" s="167"/>
      <c r="MY116" s="167"/>
      <c r="MZ116" s="167"/>
      <c r="NA116" s="167"/>
      <c r="NB116" s="167"/>
      <c r="NC116" s="167"/>
      <c r="ND116" s="167"/>
      <c r="NE116" s="167"/>
      <c r="NF116" s="167"/>
      <c r="NG116" s="167"/>
      <c r="NH116" s="167"/>
      <c r="NI116" s="167"/>
      <c r="NJ116" s="167"/>
      <c r="NK116" s="167"/>
      <c r="NL116" s="167"/>
      <c r="NM116" s="167"/>
      <c r="NN116" s="167"/>
      <c r="NO116" s="167"/>
      <c r="NP116" s="167"/>
      <c r="NQ116" s="167"/>
      <c r="NR116" s="167"/>
      <c r="NS116" s="167"/>
      <c r="NT116" s="167"/>
      <c r="NU116" s="167"/>
      <c r="NV116" s="167"/>
      <c r="NW116" s="167"/>
      <c r="NX116" s="167"/>
      <c r="NY116" s="167"/>
      <c r="NZ116" s="167"/>
      <c r="OA116" s="167"/>
      <c r="OB116" s="167"/>
      <c r="OC116" s="167"/>
      <c r="OD116" s="167"/>
      <c r="OE116" s="167"/>
      <c r="OF116" s="167"/>
      <c r="OG116" s="167"/>
      <c r="OH116" s="167"/>
      <c r="OI116" s="167"/>
      <c r="OJ116" s="167"/>
      <c r="OK116" s="167"/>
      <c r="OL116" s="167"/>
      <c r="OM116" s="167"/>
      <c r="ON116" s="167"/>
      <c r="OO116" s="167"/>
      <c r="OP116" s="167"/>
      <c r="OQ116" s="167"/>
      <c r="OR116" s="167"/>
      <c r="OS116" s="167"/>
      <c r="OT116" s="167"/>
      <c r="OU116" s="167"/>
      <c r="OV116" s="167"/>
      <c r="OW116" s="167"/>
      <c r="OX116" s="167"/>
      <c r="OY116" s="167"/>
      <c r="OZ116" s="167"/>
      <c r="PA116" s="167"/>
      <c r="PB116" s="167"/>
      <c r="PC116" s="167"/>
      <c r="PD116" s="167"/>
      <c r="PE116" s="167"/>
      <c r="PF116" s="167"/>
      <c r="PG116" s="167"/>
      <c r="PH116" s="167"/>
      <c r="PI116" s="167"/>
      <c r="PJ116" s="167"/>
      <c r="PK116" s="167"/>
      <c r="PL116" s="167"/>
      <c r="PM116" s="167"/>
      <c r="PN116" s="167"/>
      <c r="PO116" s="167"/>
      <c r="PP116" s="167"/>
      <c r="PQ116" s="167"/>
      <c r="PR116" s="167"/>
      <c r="PS116" s="167"/>
      <c r="PT116" s="167"/>
      <c r="PU116" s="167"/>
      <c r="PV116" s="167"/>
      <c r="PW116" s="167"/>
      <c r="PX116" s="167"/>
      <c r="PY116" s="167"/>
      <c r="PZ116" s="167"/>
      <c r="QA116" s="167"/>
      <c r="QB116" s="167"/>
      <c r="QC116" s="167"/>
      <c r="QD116" s="167"/>
      <c r="QE116" s="167"/>
      <c r="QF116" s="167"/>
      <c r="QG116" s="167"/>
      <c r="QH116" s="167"/>
      <c r="QI116" s="167"/>
      <c r="QJ116" s="167"/>
      <c r="QK116" s="167"/>
      <c r="QL116" s="167"/>
      <c r="QM116" s="167"/>
      <c r="QN116" s="167"/>
      <c r="QO116" s="167"/>
      <c r="QP116" s="167"/>
      <c r="QQ116" s="167"/>
      <c r="QR116" s="167"/>
      <c r="QS116" s="167"/>
      <c r="QT116" s="167"/>
      <c r="QU116" s="167"/>
      <c r="QV116" s="167"/>
      <c r="QW116" s="167"/>
      <c r="QX116" s="167"/>
      <c r="QY116" s="167"/>
      <c r="QZ116" s="167"/>
      <c r="RA116" s="167"/>
      <c r="RB116" s="167"/>
      <c r="RC116" s="167"/>
      <c r="RD116" s="167"/>
      <c r="RE116" s="167"/>
      <c r="RF116" s="167"/>
      <c r="RG116" s="167"/>
      <c r="RH116" s="167"/>
      <c r="RI116" s="167"/>
      <c r="RJ116" s="167"/>
      <c r="RK116" s="167"/>
      <c r="RL116" s="167"/>
      <c r="RM116" s="167"/>
      <c r="RN116" s="167"/>
      <c r="RO116" s="167"/>
      <c r="RP116" s="167"/>
      <c r="RQ116" s="167"/>
      <c r="RR116" s="167"/>
      <c r="RS116" s="167"/>
      <c r="RT116" s="167"/>
      <c r="RU116" s="167"/>
      <c r="RV116" s="167"/>
      <c r="RW116" s="167"/>
      <c r="RX116" s="167"/>
      <c r="RY116" s="167"/>
      <c r="RZ116" s="167"/>
      <c r="SA116" s="167"/>
      <c r="SB116" s="167"/>
      <c r="SC116" s="167"/>
      <c r="SD116" s="167"/>
      <c r="SE116" s="167"/>
      <c r="SF116" s="167"/>
      <c r="SG116" s="167"/>
      <c r="SH116" s="167"/>
      <c r="SI116" s="167"/>
      <c r="SJ116" s="167"/>
      <c r="SK116" s="167"/>
      <c r="SL116" s="167"/>
      <c r="SM116" s="167"/>
      <c r="SN116" s="167"/>
      <c r="SO116" s="167"/>
      <c r="SP116" s="167"/>
      <c r="SQ116" s="167"/>
      <c r="SR116" s="167"/>
      <c r="SS116" s="167"/>
      <c r="ST116" s="167"/>
      <c r="SU116" s="167"/>
      <c r="SV116" s="167"/>
      <c r="SW116" s="167"/>
      <c r="SX116" s="167"/>
      <c r="SY116" s="167"/>
      <c r="SZ116" s="167"/>
      <c r="TA116" s="167"/>
      <c r="TB116" s="167"/>
      <c r="TC116" s="167"/>
      <c r="TD116" s="167"/>
      <c r="TE116" s="167"/>
      <c r="TF116" s="167"/>
      <c r="TG116" s="167"/>
      <c r="TH116" s="167"/>
      <c r="TI116" s="167"/>
      <c r="TJ116" s="167"/>
      <c r="TK116" s="167"/>
      <c r="TL116" s="167"/>
      <c r="TM116" s="167"/>
      <c r="TN116" s="167"/>
      <c r="TO116" s="167"/>
      <c r="TP116" s="167"/>
      <c r="TQ116" s="167"/>
      <c r="TR116" s="167"/>
      <c r="TS116" s="167"/>
      <c r="TT116" s="167"/>
      <c r="TU116" s="167"/>
      <c r="TV116" s="167"/>
      <c r="TW116" s="167"/>
      <c r="TX116" s="167"/>
      <c r="TY116" s="167"/>
      <c r="TZ116" s="167"/>
      <c r="UA116" s="167"/>
      <c r="UB116" s="167"/>
      <c r="UC116" s="167"/>
      <c r="UD116" s="167"/>
      <c r="UE116" s="167"/>
      <c r="UF116" s="167"/>
      <c r="UG116" s="167"/>
      <c r="UH116" s="167"/>
      <c r="UI116" s="167"/>
      <c r="UJ116" s="167"/>
      <c r="UK116" s="167"/>
      <c r="UL116" s="167"/>
      <c r="UM116" s="167"/>
      <c r="UN116" s="167"/>
      <c r="UO116" s="167"/>
      <c r="UP116" s="167"/>
      <c r="UQ116" s="167"/>
      <c r="UR116" s="167"/>
      <c r="US116" s="167"/>
      <c r="UT116" s="167"/>
      <c r="UU116" s="167"/>
      <c r="UV116" s="167"/>
      <c r="UW116" s="167"/>
      <c r="UX116" s="167"/>
      <c r="UY116" s="167"/>
      <c r="UZ116" s="167"/>
      <c r="VA116" s="167"/>
      <c r="VB116" s="167"/>
      <c r="VC116" s="167"/>
      <c r="VD116" s="167"/>
      <c r="VE116" s="167"/>
      <c r="VF116" s="167"/>
      <c r="VG116" s="167"/>
      <c r="VH116" s="167"/>
      <c r="VI116" s="167"/>
      <c r="VJ116" s="167"/>
      <c r="VK116" s="167"/>
      <c r="VL116" s="167"/>
      <c r="VM116" s="167"/>
      <c r="VN116" s="167"/>
      <c r="VO116" s="167"/>
      <c r="VP116" s="167"/>
      <c r="VQ116" s="167"/>
      <c r="VR116" s="167"/>
      <c r="VS116" s="167"/>
      <c r="VT116" s="167"/>
      <c r="VU116" s="167"/>
      <c r="VV116" s="167"/>
      <c r="VW116" s="167"/>
      <c r="VX116" s="167"/>
    </row>
    <row r="117" spans="1:596" s="170" customFormat="1" x14ac:dyDescent="0.25">
      <c r="A117" s="418" t="s">
        <v>102</v>
      </c>
      <c r="B117" s="80" t="s">
        <v>100</v>
      </c>
      <c r="C117" s="79"/>
      <c r="D117" s="140"/>
      <c r="E117" s="107"/>
      <c r="F117" s="214"/>
      <c r="G117" s="131"/>
    </row>
    <row r="118" spans="1:596" s="170" customFormat="1" x14ac:dyDescent="0.25">
      <c r="A118" s="419"/>
      <c r="B118" s="75" t="s">
        <v>32</v>
      </c>
      <c r="C118" s="231">
        <v>12</v>
      </c>
      <c r="D118" s="243"/>
      <c r="E118" s="79"/>
      <c r="F118" s="214"/>
      <c r="G118" s="252"/>
      <c r="H118" s="170" t="s">
        <v>178</v>
      </c>
    </row>
    <row r="119" spans="1:596" s="170" customFormat="1" x14ac:dyDescent="0.25">
      <c r="A119" s="419"/>
      <c r="B119" s="75" t="s">
        <v>31</v>
      </c>
      <c r="C119" s="231">
        <v>36</v>
      </c>
      <c r="D119" s="244"/>
      <c r="E119" s="79"/>
      <c r="F119" s="214"/>
      <c r="G119" s="252"/>
    </row>
    <row r="120" spans="1:596" s="170" customFormat="1" x14ac:dyDescent="0.25">
      <c r="A120" s="419"/>
      <c r="B120" s="75" t="s">
        <v>70</v>
      </c>
      <c r="C120" s="231">
        <v>158</v>
      </c>
      <c r="D120" s="245"/>
      <c r="E120" s="79"/>
      <c r="F120" s="214"/>
      <c r="G120" s="252"/>
    </row>
    <row r="121" spans="1:596" s="170" customFormat="1" x14ac:dyDescent="0.25">
      <c r="A121" s="419"/>
      <c r="B121" s="75" t="s">
        <v>101</v>
      </c>
      <c r="C121" s="231">
        <v>3789</v>
      </c>
      <c r="D121" s="245"/>
      <c r="E121" s="79"/>
      <c r="F121" s="214"/>
      <c r="G121" s="253"/>
    </row>
    <row r="122" spans="1:596" s="170" customFormat="1" ht="28.5" x14ac:dyDescent="0.25">
      <c r="A122" s="419"/>
      <c r="B122" s="28" t="s">
        <v>120</v>
      </c>
      <c r="C122" s="231">
        <v>396900</v>
      </c>
      <c r="D122" s="79">
        <v>50064</v>
      </c>
      <c r="E122" s="79"/>
      <c r="F122" s="214">
        <f>(E122/D122)*100</f>
        <v>0</v>
      </c>
      <c r="G122" s="254"/>
      <c r="H122" s="170" t="s">
        <v>183</v>
      </c>
    </row>
    <row r="123" spans="1:596" s="170" customFormat="1" x14ac:dyDescent="0.25">
      <c r="A123" s="419"/>
      <c r="B123" s="73" t="s">
        <v>121</v>
      </c>
      <c r="C123" s="231">
        <v>1764</v>
      </c>
      <c r="D123" s="245"/>
      <c r="E123" s="79"/>
      <c r="F123" s="214"/>
      <c r="G123" s="228"/>
    </row>
    <row r="124" spans="1:596" s="170" customFormat="1" x14ac:dyDescent="0.25">
      <c r="A124" s="419"/>
      <c r="B124" s="80"/>
      <c r="C124" s="232"/>
      <c r="D124" s="79"/>
      <c r="E124" s="111"/>
      <c r="F124" s="214"/>
      <c r="G124" s="132"/>
    </row>
    <row r="125" spans="1:596" s="170" customFormat="1" ht="28.5" x14ac:dyDescent="0.25">
      <c r="A125" s="419"/>
      <c r="B125" s="81" t="s">
        <v>103</v>
      </c>
      <c r="C125" s="233"/>
      <c r="D125" s="141"/>
      <c r="E125" s="112"/>
      <c r="F125" s="214"/>
      <c r="G125" s="82"/>
    </row>
    <row r="126" spans="1:596" s="170" customFormat="1" ht="28.5" customHeight="1" x14ac:dyDescent="0.25">
      <c r="A126" s="419"/>
      <c r="B126" s="75" t="s">
        <v>70</v>
      </c>
      <c r="C126" s="231">
        <v>148</v>
      </c>
      <c r="D126" s="245"/>
      <c r="E126" s="79"/>
      <c r="F126" s="214"/>
      <c r="G126" s="228"/>
    </row>
    <row r="127" spans="1:596" x14ac:dyDescent="0.3">
      <c r="A127" s="435"/>
      <c r="B127" s="83" t="s">
        <v>101</v>
      </c>
      <c r="C127" s="234">
        <v>3529</v>
      </c>
      <c r="D127" s="246"/>
      <c r="E127" s="79"/>
      <c r="F127" s="214"/>
      <c r="G127" s="228"/>
    </row>
    <row r="128" spans="1:596" s="166" customFormat="1" ht="9" customHeight="1" x14ac:dyDescent="0.3">
      <c r="A128" s="257"/>
      <c r="B128" s="44"/>
      <c r="C128" s="22"/>
      <c r="D128" s="22">
        <v>0</v>
      </c>
      <c r="E128" s="22"/>
      <c r="F128" s="23"/>
      <c r="G128" s="16"/>
    </row>
    <row r="129" spans="1:7" x14ac:dyDescent="0.3">
      <c r="A129" s="257" t="s">
        <v>161</v>
      </c>
      <c r="B129" s="92"/>
      <c r="C129" s="402" t="s">
        <v>104</v>
      </c>
      <c r="D129" s="402"/>
      <c r="E129" s="402"/>
      <c r="F129" s="95"/>
      <c r="G129" s="257"/>
    </row>
    <row r="130" spans="1:7" x14ac:dyDescent="0.3">
      <c r="A130" s="92"/>
    </row>
    <row r="131" spans="1:7" x14ac:dyDescent="0.3">
      <c r="A131" s="21" t="s">
        <v>155</v>
      </c>
      <c r="B131" s="143"/>
      <c r="C131" s="414" t="s">
        <v>154</v>
      </c>
      <c r="D131" s="414"/>
      <c r="E131" s="414"/>
      <c r="G131" s="94"/>
    </row>
    <row r="132" spans="1:7" x14ac:dyDescent="0.3">
      <c r="A132" s="26" t="s">
        <v>118</v>
      </c>
      <c r="C132" s="403" t="s">
        <v>106</v>
      </c>
      <c r="D132" s="403"/>
      <c r="E132" s="403"/>
    </row>
    <row r="133" spans="1:7" ht="16.5" customHeight="1" x14ac:dyDescent="0.3">
      <c r="A133" s="92" t="s">
        <v>153</v>
      </c>
      <c r="C133" s="413" t="s">
        <v>162</v>
      </c>
      <c r="D133" s="413"/>
      <c r="E133" s="413"/>
      <c r="G133" s="98"/>
    </row>
    <row r="134" spans="1:7" x14ac:dyDescent="0.3">
      <c r="D134" s="1"/>
      <c r="E134" s="1"/>
      <c r="G134" s="96"/>
    </row>
    <row r="135" spans="1:7" x14ac:dyDescent="0.3">
      <c r="D135" s="1"/>
      <c r="E135" s="1"/>
      <c r="G135" s="97"/>
    </row>
    <row r="136" spans="1:7" x14ac:dyDescent="0.3">
      <c r="D136" s="1"/>
      <c r="E136" s="1"/>
    </row>
    <row r="137" spans="1:7" x14ac:dyDescent="0.3">
      <c r="A137" s="1" t="s">
        <v>142</v>
      </c>
    </row>
  </sheetData>
  <sheetProtection password="EE0B" sheet="1" objects="1" scenarios="1"/>
  <mergeCells count="27">
    <mergeCell ref="C132:E132"/>
    <mergeCell ref="C133:E133"/>
    <mergeCell ref="A100:A103"/>
    <mergeCell ref="A117:A127"/>
    <mergeCell ref="C129:E129"/>
    <mergeCell ref="C131:E131"/>
    <mergeCell ref="A95:A99"/>
    <mergeCell ref="A9:G9"/>
    <mergeCell ref="A10:G10"/>
    <mergeCell ref="A11:A19"/>
    <mergeCell ref="A20:A29"/>
    <mergeCell ref="A30:A38"/>
    <mergeCell ref="A41:A48"/>
    <mergeCell ref="A49:A54"/>
    <mergeCell ref="A58:A63"/>
    <mergeCell ref="A64:A65"/>
    <mergeCell ref="A66:A72"/>
    <mergeCell ref="A77:A92"/>
    <mergeCell ref="A1:G1"/>
    <mergeCell ref="A2:G2"/>
    <mergeCell ref="A3:G3"/>
    <mergeCell ref="A5:G5"/>
    <mergeCell ref="A7:A8"/>
    <mergeCell ref="B7:B8"/>
    <mergeCell ref="C7:D7"/>
    <mergeCell ref="G7:G8"/>
    <mergeCell ref="E8: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Jan to Mar (2)</vt:lpstr>
      <vt:lpstr>JantoSep</vt:lpstr>
      <vt:lpstr>JantoDec</vt:lpstr>
      <vt:lpstr>JultoSep</vt:lpstr>
      <vt:lpstr>OcttoDec</vt:lpstr>
      <vt:lpstr>'Jan to Mar (2)'!Print_Area</vt:lpstr>
      <vt:lpstr>'Jan to Mar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veriton</dc:creator>
  <cp:lastModifiedBy>Teresita N. Cunanan</cp:lastModifiedBy>
  <cp:lastPrinted>2014-06-04T10:07:50Z</cp:lastPrinted>
  <dcterms:created xsi:type="dcterms:W3CDTF">2012-05-10T06:04:47Z</dcterms:created>
  <dcterms:modified xsi:type="dcterms:W3CDTF">2014-06-25T07:17:40Z</dcterms:modified>
</cp:coreProperties>
</file>