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3. MARCH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43" i="1" s="1"/>
  <c r="AB233" i="1"/>
  <c r="AA233" i="1"/>
  <c r="AB223" i="1"/>
  <c r="AA223" i="1"/>
  <c r="T222" i="1"/>
  <c r="T224" i="1" s="1"/>
  <c r="D222" i="1"/>
  <c r="D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C219" i="1"/>
  <c r="C222" i="1" s="1"/>
  <c r="C224" i="1" s="1"/>
  <c r="B219" i="1"/>
  <c r="AB219" i="1" s="1"/>
  <c r="AB218" i="1"/>
  <c r="AA218" i="1"/>
  <c r="AB213" i="1"/>
  <c r="AA213" i="1"/>
  <c r="H212" i="1"/>
  <c r="H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X209" i="1"/>
  <c r="X212" i="1" s="1"/>
  <c r="X214" i="1" s="1"/>
  <c r="W209" i="1"/>
  <c r="W212" i="1" s="1"/>
  <c r="W214" i="1" s="1"/>
  <c r="V209" i="1"/>
  <c r="V212" i="1" s="1"/>
  <c r="V214" i="1" s="1"/>
  <c r="U209" i="1"/>
  <c r="T209" i="1"/>
  <c r="T212" i="1" s="1"/>
  <c r="T214" i="1" s="1"/>
  <c r="S209" i="1"/>
  <c r="S212" i="1" s="1"/>
  <c r="S214" i="1" s="1"/>
  <c r="R209" i="1"/>
  <c r="R212" i="1" s="1"/>
  <c r="R214" i="1" s="1"/>
  <c r="Q209" i="1"/>
  <c r="P209" i="1"/>
  <c r="P212" i="1" s="1"/>
  <c r="P214" i="1" s="1"/>
  <c r="O209" i="1"/>
  <c r="O212" i="1" s="1"/>
  <c r="O214" i="1" s="1"/>
  <c r="N209" i="1"/>
  <c r="N212" i="1" s="1"/>
  <c r="N214" i="1" s="1"/>
  <c r="M209" i="1"/>
  <c r="L209" i="1"/>
  <c r="L212" i="1" s="1"/>
  <c r="L214" i="1" s="1"/>
  <c r="K209" i="1"/>
  <c r="K212" i="1" s="1"/>
  <c r="K214" i="1" s="1"/>
  <c r="J209" i="1"/>
  <c r="J212" i="1" s="1"/>
  <c r="J214" i="1" s="1"/>
  <c r="I209" i="1"/>
  <c r="H209" i="1"/>
  <c r="G209" i="1"/>
  <c r="G212" i="1" s="1"/>
  <c r="G214" i="1" s="1"/>
  <c r="F209" i="1"/>
  <c r="F212" i="1" s="1"/>
  <c r="F214" i="1" s="1"/>
  <c r="E209" i="1"/>
  <c r="D209" i="1"/>
  <c r="D212" i="1" s="1"/>
  <c r="D214" i="1" s="1"/>
  <c r="C209" i="1"/>
  <c r="C212" i="1" s="1"/>
  <c r="C214" i="1" s="1"/>
  <c r="B209" i="1"/>
  <c r="AB209" i="1" s="1"/>
  <c r="AB208" i="1"/>
  <c r="AA208" i="1"/>
  <c r="L204" i="1"/>
  <c r="AB203" i="1"/>
  <c r="AA203" i="1"/>
  <c r="L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P194" i="1"/>
  <c r="AB193" i="1"/>
  <c r="AA193" i="1"/>
  <c r="P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T192" i="1" s="1"/>
  <c r="T194" i="1" s="1"/>
  <c r="S189" i="1"/>
  <c r="S192" i="1" s="1"/>
  <c r="S194" i="1" s="1"/>
  <c r="R189" i="1"/>
  <c r="R192" i="1" s="1"/>
  <c r="R194" i="1" s="1"/>
  <c r="Q189" i="1"/>
  <c r="P189" i="1"/>
  <c r="O189" i="1"/>
  <c r="O192" i="1" s="1"/>
  <c r="O194" i="1" s="1"/>
  <c r="N189" i="1"/>
  <c r="N192" i="1" s="1"/>
  <c r="N194" i="1" s="1"/>
  <c r="M189" i="1"/>
  <c r="L189" i="1"/>
  <c r="L192" i="1" s="1"/>
  <c r="L194" i="1" s="1"/>
  <c r="K189" i="1"/>
  <c r="K192" i="1" s="1"/>
  <c r="K194" i="1" s="1"/>
  <c r="J189" i="1"/>
  <c r="J192" i="1" s="1"/>
  <c r="J194" i="1" s="1"/>
  <c r="I189" i="1"/>
  <c r="H189" i="1"/>
  <c r="H192" i="1" s="1"/>
  <c r="H194" i="1" s="1"/>
  <c r="G189" i="1"/>
  <c r="G192" i="1" s="1"/>
  <c r="G194" i="1" s="1"/>
  <c r="F189" i="1"/>
  <c r="F192" i="1" s="1"/>
  <c r="F194" i="1" s="1"/>
  <c r="E189" i="1"/>
  <c r="D189" i="1"/>
  <c r="D192" i="1" s="1"/>
  <c r="D194" i="1" s="1"/>
  <c r="C189" i="1"/>
  <c r="C192" i="1" s="1"/>
  <c r="C194" i="1" s="1"/>
  <c r="B189" i="1"/>
  <c r="B192" i="1" s="1"/>
  <c r="AB188" i="1"/>
  <c r="AA188" i="1"/>
  <c r="AB183" i="1"/>
  <c r="AA183" i="1"/>
  <c r="T182" i="1"/>
  <c r="T184" i="1" s="1"/>
  <c r="P182" i="1"/>
  <c r="P184" i="1" s="1"/>
  <c r="D182" i="1"/>
  <c r="D184" i="1" s="1"/>
  <c r="Y181" i="1"/>
  <c r="Y171" i="1" s="1"/>
  <c r="Y231" i="1" s="1"/>
  <c r="X181" i="1"/>
  <c r="W181" i="1"/>
  <c r="V181" i="1"/>
  <c r="U181" i="1"/>
  <c r="U171" i="1" s="1"/>
  <c r="U231" i="1" s="1"/>
  <c r="T181" i="1"/>
  <c r="S181" i="1"/>
  <c r="R181" i="1"/>
  <c r="Q181" i="1"/>
  <c r="Q171" i="1" s="1"/>
  <c r="Q231" i="1" s="1"/>
  <c r="P181" i="1"/>
  <c r="O181" i="1"/>
  <c r="N181" i="1"/>
  <c r="M181" i="1"/>
  <c r="M171" i="1" s="1"/>
  <c r="M231" i="1" s="1"/>
  <c r="L181" i="1"/>
  <c r="K181" i="1"/>
  <c r="J181" i="1"/>
  <c r="I181" i="1"/>
  <c r="I171" i="1" s="1"/>
  <c r="I231" i="1" s="1"/>
  <c r="H181" i="1"/>
  <c r="G181" i="1"/>
  <c r="F181" i="1"/>
  <c r="E181" i="1"/>
  <c r="E171" i="1" s="1"/>
  <c r="E231" i="1" s="1"/>
  <c r="D181" i="1"/>
  <c r="C181" i="1"/>
  <c r="B181" i="1"/>
  <c r="AA181" i="1" s="1"/>
  <c r="AA180" i="1"/>
  <c r="Y179" i="1"/>
  <c r="X179" i="1"/>
  <c r="X182" i="1" s="1"/>
  <c r="X184" i="1" s="1"/>
  <c r="W179" i="1"/>
  <c r="W182" i="1" s="1"/>
  <c r="W184" i="1" s="1"/>
  <c r="V179" i="1"/>
  <c r="V182" i="1" s="1"/>
  <c r="V184" i="1" s="1"/>
  <c r="U179" i="1"/>
  <c r="T179" i="1"/>
  <c r="S179" i="1"/>
  <c r="S182" i="1" s="1"/>
  <c r="S184" i="1" s="1"/>
  <c r="R179" i="1"/>
  <c r="R182" i="1" s="1"/>
  <c r="R184" i="1" s="1"/>
  <c r="Q179" i="1"/>
  <c r="P179" i="1"/>
  <c r="O179" i="1"/>
  <c r="O182" i="1" s="1"/>
  <c r="O184" i="1" s="1"/>
  <c r="N179" i="1"/>
  <c r="N182" i="1" s="1"/>
  <c r="N184" i="1" s="1"/>
  <c r="M179" i="1"/>
  <c r="L179" i="1"/>
  <c r="L182" i="1" s="1"/>
  <c r="L184" i="1" s="1"/>
  <c r="K179" i="1"/>
  <c r="K182" i="1" s="1"/>
  <c r="K184" i="1" s="1"/>
  <c r="J179" i="1"/>
  <c r="J182" i="1" s="1"/>
  <c r="J184" i="1" s="1"/>
  <c r="I179" i="1"/>
  <c r="H179" i="1"/>
  <c r="H182" i="1" s="1"/>
  <c r="H184" i="1" s="1"/>
  <c r="G179" i="1"/>
  <c r="G182" i="1" s="1"/>
  <c r="G184" i="1" s="1"/>
  <c r="F179" i="1"/>
  <c r="F182" i="1" s="1"/>
  <c r="F184" i="1" s="1"/>
  <c r="E179" i="1"/>
  <c r="D179" i="1"/>
  <c r="C179" i="1"/>
  <c r="C182" i="1" s="1"/>
  <c r="C184" i="1" s="1"/>
  <c r="B179" i="1"/>
  <c r="AB179" i="1" s="1"/>
  <c r="AB178" i="1"/>
  <c r="AA178" i="1"/>
  <c r="AB173" i="1"/>
  <c r="AA173" i="1"/>
  <c r="T172" i="1"/>
  <c r="T174" i="1" s="1"/>
  <c r="D172" i="1"/>
  <c r="D174" i="1" s="1"/>
  <c r="X171" i="1"/>
  <c r="W171" i="1"/>
  <c r="V171" i="1"/>
  <c r="T171" i="1"/>
  <c r="S171" i="1"/>
  <c r="R171" i="1"/>
  <c r="P171" i="1"/>
  <c r="O171" i="1"/>
  <c r="N171" i="1"/>
  <c r="L171" i="1"/>
  <c r="K171" i="1"/>
  <c r="J171" i="1"/>
  <c r="H171" i="1"/>
  <c r="G171" i="1"/>
  <c r="F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L229" i="1" s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F172" i="1" s="1"/>
  <c r="F174" i="1" s="1"/>
  <c r="E168" i="1"/>
  <c r="D168" i="1"/>
  <c r="C168" i="1"/>
  <c r="B168" i="1"/>
  <c r="Q164" i="1"/>
  <c r="AB163" i="1"/>
  <c r="AA163" i="1"/>
  <c r="Q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U159" i="1"/>
  <c r="U162" i="1" s="1"/>
  <c r="U164" i="1" s="1"/>
  <c r="T159" i="1"/>
  <c r="T162" i="1" s="1"/>
  <c r="T164" i="1" s="1"/>
  <c r="S159" i="1"/>
  <c r="S162" i="1" s="1"/>
  <c r="S164" i="1" s="1"/>
  <c r="R159" i="1"/>
  <c r="Q159" i="1"/>
  <c r="P159" i="1"/>
  <c r="P162" i="1" s="1"/>
  <c r="P164" i="1" s="1"/>
  <c r="O159" i="1"/>
  <c r="O162" i="1" s="1"/>
  <c r="O164" i="1" s="1"/>
  <c r="N159" i="1"/>
  <c r="M159" i="1"/>
  <c r="M162" i="1" s="1"/>
  <c r="M164" i="1" s="1"/>
  <c r="L159" i="1"/>
  <c r="L162" i="1" s="1"/>
  <c r="L164" i="1" s="1"/>
  <c r="K159" i="1"/>
  <c r="K162" i="1" s="1"/>
  <c r="K164" i="1" s="1"/>
  <c r="J159" i="1"/>
  <c r="I159" i="1"/>
  <c r="I162" i="1" s="1"/>
  <c r="I164" i="1" s="1"/>
  <c r="H159" i="1"/>
  <c r="H162" i="1" s="1"/>
  <c r="H164" i="1" s="1"/>
  <c r="G159" i="1"/>
  <c r="G162" i="1" s="1"/>
  <c r="G164" i="1" s="1"/>
  <c r="F159" i="1"/>
  <c r="E159" i="1"/>
  <c r="E162" i="1" s="1"/>
  <c r="E164" i="1" s="1"/>
  <c r="D159" i="1"/>
  <c r="D162" i="1" s="1"/>
  <c r="D164" i="1" s="1"/>
  <c r="C159" i="1"/>
  <c r="C162" i="1" s="1"/>
  <c r="C164" i="1" s="1"/>
  <c r="B159" i="1"/>
  <c r="AB159" i="1" s="1"/>
  <c r="AB158" i="1"/>
  <c r="AA158" i="1"/>
  <c r="AB153" i="1"/>
  <c r="AA153" i="1"/>
  <c r="Y152" i="1"/>
  <c r="Y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X149" i="1"/>
  <c r="X152" i="1" s="1"/>
  <c r="X154" i="1" s="1"/>
  <c r="W149" i="1"/>
  <c r="W152" i="1" s="1"/>
  <c r="W154" i="1" s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Q152" i="1" s="1"/>
  <c r="Q154" i="1" s="1"/>
  <c r="P149" i="1"/>
  <c r="P152" i="1" s="1"/>
  <c r="P154" i="1" s="1"/>
  <c r="O149" i="1"/>
  <c r="O152" i="1" s="1"/>
  <c r="O154" i="1" s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I152" i="1" s="1"/>
  <c r="I154" i="1" s="1"/>
  <c r="H149" i="1"/>
  <c r="H152" i="1" s="1"/>
  <c r="H154" i="1" s="1"/>
  <c r="G149" i="1"/>
  <c r="G152" i="1" s="1"/>
  <c r="G154" i="1" s="1"/>
  <c r="F149" i="1"/>
  <c r="E149" i="1"/>
  <c r="E152" i="1" s="1"/>
  <c r="E154" i="1" s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Q142" i="1"/>
  <c r="Q144" i="1" s="1"/>
  <c r="Y141" i="1"/>
  <c r="X141" i="1"/>
  <c r="X131" i="1" s="1"/>
  <c r="W141" i="1"/>
  <c r="W131" i="1" s="1"/>
  <c r="V141" i="1"/>
  <c r="V131" i="1" s="1"/>
  <c r="U141" i="1"/>
  <c r="T141" i="1"/>
  <c r="T131" i="1" s="1"/>
  <c r="S141" i="1"/>
  <c r="S131" i="1" s="1"/>
  <c r="R141" i="1"/>
  <c r="R131" i="1" s="1"/>
  <c r="Q141" i="1"/>
  <c r="P141" i="1"/>
  <c r="P131" i="1" s="1"/>
  <c r="O141" i="1"/>
  <c r="O131" i="1" s="1"/>
  <c r="N141" i="1"/>
  <c r="N131" i="1" s="1"/>
  <c r="M141" i="1"/>
  <c r="L141" i="1"/>
  <c r="L131" i="1" s="1"/>
  <c r="K141" i="1"/>
  <c r="K131" i="1" s="1"/>
  <c r="J141" i="1"/>
  <c r="J131" i="1" s="1"/>
  <c r="I141" i="1"/>
  <c r="H141" i="1"/>
  <c r="H131" i="1" s="1"/>
  <c r="G141" i="1"/>
  <c r="G131" i="1" s="1"/>
  <c r="F141" i="1"/>
  <c r="F131" i="1" s="1"/>
  <c r="E141" i="1"/>
  <c r="D141" i="1"/>
  <c r="D131" i="1" s="1"/>
  <c r="C141" i="1"/>
  <c r="C131" i="1" s="1"/>
  <c r="B141" i="1"/>
  <c r="B131" i="1" s="1"/>
  <c r="AA131" i="1" s="1"/>
  <c r="AA140" i="1"/>
  <c r="Y139" i="1"/>
  <c r="X139" i="1"/>
  <c r="X142" i="1" s="1"/>
  <c r="X144" i="1" s="1"/>
  <c r="W139" i="1"/>
  <c r="W129" i="1" s="1"/>
  <c r="V139" i="1"/>
  <c r="V129" i="1" s="1"/>
  <c r="U139" i="1"/>
  <c r="U142" i="1" s="1"/>
  <c r="U144" i="1" s="1"/>
  <c r="T139" i="1"/>
  <c r="T142" i="1" s="1"/>
  <c r="T144" i="1" s="1"/>
  <c r="S139" i="1"/>
  <c r="S129" i="1" s="1"/>
  <c r="R139" i="1"/>
  <c r="R129" i="1" s="1"/>
  <c r="Q139" i="1"/>
  <c r="P139" i="1"/>
  <c r="P142" i="1" s="1"/>
  <c r="P144" i="1" s="1"/>
  <c r="O139" i="1"/>
  <c r="O129" i="1" s="1"/>
  <c r="N139" i="1"/>
  <c r="N129" i="1" s="1"/>
  <c r="M139" i="1"/>
  <c r="L139" i="1"/>
  <c r="L142" i="1" s="1"/>
  <c r="L144" i="1" s="1"/>
  <c r="K139" i="1"/>
  <c r="K129" i="1" s="1"/>
  <c r="J139" i="1"/>
  <c r="J129" i="1" s="1"/>
  <c r="I139" i="1"/>
  <c r="H139" i="1"/>
  <c r="H142" i="1" s="1"/>
  <c r="H144" i="1" s="1"/>
  <c r="G139" i="1"/>
  <c r="G129" i="1" s="1"/>
  <c r="F139" i="1"/>
  <c r="F129" i="1" s="1"/>
  <c r="E139" i="1"/>
  <c r="E142" i="1" s="1"/>
  <c r="E144" i="1" s="1"/>
  <c r="D139" i="1"/>
  <c r="D142" i="1" s="1"/>
  <c r="D144" i="1" s="1"/>
  <c r="C139" i="1"/>
  <c r="C129" i="1" s="1"/>
  <c r="B139" i="1"/>
  <c r="AB139" i="1" s="1"/>
  <c r="AB138" i="1"/>
  <c r="AA138" i="1"/>
  <c r="AB133" i="1"/>
  <c r="T132" i="1"/>
  <c r="T134" i="1" s="1"/>
  <c r="D132" i="1"/>
  <c r="D134" i="1" s="1"/>
  <c r="Y131" i="1"/>
  <c r="U131" i="1"/>
  <c r="Q131" i="1"/>
  <c r="M131" i="1"/>
  <c r="I131" i="1"/>
  <c r="E131" i="1"/>
  <c r="Y130" i="1"/>
  <c r="X130" i="1"/>
  <c r="W130" i="1"/>
  <c r="V130" i="1"/>
  <c r="U130" i="1"/>
  <c r="T130" i="1"/>
  <c r="S130" i="1"/>
  <c r="R130" i="1"/>
  <c r="R230" i="1" s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X129" i="1"/>
  <c r="X132" i="1" s="1"/>
  <c r="X134" i="1" s="1"/>
  <c r="T129" i="1"/>
  <c r="P129" i="1"/>
  <c r="P132" i="1" s="1"/>
  <c r="P134" i="1" s="1"/>
  <c r="L129" i="1"/>
  <c r="L132" i="1" s="1"/>
  <c r="L134" i="1" s="1"/>
  <c r="H129" i="1"/>
  <c r="H132" i="1" s="1"/>
  <c r="H134" i="1" s="1"/>
  <c r="D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B121" i="1"/>
  <c r="Z121" i="1"/>
  <c r="AA121" i="1" s="1"/>
  <c r="AB111" i="1"/>
  <c r="AA111" i="1"/>
  <c r="S110" i="1"/>
  <c r="S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K110" i="1" s="1"/>
  <c r="K112" i="1" s="1"/>
  <c r="J109" i="1"/>
  <c r="I109" i="1"/>
  <c r="H109" i="1"/>
  <c r="G109" i="1"/>
  <c r="F109" i="1"/>
  <c r="E109" i="1"/>
  <c r="D109" i="1"/>
  <c r="C109" i="1"/>
  <c r="C110" i="1" s="1"/>
  <c r="C112" i="1" s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B106" i="1"/>
  <c r="AA106" i="1"/>
  <c r="R102" i="1"/>
  <c r="AB101" i="1"/>
  <c r="AA101" i="1"/>
  <c r="R100" i="1"/>
  <c r="J100" i="1"/>
  <c r="J102" i="1" s="1"/>
  <c r="B100" i="1"/>
  <c r="AB100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AB97" i="1" s="1"/>
  <c r="AB96" i="1"/>
  <c r="AA96" i="1"/>
  <c r="Y92" i="1"/>
  <c r="T92" i="1"/>
  <c r="D92" i="1"/>
  <c r="Z91" i="1"/>
  <c r="R90" i="1"/>
  <c r="R92" i="1" s="1"/>
  <c r="M90" i="1"/>
  <c r="M92" i="1" s="1"/>
  <c r="B90" i="1"/>
  <c r="B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Y90" i="1" s="1"/>
  <c r="X87" i="1"/>
  <c r="X90" i="1" s="1"/>
  <c r="X92" i="1" s="1"/>
  <c r="W87" i="1"/>
  <c r="W57" i="1" s="1"/>
  <c r="W117" i="1" s="1"/>
  <c r="V87" i="1"/>
  <c r="V90" i="1" s="1"/>
  <c r="V92" i="1" s="1"/>
  <c r="U87" i="1"/>
  <c r="U90" i="1" s="1"/>
  <c r="U92" i="1" s="1"/>
  <c r="T87" i="1"/>
  <c r="T90" i="1" s="1"/>
  <c r="S87" i="1"/>
  <c r="R87" i="1"/>
  <c r="Q87" i="1"/>
  <c r="Q90" i="1" s="1"/>
  <c r="Q92" i="1" s="1"/>
  <c r="P87" i="1"/>
  <c r="P90" i="1" s="1"/>
  <c r="P92" i="1" s="1"/>
  <c r="O87" i="1"/>
  <c r="N87" i="1"/>
  <c r="M87" i="1"/>
  <c r="L87" i="1"/>
  <c r="L90" i="1" s="1"/>
  <c r="L92" i="1" s="1"/>
  <c r="K87" i="1"/>
  <c r="J87" i="1"/>
  <c r="J90" i="1" s="1"/>
  <c r="J92" i="1" s="1"/>
  <c r="I87" i="1"/>
  <c r="I90" i="1" s="1"/>
  <c r="I92" i="1" s="1"/>
  <c r="H87" i="1"/>
  <c r="H90" i="1" s="1"/>
  <c r="H92" i="1" s="1"/>
  <c r="G87" i="1"/>
  <c r="G57" i="1" s="1"/>
  <c r="G117" i="1" s="1"/>
  <c r="F87" i="1"/>
  <c r="F90" i="1" s="1"/>
  <c r="F92" i="1" s="1"/>
  <c r="E87" i="1"/>
  <c r="E90" i="1" s="1"/>
  <c r="E92" i="1" s="1"/>
  <c r="D87" i="1"/>
  <c r="D90" i="1" s="1"/>
  <c r="C87" i="1"/>
  <c r="B87" i="1"/>
  <c r="Z86" i="1"/>
  <c r="AA81" i="1"/>
  <c r="Z81" i="1"/>
  <c r="V80" i="1"/>
  <c r="V82" i="1" s="1"/>
  <c r="R80" i="1"/>
  <c r="R82" i="1" s="1"/>
  <c r="N80" i="1"/>
  <c r="N82" i="1" s="1"/>
  <c r="J80" i="1"/>
  <c r="J82" i="1" s="1"/>
  <c r="F80" i="1"/>
  <c r="F82" i="1" s="1"/>
  <c r="B80" i="1"/>
  <c r="B82" i="1" s="1"/>
  <c r="Y79" i="1"/>
  <c r="X79" i="1"/>
  <c r="X59" i="1" s="1"/>
  <c r="X119" i="1" s="1"/>
  <c r="W79" i="1"/>
  <c r="V79" i="1"/>
  <c r="U79" i="1"/>
  <c r="T79" i="1"/>
  <c r="T59" i="1" s="1"/>
  <c r="T119" i="1" s="1"/>
  <c r="S79" i="1"/>
  <c r="R79" i="1"/>
  <c r="Q79" i="1"/>
  <c r="P79" i="1"/>
  <c r="P59" i="1" s="1"/>
  <c r="P119" i="1" s="1"/>
  <c r="O79" i="1"/>
  <c r="N79" i="1"/>
  <c r="M79" i="1"/>
  <c r="L79" i="1"/>
  <c r="L59" i="1" s="1"/>
  <c r="L119" i="1" s="1"/>
  <c r="K79" i="1"/>
  <c r="J79" i="1"/>
  <c r="I79" i="1"/>
  <c r="H79" i="1"/>
  <c r="H59" i="1" s="1"/>
  <c r="H119" i="1" s="1"/>
  <c r="G79" i="1"/>
  <c r="F79" i="1"/>
  <c r="E79" i="1"/>
  <c r="D79" i="1"/>
  <c r="D59" i="1" s="1"/>
  <c r="D119" i="1" s="1"/>
  <c r="C79" i="1"/>
  <c r="B79" i="1"/>
  <c r="Z78" i="1"/>
  <c r="AA78" i="1" s="1"/>
  <c r="Y77" i="1"/>
  <c r="X77" i="1"/>
  <c r="W77" i="1"/>
  <c r="W80" i="1" s="1"/>
  <c r="W82" i="1" s="1"/>
  <c r="V77" i="1"/>
  <c r="U77" i="1"/>
  <c r="T77" i="1"/>
  <c r="S77" i="1"/>
  <c r="S80" i="1" s="1"/>
  <c r="S82" i="1" s="1"/>
  <c r="R77" i="1"/>
  <c r="Q77" i="1"/>
  <c r="P77" i="1"/>
  <c r="O77" i="1"/>
  <c r="O80" i="1" s="1"/>
  <c r="O82" i="1" s="1"/>
  <c r="N77" i="1"/>
  <c r="M77" i="1"/>
  <c r="L77" i="1"/>
  <c r="K77" i="1"/>
  <c r="K80" i="1" s="1"/>
  <c r="K82" i="1" s="1"/>
  <c r="J77" i="1"/>
  <c r="I77" i="1"/>
  <c r="H77" i="1"/>
  <c r="G77" i="1"/>
  <c r="G80" i="1" s="1"/>
  <c r="G82" i="1" s="1"/>
  <c r="F77" i="1"/>
  <c r="E77" i="1"/>
  <c r="D77" i="1"/>
  <c r="C77" i="1"/>
  <c r="C80" i="1" s="1"/>
  <c r="C82" i="1" s="1"/>
  <c r="B77" i="1"/>
  <c r="AA76" i="1"/>
  <c r="Z76" i="1"/>
  <c r="Z71" i="1"/>
  <c r="Y70" i="1"/>
  <c r="Y72" i="1" s="1"/>
  <c r="U70" i="1"/>
  <c r="U72" i="1" s="1"/>
  <c r="Q70" i="1"/>
  <c r="Q72" i="1" s="1"/>
  <c r="M70" i="1"/>
  <c r="M72" i="1" s="1"/>
  <c r="I70" i="1"/>
  <c r="I72" i="1" s="1"/>
  <c r="E70" i="1"/>
  <c r="E72" i="1" s="1"/>
  <c r="Y69" i="1"/>
  <c r="X69" i="1"/>
  <c r="W69" i="1"/>
  <c r="W59" i="1" s="1"/>
  <c r="V69" i="1"/>
  <c r="U69" i="1"/>
  <c r="T69" i="1"/>
  <c r="S69" i="1"/>
  <c r="R69" i="1"/>
  <c r="Q69" i="1"/>
  <c r="P69" i="1"/>
  <c r="O69" i="1"/>
  <c r="O59" i="1" s="1"/>
  <c r="N69" i="1"/>
  <c r="M69" i="1"/>
  <c r="L69" i="1"/>
  <c r="K69" i="1"/>
  <c r="K59" i="1" s="1"/>
  <c r="K119" i="1" s="1"/>
  <c r="J69" i="1"/>
  <c r="I69" i="1"/>
  <c r="H69" i="1"/>
  <c r="G69" i="1"/>
  <c r="G59" i="1" s="1"/>
  <c r="G119" i="1" s="1"/>
  <c r="F69" i="1"/>
  <c r="E69" i="1"/>
  <c r="D69" i="1"/>
  <c r="C69" i="1"/>
  <c r="B69" i="1"/>
  <c r="Z68" i="1"/>
  <c r="AA68" i="1" s="1"/>
  <c r="Y67" i="1"/>
  <c r="X67" i="1"/>
  <c r="W67" i="1"/>
  <c r="V67" i="1"/>
  <c r="V70" i="1" s="1"/>
  <c r="V72" i="1" s="1"/>
  <c r="U67" i="1"/>
  <c r="T67" i="1"/>
  <c r="S67" i="1"/>
  <c r="R67" i="1"/>
  <c r="R70" i="1" s="1"/>
  <c r="R72" i="1" s="1"/>
  <c r="Q67" i="1"/>
  <c r="P67" i="1"/>
  <c r="O67" i="1"/>
  <c r="N67" i="1"/>
  <c r="N70" i="1" s="1"/>
  <c r="N72" i="1" s="1"/>
  <c r="M67" i="1"/>
  <c r="Z67" i="1" s="1"/>
  <c r="AB67" i="1" s="1"/>
  <c r="L67" i="1"/>
  <c r="K67" i="1"/>
  <c r="J67" i="1"/>
  <c r="J70" i="1" s="1"/>
  <c r="J72" i="1" s="1"/>
  <c r="I67" i="1"/>
  <c r="H67" i="1"/>
  <c r="G67" i="1"/>
  <c r="F67" i="1"/>
  <c r="F70" i="1" s="1"/>
  <c r="F72" i="1" s="1"/>
  <c r="E67" i="1"/>
  <c r="D67" i="1"/>
  <c r="C67" i="1"/>
  <c r="B67" i="1"/>
  <c r="Z66" i="1"/>
  <c r="AD63" i="1"/>
  <c r="AB61" i="1"/>
  <c r="Z61" i="1"/>
  <c r="AA61" i="1" s="1"/>
  <c r="AD59" i="1"/>
  <c r="Y59" i="1"/>
  <c r="V59" i="1"/>
  <c r="U59" i="1"/>
  <c r="S59" i="1"/>
  <c r="R59" i="1"/>
  <c r="Q59" i="1"/>
  <c r="N59" i="1"/>
  <c r="M59" i="1"/>
  <c r="J59" i="1"/>
  <c r="I59" i="1"/>
  <c r="F59" i="1"/>
  <c r="E59" i="1"/>
  <c r="C59" i="1"/>
  <c r="B59" i="1"/>
  <c r="Y58" i="1"/>
  <c r="X58" i="1"/>
  <c r="W58" i="1"/>
  <c r="W118" i="1" s="1"/>
  <c r="V58" i="1"/>
  <c r="U58" i="1"/>
  <c r="T58" i="1"/>
  <c r="S58" i="1"/>
  <c r="S118" i="1" s="1"/>
  <c r="R58" i="1"/>
  <c r="Q58" i="1"/>
  <c r="P58" i="1"/>
  <c r="O58" i="1"/>
  <c r="O118" i="1" s="1"/>
  <c r="N58" i="1"/>
  <c r="M58" i="1"/>
  <c r="L58" i="1"/>
  <c r="K58" i="1"/>
  <c r="K118" i="1" s="1"/>
  <c r="J58" i="1"/>
  <c r="I58" i="1"/>
  <c r="H58" i="1"/>
  <c r="G58" i="1"/>
  <c r="G118" i="1" s="1"/>
  <c r="F58" i="1"/>
  <c r="E58" i="1"/>
  <c r="D58" i="1"/>
  <c r="C58" i="1"/>
  <c r="C118" i="1" s="1"/>
  <c r="B58" i="1"/>
  <c r="AD57" i="1"/>
  <c r="J57" i="1"/>
  <c r="J117" i="1" s="1"/>
  <c r="Y56" i="1"/>
  <c r="X56" i="1"/>
  <c r="X116" i="1" s="1"/>
  <c r="W56" i="1"/>
  <c r="V56" i="1"/>
  <c r="U56" i="1"/>
  <c r="T56" i="1"/>
  <c r="T116" i="1" s="1"/>
  <c r="S56" i="1"/>
  <c r="R56" i="1"/>
  <c r="Q56" i="1"/>
  <c r="P56" i="1"/>
  <c r="P116" i="1" s="1"/>
  <c r="O56" i="1"/>
  <c r="N56" i="1"/>
  <c r="M56" i="1"/>
  <c r="L56" i="1"/>
  <c r="L116" i="1" s="1"/>
  <c r="K56" i="1"/>
  <c r="J56" i="1"/>
  <c r="I56" i="1"/>
  <c r="H56" i="1"/>
  <c r="H116" i="1" s="1"/>
  <c r="G56" i="1"/>
  <c r="F56" i="1"/>
  <c r="E56" i="1"/>
  <c r="D56" i="1"/>
  <c r="D116" i="1" s="1"/>
  <c r="C56" i="1"/>
  <c r="B56" i="1"/>
  <c r="Z51" i="1"/>
  <c r="Y50" i="1"/>
  <c r="Y52" i="1" s="1"/>
  <c r="U50" i="1"/>
  <c r="U52" i="1" s="1"/>
  <c r="Q50" i="1"/>
  <c r="Q52" i="1" s="1"/>
  <c r="M50" i="1"/>
  <c r="M52" i="1" s="1"/>
  <c r="I50" i="1"/>
  <c r="I52" i="1" s="1"/>
  <c r="E50" i="1"/>
  <c r="E52" i="1" s="1"/>
  <c r="Y49" i="1"/>
  <c r="X49" i="1"/>
  <c r="W49" i="1"/>
  <c r="W19" i="1" s="1"/>
  <c r="V49" i="1"/>
  <c r="U49" i="1"/>
  <c r="T49" i="1"/>
  <c r="S49" i="1"/>
  <c r="S19" i="1" s="1"/>
  <c r="R49" i="1"/>
  <c r="Q49" i="1"/>
  <c r="P49" i="1"/>
  <c r="O49" i="1"/>
  <c r="O19" i="1" s="1"/>
  <c r="N49" i="1"/>
  <c r="M49" i="1"/>
  <c r="L49" i="1"/>
  <c r="K49" i="1"/>
  <c r="K19" i="1" s="1"/>
  <c r="J49" i="1"/>
  <c r="I49" i="1"/>
  <c r="H49" i="1"/>
  <c r="G49" i="1"/>
  <c r="G19" i="1" s="1"/>
  <c r="F49" i="1"/>
  <c r="E49" i="1"/>
  <c r="D49" i="1"/>
  <c r="C49" i="1"/>
  <c r="C19" i="1" s="1"/>
  <c r="B49" i="1"/>
  <c r="AA48" i="1"/>
  <c r="Y47" i="1"/>
  <c r="X47" i="1"/>
  <c r="X50" i="1" s="1"/>
  <c r="X52" i="1" s="1"/>
  <c r="W47" i="1"/>
  <c r="V47" i="1"/>
  <c r="V50" i="1" s="1"/>
  <c r="V52" i="1" s="1"/>
  <c r="U47" i="1"/>
  <c r="T47" i="1"/>
  <c r="T50" i="1" s="1"/>
  <c r="T52" i="1" s="1"/>
  <c r="S47" i="1"/>
  <c r="R47" i="1"/>
  <c r="R50" i="1" s="1"/>
  <c r="R52" i="1" s="1"/>
  <c r="Q47" i="1"/>
  <c r="P47" i="1"/>
  <c r="P50" i="1" s="1"/>
  <c r="P52" i="1" s="1"/>
  <c r="O47" i="1"/>
  <c r="N47" i="1"/>
  <c r="N50" i="1" s="1"/>
  <c r="N52" i="1" s="1"/>
  <c r="M47" i="1"/>
  <c r="Z47" i="1" s="1"/>
  <c r="AB47" i="1" s="1"/>
  <c r="L47" i="1"/>
  <c r="L50" i="1" s="1"/>
  <c r="L52" i="1" s="1"/>
  <c r="K47" i="1"/>
  <c r="J47" i="1"/>
  <c r="J50" i="1" s="1"/>
  <c r="J52" i="1" s="1"/>
  <c r="I47" i="1"/>
  <c r="H47" i="1"/>
  <c r="H50" i="1" s="1"/>
  <c r="H52" i="1" s="1"/>
  <c r="G47" i="1"/>
  <c r="F47" i="1"/>
  <c r="F50" i="1" s="1"/>
  <c r="F52" i="1" s="1"/>
  <c r="E47" i="1"/>
  <c r="D47" i="1"/>
  <c r="D50" i="1" s="1"/>
  <c r="D52" i="1" s="1"/>
  <c r="C47" i="1"/>
  <c r="B47" i="1"/>
  <c r="B50" i="1" s="1"/>
  <c r="B52" i="1" s="1"/>
  <c r="Z46" i="1"/>
  <c r="AB41" i="1"/>
  <c r="AA41" i="1"/>
  <c r="Z41" i="1"/>
  <c r="W40" i="1"/>
  <c r="W42" i="1" s="1"/>
  <c r="S40" i="1"/>
  <c r="S42" i="1" s="1"/>
  <c r="O40" i="1"/>
  <c r="O42" i="1" s="1"/>
  <c r="K40" i="1"/>
  <c r="K42" i="1" s="1"/>
  <c r="G40" i="1"/>
  <c r="G42" i="1" s="1"/>
  <c r="C40" i="1"/>
  <c r="C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L39" i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Y40" i="1" s="1"/>
  <c r="Y42" i="1" s="1"/>
  <c r="X37" i="1"/>
  <c r="X40" i="1" s="1"/>
  <c r="X42" i="1" s="1"/>
  <c r="W37" i="1"/>
  <c r="V37" i="1"/>
  <c r="V40" i="1" s="1"/>
  <c r="V42" i="1" s="1"/>
  <c r="U37" i="1"/>
  <c r="U40" i="1" s="1"/>
  <c r="U42" i="1" s="1"/>
  <c r="T37" i="1"/>
  <c r="T40" i="1" s="1"/>
  <c r="T42" i="1" s="1"/>
  <c r="S37" i="1"/>
  <c r="R37" i="1"/>
  <c r="R40" i="1" s="1"/>
  <c r="R42" i="1" s="1"/>
  <c r="Q37" i="1"/>
  <c r="Q40" i="1" s="1"/>
  <c r="Q42" i="1" s="1"/>
  <c r="P37" i="1"/>
  <c r="P40" i="1" s="1"/>
  <c r="P42" i="1" s="1"/>
  <c r="O37" i="1"/>
  <c r="N37" i="1"/>
  <c r="N40" i="1" s="1"/>
  <c r="N42" i="1" s="1"/>
  <c r="M37" i="1"/>
  <c r="L37" i="1"/>
  <c r="L40" i="1" s="1"/>
  <c r="L42" i="1" s="1"/>
  <c r="K37" i="1"/>
  <c r="J37" i="1"/>
  <c r="J40" i="1" s="1"/>
  <c r="J42" i="1" s="1"/>
  <c r="I37" i="1"/>
  <c r="I40" i="1" s="1"/>
  <c r="I42" i="1" s="1"/>
  <c r="H37" i="1"/>
  <c r="H40" i="1" s="1"/>
  <c r="H42" i="1" s="1"/>
  <c r="G37" i="1"/>
  <c r="F37" i="1"/>
  <c r="F40" i="1" s="1"/>
  <c r="F42" i="1" s="1"/>
  <c r="E37" i="1"/>
  <c r="E40" i="1" s="1"/>
  <c r="E42" i="1" s="1"/>
  <c r="D37" i="1"/>
  <c r="D40" i="1" s="1"/>
  <c r="D42" i="1" s="1"/>
  <c r="C37" i="1"/>
  <c r="B37" i="1"/>
  <c r="B40" i="1" s="1"/>
  <c r="B42" i="1" s="1"/>
  <c r="AB36" i="1"/>
  <c r="AA36" i="1"/>
  <c r="Z36" i="1"/>
  <c r="AB31" i="1"/>
  <c r="AA31" i="1"/>
  <c r="Z31" i="1"/>
  <c r="W30" i="1"/>
  <c r="W32" i="1" s="1"/>
  <c r="S30" i="1"/>
  <c r="S32" i="1" s="1"/>
  <c r="O30" i="1"/>
  <c r="O32" i="1" s="1"/>
  <c r="K30" i="1"/>
  <c r="K32" i="1" s="1"/>
  <c r="G30" i="1"/>
  <c r="G32" i="1" s="1"/>
  <c r="C30" i="1"/>
  <c r="C32" i="1" s="1"/>
  <c r="Y29" i="1"/>
  <c r="Y19" i="1" s="1"/>
  <c r="X29" i="1"/>
  <c r="W29" i="1"/>
  <c r="V29" i="1"/>
  <c r="U29" i="1"/>
  <c r="U19" i="1" s="1"/>
  <c r="T29" i="1"/>
  <c r="S29" i="1"/>
  <c r="R29" i="1"/>
  <c r="Q29" i="1"/>
  <c r="Q19" i="1" s="1"/>
  <c r="P29" i="1"/>
  <c r="O29" i="1"/>
  <c r="N29" i="1"/>
  <c r="M29" i="1"/>
  <c r="M19" i="1" s="1"/>
  <c r="Z19" i="1" s="1"/>
  <c r="L29" i="1"/>
  <c r="K29" i="1"/>
  <c r="J29" i="1"/>
  <c r="I29" i="1"/>
  <c r="I19" i="1" s="1"/>
  <c r="H29" i="1"/>
  <c r="G29" i="1"/>
  <c r="F29" i="1"/>
  <c r="E29" i="1"/>
  <c r="E19" i="1" s="1"/>
  <c r="D29" i="1"/>
  <c r="C29" i="1"/>
  <c r="B29" i="1"/>
  <c r="AA28" i="1"/>
  <c r="Y27" i="1"/>
  <c r="Y30" i="1" s="1"/>
  <c r="Y32" i="1" s="1"/>
  <c r="X27" i="1"/>
  <c r="X30" i="1" s="1"/>
  <c r="X32" i="1" s="1"/>
  <c r="W27" i="1"/>
  <c r="V27" i="1"/>
  <c r="V30" i="1" s="1"/>
  <c r="V32" i="1" s="1"/>
  <c r="U27" i="1"/>
  <c r="U30" i="1" s="1"/>
  <c r="U32" i="1" s="1"/>
  <c r="T27" i="1"/>
  <c r="T30" i="1" s="1"/>
  <c r="T32" i="1" s="1"/>
  <c r="S27" i="1"/>
  <c r="R27" i="1"/>
  <c r="R30" i="1" s="1"/>
  <c r="R32" i="1" s="1"/>
  <c r="Q27" i="1"/>
  <c r="Q30" i="1" s="1"/>
  <c r="Q32" i="1" s="1"/>
  <c r="P27" i="1"/>
  <c r="P30" i="1" s="1"/>
  <c r="P32" i="1" s="1"/>
  <c r="O27" i="1"/>
  <c r="N27" i="1"/>
  <c r="N30" i="1" s="1"/>
  <c r="N32" i="1" s="1"/>
  <c r="M27" i="1"/>
  <c r="M30" i="1" s="1"/>
  <c r="M32" i="1" s="1"/>
  <c r="L27" i="1"/>
  <c r="L30" i="1" s="1"/>
  <c r="L32" i="1" s="1"/>
  <c r="K27" i="1"/>
  <c r="J27" i="1"/>
  <c r="J30" i="1" s="1"/>
  <c r="J32" i="1" s="1"/>
  <c r="I27" i="1"/>
  <c r="I30" i="1" s="1"/>
  <c r="I32" i="1" s="1"/>
  <c r="H27" i="1"/>
  <c r="H30" i="1" s="1"/>
  <c r="H32" i="1" s="1"/>
  <c r="G27" i="1"/>
  <c r="F27" i="1"/>
  <c r="F30" i="1" s="1"/>
  <c r="F32" i="1" s="1"/>
  <c r="E27" i="1"/>
  <c r="E30" i="1" s="1"/>
  <c r="E32" i="1" s="1"/>
  <c r="D27" i="1"/>
  <c r="D30" i="1" s="1"/>
  <c r="D32" i="1" s="1"/>
  <c r="C27" i="1"/>
  <c r="B27" i="1"/>
  <c r="B30" i="1" s="1"/>
  <c r="B32" i="1" s="1"/>
  <c r="AB26" i="1"/>
  <c r="AA26" i="1"/>
  <c r="Z26" i="1"/>
  <c r="AB21" i="1"/>
  <c r="AA21" i="1"/>
  <c r="X19" i="1"/>
  <c r="V19" i="1"/>
  <c r="T19" i="1"/>
  <c r="R19" i="1"/>
  <c r="R119" i="1" s="1"/>
  <c r="P19" i="1"/>
  <c r="N19" i="1"/>
  <c r="L19" i="1"/>
  <c r="J19" i="1"/>
  <c r="J119" i="1" s="1"/>
  <c r="H19" i="1"/>
  <c r="F19" i="1"/>
  <c r="D19" i="1"/>
  <c r="B19" i="1"/>
  <c r="B119" i="1" s="1"/>
  <c r="Y18" i="1"/>
  <c r="X18" i="1"/>
  <c r="X20" i="1" s="1"/>
  <c r="X22" i="1" s="1"/>
  <c r="W18" i="1"/>
  <c r="V18" i="1"/>
  <c r="U18" i="1"/>
  <c r="T18" i="1"/>
  <c r="T118" i="1" s="1"/>
  <c r="S18" i="1"/>
  <c r="R18" i="1"/>
  <c r="Q18" i="1"/>
  <c r="P18" i="1"/>
  <c r="P20" i="1" s="1"/>
  <c r="P22" i="1" s="1"/>
  <c r="O18" i="1"/>
  <c r="N18" i="1"/>
  <c r="M18" i="1"/>
  <c r="Z18" i="1" s="1"/>
  <c r="L18" i="1"/>
  <c r="L118" i="1" s="1"/>
  <c r="K18" i="1"/>
  <c r="J18" i="1"/>
  <c r="I18" i="1"/>
  <c r="H18" i="1"/>
  <c r="H20" i="1" s="1"/>
  <c r="H22" i="1" s="1"/>
  <c r="G18" i="1"/>
  <c r="F18" i="1"/>
  <c r="E18" i="1"/>
  <c r="D18" i="1"/>
  <c r="D20" i="1" s="1"/>
  <c r="D22" i="1" s="1"/>
  <c r="C18" i="1"/>
  <c r="B18" i="1"/>
  <c r="AA18" i="1" s="1"/>
  <c r="X17" i="1"/>
  <c r="W17" i="1"/>
  <c r="V17" i="1"/>
  <c r="T17" i="1"/>
  <c r="S17" i="1"/>
  <c r="R17" i="1"/>
  <c r="P17" i="1"/>
  <c r="O17" i="1"/>
  <c r="N17" i="1"/>
  <c r="L17" i="1"/>
  <c r="K17" i="1"/>
  <c r="J17" i="1"/>
  <c r="H17" i="1"/>
  <c r="G17" i="1"/>
  <c r="F17" i="1"/>
  <c r="D17" i="1"/>
  <c r="C17" i="1"/>
  <c r="B17" i="1"/>
  <c r="Y16" i="1"/>
  <c r="Y116" i="1" s="1"/>
  <c r="X16" i="1"/>
  <c r="W16" i="1"/>
  <c r="W20" i="1" s="1"/>
  <c r="W22" i="1" s="1"/>
  <c r="V16" i="1"/>
  <c r="V20" i="1" s="1"/>
  <c r="V22" i="1" s="1"/>
  <c r="U16" i="1"/>
  <c r="T16" i="1"/>
  <c r="S16" i="1"/>
  <c r="S20" i="1" s="1"/>
  <c r="S22" i="1" s="1"/>
  <c r="R16" i="1"/>
  <c r="R20" i="1" s="1"/>
  <c r="R22" i="1" s="1"/>
  <c r="Q16" i="1"/>
  <c r="Q116" i="1" s="1"/>
  <c r="P16" i="1"/>
  <c r="O16" i="1"/>
  <c r="O20" i="1" s="1"/>
  <c r="O22" i="1" s="1"/>
  <c r="N16" i="1"/>
  <c r="N20" i="1" s="1"/>
  <c r="N22" i="1" s="1"/>
  <c r="M16" i="1"/>
  <c r="L16" i="1"/>
  <c r="K16" i="1"/>
  <c r="K20" i="1" s="1"/>
  <c r="K22" i="1" s="1"/>
  <c r="J16" i="1"/>
  <c r="J20" i="1" s="1"/>
  <c r="J22" i="1" s="1"/>
  <c r="I16" i="1"/>
  <c r="I116" i="1" s="1"/>
  <c r="H16" i="1"/>
  <c r="G16" i="1"/>
  <c r="G20" i="1" s="1"/>
  <c r="G22" i="1" s="1"/>
  <c r="F16" i="1"/>
  <c r="F20" i="1" s="1"/>
  <c r="F22" i="1" s="1"/>
  <c r="E16" i="1"/>
  <c r="D16" i="1"/>
  <c r="C16" i="1"/>
  <c r="C20" i="1" s="1"/>
  <c r="C22" i="1" s="1"/>
  <c r="B16" i="1"/>
  <c r="B20" i="1" s="1"/>
  <c r="B22" i="1" s="1"/>
  <c r="Q120" i="1" l="1"/>
  <c r="Q122" i="1" s="1"/>
  <c r="O119" i="1"/>
  <c r="W119" i="1"/>
  <c r="L20" i="1"/>
  <c r="L22" i="1" s="1"/>
  <c r="AB46" i="1"/>
  <c r="AA46" i="1"/>
  <c r="I119" i="1"/>
  <c r="Y119" i="1"/>
  <c r="E80" i="1"/>
  <c r="E82" i="1" s="1"/>
  <c r="E57" i="1"/>
  <c r="M80" i="1"/>
  <c r="M82" i="1" s="1"/>
  <c r="M57" i="1"/>
  <c r="Z77" i="1"/>
  <c r="Y80" i="1"/>
  <c r="Y82" i="1" s="1"/>
  <c r="Y57" i="1"/>
  <c r="C90" i="1"/>
  <c r="C92" i="1" s="1"/>
  <c r="C57" i="1"/>
  <c r="C117" i="1" s="1"/>
  <c r="B110" i="1"/>
  <c r="AB107" i="1"/>
  <c r="AA107" i="1"/>
  <c r="AA110" i="1" s="1"/>
  <c r="AA112" i="1" s="1"/>
  <c r="Z16" i="1"/>
  <c r="AA19" i="1"/>
  <c r="Z27" i="1"/>
  <c r="AB27" i="1" s="1"/>
  <c r="Z29" i="1"/>
  <c r="AA29" i="1" s="1"/>
  <c r="AA47" i="1"/>
  <c r="E116" i="1"/>
  <c r="I60" i="1"/>
  <c r="I62" i="1" s="1"/>
  <c r="M116" i="1"/>
  <c r="U116" i="1"/>
  <c r="Y60" i="1"/>
  <c r="Y62" i="1" s="1"/>
  <c r="N57" i="1"/>
  <c r="N117" i="1" s="1"/>
  <c r="H118" i="1"/>
  <c r="P118" i="1"/>
  <c r="X118" i="1"/>
  <c r="E119" i="1"/>
  <c r="U119" i="1"/>
  <c r="U241" i="1" s="1"/>
  <c r="AA67" i="1"/>
  <c r="AA77" i="1"/>
  <c r="Z79" i="1"/>
  <c r="AA141" i="1"/>
  <c r="T20" i="1"/>
  <c r="T22" i="1" s="1"/>
  <c r="T120" i="1"/>
  <c r="T122" i="1" s="1"/>
  <c r="C119" i="1"/>
  <c r="N119" i="1"/>
  <c r="I80" i="1"/>
  <c r="I82" i="1" s="1"/>
  <c r="I57" i="1"/>
  <c r="U80" i="1"/>
  <c r="U82" i="1" s="1"/>
  <c r="U57" i="1"/>
  <c r="K90" i="1"/>
  <c r="K92" i="1" s="1"/>
  <c r="K57" i="1"/>
  <c r="K117" i="1" s="1"/>
  <c r="S90" i="1"/>
  <c r="S92" i="1" s="1"/>
  <c r="S57" i="1"/>
  <c r="S117" i="1" s="1"/>
  <c r="E241" i="1"/>
  <c r="I241" i="1"/>
  <c r="Y241" i="1"/>
  <c r="AA16" i="1"/>
  <c r="E17" i="1"/>
  <c r="E20" i="1" s="1"/>
  <c r="E22" i="1" s="1"/>
  <c r="I17" i="1"/>
  <c r="I20" i="1" s="1"/>
  <c r="I22" i="1" s="1"/>
  <c r="M17" i="1"/>
  <c r="Q17" i="1"/>
  <c r="Q20" i="1" s="1"/>
  <c r="Q22" i="1" s="1"/>
  <c r="U17" i="1"/>
  <c r="U20" i="1" s="1"/>
  <c r="U22" i="1" s="1"/>
  <c r="Y17" i="1"/>
  <c r="Y20" i="1" s="1"/>
  <c r="Y22" i="1" s="1"/>
  <c r="M40" i="1"/>
  <c r="M42" i="1" s="1"/>
  <c r="Z37" i="1"/>
  <c r="AB37" i="1" s="1"/>
  <c r="C50" i="1"/>
  <c r="C52" i="1" s="1"/>
  <c r="G50" i="1"/>
  <c r="G52" i="1" s="1"/>
  <c r="K50" i="1"/>
  <c r="K52" i="1" s="1"/>
  <c r="O50" i="1"/>
  <c r="O52" i="1" s="1"/>
  <c r="S50" i="1"/>
  <c r="S52" i="1" s="1"/>
  <c r="W50" i="1"/>
  <c r="W52" i="1" s="1"/>
  <c r="Z49" i="1"/>
  <c r="AA49" i="1" s="1"/>
  <c r="AB51" i="1"/>
  <c r="AA51" i="1"/>
  <c r="B57" i="1"/>
  <c r="R57" i="1"/>
  <c r="R117" i="1" s="1"/>
  <c r="E118" i="1"/>
  <c r="I118" i="1"/>
  <c r="M118" i="1"/>
  <c r="Z58" i="1"/>
  <c r="Z118" i="1" s="1"/>
  <c r="Z240" i="1" s="1"/>
  <c r="Q118" i="1"/>
  <c r="U118" i="1"/>
  <c r="Y118" i="1"/>
  <c r="F119" i="1"/>
  <c r="Q119" i="1"/>
  <c r="V119" i="1"/>
  <c r="C70" i="1"/>
  <c r="C72" i="1" s="1"/>
  <c r="G70" i="1"/>
  <c r="G72" i="1" s="1"/>
  <c r="K70" i="1"/>
  <c r="K72" i="1" s="1"/>
  <c r="O70" i="1"/>
  <c r="O72" i="1" s="1"/>
  <c r="S70" i="1"/>
  <c r="S72" i="1" s="1"/>
  <c r="W70" i="1"/>
  <c r="W72" i="1" s="1"/>
  <c r="Z69" i="1"/>
  <c r="AA69" i="1" s="1"/>
  <c r="AB71" i="1"/>
  <c r="AA71" i="1"/>
  <c r="AA79" i="1"/>
  <c r="AA80" i="1" s="1"/>
  <c r="AA82" i="1" s="1"/>
  <c r="W90" i="1"/>
  <c r="W92" i="1" s="1"/>
  <c r="B102" i="1"/>
  <c r="AB102" i="1" s="1"/>
  <c r="D118" i="1"/>
  <c r="S119" i="1"/>
  <c r="Z70" i="1"/>
  <c r="AB70" i="1" s="1"/>
  <c r="AA66" i="1"/>
  <c r="Q80" i="1"/>
  <c r="Q82" i="1" s="1"/>
  <c r="Q57" i="1"/>
  <c r="Q117" i="1" s="1"/>
  <c r="O90" i="1"/>
  <c r="O92" i="1" s="1"/>
  <c r="O57" i="1"/>
  <c r="O117" i="1" s="1"/>
  <c r="Q241" i="1"/>
  <c r="F57" i="1"/>
  <c r="F117" i="1" s="1"/>
  <c r="V57" i="1"/>
  <c r="V117" i="1" s="1"/>
  <c r="Z59" i="1"/>
  <c r="T60" i="1"/>
  <c r="T62" i="1" s="1"/>
  <c r="D70" i="1"/>
  <c r="D72" i="1" s="1"/>
  <c r="D57" i="1"/>
  <c r="D117" i="1" s="1"/>
  <c r="D120" i="1" s="1"/>
  <c r="D122" i="1" s="1"/>
  <c r="H70" i="1"/>
  <c r="H72" i="1" s="1"/>
  <c r="H57" i="1"/>
  <c r="H117" i="1" s="1"/>
  <c r="H120" i="1" s="1"/>
  <c r="H122" i="1" s="1"/>
  <c r="L70" i="1"/>
  <c r="L72" i="1" s="1"/>
  <c r="L57" i="1"/>
  <c r="L117" i="1" s="1"/>
  <c r="L120" i="1" s="1"/>
  <c r="L122" i="1" s="1"/>
  <c r="P70" i="1"/>
  <c r="P72" i="1" s="1"/>
  <c r="P57" i="1"/>
  <c r="P117" i="1" s="1"/>
  <c r="P120" i="1" s="1"/>
  <c r="P122" i="1" s="1"/>
  <c r="T70" i="1"/>
  <c r="T72" i="1" s="1"/>
  <c r="T57" i="1"/>
  <c r="T117" i="1" s="1"/>
  <c r="X70" i="1"/>
  <c r="X72" i="1" s="1"/>
  <c r="X57" i="1"/>
  <c r="X117" i="1" s="1"/>
  <c r="X120" i="1" s="1"/>
  <c r="X122" i="1" s="1"/>
  <c r="D80" i="1"/>
  <c r="D82" i="1" s="1"/>
  <c r="H80" i="1"/>
  <c r="H82" i="1" s="1"/>
  <c r="L80" i="1"/>
  <c r="L82" i="1" s="1"/>
  <c r="P80" i="1"/>
  <c r="P82" i="1" s="1"/>
  <c r="T80" i="1"/>
  <c r="T82" i="1" s="1"/>
  <c r="X80" i="1"/>
  <c r="X82" i="1" s="1"/>
  <c r="Z87" i="1"/>
  <c r="AB87" i="1" s="1"/>
  <c r="G90" i="1"/>
  <c r="G92" i="1" s="1"/>
  <c r="AB91" i="1"/>
  <c r="AA91" i="1"/>
  <c r="R240" i="1"/>
  <c r="B118" i="1"/>
  <c r="AA118" i="1" s="1"/>
  <c r="F118" i="1"/>
  <c r="J118" i="1"/>
  <c r="N118" i="1"/>
  <c r="R118" i="1"/>
  <c r="V118" i="1"/>
  <c r="E60" i="1"/>
  <c r="E62" i="1" s="1"/>
  <c r="U60" i="1"/>
  <c r="U62" i="1" s="1"/>
  <c r="B70" i="1"/>
  <c r="B72" i="1" s="1"/>
  <c r="AB81" i="1"/>
  <c r="N90" i="1"/>
  <c r="N92" i="1" s="1"/>
  <c r="AA97" i="1"/>
  <c r="AA100" i="1" s="1"/>
  <c r="AA102" i="1" s="1"/>
  <c r="M119" i="1"/>
  <c r="M241" i="1" s="1"/>
  <c r="F152" i="1"/>
  <c r="F154" i="1" s="1"/>
  <c r="J152" i="1"/>
  <c r="J154" i="1" s="1"/>
  <c r="N152" i="1"/>
  <c r="N154" i="1" s="1"/>
  <c r="R152" i="1"/>
  <c r="R154" i="1" s="1"/>
  <c r="V152" i="1"/>
  <c r="V154" i="1" s="1"/>
  <c r="AA37" i="1"/>
  <c r="AA40" i="1" s="1"/>
  <c r="AA42" i="1" s="1"/>
  <c r="B116" i="1"/>
  <c r="F116" i="1"/>
  <c r="J116" i="1"/>
  <c r="J120" i="1" s="1"/>
  <c r="J122" i="1" s="1"/>
  <c r="N116" i="1"/>
  <c r="N120" i="1" s="1"/>
  <c r="N122" i="1" s="1"/>
  <c r="R116" i="1"/>
  <c r="R120" i="1" s="1"/>
  <c r="R122" i="1" s="1"/>
  <c r="V116" i="1"/>
  <c r="V120" i="1" s="1"/>
  <c r="V122" i="1" s="1"/>
  <c r="Z56" i="1"/>
  <c r="AA58" i="1"/>
  <c r="J60" i="1"/>
  <c r="J62" i="1" s="1"/>
  <c r="N60" i="1"/>
  <c r="N62" i="1" s="1"/>
  <c r="R60" i="1"/>
  <c r="R62" i="1" s="1"/>
  <c r="V60" i="1"/>
  <c r="V62" i="1" s="1"/>
  <c r="AA86" i="1"/>
  <c r="Z89" i="1"/>
  <c r="AA89" i="1" s="1"/>
  <c r="AB128" i="1"/>
  <c r="F132" i="1"/>
  <c r="F134" i="1" s="1"/>
  <c r="J132" i="1"/>
  <c r="J134" i="1" s="1"/>
  <c r="N132" i="1"/>
  <c r="N134" i="1" s="1"/>
  <c r="R132" i="1"/>
  <c r="R134" i="1" s="1"/>
  <c r="V132" i="1"/>
  <c r="V134" i="1" s="1"/>
  <c r="AA128" i="1"/>
  <c r="E129" i="1"/>
  <c r="E132" i="1" s="1"/>
  <c r="E134" i="1" s="1"/>
  <c r="I129" i="1"/>
  <c r="I132" i="1" s="1"/>
  <c r="I134" i="1" s="1"/>
  <c r="M129" i="1"/>
  <c r="M132" i="1" s="1"/>
  <c r="M134" i="1" s="1"/>
  <c r="Q129" i="1"/>
  <c r="Q132" i="1" s="1"/>
  <c r="Q134" i="1" s="1"/>
  <c r="U129" i="1"/>
  <c r="U132" i="1" s="1"/>
  <c r="U134" i="1" s="1"/>
  <c r="Y129" i="1"/>
  <c r="Y132" i="1" s="1"/>
  <c r="Y134" i="1" s="1"/>
  <c r="I142" i="1"/>
  <c r="I144" i="1" s="1"/>
  <c r="Y142" i="1"/>
  <c r="Y144" i="1" s="1"/>
  <c r="C116" i="1"/>
  <c r="C120" i="1" s="1"/>
  <c r="C122" i="1" s="1"/>
  <c r="G116" i="1"/>
  <c r="G120" i="1" s="1"/>
  <c r="G122" i="1" s="1"/>
  <c r="K116" i="1"/>
  <c r="K120" i="1" s="1"/>
  <c r="K122" i="1" s="1"/>
  <c r="O116" i="1"/>
  <c r="O120" i="1" s="1"/>
  <c r="O122" i="1" s="1"/>
  <c r="S116" i="1"/>
  <c r="S120" i="1" s="1"/>
  <c r="S122" i="1" s="1"/>
  <c r="W116" i="1"/>
  <c r="W120" i="1" s="1"/>
  <c r="W122" i="1" s="1"/>
  <c r="AA56" i="1"/>
  <c r="C60" i="1"/>
  <c r="C62" i="1" s="1"/>
  <c r="G60" i="1"/>
  <c r="G62" i="1" s="1"/>
  <c r="K60" i="1"/>
  <c r="K62" i="1" s="1"/>
  <c r="O60" i="1"/>
  <c r="O62" i="1" s="1"/>
  <c r="S60" i="1"/>
  <c r="S62" i="1" s="1"/>
  <c r="W60" i="1"/>
  <c r="W62" i="1" s="1"/>
  <c r="C132" i="1"/>
  <c r="C134" i="1" s="1"/>
  <c r="G132" i="1"/>
  <c r="G134" i="1" s="1"/>
  <c r="K132" i="1"/>
  <c r="K134" i="1" s="1"/>
  <c r="O132" i="1"/>
  <c r="O134" i="1" s="1"/>
  <c r="S132" i="1"/>
  <c r="S134" i="1" s="1"/>
  <c r="W132" i="1"/>
  <c r="W134" i="1" s="1"/>
  <c r="M142" i="1"/>
  <c r="M144" i="1" s="1"/>
  <c r="F162" i="1"/>
  <c r="F164" i="1" s="1"/>
  <c r="J162" i="1"/>
  <c r="J164" i="1" s="1"/>
  <c r="N162" i="1"/>
  <c r="N164" i="1" s="1"/>
  <c r="R162" i="1"/>
  <c r="R164" i="1" s="1"/>
  <c r="V162" i="1"/>
  <c r="V164" i="1" s="1"/>
  <c r="AA139" i="1"/>
  <c r="AA142" i="1" s="1"/>
  <c r="AA144" i="1" s="1"/>
  <c r="B142" i="1"/>
  <c r="F142" i="1"/>
  <c r="F144" i="1" s="1"/>
  <c r="J142" i="1"/>
  <c r="J144" i="1" s="1"/>
  <c r="N142" i="1"/>
  <c r="N144" i="1" s="1"/>
  <c r="R142" i="1"/>
  <c r="R144" i="1" s="1"/>
  <c r="V142" i="1"/>
  <c r="V144" i="1" s="1"/>
  <c r="AA149" i="1"/>
  <c r="AA152" i="1" s="1"/>
  <c r="AA154" i="1" s="1"/>
  <c r="B152" i="1"/>
  <c r="AA159" i="1"/>
  <c r="AA162" i="1" s="1"/>
  <c r="B162" i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D229" i="1"/>
  <c r="D239" i="1" s="1"/>
  <c r="H229" i="1"/>
  <c r="P229" i="1"/>
  <c r="P239" i="1" s="1"/>
  <c r="T229" i="1"/>
  <c r="T239" i="1" s="1"/>
  <c r="X229" i="1"/>
  <c r="H172" i="1"/>
  <c r="H174" i="1" s="1"/>
  <c r="X172" i="1"/>
  <c r="X174" i="1" s="1"/>
  <c r="B129" i="1"/>
  <c r="C142" i="1"/>
  <c r="C144" i="1" s="1"/>
  <c r="G142" i="1"/>
  <c r="G144" i="1" s="1"/>
  <c r="K142" i="1"/>
  <c r="K144" i="1" s="1"/>
  <c r="O142" i="1"/>
  <c r="O144" i="1" s="1"/>
  <c r="S142" i="1"/>
  <c r="S144" i="1" s="1"/>
  <c r="W142" i="1"/>
  <c r="W144" i="1" s="1"/>
  <c r="B228" i="1"/>
  <c r="B172" i="1"/>
  <c r="AB168" i="1"/>
  <c r="J228" i="1"/>
  <c r="J172" i="1"/>
  <c r="J174" i="1" s="1"/>
  <c r="N172" i="1"/>
  <c r="N174" i="1" s="1"/>
  <c r="N228" i="1"/>
  <c r="R228" i="1"/>
  <c r="R172" i="1"/>
  <c r="R174" i="1" s="1"/>
  <c r="V228" i="1"/>
  <c r="V172" i="1"/>
  <c r="V174" i="1" s="1"/>
  <c r="AA168" i="1"/>
  <c r="L172" i="1"/>
  <c r="L174" i="1" s="1"/>
  <c r="AA204" i="1"/>
  <c r="F228" i="1"/>
  <c r="AA164" i="1"/>
  <c r="B230" i="1"/>
  <c r="F230" i="1"/>
  <c r="F240" i="1" s="1"/>
  <c r="J230" i="1"/>
  <c r="N230" i="1"/>
  <c r="N240" i="1" s="1"/>
  <c r="V230" i="1"/>
  <c r="V240" i="1" s="1"/>
  <c r="AA170" i="1"/>
  <c r="P172" i="1"/>
  <c r="P174" i="1" s="1"/>
  <c r="E182" i="1"/>
  <c r="E184" i="1" s="1"/>
  <c r="I182" i="1"/>
  <c r="I184" i="1" s="1"/>
  <c r="M182" i="1"/>
  <c r="M184" i="1" s="1"/>
  <c r="Q182" i="1"/>
  <c r="Q184" i="1" s="1"/>
  <c r="U182" i="1"/>
  <c r="U184" i="1" s="1"/>
  <c r="Y182" i="1"/>
  <c r="Y184" i="1" s="1"/>
  <c r="C228" i="1"/>
  <c r="G228" i="1"/>
  <c r="K228" i="1"/>
  <c r="O228" i="1"/>
  <c r="S228" i="1"/>
  <c r="W228" i="1"/>
  <c r="E229" i="1"/>
  <c r="I229" i="1"/>
  <c r="Q229" i="1"/>
  <c r="Q239" i="1" s="1"/>
  <c r="U229" i="1"/>
  <c r="Y229" i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E192" i="1"/>
  <c r="E194" i="1" s="1"/>
  <c r="I192" i="1"/>
  <c r="I194" i="1" s="1"/>
  <c r="M192" i="1"/>
  <c r="M194" i="1" s="1"/>
  <c r="Q192" i="1"/>
  <c r="Q194" i="1" s="1"/>
  <c r="U192" i="1"/>
  <c r="U194" i="1" s="1"/>
  <c r="Y192" i="1"/>
  <c r="Y194" i="1" s="1"/>
  <c r="E212" i="1"/>
  <c r="E214" i="1" s="1"/>
  <c r="I212" i="1"/>
  <c r="I214" i="1" s="1"/>
  <c r="M212" i="1"/>
  <c r="M214" i="1" s="1"/>
  <c r="Q212" i="1"/>
  <c r="Q214" i="1" s="1"/>
  <c r="U212" i="1"/>
  <c r="U214" i="1" s="1"/>
  <c r="Y212" i="1"/>
  <c r="Y214" i="1" s="1"/>
  <c r="AA222" i="1"/>
  <c r="AA224" i="1" s="1"/>
  <c r="D228" i="1"/>
  <c r="H228" i="1"/>
  <c r="L228" i="1"/>
  <c r="P228" i="1"/>
  <c r="T228" i="1"/>
  <c r="X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A179" i="1"/>
  <c r="AA182" i="1" s="1"/>
  <c r="AA184" i="1" s="1"/>
  <c r="B182" i="1"/>
  <c r="AB192" i="1"/>
  <c r="B194" i="1"/>
  <c r="AB194" i="1" s="1"/>
  <c r="AA189" i="1"/>
  <c r="AA192" i="1" s="1"/>
  <c r="AA194" i="1" s="1"/>
  <c r="E228" i="1"/>
  <c r="I228" i="1"/>
  <c r="M228" i="1"/>
  <c r="Q228" i="1"/>
  <c r="U228" i="1"/>
  <c r="Y228" i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AB169" i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AB189" i="1"/>
  <c r="AA202" i="1"/>
  <c r="AA199" i="1"/>
  <c r="B202" i="1"/>
  <c r="AA209" i="1"/>
  <c r="AA212" i="1" s="1"/>
  <c r="AA214" i="1" s="1"/>
  <c r="B212" i="1"/>
  <c r="AA219" i="1"/>
  <c r="B222" i="1"/>
  <c r="AA243" i="1"/>
  <c r="U238" i="1" l="1"/>
  <c r="U232" i="1"/>
  <c r="U234" i="1" s="1"/>
  <c r="E238" i="1"/>
  <c r="E232" i="1"/>
  <c r="E234" i="1" s="1"/>
  <c r="P238" i="1"/>
  <c r="P242" i="1" s="1"/>
  <c r="P244" i="1" s="1"/>
  <c r="P232" i="1"/>
  <c r="P234" i="1" s="1"/>
  <c r="B241" i="1"/>
  <c r="AA231" i="1"/>
  <c r="K232" i="1"/>
  <c r="K234" i="1" s="1"/>
  <c r="K238" i="1"/>
  <c r="K242" i="1" s="1"/>
  <c r="K244" i="1" s="1"/>
  <c r="AA172" i="1"/>
  <c r="AA174" i="1" s="1"/>
  <c r="R232" i="1"/>
  <c r="R234" i="1" s="1"/>
  <c r="R238" i="1"/>
  <c r="R242" i="1" s="1"/>
  <c r="R244" i="1" s="1"/>
  <c r="J232" i="1"/>
  <c r="J234" i="1" s="1"/>
  <c r="J238" i="1"/>
  <c r="AA90" i="1"/>
  <c r="AA92" i="1" s="1"/>
  <c r="Z116" i="1"/>
  <c r="P60" i="1"/>
  <c r="P62" i="1" s="1"/>
  <c r="B117" i="1"/>
  <c r="M117" i="1"/>
  <c r="Z57" i="1"/>
  <c r="X60" i="1"/>
  <c r="X62" i="1" s="1"/>
  <c r="AA50" i="1"/>
  <c r="AB222" i="1"/>
  <c r="B224" i="1"/>
  <c r="AB224" i="1" s="1"/>
  <c r="AB202" i="1"/>
  <c r="B204" i="1"/>
  <c r="AB204" i="1" s="1"/>
  <c r="Q238" i="1"/>
  <c r="Q242" i="1" s="1"/>
  <c r="Q244" i="1" s="1"/>
  <c r="Q232" i="1"/>
  <c r="Q234" i="1" s="1"/>
  <c r="AB182" i="1"/>
  <c r="B184" i="1"/>
  <c r="AB184" i="1" s="1"/>
  <c r="B239" i="1"/>
  <c r="AB229" i="1"/>
  <c r="AA229" i="1"/>
  <c r="L238" i="1"/>
  <c r="L232" i="1"/>
  <c r="L234" i="1" s="1"/>
  <c r="W232" i="1"/>
  <c r="W234" i="1" s="1"/>
  <c r="W238" i="1"/>
  <c r="W242" i="1" s="1"/>
  <c r="W244" i="1" s="1"/>
  <c r="G232" i="1"/>
  <c r="G234" i="1" s="1"/>
  <c r="G238" i="1"/>
  <c r="G242" i="1" s="1"/>
  <c r="G244" i="1" s="1"/>
  <c r="B240" i="1"/>
  <c r="AA240" i="1" s="1"/>
  <c r="AA230" i="1"/>
  <c r="N232" i="1"/>
  <c r="N234" i="1" s="1"/>
  <c r="N238" i="1"/>
  <c r="N242" i="1" s="1"/>
  <c r="N244" i="1" s="1"/>
  <c r="H239" i="1"/>
  <c r="AB162" i="1"/>
  <c r="B164" i="1"/>
  <c r="AB164" i="1" s="1"/>
  <c r="AA87" i="1"/>
  <c r="F60" i="1"/>
  <c r="F62" i="1" s="1"/>
  <c r="F120" i="1"/>
  <c r="F122" i="1" s="1"/>
  <c r="D60" i="1"/>
  <c r="D62" i="1" s="1"/>
  <c r="AA52" i="1"/>
  <c r="U117" i="1"/>
  <c r="U239" i="1" s="1"/>
  <c r="H60" i="1"/>
  <c r="H62" i="1" s="1"/>
  <c r="Z40" i="1"/>
  <c r="L60" i="1"/>
  <c r="L62" i="1" s="1"/>
  <c r="U120" i="1"/>
  <c r="U122" i="1" s="1"/>
  <c r="Z20" i="1"/>
  <c r="Y117" i="1"/>
  <c r="Y120" i="1" s="1"/>
  <c r="Y122" i="1" s="1"/>
  <c r="Z50" i="1"/>
  <c r="M238" i="1"/>
  <c r="M232" i="1"/>
  <c r="M234" i="1" s="1"/>
  <c r="X238" i="1"/>
  <c r="X232" i="1"/>
  <c r="X234" i="1" s="1"/>
  <c r="H238" i="1"/>
  <c r="H232" i="1"/>
  <c r="H234" i="1" s="1"/>
  <c r="M229" i="1"/>
  <c r="M239" i="1" s="1"/>
  <c r="S232" i="1"/>
  <c r="S234" i="1" s="1"/>
  <c r="S238" i="1"/>
  <c r="S242" i="1" s="1"/>
  <c r="S244" i="1" s="1"/>
  <c r="C232" i="1"/>
  <c r="C234" i="1" s="1"/>
  <c r="C238" i="1"/>
  <c r="C242" i="1" s="1"/>
  <c r="C244" i="1" s="1"/>
  <c r="V232" i="1"/>
  <c r="V234" i="1" s="1"/>
  <c r="V238" i="1"/>
  <c r="V242" i="1" s="1"/>
  <c r="V244" i="1" s="1"/>
  <c r="AB172" i="1"/>
  <c r="B174" i="1"/>
  <c r="AB174" i="1" s="1"/>
  <c r="AB129" i="1"/>
  <c r="AA129" i="1"/>
  <c r="X239" i="1"/>
  <c r="AB142" i="1"/>
  <c r="B144" i="1"/>
  <c r="AB144" i="1" s="1"/>
  <c r="B132" i="1"/>
  <c r="B60" i="1"/>
  <c r="B62" i="1" s="1"/>
  <c r="B120" i="1"/>
  <c r="B122" i="1" s="1"/>
  <c r="AA116" i="1"/>
  <c r="Z119" i="1"/>
  <c r="AA59" i="1"/>
  <c r="Z90" i="1"/>
  <c r="AA27" i="1"/>
  <c r="AA30" i="1" s="1"/>
  <c r="AA32" i="1" s="1"/>
  <c r="Z17" i="1"/>
  <c r="Q60" i="1"/>
  <c r="Q62" i="1" s="1"/>
  <c r="B112" i="1"/>
  <c r="AB112" i="1" s="1"/>
  <c r="AB110" i="1"/>
  <c r="E117" i="1"/>
  <c r="E239" i="1" s="1"/>
  <c r="M20" i="1"/>
  <c r="M22" i="1" s="1"/>
  <c r="AB212" i="1"/>
  <c r="B214" i="1"/>
  <c r="AB214" i="1" s="1"/>
  <c r="Y238" i="1"/>
  <c r="Y232" i="1"/>
  <c r="Y234" i="1" s="1"/>
  <c r="I238" i="1"/>
  <c r="I232" i="1"/>
  <c r="I234" i="1" s="1"/>
  <c r="T238" i="1"/>
  <c r="T242" i="1" s="1"/>
  <c r="T244" i="1" s="1"/>
  <c r="T232" i="1"/>
  <c r="T234" i="1" s="1"/>
  <c r="D238" i="1"/>
  <c r="D242" i="1" s="1"/>
  <c r="D244" i="1" s="1"/>
  <c r="D232" i="1"/>
  <c r="D234" i="1" s="1"/>
  <c r="Y239" i="1"/>
  <c r="O232" i="1"/>
  <c r="O234" i="1" s="1"/>
  <c r="O238" i="1"/>
  <c r="O242" i="1" s="1"/>
  <c r="O244" i="1" s="1"/>
  <c r="J240" i="1"/>
  <c r="F232" i="1"/>
  <c r="F234" i="1" s="1"/>
  <c r="F238" i="1"/>
  <c r="F242" i="1" s="1"/>
  <c r="F244" i="1" s="1"/>
  <c r="B232" i="1"/>
  <c r="B238" i="1"/>
  <c r="AB228" i="1"/>
  <c r="AA228" i="1"/>
  <c r="AA232" i="1" s="1"/>
  <c r="AA234" i="1" s="1"/>
  <c r="AB152" i="1"/>
  <c r="B154" i="1"/>
  <c r="AB154" i="1" s="1"/>
  <c r="AA132" i="1"/>
  <c r="AA134" i="1" s="1"/>
  <c r="M60" i="1"/>
  <c r="M62" i="1" s="1"/>
  <c r="AA70" i="1"/>
  <c r="AA72" i="1" s="1"/>
  <c r="Z72" i="1"/>
  <c r="AB72" i="1" s="1"/>
  <c r="I117" i="1"/>
  <c r="I120" i="1" s="1"/>
  <c r="I122" i="1" s="1"/>
  <c r="L239" i="1"/>
  <c r="M120" i="1"/>
  <c r="M122" i="1" s="1"/>
  <c r="AB77" i="1"/>
  <c r="AD76" i="1"/>
  <c r="Z80" i="1"/>
  <c r="Z30" i="1"/>
  <c r="I239" i="1" l="1"/>
  <c r="AB90" i="1"/>
  <c r="Z92" i="1"/>
  <c r="AB92" i="1" s="1"/>
  <c r="X242" i="1"/>
  <c r="X244" i="1" s="1"/>
  <c r="Z238" i="1"/>
  <c r="B242" i="1"/>
  <c r="B244" i="1" s="1"/>
  <c r="AA238" i="1"/>
  <c r="Y242" i="1"/>
  <c r="Y244" i="1" s="1"/>
  <c r="Z22" i="1"/>
  <c r="AB22" i="1" s="1"/>
  <c r="AB20" i="1"/>
  <c r="AB40" i="1"/>
  <c r="Z42" i="1"/>
  <c r="AB42" i="1" s="1"/>
  <c r="AB57" i="1"/>
  <c r="Z117" i="1"/>
  <c r="AF57" i="1"/>
  <c r="E242" i="1"/>
  <c r="E244" i="1" s="1"/>
  <c r="AB30" i="1"/>
  <c r="Z32" i="1"/>
  <c r="AB32" i="1" s="1"/>
  <c r="AB232" i="1"/>
  <c r="B234" i="1"/>
  <c r="AB234" i="1" s="1"/>
  <c r="AB17" i="1"/>
  <c r="AA17" i="1"/>
  <c r="AA20" i="1" s="1"/>
  <c r="AA22" i="1" s="1"/>
  <c r="Z241" i="1"/>
  <c r="AA241" i="1" s="1"/>
  <c r="AA119" i="1"/>
  <c r="AB132" i="1"/>
  <c r="B134" i="1"/>
  <c r="AB134" i="1" s="1"/>
  <c r="H242" i="1"/>
  <c r="H244" i="1" s="1"/>
  <c r="M242" i="1"/>
  <c r="M244" i="1" s="1"/>
  <c r="E120" i="1"/>
  <c r="E122" i="1" s="1"/>
  <c r="AB80" i="1"/>
  <c r="Z82" i="1"/>
  <c r="AB82" i="1" s="1"/>
  <c r="I242" i="1"/>
  <c r="I244" i="1" s="1"/>
  <c r="AB50" i="1"/>
  <c r="Z52" i="1"/>
  <c r="AB52" i="1" s="1"/>
  <c r="L242" i="1"/>
  <c r="L244" i="1" s="1"/>
  <c r="AA57" i="1"/>
  <c r="AA60" i="1" s="1"/>
  <c r="AA62" i="1" s="1"/>
  <c r="Z60" i="1"/>
  <c r="J242" i="1"/>
  <c r="J244" i="1" s="1"/>
  <c r="U242" i="1"/>
  <c r="U244" i="1" s="1"/>
  <c r="Z239" i="1" l="1"/>
  <c r="AB117" i="1"/>
  <c r="Z120" i="1"/>
  <c r="Z62" i="1"/>
  <c r="AB62" i="1" s="1"/>
  <c r="AB60" i="1"/>
  <c r="Z242" i="1"/>
  <c r="AA117" i="1"/>
  <c r="AA120" i="1" s="1"/>
  <c r="AA122" i="1" s="1"/>
  <c r="AB120" i="1" l="1"/>
  <c r="Z122" i="1"/>
  <c r="AB122" i="1" s="1"/>
  <c r="AB242" i="1"/>
  <c r="Z244" i="1"/>
  <c r="AB239" i="1"/>
  <c r="AA239" i="1"/>
  <c r="AA242" i="1" s="1"/>
  <c r="AA244" i="1" s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<sst xmlns="http://schemas.openxmlformats.org/spreadsheetml/2006/main" count="253" uniqueCount="62">
  <si>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</si>
  <si>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</si>
  <si>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</si>
  <si>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</si>
  <si>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</si>
  <si>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March 31, 2019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</si>
  <si>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</si>
  <si>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</si>
  <si>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</si>
  <si>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</si>
  <si>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</si>
  <si>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</si>
  <si>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</si>
  <si>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</si>
  <si>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</si>
  <si>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</si>
  <si>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</si>
  <si>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</si>
  <si>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</si>
  <si>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</si>
  <si>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</si>
  <si>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</si>
  <si>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</si>
  <si>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</si>
  <si>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</si>
  <si>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</si>
  <si>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</si>
  <si>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</si>
  <si>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</si>
  <si>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</si>
  <si>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</si>
  <si>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</si>
  <si>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</si>
  <si>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</si>
  <si>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310100300001000 - KALAHI CIDSS - 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</si>
  <si>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</si>
  <si>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</si>
  <si>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</si>
  <si>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</si>
  <si>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</si>
  <si>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</si>
  <si>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</si>
  <si>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</si>
  <si>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</si>
  <si>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</si>
  <si>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GOP</t>
  </si>
  <si>
    <t xml:space="preserve">     IBRD</t>
  </si>
  <si>
    <t xml:space="preserve">     ADB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</si>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</sst>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43" fontId="9" fillId="0" borderId="6" xfId="1" applyFont="1" applyBorder="1"/>
    <xf numFmtId="10" fontId="9" fillId="0" borderId="6" xfId="1" applyNumberFormat="1" applyFont="1" applyBorder="1"/>
    <xf numFmtId="43" fontId="8" fillId="0" borderId="0" xfId="2" applyNumberFormat="1" applyFont="1"/>
    <xf numFmtId="43" fontId="9" fillId="0" borderId="12" xfId="1" applyFont="1" applyBorder="1"/>
    <xf numFmtId="10" fontId="9" fillId="0" borderId="12" xfId="1" applyNumberFormat="1" applyFont="1" applyBorder="1"/>
    <xf numFmtId="0" fontId="2" fillId="0" borderId="5" xfId="2" applyFont="1" applyBorder="1"/>
    <xf numFmtId="0" fontId="5" fillId="0" borderId="5" xfId="2" applyFont="1" applyBorder="1"/>
    <xf numFmtId="43" fontId="10" fillId="0" borderId="6" xfId="1" applyFont="1" applyBorder="1"/>
    <xf numFmtId="43" fontId="1" fillId="0" borderId="0" xfId="2" applyNumberFormat="1"/>
    <xf numFmtId="0" fontId="11" fillId="0" borderId="0" xfId="2" applyFont="1"/>
    <xf numFmtId="0" fontId="11" fillId="0" borderId="0" xfId="2" applyFont="1" applyAlignment="1"/>
    <xf numFmtId="43" fontId="11" fillId="0" borderId="0" xfId="1" applyFont="1"/>
    <xf numFmtId="10" fontId="11" fillId="0" borderId="0" xfId="1" applyNumberFormat="1" applyFont="1"/>
    <xf numFmtId="0" fontId="11" fillId="0" borderId="0" xfId="2" applyFont="1" applyAlignment="1">
      <alignment horizontal="left"/>
    </xf>
    <xf numFmtId="0" fontId="12" fillId="0" borderId="0" xfId="2" applyFont="1"/>
    <xf numFmtId="43" fontId="12" fillId="0" borderId="0" xfId="1" applyFont="1"/>
    <xf numFmtId="10" fontId="12" fillId="0" borderId="0" xfId="1" applyNumberFormat="1" applyFont="1"/>
    <xf numFmtId="0" fontId="1" fillId="0" borderId="0" xfId="2" applyFont="1"/>
    <xf numFmtId="43" fontId="11" fillId="0" borderId="0" xfId="1" applyFont="1" applyAlignment="1"/>
    <xf numFmtId="0" fontId="11" fillId="0" borderId="0" xfId="2" applyFont="1" applyAlignment="1"/>
    <xf numFmtId="43" fontId="12" fillId="0" borderId="0" xfId="1" applyFont="1" applyAlignment="1"/>
    <xf numFmtId="0" fontId="12" fillId="0" borderId="0" xfId="2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center"/>
    </xf>
    <xf numFmtId="0" fontId="9" fillId="0" borderId="0" xfId="2" applyFont="1"/>
    <xf numFmtId="43" fontId="9" fillId="0" borderId="0" xfId="2" applyNumberFormat="1" applyFont="1"/>
    <xf numFmtId="43" fontId="13" fillId="0" borderId="0" xfId="1" applyFont="1"/>
    <xf numFmtId="43" fontId="13" fillId="0" borderId="0" xfId="2" applyNumberFormat="1" applyFont="1"/>
    <xf numFmtId="43" fontId="9" fillId="0" borderId="5" xfId="1" applyFont="1" applyBorder="1"/>
    <xf numFmtId="0" fontId="13" fillId="0" borderId="0" xfId="2" applyFont="1" applyBorder="1"/>
    <xf numFmtId="0" fontId="15" fillId="0" borderId="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9" fillId="0" borderId="0" xfId="2" applyFont="1" applyBorder="1"/>
    <xf numFmtId="43" fontId="9" fillId="0" borderId="0" xfId="2" applyNumberFormat="1" applyFont="1" applyBorder="1"/>
    <xf numFmtId="43" fontId="13" fillId="0" borderId="0" xfId="2" applyNumberFormat="1" applyFont="1" applyBorder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9%20CONSO%20UNIT\2019%20EXECOM,QRF,PSB,101,102,170,171\03.%20March\FUND%20102%20CONSOLIDATED%20SAOB%20CURRENT%20AS%20OF%20MARCH%2031,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9\03.%20MARCH\FUND%20102%20CURRENT%20CONSOLIDATED%20REPORT%20March%2031,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0</v>
          </cell>
          <cell r="F1452">
            <v>-145712763.37</v>
          </cell>
          <cell r="G1452">
            <v>-145712763.37</v>
          </cell>
          <cell r="H1452">
            <v>111691753.22000001</v>
          </cell>
          <cell r="I1452">
            <v>0</v>
          </cell>
          <cell r="J1452">
            <v>0</v>
          </cell>
          <cell r="K1452">
            <v>0</v>
          </cell>
          <cell r="L1452">
            <v>107708881.45</v>
          </cell>
          <cell r="M1452">
            <v>0</v>
          </cell>
          <cell r="N1452">
            <v>0</v>
          </cell>
          <cell r="O1452">
            <v>0</v>
          </cell>
          <cell r="P1452">
            <v>107708881.45</v>
          </cell>
          <cell r="Q1452">
            <v>3982871.77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0</v>
          </cell>
          <cell r="F1663">
            <v>-145631364</v>
          </cell>
          <cell r="G1663">
            <v>-145631364</v>
          </cell>
          <cell r="H1663">
            <v>145631364</v>
          </cell>
          <cell r="I1663">
            <v>0</v>
          </cell>
          <cell r="J1663">
            <v>0</v>
          </cell>
          <cell r="K1663">
            <v>0</v>
          </cell>
          <cell r="L1663">
            <v>145631364</v>
          </cell>
          <cell r="M1663">
            <v>0</v>
          </cell>
          <cell r="N1663">
            <v>0</v>
          </cell>
          <cell r="O1663">
            <v>0</v>
          </cell>
          <cell r="P1663">
            <v>145631364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0</v>
          </cell>
          <cell r="AC5401">
            <v>257323117.22000003</v>
          </cell>
          <cell r="AD5401">
            <v>-257323117.22000003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3982871.77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3982871.77</v>
          </cell>
        </row>
        <row r="29">
          <cell r="Q29">
            <v>0</v>
          </cell>
        </row>
        <row r="32">
          <cell r="Q32">
            <v>3982871.77</v>
          </cell>
        </row>
        <row r="116">
          <cell r="Q116">
            <v>3982871.77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253340245.45000002</v>
          </cell>
        </row>
        <row r="566">
          <cell r="EM566">
            <v>253340245.45000002</v>
          </cell>
          <cell r="EO566">
            <v>0</v>
          </cell>
          <cell r="ER566">
            <v>253340245.45000002</v>
          </cell>
        </row>
        <row r="2519">
          <cell r="ER2519">
            <v>253340245.45000002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D31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59"/>
  <sheetViews>
    <sheetView showGridLines="0" tabSelected="1" zoomScale="90" zoomScaleNormal="90" workbookViewId="0">
      <pane xSplit="1" ySplit="10" topLeftCell="B11" activePane="bottomRight" state="frozen"/>
      <selection activeCell="AC256" sqref="AC256"/>
      <selection pane="topRight" activeCell="AC256" sqref="AC256"/>
      <selection pane="bottomLeft" activeCell="AC256" sqref="AC256"/>
      <selection pane="bottomRight" activeCell="AH77" sqref="AH77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5703125" style="2" customWidth="1"/>
    <col min="30" max="30" width="20.7109375" style="71" customWidth="1"/>
    <col min="31" max="31" width="8.85546875" style="78"/>
    <col min="32" max="32" width="15.7109375" style="78" bestFit="1" customWidth="1"/>
    <col min="33" max="33" width="18.7109375" style="78" bestFit="1" customWidth="1"/>
    <col min="34" max="34" width="8.85546875" style="78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1"/>
      <c r="AE8" s="79"/>
      <c r="AF8" s="79"/>
      <c r="AG8" s="79"/>
      <c r="AH8" s="79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1"/>
      <c r="AE9" s="79"/>
      <c r="AF9" s="79"/>
      <c r="AG9" s="79"/>
      <c r="AH9" s="79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1"/>
      <c r="AE10" s="79"/>
      <c r="AF10" s="79"/>
      <c r="AG10" s="79"/>
      <c r="AH10" s="79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2"/>
      <c r="AE11" s="80"/>
      <c r="AF11" s="80"/>
      <c r="AG11" s="80"/>
      <c r="AH11" s="80"/>
    </row>
    <row r="12" spans="1:34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3"/>
      <c r="AE12" s="81"/>
      <c r="AF12" s="81"/>
      <c r="AG12" s="81"/>
      <c r="AH12" s="81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3"/>
      <c r="AE13" s="81"/>
      <c r="AF13" s="81"/>
      <c r="AG13" s="81"/>
      <c r="AH13" s="81"/>
    </row>
    <row r="14" spans="1:34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3"/>
      <c r="AE14" s="81"/>
      <c r="AF14" s="81"/>
      <c r="AG14" s="81"/>
      <c r="AH14" s="81"/>
    </row>
    <row r="15" spans="1:34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3"/>
      <c r="AE15" s="81"/>
      <c r="AF15" s="81"/>
      <c r="AG15" s="81"/>
      <c r="AH15" s="81"/>
    </row>
    <row r="16" spans="1:34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3"/>
      <c r="AE16" s="81"/>
      <c r="AF16" s="81"/>
      <c r="AG16" s="81"/>
      <c r="AH16" s="81"/>
    </row>
    <row r="17" spans="1:34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3"/>
      <c r="AE17" s="81"/>
      <c r="AF17" s="81"/>
      <c r="AG17" s="81"/>
      <c r="AH17" s="81"/>
    </row>
    <row r="18" spans="1:34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3"/>
      <c r="AE18" s="81"/>
      <c r="AF18" s="81"/>
      <c r="AG18" s="81"/>
      <c r="AH18" s="81"/>
    </row>
    <row r="19" spans="1:34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3"/>
      <c r="AE19" s="81"/>
      <c r="AF19" s="81"/>
      <c r="AG19" s="81"/>
      <c r="AH19" s="81"/>
    </row>
    <row r="20" spans="1:34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3"/>
      <c r="AE20" s="81"/>
      <c r="AF20" s="81"/>
      <c r="AG20" s="81"/>
      <c r="AH20" s="81"/>
    </row>
    <row r="21" spans="1:34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3"/>
      <c r="AE21" s="81"/>
      <c r="AF21" s="81"/>
      <c r="AG21" s="81"/>
      <c r="AH21" s="81"/>
    </row>
    <row r="22" spans="1:34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3"/>
      <c r="AE22" s="81"/>
      <c r="AF22" s="81"/>
      <c r="AG22" s="81"/>
      <c r="AH22" s="81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3"/>
      <c r="AE23" s="81"/>
      <c r="AF23" s="81"/>
      <c r="AG23" s="81"/>
      <c r="AH23" s="81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3"/>
      <c r="AE24" s="81"/>
      <c r="AF24" s="81"/>
      <c r="AG24" s="81"/>
      <c r="AH24" s="81"/>
    </row>
    <row r="25" spans="1:34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3"/>
      <c r="AE25" s="81"/>
      <c r="AF25" s="81"/>
      <c r="AG25" s="81"/>
      <c r="AH25" s="81"/>
    </row>
    <row r="26" spans="1:34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3"/>
      <c r="AE26" s="81"/>
      <c r="AF26" s="81"/>
      <c r="AG26" s="81"/>
      <c r="AH26" s="81"/>
    </row>
    <row r="27" spans="1:34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3"/>
      <c r="AE27" s="81"/>
      <c r="AF27" s="81"/>
      <c r="AG27" s="81"/>
      <c r="AH27" s="81"/>
    </row>
    <row r="28" spans="1:34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3"/>
      <c r="AE28" s="81"/>
      <c r="AF28" s="81"/>
      <c r="AG28" s="81"/>
      <c r="AH28" s="81"/>
    </row>
    <row r="29" spans="1:34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73"/>
      <c r="AE29" s="81"/>
      <c r="AF29" s="81"/>
      <c r="AG29" s="81"/>
      <c r="AH29" s="81"/>
    </row>
    <row r="30" spans="1:34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3"/>
      <c r="AE30" s="81"/>
      <c r="AF30" s="81"/>
      <c r="AG30" s="81"/>
      <c r="AH30" s="81"/>
    </row>
    <row r="31" spans="1:34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3"/>
      <c r="AE31" s="81"/>
      <c r="AF31" s="81"/>
      <c r="AG31" s="81"/>
      <c r="AH31" s="81"/>
    </row>
    <row r="32" spans="1:34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3"/>
      <c r="AE32" s="81"/>
      <c r="AF32" s="81"/>
      <c r="AG32" s="81"/>
      <c r="AH32" s="81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3"/>
      <c r="AE33" s="81"/>
      <c r="AF33" s="81"/>
      <c r="AG33" s="81"/>
      <c r="AH33" s="81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3"/>
      <c r="AE34" s="81"/>
      <c r="AF34" s="81"/>
      <c r="AG34" s="81"/>
      <c r="AH34" s="81"/>
    </row>
    <row r="35" spans="1:34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3"/>
      <c r="AE35" s="81"/>
      <c r="AF35" s="81"/>
      <c r="AG35" s="81"/>
      <c r="AH35" s="81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3"/>
      <c r="AE36" s="81"/>
      <c r="AF36" s="81"/>
      <c r="AG36" s="81"/>
      <c r="AH36" s="81"/>
    </row>
    <row r="37" spans="1:34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3"/>
      <c r="AE37" s="81"/>
      <c r="AF37" s="81"/>
      <c r="AG37" s="81"/>
      <c r="AH37" s="81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3"/>
      <c r="AE38" s="81"/>
      <c r="AF38" s="81"/>
      <c r="AG38" s="81"/>
      <c r="AH38" s="81"/>
    </row>
    <row r="39" spans="1:34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73"/>
      <c r="AE39" s="81"/>
      <c r="AF39" s="81"/>
      <c r="AG39" s="81"/>
      <c r="AH39" s="81"/>
    </row>
    <row r="40" spans="1:34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3"/>
      <c r="AE40" s="81"/>
      <c r="AF40" s="81"/>
      <c r="AG40" s="81"/>
      <c r="AH40" s="81"/>
    </row>
    <row r="41" spans="1:34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3"/>
      <c r="AE41" s="81"/>
      <c r="AF41" s="81"/>
      <c r="AG41" s="81"/>
      <c r="AH41" s="81"/>
    </row>
    <row r="42" spans="1:34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3"/>
      <c r="AE42" s="81"/>
      <c r="AF42" s="81"/>
      <c r="AG42" s="81"/>
      <c r="AH42" s="81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3"/>
      <c r="AE43" s="81"/>
      <c r="AF43" s="81"/>
      <c r="AG43" s="81"/>
      <c r="AH43" s="81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3"/>
      <c r="AE44" s="81"/>
      <c r="AF44" s="81"/>
      <c r="AG44" s="81"/>
      <c r="AH44" s="81"/>
    </row>
    <row r="45" spans="1:34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3"/>
      <c r="AE45" s="81"/>
      <c r="AF45" s="81"/>
      <c r="AG45" s="81"/>
      <c r="AH45" s="81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3"/>
      <c r="AE46" s="81"/>
      <c r="AF46" s="81"/>
      <c r="AG46" s="81"/>
      <c r="AH46" s="81"/>
    </row>
    <row r="47" spans="1:34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3"/>
      <c r="AE47" s="81"/>
      <c r="AF47" s="81"/>
      <c r="AG47" s="81"/>
      <c r="AH47" s="81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3"/>
      <c r="AE48" s="81"/>
      <c r="AF48" s="81"/>
      <c r="AG48" s="81"/>
      <c r="AH48" s="81"/>
    </row>
    <row r="49" spans="1:34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73"/>
      <c r="AE49" s="81"/>
      <c r="AF49" s="81"/>
      <c r="AG49" s="81"/>
      <c r="AH49" s="81"/>
    </row>
    <row r="50" spans="1:34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3"/>
      <c r="AE50" s="81"/>
      <c r="AF50" s="81"/>
      <c r="AG50" s="81"/>
      <c r="AH50" s="81"/>
    </row>
    <row r="51" spans="1:34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3"/>
      <c r="AE51" s="81"/>
      <c r="AF51" s="81"/>
      <c r="AG51" s="81"/>
      <c r="AH51" s="81"/>
    </row>
    <row r="52" spans="1:34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3"/>
      <c r="AE52" s="81"/>
      <c r="AF52" s="81"/>
      <c r="AG52" s="81"/>
      <c r="AH52" s="81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3"/>
      <c r="AE53" s="81"/>
      <c r="AF53" s="81"/>
      <c r="AG53" s="81"/>
      <c r="AH53" s="81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3"/>
      <c r="AE54" s="81"/>
      <c r="AF54" s="81"/>
      <c r="AG54" s="81"/>
      <c r="AH54" s="81"/>
    </row>
    <row r="55" spans="1:34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3"/>
      <c r="AE55" s="81"/>
      <c r="AF55" s="81"/>
      <c r="AG55" s="81"/>
      <c r="AH55" s="81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3"/>
      <c r="AE56" s="81"/>
      <c r="AF56" s="81"/>
      <c r="AG56" s="81"/>
      <c r="AH56" s="81"/>
    </row>
    <row r="57" spans="1:34" s="40" customFormat="1" ht="18" customHeight="1" x14ac:dyDescent="0.2">
      <c r="A57" s="42" t="s">
        <v>37</v>
      </c>
      <c r="B57" s="38">
        <f>B67+B77+B87+B97+B107</f>
        <v>0</v>
      </c>
      <c r="C57" s="38">
        <f t="shared" si="11"/>
        <v>-291344127.37</v>
      </c>
      <c r="D57" s="38">
        <f t="shared" si="11"/>
        <v>-291344127.37</v>
      </c>
      <c r="E57" s="38">
        <f t="shared" si="11"/>
        <v>257323117.22000003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253340245.44999999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253340245.44999999</v>
      </c>
      <c r="N57" s="38">
        <f t="shared" si="11"/>
        <v>3982871.77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257323117.22</v>
      </c>
      <c r="AA57" s="49">
        <f>B57-Z57</f>
        <v>-257323117.22</v>
      </c>
      <c r="AB57" s="50" t="e">
        <f>Z57/B57</f>
        <v>#DIV/0!</v>
      </c>
      <c r="AC57" s="39"/>
      <c r="AD57" s="74">
        <f>'[2]sum-co'!Q27+'[2]CMFothers-CURRENT'!EM566</f>
        <v>257323117.22000003</v>
      </c>
      <c r="AE57" s="81"/>
      <c r="AF57" s="82">
        <f>AD57-Z57</f>
        <v>0</v>
      </c>
      <c r="AG57" s="81"/>
      <c r="AH57" s="81"/>
    </row>
    <row r="58" spans="1:34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49">
        <f>B58-Z58</f>
        <v>0</v>
      </c>
      <c r="AB58" s="50"/>
      <c r="AC58" s="39"/>
      <c r="AD58" s="73"/>
      <c r="AE58" s="81"/>
      <c r="AF58" s="81"/>
      <c r="AG58" s="81"/>
      <c r="AH58" s="81"/>
    </row>
    <row r="59" spans="1:34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49">
        <f>B59-Z59</f>
        <v>0</v>
      </c>
      <c r="AB59" s="50"/>
      <c r="AC59" s="39"/>
      <c r="AD59" s="74">
        <f>'[2]sum-co'!Q29+'[2]CMFothers-CURRENT'!EO566</f>
        <v>0</v>
      </c>
      <c r="AE59" s="81"/>
      <c r="AF59" s="81"/>
      <c r="AG59" s="81"/>
      <c r="AH59" s="81"/>
    </row>
    <row r="60" spans="1:34" s="40" customFormat="1" ht="18" customHeight="1" x14ac:dyDescent="0.25">
      <c r="A60" s="44" t="s">
        <v>40</v>
      </c>
      <c r="B60" s="45">
        <f>SUM(B56:B59)</f>
        <v>0</v>
      </c>
      <c r="C60" s="45">
        <f t="shared" ref="C60:Y60" si="12">SUM(C56:C59)</f>
        <v>-291344127.37</v>
      </c>
      <c r="D60" s="45">
        <f t="shared" si="12"/>
        <v>-291344127.37</v>
      </c>
      <c r="E60" s="45">
        <f t="shared" si="12"/>
        <v>257323117.22000003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253340245.44999999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253340245.44999999</v>
      </c>
      <c r="N60" s="45">
        <f t="shared" si="12"/>
        <v>3982871.77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257323117.22</v>
      </c>
      <c r="AA60" s="52">
        <f>SUM(AA56:AA59)</f>
        <v>-257323117.22</v>
      </c>
      <c r="AB60" s="53" t="e">
        <f>Z60/B60</f>
        <v>#DIV/0!</v>
      </c>
      <c r="AC60" s="39"/>
      <c r="AD60" s="73"/>
      <c r="AE60" s="81"/>
      <c r="AF60" s="81"/>
      <c r="AG60" s="81"/>
      <c r="AH60" s="81"/>
    </row>
    <row r="61" spans="1:34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49">
        <f>B61-Z61</f>
        <v>0</v>
      </c>
      <c r="AB61" s="50" t="e">
        <f>Z61/B61</f>
        <v>#DIV/0!</v>
      </c>
      <c r="AC61" s="39"/>
      <c r="AD61" s="73"/>
      <c r="AE61" s="81"/>
      <c r="AF61" s="81"/>
      <c r="AG61" s="81"/>
      <c r="AH61" s="81"/>
    </row>
    <row r="62" spans="1:34" s="40" customFormat="1" ht="18" customHeight="1" x14ac:dyDescent="0.25">
      <c r="A62" s="44" t="s">
        <v>42</v>
      </c>
      <c r="B62" s="45">
        <f>B61+B60</f>
        <v>0</v>
      </c>
      <c r="C62" s="45">
        <f t="shared" ref="C62:Y62" si="13">C61+C60</f>
        <v>-291344127.37</v>
      </c>
      <c r="D62" s="45">
        <f t="shared" si="13"/>
        <v>-291344127.37</v>
      </c>
      <c r="E62" s="45">
        <f t="shared" si="13"/>
        <v>257323117.22000003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253340245.44999999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253340245.44999999</v>
      </c>
      <c r="N62" s="45">
        <f t="shared" si="13"/>
        <v>3982871.77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257323117.22</v>
      </c>
      <c r="AA62" s="52">
        <f>AA61+AA60</f>
        <v>-257323117.22</v>
      </c>
      <c r="AB62" s="53" t="e">
        <f>Z62/B62</f>
        <v>#DIV/0!</v>
      </c>
      <c r="AC62" s="48"/>
      <c r="AD62" s="73"/>
      <c r="AE62" s="81"/>
      <c r="AF62" s="81"/>
      <c r="AG62" s="81"/>
      <c r="AH62" s="81"/>
    </row>
    <row r="63" spans="1:34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1"/>
      <c r="AA63" s="49"/>
      <c r="AB63" s="49"/>
      <c r="AC63" s="39"/>
      <c r="AD63" s="77">
        <f>'[2]sum-co'!Q32+'[2]CMFothers-CURRENT'!ER566</f>
        <v>257323117.22000003</v>
      </c>
      <c r="AE63" s="81"/>
      <c r="AF63" s="81"/>
      <c r="AG63" s="81"/>
      <c r="AH63" s="81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49"/>
      <c r="AB64" s="49"/>
      <c r="AC64" s="39"/>
      <c r="AD64" s="73"/>
      <c r="AE64" s="81"/>
      <c r="AF64" s="81"/>
      <c r="AG64" s="81"/>
      <c r="AH64" s="81"/>
    </row>
    <row r="65" spans="1:34" s="40" customFormat="1" ht="15" customHeight="1" x14ac:dyDescent="0.25">
      <c r="A65" s="54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9"/>
      <c r="AB65" s="49"/>
      <c r="AC65" s="39"/>
      <c r="AD65" s="73"/>
      <c r="AE65" s="81"/>
      <c r="AF65" s="81"/>
      <c r="AG65" s="81"/>
      <c r="AH65" s="81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49">
        <f>B66-Z66</f>
        <v>0</v>
      </c>
      <c r="AB66" s="50"/>
      <c r="AC66" s="39"/>
      <c r="AD66" s="73"/>
      <c r="AE66" s="81"/>
      <c r="AF66" s="81"/>
      <c r="AG66" s="81"/>
      <c r="AH66" s="81"/>
    </row>
    <row r="67" spans="1:34" s="40" customFormat="1" ht="18" customHeight="1" x14ac:dyDescent="0.2">
      <c r="A67" s="42" t="s">
        <v>37</v>
      </c>
      <c r="B67" s="38">
        <f>[1]consoCURRENT!E1452</f>
        <v>0</v>
      </c>
      <c r="C67" s="38">
        <f>[1]consoCURRENT!F1452</f>
        <v>-145712763.37</v>
      </c>
      <c r="D67" s="38">
        <f>[1]consoCURRENT!G1452</f>
        <v>-145712763.37</v>
      </c>
      <c r="E67" s="38">
        <f>[1]consoCURRENT!H1452</f>
        <v>111691753.22000001</v>
      </c>
      <c r="F67" s="38">
        <f>[1]consoCURRENT!I1452</f>
        <v>0</v>
      </c>
      <c r="G67" s="38">
        <f>[1]consoCURRENT!J1452</f>
        <v>0</v>
      </c>
      <c r="H67" s="38">
        <f>[1]consoCURRENT!K1452</f>
        <v>0</v>
      </c>
      <c r="I67" s="38">
        <f>[1]consoCURRENT!L1452</f>
        <v>107708881.45</v>
      </c>
      <c r="J67" s="38">
        <f>[1]consoCURRENT!M1452</f>
        <v>0</v>
      </c>
      <c r="K67" s="38">
        <f>[1]consoCURRENT!N1452</f>
        <v>0</v>
      </c>
      <c r="L67" s="38">
        <f>[1]consoCURRENT!O1452</f>
        <v>0</v>
      </c>
      <c r="M67" s="38">
        <f>[1]consoCURRENT!P1452</f>
        <v>107708881.45</v>
      </c>
      <c r="N67" s="38">
        <f>[1]consoCURRENT!Q1452</f>
        <v>3982871.77</v>
      </c>
      <c r="O67" s="38">
        <f>[1]consoCURRENT!R1452</f>
        <v>0</v>
      </c>
      <c r="P67" s="38">
        <f>[1]consoCURRENT!S1452</f>
        <v>0</v>
      </c>
      <c r="Q67" s="38">
        <f>[1]consoCURRENT!T1452</f>
        <v>0</v>
      </c>
      <c r="R67" s="38">
        <f>[1]consoCURRENT!U1452</f>
        <v>0</v>
      </c>
      <c r="S67" s="38">
        <f>[1]consoCURRENT!V1452</f>
        <v>0</v>
      </c>
      <c r="T67" s="38">
        <f>[1]consoCURRENT!W1452</f>
        <v>0</v>
      </c>
      <c r="U67" s="38">
        <f>[1]consoCURRENT!X1452</f>
        <v>0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111691753.22</v>
      </c>
      <c r="AA67" s="49">
        <f>B67-Z67</f>
        <v>-111691753.22</v>
      </c>
      <c r="AB67" s="50" t="e">
        <f>Z67/B67</f>
        <v>#DIV/0!</v>
      </c>
      <c r="AC67" s="39"/>
      <c r="AD67" s="73"/>
      <c r="AE67" s="81"/>
      <c r="AF67" s="81"/>
      <c r="AG67" s="81"/>
      <c r="AH67" s="81"/>
    </row>
    <row r="68" spans="1:34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49">
        <f>B68-Z68</f>
        <v>0</v>
      </c>
      <c r="AB68" s="50"/>
      <c r="AC68" s="39"/>
      <c r="AD68" s="73"/>
      <c r="AE68" s="81"/>
      <c r="AF68" s="81"/>
      <c r="AG68" s="81"/>
      <c r="AH68" s="81"/>
    </row>
    <row r="69" spans="1:34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49">
        <f>B69-Z69</f>
        <v>0</v>
      </c>
      <c r="AB69" s="50"/>
      <c r="AC69" s="39"/>
      <c r="AD69" s="73"/>
      <c r="AE69" s="81"/>
      <c r="AF69" s="81"/>
      <c r="AG69" s="81"/>
      <c r="AH69" s="81"/>
    </row>
    <row r="70" spans="1:34" s="40" customFormat="1" ht="18" customHeight="1" x14ac:dyDescent="0.25">
      <c r="A70" s="44" t="s">
        <v>40</v>
      </c>
      <c r="B70" s="45">
        <f>SUM(B66:B69)</f>
        <v>0</v>
      </c>
      <c r="C70" s="45">
        <f t="shared" ref="C70:Y70" si="14">SUM(C66:C69)</f>
        <v>-145712763.37</v>
      </c>
      <c r="D70" s="45">
        <f t="shared" si="14"/>
        <v>-145712763.37</v>
      </c>
      <c r="E70" s="45">
        <f t="shared" si="14"/>
        <v>111691753.22000001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107708881.45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107708881.45</v>
      </c>
      <c r="N70" s="45">
        <f t="shared" si="14"/>
        <v>3982871.77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111691753.22</v>
      </c>
      <c r="AA70" s="52">
        <f>SUM(AA66:AA69)</f>
        <v>-111691753.22</v>
      </c>
      <c r="AB70" s="53" t="e">
        <f>Z70/B70</f>
        <v>#DIV/0!</v>
      </c>
      <c r="AC70" s="39"/>
      <c r="AD70" s="73"/>
      <c r="AE70" s="81"/>
      <c r="AF70" s="81"/>
      <c r="AG70" s="81"/>
      <c r="AH70" s="81"/>
    </row>
    <row r="71" spans="1:34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49">
        <f>B71-Z71</f>
        <v>0</v>
      </c>
      <c r="AB71" s="50" t="e">
        <f>Z71/B71</f>
        <v>#DIV/0!</v>
      </c>
      <c r="AC71" s="39"/>
      <c r="AD71" s="73"/>
      <c r="AE71" s="81"/>
      <c r="AF71" s="81"/>
      <c r="AG71" s="81"/>
      <c r="AH71" s="81"/>
    </row>
    <row r="72" spans="1:34" s="40" customFormat="1" ht="18" customHeight="1" x14ac:dyDescent="0.25">
      <c r="A72" s="44" t="s">
        <v>42</v>
      </c>
      <c r="B72" s="45">
        <f>B71+B70</f>
        <v>0</v>
      </c>
      <c r="C72" s="45">
        <f t="shared" ref="C72:Y72" si="15">C71+C70</f>
        <v>-145712763.37</v>
      </c>
      <c r="D72" s="45">
        <f t="shared" si="15"/>
        <v>-145712763.37</v>
      </c>
      <c r="E72" s="45">
        <f t="shared" si="15"/>
        <v>111691753.22000001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107708881.45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107708881.45</v>
      </c>
      <c r="N72" s="45">
        <f t="shared" si="15"/>
        <v>3982871.77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111691753.22</v>
      </c>
      <c r="AA72" s="52">
        <f>AA71+AA70</f>
        <v>-111691753.22</v>
      </c>
      <c r="AB72" s="53" t="e">
        <f>Z72/B72</f>
        <v>#DIV/0!</v>
      </c>
      <c r="AC72" s="48"/>
      <c r="AD72" s="73"/>
      <c r="AE72" s="81"/>
      <c r="AF72" s="81"/>
      <c r="AG72" s="81"/>
      <c r="AH72" s="81"/>
    </row>
    <row r="73" spans="1:34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9"/>
      <c r="AB73" s="49"/>
      <c r="AC73" s="39"/>
      <c r="AD73" s="73"/>
      <c r="AE73" s="81"/>
      <c r="AF73" s="81"/>
      <c r="AG73" s="81"/>
      <c r="AH73" s="81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9"/>
      <c r="AB74" s="49"/>
      <c r="AC74" s="39"/>
      <c r="AD74" s="73"/>
      <c r="AE74" s="81"/>
      <c r="AF74" s="81"/>
      <c r="AG74" s="81"/>
      <c r="AH74" s="81"/>
    </row>
    <row r="75" spans="1:34" s="40" customFormat="1" ht="15" customHeight="1" x14ac:dyDescent="0.25">
      <c r="A75" s="54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49"/>
      <c r="AB75" s="49"/>
      <c r="AC75" s="39"/>
      <c r="AD75" s="73"/>
      <c r="AE75" s="81"/>
      <c r="AF75" s="81"/>
      <c r="AG75" s="81"/>
      <c r="AH75" s="81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49">
        <f>B76-Z76</f>
        <v>0</v>
      </c>
      <c r="AB76" s="50"/>
      <c r="AC76" s="39"/>
      <c r="AD76" s="74">
        <f>Z77+Z87+Z67</f>
        <v>257323117.22</v>
      </c>
      <c r="AE76" s="81"/>
      <c r="AF76" s="81"/>
      <c r="AG76" s="81"/>
      <c r="AH76" s="81"/>
    </row>
    <row r="77" spans="1:34" s="40" customFormat="1" ht="18" customHeight="1" x14ac:dyDescent="0.2">
      <c r="A77" s="42" t="s">
        <v>37</v>
      </c>
      <c r="B77" s="38">
        <f>[1]consoCURRENT!E1663</f>
        <v>0</v>
      </c>
      <c r="C77" s="38">
        <f>[1]consoCURRENT!F1663</f>
        <v>-145631364</v>
      </c>
      <c r="D77" s="38">
        <f>[1]consoCURRENT!G1663</f>
        <v>-145631364</v>
      </c>
      <c r="E77" s="38">
        <f>[1]consoCURRENT!H1663</f>
        <v>145631364</v>
      </c>
      <c r="F77" s="38">
        <f>[1]consoCURRENT!I1663</f>
        <v>0</v>
      </c>
      <c r="G77" s="38">
        <f>[1]consoCURRENT!J1663</f>
        <v>0</v>
      </c>
      <c r="H77" s="38">
        <f>[1]consoCURRENT!K1663</f>
        <v>0</v>
      </c>
      <c r="I77" s="38">
        <f>[1]consoCURRENT!L1663</f>
        <v>145631364</v>
      </c>
      <c r="J77" s="38">
        <f>[1]consoCURRENT!M1663</f>
        <v>0</v>
      </c>
      <c r="K77" s="38">
        <f>[1]consoCURRENT!N1663</f>
        <v>0</v>
      </c>
      <c r="L77" s="38">
        <f>[1]consoCURRENT!O1663</f>
        <v>0</v>
      </c>
      <c r="M77" s="38">
        <f>[1]consoCURRENT!P1663</f>
        <v>145631364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145631364</v>
      </c>
      <c r="AA77" s="49">
        <f>B77-Z77</f>
        <v>-145631364</v>
      </c>
      <c r="AB77" s="50" t="e">
        <f>Z77/B77</f>
        <v>#DIV/0!</v>
      </c>
      <c r="AC77" s="39"/>
      <c r="AD77" s="73"/>
      <c r="AE77" s="81"/>
      <c r="AF77" s="81"/>
      <c r="AG77" s="81"/>
      <c r="AH77" s="81"/>
    </row>
    <row r="78" spans="1:34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49">
        <f>B78-Z78</f>
        <v>0</v>
      </c>
      <c r="AB78" s="50"/>
      <c r="AC78" s="39"/>
      <c r="AD78" s="73"/>
      <c r="AE78" s="81"/>
      <c r="AF78" s="81"/>
      <c r="AG78" s="81"/>
      <c r="AH78" s="81"/>
    </row>
    <row r="79" spans="1:34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49">
        <f>B79-Z79</f>
        <v>0</v>
      </c>
      <c r="AB79" s="50"/>
      <c r="AC79" s="39"/>
      <c r="AD79" s="73"/>
      <c r="AE79" s="81"/>
      <c r="AF79" s="81"/>
      <c r="AG79" s="81"/>
      <c r="AH79" s="81"/>
    </row>
    <row r="80" spans="1:34" s="40" customFormat="1" ht="18" customHeight="1" x14ac:dyDescent="0.25">
      <c r="A80" s="44" t="s">
        <v>40</v>
      </c>
      <c r="B80" s="45">
        <f>SUM(B76:B79)</f>
        <v>0</v>
      </c>
      <c r="C80" s="45">
        <f t="shared" ref="C80:Y80" si="16">SUM(C76:C79)</f>
        <v>-145631364</v>
      </c>
      <c r="D80" s="45">
        <f t="shared" si="16"/>
        <v>-145631364</v>
      </c>
      <c r="E80" s="45">
        <f t="shared" si="16"/>
        <v>145631364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145631364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145631364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145631364</v>
      </c>
      <c r="AA80" s="52">
        <f>SUM(AA76:AA79)</f>
        <v>-145631364</v>
      </c>
      <c r="AB80" s="53" t="e">
        <f>Z80/B80</f>
        <v>#DIV/0!</v>
      </c>
      <c r="AC80" s="39"/>
      <c r="AD80" s="73"/>
      <c r="AE80" s="81"/>
      <c r="AF80" s="81"/>
      <c r="AG80" s="81"/>
      <c r="AH80" s="81"/>
    </row>
    <row r="81" spans="1:34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49">
        <f>B81-Z81</f>
        <v>0</v>
      </c>
      <c r="AB81" s="50" t="e">
        <f>Z81/B81</f>
        <v>#DIV/0!</v>
      </c>
      <c r="AC81" s="39"/>
      <c r="AD81" s="73"/>
      <c r="AE81" s="81"/>
      <c r="AF81" s="81"/>
      <c r="AG81" s="81"/>
      <c r="AH81" s="81"/>
    </row>
    <row r="82" spans="1:34" s="40" customFormat="1" ht="18" customHeight="1" x14ac:dyDescent="0.25">
      <c r="A82" s="44" t="s">
        <v>42</v>
      </c>
      <c r="B82" s="45">
        <f>B81+B80</f>
        <v>0</v>
      </c>
      <c r="C82" s="45">
        <f t="shared" ref="C82:Y82" si="17">C81+C80</f>
        <v>-145631364</v>
      </c>
      <c r="D82" s="45">
        <f t="shared" si="17"/>
        <v>-145631364</v>
      </c>
      <c r="E82" s="45">
        <f t="shared" si="17"/>
        <v>145631364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145631364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145631364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145631364</v>
      </c>
      <c r="AA82" s="52">
        <f>AA81+AA80</f>
        <v>-145631364</v>
      </c>
      <c r="AB82" s="53" t="e">
        <f>Z82/B82</f>
        <v>#DIV/0!</v>
      </c>
      <c r="AC82" s="48"/>
      <c r="AD82" s="73"/>
      <c r="AE82" s="81"/>
      <c r="AF82" s="81"/>
      <c r="AG82" s="81"/>
      <c r="AH82" s="81"/>
    </row>
    <row r="83" spans="1:34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49"/>
      <c r="AB83" s="49"/>
      <c r="AC83" s="39"/>
      <c r="AD83" s="73"/>
      <c r="AE83" s="81"/>
      <c r="AF83" s="81"/>
      <c r="AG83" s="81"/>
      <c r="AH83" s="81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49"/>
      <c r="AB84" s="49"/>
      <c r="AC84" s="39"/>
      <c r="AD84" s="73"/>
      <c r="AE84" s="81"/>
      <c r="AF84" s="81"/>
      <c r="AG84" s="81"/>
      <c r="AH84" s="81"/>
    </row>
    <row r="85" spans="1:34" s="40" customFormat="1" ht="15" customHeight="1" x14ac:dyDescent="0.25">
      <c r="A85" s="54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49"/>
      <c r="AB85" s="49"/>
      <c r="AC85" s="39"/>
      <c r="AD85" s="73"/>
      <c r="AE85" s="81"/>
      <c r="AF85" s="81"/>
      <c r="AG85" s="81"/>
      <c r="AH85" s="81"/>
    </row>
    <row r="86" spans="1:34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49">
        <f>B86-Z86</f>
        <v>0</v>
      </c>
      <c r="AB86" s="50"/>
      <c r="AC86" s="39"/>
      <c r="AD86" s="73"/>
      <c r="AE86" s="81"/>
      <c r="AF86" s="81"/>
      <c r="AG86" s="81"/>
      <c r="AH86" s="81"/>
    </row>
    <row r="87" spans="1:34" s="40" customFormat="1" ht="18" customHeight="1" x14ac:dyDescent="0.2">
      <c r="A87" s="42" t="s">
        <v>37</v>
      </c>
      <c r="B87" s="38">
        <f>[1]consoCURRENT!E1874</f>
        <v>0</v>
      </c>
      <c r="C87" s="38">
        <f>[1]consoCURRENT!F1874</f>
        <v>0</v>
      </c>
      <c r="D87" s="38">
        <f>[1]consoCURRENT!G1874</f>
        <v>0</v>
      </c>
      <c r="E87" s="38">
        <f>[1]consoCURRENT!H1874</f>
        <v>0</v>
      </c>
      <c r="F87" s="38">
        <f>[1]consoCURRENT!I1874</f>
        <v>0</v>
      </c>
      <c r="G87" s="38">
        <f>[1]consoCURRENT!J1874</f>
        <v>0</v>
      </c>
      <c r="H87" s="38">
        <f>[1]consoCURRENT!K1874</f>
        <v>0</v>
      </c>
      <c r="I87" s="38">
        <f>[1]consoCURRENT!L1874</f>
        <v>0</v>
      </c>
      <c r="J87" s="38">
        <f>[1]consoCURRENT!M1874</f>
        <v>0</v>
      </c>
      <c r="K87" s="38">
        <f>[1]consoCURRENT!N1874</f>
        <v>0</v>
      </c>
      <c r="L87" s="38">
        <f>[1]consoCURRENT!O1874</f>
        <v>0</v>
      </c>
      <c r="M87" s="38">
        <f>[1]consoCURRENT!P1874</f>
        <v>0</v>
      </c>
      <c r="N87" s="38">
        <f>[1]consoCURRENT!Q1874</f>
        <v>0</v>
      </c>
      <c r="O87" s="38">
        <f>[1]consoCURRENT!R1874</f>
        <v>0</v>
      </c>
      <c r="P87" s="38">
        <f>[1]consoCURRENT!S1874</f>
        <v>0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0</v>
      </c>
      <c r="AA87" s="49">
        <f>B87-Z87</f>
        <v>0</v>
      </c>
      <c r="AB87" s="50" t="e">
        <f>Z87/B87</f>
        <v>#DIV/0!</v>
      </c>
      <c r="AC87" s="39"/>
      <c r="AD87" s="73"/>
      <c r="AE87" s="81"/>
      <c r="AF87" s="81"/>
      <c r="AG87" s="81"/>
      <c r="AH87" s="81"/>
    </row>
    <row r="88" spans="1:34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49">
        <f>B88-Z88</f>
        <v>0</v>
      </c>
      <c r="AB88" s="50"/>
      <c r="AC88" s="39"/>
      <c r="AD88" s="73"/>
      <c r="AE88" s="81"/>
      <c r="AF88" s="81"/>
      <c r="AG88" s="81"/>
      <c r="AH88" s="81"/>
    </row>
    <row r="89" spans="1:34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49">
        <f>B89-Z89</f>
        <v>0</v>
      </c>
      <c r="AB89" s="50"/>
      <c r="AC89" s="39"/>
      <c r="AD89" s="73"/>
      <c r="AE89" s="81"/>
      <c r="AF89" s="81"/>
      <c r="AG89" s="81"/>
      <c r="AH89" s="81"/>
    </row>
    <row r="90" spans="1:34" s="40" customFormat="1" ht="18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52">
        <f>SUM(AA86:AA89)</f>
        <v>0</v>
      </c>
      <c r="AB90" s="53" t="e">
        <f>Z90/B90</f>
        <v>#DIV/0!</v>
      </c>
      <c r="AC90" s="39"/>
      <c r="AD90" s="73"/>
      <c r="AE90" s="81"/>
      <c r="AF90" s="81"/>
      <c r="AG90" s="81"/>
      <c r="AH90" s="81"/>
    </row>
    <row r="91" spans="1:34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49">
        <f>B91-Z91</f>
        <v>0</v>
      </c>
      <c r="AB91" s="50" t="e">
        <f>Z91/B91</f>
        <v>#DIV/0!</v>
      </c>
      <c r="AC91" s="39"/>
      <c r="AD91" s="73"/>
      <c r="AE91" s="81"/>
      <c r="AF91" s="81"/>
      <c r="AG91" s="81"/>
      <c r="AH91" s="81"/>
    </row>
    <row r="92" spans="1:34" s="40" customFormat="1" ht="18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52">
        <f>AA91+AA90</f>
        <v>0</v>
      </c>
      <c r="AB92" s="53" t="e">
        <f>Z92/B92</f>
        <v>#DIV/0!</v>
      </c>
      <c r="AC92" s="48"/>
      <c r="AD92" s="73"/>
      <c r="AE92" s="81"/>
      <c r="AF92" s="81"/>
      <c r="AG92" s="81"/>
      <c r="AH92" s="81"/>
    </row>
    <row r="93" spans="1:34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49"/>
      <c r="AB93" s="49"/>
      <c r="AC93" s="39"/>
      <c r="AD93" s="73"/>
      <c r="AE93" s="81"/>
      <c r="AF93" s="81"/>
      <c r="AG93" s="81"/>
      <c r="AH93" s="81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49"/>
      <c r="AB94" s="49"/>
      <c r="AC94" s="39"/>
      <c r="AD94" s="73"/>
      <c r="AE94" s="81"/>
      <c r="AF94" s="81"/>
      <c r="AG94" s="81"/>
      <c r="AH94" s="81"/>
    </row>
    <row r="95" spans="1:34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49"/>
      <c r="AB95" s="49"/>
      <c r="AC95" s="39"/>
      <c r="AD95" s="73"/>
      <c r="AE95" s="81"/>
      <c r="AF95" s="81"/>
      <c r="AG95" s="81"/>
      <c r="AH95" s="81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49">
        <f>B96-Z96</f>
        <v>0</v>
      </c>
      <c r="AB96" s="50" t="e">
        <f>Z96/B96</f>
        <v>#DIV/0!</v>
      </c>
      <c r="AC96" s="39"/>
      <c r="AD96" s="73"/>
      <c r="AE96" s="81"/>
      <c r="AF96" s="81"/>
      <c r="AG96" s="81"/>
      <c r="AH96" s="81"/>
    </row>
    <row r="97" spans="1:34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49">
        <f>B97-Z97</f>
        <v>0</v>
      </c>
      <c r="AB97" s="50" t="e">
        <f>Z97/B97</f>
        <v>#DIV/0!</v>
      </c>
      <c r="AC97" s="39"/>
      <c r="AD97" s="73"/>
      <c r="AE97" s="81"/>
      <c r="AF97" s="81"/>
      <c r="AG97" s="81"/>
      <c r="AH97" s="81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49">
        <f>B98-Z98</f>
        <v>0</v>
      </c>
      <c r="AB98" s="50"/>
      <c r="AC98" s="39"/>
      <c r="AD98" s="73"/>
      <c r="AE98" s="81"/>
      <c r="AF98" s="81"/>
      <c r="AG98" s="81"/>
      <c r="AH98" s="81"/>
    </row>
    <row r="99" spans="1:34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49">
        <f>B99-Z99</f>
        <v>0</v>
      </c>
      <c r="AB99" s="50"/>
      <c r="AC99" s="39"/>
      <c r="AD99" s="73"/>
      <c r="AE99" s="81"/>
      <c r="AF99" s="81"/>
      <c r="AG99" s="81"/>
      <c r="AH99" s="81"/>
    </row>
    <row r="100" spans="1:34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52">
        <f>SUM(AA96:AA99)</f>
        <v>0</v>
      </c>
      <c r="AB100" s="53" t="e">
        <f>Z100/B100</f>
        <v>#DIV/0!</v>
      </c>
      <c r="AC100" s="39"/>
      <c r="AD100" s="73"/>
      <c r="AE100" s="81"/>
      <c r="AF100" s="81"/>
      <c r="AG100" s="81"/>
      <c r="AH100" s="81"/>
    </row>
    <row r="101" spans="1:34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49">
        <f>B101-Z101</f>
        <v>0</v>
      </c>
      <c r="AB101" s="50" t="e">
        <f>Z101/B101</f>
        <v>#DIV/0!</v>
      </c>
      <c r="AC101" s="39"/>
      <c r="AD101" s="73"/>
      <c r="AE101" s="81"/>
      <c r="AF101" s="81"/>
      <c r="AG101" s="81"/>
      <c r="AH101" s="81"/>
    </row>
    <row r="102" spans="1:34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52">
        <f>AA101+AA100</f>
        <v>0</v>
      </c>
      <c r="AB102" s="53" t="e">
        <f>Z102/B102</f>
        <v>#DIV/0!</v>
      </c>
      <c r="AC102" s="48"/>
      <c r="AD102" s="73"/>
      <c r="AE102" s="81"/>
      <c r="AF102" s="81"/>
      <c r="AG102" s="81"/>
      <c r="AH102" s="81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49"/>
      <c r="AB103" s="49"/>
      <c r="AC103" s="39"/>
      <c r="AD103" s="73"/>
      <c r="AE103" s="81"/>
      <c r="AF103" s="81"/>
      <c r="AG103" s="81"/>
      <c r="AH103" s="81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49"/>
      <c r="AB104" s="49"/>
      <c r="AC104" s="39"/>
      <c r="AD104" s="73"/>
      <c r="AE104" s="81"/>
      <c r="AF104" s="81"/>
      <c r="AG104" s="81"/>
      <c r="AH104" s="81"/>
    </row>
    <row r="105" spans="1:34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49"/>
      <c r="AB105" s="49"/>
      <c r="AC105" s="39"/>
      <c r="AD105" s="73"/>
      <c r="AE105" s="81"/>
      <c r="AF105" s="81"/>
      <c r="AG105" s="81"/>
      <c r="AH105" s="81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49">
        <f>B106-Z106</f>
        <v>0</v>
      </c>
      <c r="AB106" s="50" t="e">
        <f>Z106/B106</f>
        <v>#DIV/0!</v>
      </c>
      <c r="AC106" s="39"/>
      <c r="AD106" s="73"/>
      <c r="AE106" s="81"/>
      <c r="AF106" s="81"/>
      <c r="AG106" s="81"/>
      <c r="AH106" s="81"/>
    </row>
    <row r="107" spans="1:34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49">
        <f>B107-Z107</f>
        <v>0</v>
      </c>
      <c r="AB107" s="50" t="e">
        <f>Z107/B107</f>
        <v>#DIV/0!</v>
      </c>
      <c r="AC107" s="39"/>
      <c r="AD107" s="73"/>
      <c r="AE107" s="81"/>
      <c r="AF107" s="81"/>
      <c r="AG107" s="81"/>
      <c r="AH107" s="81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49">
        <f>B108-Z108</f>
        <v>0</v>
      </c>
      <c r="AB108" s="50"/>
      <c r="AC108" s="39"/>
      <c r="AD108" s="73"/>
      <c r="AE108" s="81"/>
      <c r="AF108" s="81"/>
      <c r="AG108" s="81"/>
      <c r="AH108" s="81"/>
    </row>
    <row r="109" spans="1:34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49">
        <f>B109-Z109</f>
        <v>0</v>
      </c>
      <c r="AB109" s="50"/>
      <c r="AC109" s="39"/>
      <c r="AD109" s="73"/>
      <c r="AE109" s="81"/>
      <c r="AF109" s="81"/>
      <c r="AG109" s="81"/>
      <c r="AH109" s="81"/>
    </row>
    <row r="110" spans="1:34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52">
        <f>SUM(AA106:AA109)</f>
        <v>0</v>
      </c>
      <c r="AB110" s="53" t="e">
        <f>Z110/B110</f>
        <v>#DIV/0!</v>
      </c>
      <c r="AC110" s="39"/>
      <c r="AD110" s="73"/>
      <c r="AE110" s="81"/>
      <c r="AF110" s="81"/>
      <c r="AG110" s="81"/>
      <c r="AH110" s="81"/>
    </row>
    <row r="111" spans="1:34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49">
        <f>B111-Z111</f>
        <v>0</v>
      </c>
      <c r="AB111" s="50" t="e">
        <f>Z111/B111</f>
        <v>#DIV/0!</v>
      </c>
      <c r="AC111" s="39"/>
      <c r="AD111" s="73"/>
      <c r="AE111" s="81"/>
      <c r="AF111" s="81"/>
      <c r="AG111" s="81"/>
      <c r="AH111" s="81"/>
    </row>
    <row r="112" spans="1:34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52">
        <f>AA111+AA110</f>
        <v>0</v>
      </c>
      <c r="AB112" s="53" t="e">
        <f>Z112/B112</f>
        <v>#DIV/0!</v>
      </c>
      <c r="AC112" s="48"/>
      <c r="AD112" s="73"/>
      <c r="AE112" s="81"/>
      <c r="AF112" s="81"/>
      <c r="AG112" s="81"/>
      <c r="AH112" s="81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49"/>
      <c r="AB113" s="49"/>
      <c r="AC113" s="39"/>
      <c r="AD113" s="73"/>
      <c r="AE113" s="81"/>
      <c r="AF113" s="81"/>
      <c r="AG113" s="81"/>
      <c r="AH113" s="81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49"/>
      <c r="AB114" s="49"/>
      <c r="AC114" s="39"/>
      <c r="AD114" s="73"/>
      <c r="AE114" s="81"/>
      <c r="AF114" s="81"/>
      <c r="AG114" s="81"/>
      <c r="AH114" s="81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49"/>
      <c r="AB115" s="49"/>
      <c r="AC115" s="39"/>
      <c r="AD115" s="73"/>
      <c r="AE115" s="81"/>
      <c r="AF115" s="81"/>
      <c r="AG115" s="81"/>
      <c r="AH115" s="81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49">
        <f>B116-Z116</f>
        <v>0</v>
      </c>
      <c r="AB116" s="50"/>
      <c r="AC116" s="39"/>
      <c r="AD116" s="73"/>
      <c r="AE116" s="81"/>
      <c r="AF116" s="81"/>
      <c r="AG116" s="81"/>
      <c r="AH116" s="81" t="s">
        <v>49</v>
      </c>
    </row>
    <row r="117" spans="1:34" s="40" customFormat="1" ht="18" customHeight="1" x14ac:dyDescent="0.2">
      <c r="A117" s="42" t="s">
        <v>37</v>
      </c>
      <c r="B117" s="38">
        <f>B57+B17</f>
        <v>0</v>
      </c>
      <c r="C117" s="38">
        <f t="shared" si="24"/>
        <v>-291344127.37</v>
      </c>
      <c r="D117" s="38">
        <f t="shared" si="24"/>
        <v>-291344127.37</v>
      </c>
      <c r="E117" s="38">
        <f t="shared" si="24"/>
        <v>257323117.22000003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253340245.44999999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253340245.44999999</v>
      </c>
      <c r="N117" s="38">
        <f t="shared" si="24"/>
        <v>3982871.77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257323117.22</v>
      </c>
      <c r="AA117" s="49">
        <f>B117-Z117</f>
        <v>-257323117.22</v>
      </c>
      <c r="AB117" s="50" t="e">
        <f>Z117/B117</f>
        <v>#DIV/0!</v>
      </c>
      <c r="AC117" s="39"/>
      <c r="AD117" s="73"/>
      <c r="AE117" s="81"/>
      <c r="AF117" s="81"/>
      <c r="AG117" s="81"/>
      <c r="AH117" s="81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49">
        <f>B118-Z118</f>
        <v>0</v>
      </c>
      <c r="AB118" s="50"/>
      <c r="AC118" s="39"/>
      <c r="AD118" s="73"/>
      <c r="AE118" s="81"/>
      <c r="AF118" s="81"/>
      <c r="AG118" s="81"/>
      <c r="AH118" s="81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49">
        <f>B119-Z119</f>
        <v>0</v>
      </c>
      <c r="AB119" s="50"/>
      <c r="AC119" s="39"/>
      <c r="AD119" s="73"/>
      <c r="AE119" s="81"/>
      <c r="AF119" s="81"/>
      <c r="AG119" s="81"/>
      <c r="AH119" s="81"/>
    </row>
    <row r="120" spans="1:34" s="40" customFormat="1" ht="18" hidden="1" customHeight="1" x14ac:dyDescent="0.25">
      <c r="A120" s="44" t="s">
        <v>40</v>
      </c>
      <c r="B120" s="45">
        <f>SUM(B116:B119)</f>
        <v>0</v>
      </c>
      <c r="C120" s="45">
        <f t="shared" ref="C120:Y120" si="25">SUM(C116:C119)</f>
        <v>-291344127.37</v>
      </c>
      <c r="D120" s="45">
        <f t="shared" si="25"/>
        <v>-291344127.37</v>
      </c>
      <c r="E120" s="45">
        <f t="shared" si="25"/>
        <v>257323117.22000003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253340245.44999999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253340245.44999999</v>
      </c>
      <c r="N120" s="45">
        <f t="shared" si="25"/>
        <v>3982871.77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257323117.22</v>
      </c>
      <c r="AA120" s="52">
        <f>SUM(AA116:AA119)</f>
        <v>-257323117.22</v>
      </c>
      <c r="AB120" s="53" t="e">
        <f>Z120/B120</f>
        <v>#DIV/0!</v>
      </c>
      <c r="AC120" s="39"/>
      <c r="AD120" s="73"/>
      <c r="AE120" s="81"/>
      <c r="AF120" s="81"/>
      <c r="AG120" s="81"/>
      <c r="AH120" s="81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49">
        <f>B121-Z121</f>
        <v>0</v>
      </c>
      <c r="AB121" s="50" t="e">
        <f>Z121/B121</f>
        <v>#DIV/0!</v>
      </c>
      <c r="AC121" s="39"/>
      <c r="AD121" s="73"/>
      <c r="AE121" s="81"/>
      <c r="AF121" s="81"/>
      <c r="AG121" s="81"/>
      <c r="AH121" s="81"/>
    </row>
    <row r="122" spans="1:34" s="40" customFormat="1" ht="18" customHeight="1" x14ac:dyDescent="0.25">
      <c r="A122" s="44" t="s">
        <v>42</v>
      </c>
      <c r="B122" s="45">
        <f>B121+B120</f>
        <v>0</v>
      </c>
      <c r="C122" s="45">
        <f t="shared" ref="C122:Y122" si="26">C121+C120</f>
        <v>-291344127.37</v>
      </c>
      <c r="D122" s="45">
        <f t="shared" si="26"/>
        <v>-291344127.37</v>
      </c>
      <c r="E122" s="45">
        <f t="shared" si="26"/>
        <v>257323117.22000003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253340245.44999999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253340245.44999999</v>
      </c>
      <c r="N122" s="45">
        <f t="shared" si="26"/>
        <v>3982871.77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257323117.22</v>
      </c>
      <c r="AA122" s="52">
        <f>AA121+AA120</f>
        <v>-257323117.22</v>
      </c>
      <c r="AB122" s="53" t="e">
        <f>Z122/B122</f>
        <v>#DIV/0!</v>
      </c>
      <c r="AC122" s="48"/>
      <c r="AD122" s="73"/>
      <c r="AE122" s="81"/>
      <c r="AF122" s="81"/>
      <c r="AG122" s="81"/>
      <c r="AH122" s="81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49"/>
      <c r="AB123" s="49"/>
      <c r="AC123" s="39"/>
      <c r="AD123" s="73"/>
      <c r="AE123" s="81"/>
      <c r="AF123" s="81"/>
      <c r="AG123" s="81"/>
      <c r="AH123" s="8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49"/>
      <c r="AB124" s="49"/>
      <c r="AC124" s="39"/>
      <c r="AD124" s="73"/>
      <c r="AE124" s="81"/>
      <c r="AF124" s="81"/>
      <c r="AG124" s="81"/>
      <c r="AH124" s="81"/>
    </row>
    <row r="125" spans="1:34" s="40" customFormat="1" ht="15" hidden="1" customHeight="1" x14ac:dyDescent="0.25">
      <c r="A125" s="55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49"/>
      <c r="AB125" s="49"/>
      <c r="AC125" s="39"/>
      <c r="AD125" s="73"/>
      <c r="AE125" s="81"/>
      <c r="AF125" s="81"/>
      <c r="AG125" s="81"/>
      <c r="AH125" s="81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49"/>
      <c r="AB126" s="49"/>
      <c r="AC126" s="39"/>
      <c r="AD126" s="73"/>
      <c r="AE126" s="81"/>
      <c r="AF126" s="81"/>
      <c r="AG126" s="81"/>
      <c r="AH126" s="81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49"/>
      <c r="AB127" s="49"/>
      <c r="AC127" s="39"/>
      <c r="AD127" s="73"/>
      <c r="AE127" s="81"/>
      <c r="AF127" s="81"/>
      <c r="AG127" s="81"/>
      <c r="AH127" s="81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49">
        <f>B128-Z128</f>
        <v>0</v>
      </c>
      <c r="AB128" s="50" t="e">
        <f>Z128/B128</f>
        <v>#DIV/0!</v>
      </c>
      <c r="AC128" s="39"/>
      <c r="AD128" s="73"/>
      <c r="AE128" s="81"/>
      <c r="AF128" s="81"/>
      <c r="AG128" s="81"/>
      <c r="AH128" s="81"/>
    </row>
    <row r="129" spans="1:34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49">
        <f>B129-Z129</f>
        <v>0</v>
      </c>
      <c r="AB129" s="50" t="e">
        <f>Z129/B129</f>
        <v>#DIV/0!</v>
      </c>
      <c r="AC129" s="39"/>
      <c r="AD129" s="73"/>
      <c r="AE129" s="81"/>
      <c r="AF129" s="81"/>
      <c r="AG129" s="81"/>
      <c r="AH129" s="81"/>
    </row>
    <row r="130" spans="1:34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49">
        <f>B130-Z130</f>
        <v>0</v>
      </c>
      <c r="AB130" s="50"/>
      <c r="AC130" s="39"/>
      <c r="AD130" s="73"/>
      <c r="AE130" s="81"/>
      <c r="AF130" s="81"/>
      <c r="AG130" s="81"/>
      <c r="AH130" s="81"/>
    </row>
    <row r="131" spans="1:34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49">
        <f>B131-Z131</f>
        <v>0</v>
      </c>
      <c r="AB131" s="50"/>
      <c r="AC131" s="39"/>
      <c r="AD131" s="73"/>
      <c r="AE131" s="81"/>
      <c r="AF131" s="81"/>
      <c r="AG131" s="81"/>
      <c r="AH131" s="81"/>
    </row>
    <row r="132" spans="1:34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52">
        <f t="shared" si="29"/>
        <v>0</v>
      </c>
      <c r="AB132" s="53" t="e">
        <f>Z132/B132</f>
        <v>#DIV/0!</v>
      </c>
      <c r="AC132" s="39"/>
      <c r="AD132" s="73"/>
      <c r="AE132" s="81"/>
      <c r="AF132" s="81"/>
      <c r="AG132" s="81"/>
      <c r="AH132" s="81"/>
    </row>
    <row r="133" spans="1:34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49"/>
      <c r="AB133" s="50" t="e">
        <f>Z133/B133</f>
        <v>#DIV/0!</v>
      </c>
      <c r="AC133" s="39"/>
      <c r="AD133" s="73"/>
      <c r="AE133" s="81"/>
      <c r="AF133" s="81"/>
      <c r="AG133" s="81"/>
      <c r="AH133" s="81"/>
    </row>
    <row r="134" spans="1:34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52">
        <f t="shared" si="30"/>
        <v>0</v>
      </c>
      <c r="AB134" s="53" t="e">
        <f>Z134/B134</f>
        <v>#DIV/0!</v>
      </c>
      <c r="AC134" s="48"/>
      <c r="AD134" s="73"/>
      <c r="AE134" s="81"/>
      <c r="AF134" s="81"/>
      <c r="AG134" s="81"/>
      <c r="AH134" s="81"/>
    </row>
    <row r="135" spans="1:34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49"/>
      <c r="AB135" s="49"/>
      <c r="AC135" s="39"/>
      <c r="AD135" s="73"/>
      <c r="AE135" s="81"/>
      <c r="AF135" s="81"/>
      <c r="AG135" s="81"/>
      <c r="AH135" s="81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49"/>
      <c r="AB136" s="49"/>
      <c r="AC136" s="39"/>
      <c r="AD136" s="73"/>
      <c r="AE136" s="81"/>
      <c r="AF136" s="81"/>
      <c r="AG136" s="81"/>
      <c r="AH136" s="81"/>
    </row>
    <row r="137" spans="1:34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49"/>
      <c r="AB137" s="49"/>
      <c r="AC137" s="39"/>
      <c r="AD137" s="73"/>
      <c r="AE137" s="81"/>
      <c r="AF137" s="81"/>
      <c r="AG137" s="81"/>
      <c r="AH137" s="81"/>
    </row>
    <row r="138" spans="1:34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49">
        <f>B138-Z138</f>
        <v>0</v>
      </c>
      <c r="AB138" s="50" t="e">
        <f>Z138/B138</f>
        <v>#DIV/0!</v>
      </c>
      <c r="AC138" s="39"/>
      <c r="AD138" s="73"/>
      <c r="AE138" s="81"/>
      <c r="AF138" s="81"/>
      <c r="AG138" s="81"/>
      <c r="AH138" s="81"/>
    </row>
    <row r="139" spans="1:34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49">
        <f>B139-Z139</f>
        <v>0</v>
      </c>
      <c r="AB139" s="50" t="e">
        <f>Z139/B139</f>
        <v>#DIV/0!</v>
      </c>
      <c r="AC139" s="39"/>
      <c r="AD139" s="73"/>
      <c r="AE139" s="81"/>
      <c r="AF139" s="81"/>
      <c r="AG139" s="81"/>
      <c r="AH139" s="81"/>
    </row>
    <row r="140" spans="1:34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49">
        <f>B140-Z140</f>
        <v>0</v>
      </c>
      <c r="AB140" s="50"/>
      <c r="AC140" s="39"/>
      <c r="AD140" s="73"/>
      <c r="AE140" s="81"/>
      <c r="AF140" s="81"/>
      <c r="AG140" s="81"/>
      <c r="AH140" s="81"/>
    </row>
    <row r="141" spans="1:34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49">
        <f>B141-Z141</f>
        <v>0</v>
      </c>
      <c r="AB141" s="50"/>
      <c r="AC141" s="39"/>
      <c r="AD141" s="73"/>
      <c r="AE141" s="81"/>
      <c r="AF141" s="81"/>
      <c r="AG141" s="81"/>
      <c r="AH141" s="81"/>
    </row>
    <row r="142" spans="1:34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52">
        <f>SUM(AA138:AA141)</f>
        <v>0</v>
      </c>
      <c r="AB142" s="53" t="e">
        <f>Z142/B142</f>
        <v>#DIV/0!</v>
      </c>
      <c r="AC142" s="39"/>
      <c r="AD142" s="73"/>
      <c r="AE142" s="81"/>
      <c r="AF142" s="81"/>
      <c r="AG142" s="81"/>
      <c r="AH142" s="81"/>
    </row>
    <row r="143" spans="1:34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49">
        <f>B143-Z143</f>
        <v>0</v>
      </c>
      <c r="AB143" s="50" t="e">
        <f>Z143/B143</f>
        <v>#DIV/0!</v>
      </c>
      <c r="AC143" s="39"/>
      <c r="AD143" s="73"/>
      <c r="AE143" s="81"/>
      <c r="AF143" s="81"/>
      <c r="AG143" s="81"/>
      <c r="AH143" s="81"/>
    </row>
    <row r="144" spans="1:34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52">
        <f>AA143+AA142</f>
        <v>0</v>
      </c>
      <c r="AB144" s="53" t="e">
        <f>Z144/B144</f>
        <v>#DIV/0!</v>
      </c>
      <c r="AC144" s="48"/>
      <c r="AD144" s="73"/>
      <c r="AE144" s="81"/>
      <c r="AF144" s="81"/>
      <c r="AG144" s="81"/>
      <c r="AH144" s="81"/>
    </row>
    <row r="145" spans="1:34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49"/>
      <c r="AB145" s="49"/>
      <c r="AC145" s="39"/>
      <c r="AD145" s="73"/>
      <c r="AE145" s="81"/>
      <c r="AF145" s="81"/>
      <c r="AG145" s="81"/>
      <c r="AH145" s="81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49"/>
      <c r="AB146" s="49"/>
      <c r="AC146" s="39"/>
      <c r="AD146" s="73"/>
      <c r="AE146" s="81"/>
      <c r="AF146" s="81"/>
      <c r="AG146" s="81"/>
      <c r="AH146" s="81"/>
    </row>
    <row r="147" spans="1:34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49"/>
      <c r="AB147" s="49"/>
      <c r="AC147" s="39"/>
      <c r="AD147" s="73"/>
      <c r="AE147" s="81"/>
      <c r="AF147" s="81"/>
      <c r="AG147" s="81"/>
      <c r="AH147" s="81"/>
    </row>
    <row r="148" spans="1:34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49">
        <f>B148-Z148</f>
        <v>0</v>
      </c>
      <c r="AB148" s="50" t="e">
        <f>Z148/B148</f>
        <v>#DIV/0!</v>
      </c>
      <c r="AC148" s="39"/>
      <c r="AD148" s="73"/>
      <c r="AE148" s="81"/>
      <c r="AF148" s="81"/>
      <c r="AG148" s="81"/>
      <c r="AH148" s="81"/>
    </row>
    <row r="149" spans="1:34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49">
        <f>B149-Z149</f>
        <v>0</v>
      </c>
      <c r="AB149" s="50" t="e">
        <f>Z149/B149</f>
        <v>#DIV/0!</v>
      </c>
      <c r="AC149" s="39"/>
      <c r="AD149" s="73"/>
      <c r="AE149" s="81"/>
      <c r="AF149" s="81"/>
      <c r="AG149" s="81"/>
      <c r="AH149" s="81"/>
    </row>
    <row r="150" spans="1:34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49">
        <f>B150-Z150</f>
        <v>0</v>
      </c>
      <c r="AB150" s="50"/>
      <c r="AC150" s="39"/>
      <c r="AD150" s="73"/>
      <c r="AE150" s="81"/>
      <c r="AF150" s="81"/>
      <c r="AG150" s="81"/>
      <c r="AH150" s="81"/>
    </row>
    <row r="151" spans="1:34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49">
        <f>B151-Z151</f>
        <v>0</v>
      </c>
      <c r="AB151" s="50"/>
      <c r="AC151" s="39"/>
      <c r="AD151" s="73"/>
      <c r="AE151" s="81"/>
      <c r="AF151" s="81"/>
      <c r="AG151" s="81"/>
      <c r="AH151" s="81"/>
    </row>
    <row r="152" spans="1:34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52">
        <f>SUM(AA148:AA151)</f>
        <v>0</v>
      </c>
      <c r="AB152" s="53" t="e">
        <f>Z152/B152</f>
        <v>#DIV/0!</v>
      </c>
      <c r="AC152" s="39"/>
      <c r="AD152" s="73"/>
      <c r="AE152" s="81"/>
      <c r="AF152" s="81"/>
      <c r="AG152" s="81"/>
      <c r="AH152" s="81"/>
    </row>
    <row r="153" spans="1:34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49">
        <f>B153-Z153</f>
        <v>0</v>
      </c>
      <c r="AB153" s="50" t="e">
        <f>Z153/B153</f>
        <v>#DIV/0!</v>
      </c>
      <c r="AC153" s="39"/>
      <c r="AD153" s="73"/>
      <c r="AE153" s="81"/>
      <c r="AF153" s="81"/>
      <c r="AG153" s="81"/>
      <c r="AH153" s="81"/>
    </row>
    <row r="154" spans="1:34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52">
        <f>AA153+AA152</f>
        <v>0</v>
      </c>
      <c r="AB154" s="53" t="e">
        <f>Z154/B154</f>
        <v>#DIV/0!</v>
      </c>
      <c r="AC154" s="48"/>
      <c r="AD154" s="73"/>
      <c r="AE154" s="81"/>
      <c r="AF154" s="81"/>
      <c r="AG154" s="81"/>
      <c r="AH154" s="81"/>
    </row>
    <row r="155" spans="1:34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49"/>
      <c r="AB155" s="49"/>
      <c r="AC155" s="39"/>
      <c r="AD155" s="73"/>
      <c r="AE155" s="81"/>
      <c r="AF155" s="81"/>
      <c r="AG155" s="81"/>
      <c r="AH155" s="81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49"/>
      <c r="AB156" s="49"/>
      <c r="AC156" s="39"/>
      <c r="AD156" s="73"/>
      <c r="AE156" s="81"/>
      <c r="AF156" s="81"/>
      <c r="AG156" s="81"/>
      <c r="AH156" s="81"/>
    </row>
    <row r="157" spans="1:34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49"/>
      <c r="AB157" s="49"/>
      <c r="AC157" s="39"/>
      <c r="AD157" s="73"/>
      <c r="AE157" s="81"/>
      <c r="AF157" s="81"/>
      <c r="AG157" s="81"/>
      <c r="AH157" s="81"/>
    </row>
    <row r="158" spans="1:34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49">
        <f>B158-Z158</f>
        <v>0</v>
      </c>
      <c r="AB158" s="50" t="e">
        <f>Z158/B158</f>
        <v>#DIV/0!</v>
      </c>
      <c r="AC158" s="39"/>
      <c r="AD158" s="73"/>
      <c r="AE158" s="81"/>
      <c r="AF158" s="81"/>
      <c r="AG158" s="81"/>
      <c r="AH158" s="81"/>
    </row>
    <row r="159" spans="1:34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49">
        <f>B159-Z159</f>
        <v>0</v>
      </c>
      <c r="AB159" s="50" t="e">
        <f>Z159/B159</f>
        <v>#DIV/0!</v>
      </c>
      <c r="AC159" s="39"/>
      <c r="AD159" s="73"/>
      <c r="AE159" s="81"/>
      <c r="AF159" s="81"/>
      <c r="AG159" s="81"/>
      <c r="AH159" s="81"/>
    </row>
    <row r="160" spans="1:34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49">
        <f>B160-Z160</f>
        <v>0</v>
      </c>
      <c r="AB160" s="50"/>
      <c r="AC160" s="39"/>
      <c r="AD160" s="73"/>
      <c r="AE160" s="81"/>
      <c r="AF160" s="81"/>
      <c r="AG160" s="81"/>
      <c r="AH160" s="81"/>
    </row>
    <row r="161" spans="1:34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49">
        <f>B161-Z161</f>
        <v>0</v>
      </c>
      <c r="AB161" s="50"/>
      <c r="AC161" s="39"/>
      <c r="AD161" s="73"/>
      <c r="AE161" s="81"/>
      <c r="AF161" s="81"/>
      <c r="AG161" s="81"/>
      <c r="AH161" s="81"/>
    </row>
    <row r="162" spans="1:34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52">
        <f>SUM(AA158:AA161)</f>
        <v>0</v>
      </c>
      <c r="AB162" s="53" t="e">
        <f>Z162/B162</f>
        <v>#DIV/0!</v>
      </c>
      <c r="AC162" s="39"/>
      <c r="AD162" s="73"/>
      <c r="AE162" s="81"/>
      <c r="AF162" s="81"/>
      <c r="AG162" s="81"/>
      <c r="AH162" s="81"/>
    </row>
    <row r="163" spans="1:34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49">
        <f>B163-Z163</f>
        <v>0</v>
      </c>
      <c r="AB163" s="50" t="e">
        <f>Z163/B163</f>
        <v>#DIV/0!</v>
      </c>
      <c r="AC163" s="39"/>
      <c r="AD163" s="73"/>
      <c r="AE163" s="81"/>
      <c r="AF163" s="81"/>
      <c r="AG163" s="81"/>
      <c r="AH163" s="81"/>
    </row>
    <row r="164" spans="1:34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52">
        <f>AA163+AA162</f>
        <v>0</v>
      </c>
      <c r="AB164" s="53" t="e">
        <f>Z164/B164</f>
        <v>#DIV/0!</v>
      </c>
      <c r="AC164" s="48"/>
      <c r="AD164" s="73"/>
      <c r="AE164" s="81"/>
      <c r="AF164" s="81"/>
      <c r="AG164" s="81"/>
      <c r="AH164" s="81"/>
    </row>
    <row r="165" spans="1:34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49"/>
      <c r="AB165" s="49"/>
      <c r="AC165" s="39"/>
      <c r="AD165" s="73"/>
      <c r="AE165" s="81"/>
      <c r="AF165" s="81"/>
      <c r="AG165" s="81"/>
      <c r="AH165" s="81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49"/>
      <c r="AB166" s="49"/>
      <c r="AC166" s="39"/>
      <c r="AD166" s="73"/>
      <c r="AE166" s="81"/>
      <c r="AF166" s="81"/>
      <c r="AG166" s="81"/>
      <c r="AH166" s="81"/>
    </row>
    <row r="167" spans="1:34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49"/>
      <c r="AB167" s="49"/>
      <c r="AC167" s="39"/>
      <c r="AD167" s="73"/>
      <c r="AE167" s="81"/>
      <c r="AF167" s="81"/>
      <c r="AG167" s="81"/>
      <c r="AH167" s="81"/>
    </row>
    <row r="168" spans="1:34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49">
        <f>B168-Z168</f>
        <v>0</v>
      </c>
      <c r="AB168" s="50" t="e">
        <f>Z168/B168</f>
        <v>#DIV/0!</v>
      </c>
      <c r="AC168" s="39"/>
      <c r="AD168" s="73"/>
      <c r="AE168" s="81"/>
      <c r="AF168" s="81"/>
      <c r="AG168" s="81"/>
      <c r="AH168" s="81"/>
    </row>
    <row r="169" spans="1:34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49">
        <f>B169-Z169</f>
        <v>0</v>
      </c>
      <c r="AB169" s="50" t="e">
        <f>Z169/B169</f>
        <v>#DIV/0!</v>
      </c>
      <c r="AC169" s="39"/>
      <c r="AD169" s="73"/>
      <c r="AE169" s="81"/>
      <c r="AF169" s="81"/>
      <c r="AG169" s="81"/>
      <c r="AH169" s="81"/>
    </row>
    <row r="170" spans="1:34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49">
        <f>B170-Z170</f>
        <v>0</v>
      </c>
      <c r="AB170" s="50"/>
      <c r="AC170" s="39"/>
      <c r="AD170" s="73"/>
      <c r="AE170" s="81"/>
      <c r="AF170" s="81"/>
      <c r="AG170" s="81"/>
      <c r="AH170" s="81"/>
    </row>
    <row r="171" spans="1:34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49">
        <f>B171-Z171</f>
        <v>0</v>
      </c>
      <c r="AB171" s="50"/>
      <c r="AC171" s="39"/>
      <c r="AD171" s="73"/>
      <c r="AE171" s="81"/>
      <c r="AF171" s="81"/>
      <c r="AG171" s="81"/>
      <c r="AH171" s="81"/>
    </row>
    <row r="172" spans="1:34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52">
        <f t="shared" si="39"/>
        <v>0</v>
      </c>
      <c r="AB172" s="53" t="e">
        <f>Z172/B172</f>
        <v>#DIV/0!</v>
      </c>
      <c r="AC172" s="39"/>
      <c r="AD172" s="73"/>
      <c r="AE172" s="81"/>
      <c r="AF172" s="81"/>
      <c r="AG172" s="81"/>
      <c r="AH172" s="81"/>
    </row>
    <row r="173" spans="1:34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49">
        <f>B173-Z173</f>
        <v>0</v>
      </c>
      <c r="AB173" s="50" t="e">
        <f>Z173/B173</f>
        <v>#DIV/0!</v>
      </c>
      <c r="AC173" s="39"/>
      <c r="AD173" s="73"/>
      <c r="AE173" s="81"/>
      <c r="AF173" s="81"/>
      <c r="AG173" s="81"/>
      <c r="AH173" s="81"/>
    </row>
    <row r="174" spans="1:34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52">
        <f t="shared" si="40"/>
        <v>0</v>
      </c>
      <c r="AB174" s="53" t="e">
        <f>Z174/B174</f>
        <v>#DIV/0!</v>
      </c>
      <c r="AC174" s="48"/>
      <c r="AD174" s="73"/>
      <c r="AE174" s="81"/>
      <c r="AF174" s="81"/>
      <c r="AG174" s="81"/>
      <c r="AH174" s="81"/>
    </row>
    <row r="175" spans="1:34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49"/>
      <c r="AB175" s="49"/>
      <c r="AC175" s="39"/>
      <c r="AD175" s="73"/>
      <c r="AE175" s="81"/>
      <c r="AF175" s="81"/>
      <c r="AG175" s="81"/>
      <c r="AH175" s="81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49"/>
      <c r="AB176" s="49"/>
      <c r="AC176" s="39"/>
      <c r="AD176" s="73"/>
      <c r="AE176" s="81"/>
      <c r="AF176" s="81"/>
      <c r="AG176" s="81"/>
      <c r="AH176" s="81"/>
    </row>
    <row r="177" spans="1:34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49"/>
      <c r="AB177" s="49"/>
      <c r="AC177" s="39"/>
      <c r="AD177" s="73"/>
      <c r="AE177" s="81"/>
      <c r="AF177" s="81"/>
      <c r="AG177" s="81"/>
      <c r="AH177" s="81"/>
    </row>
    <row r="178" spans="1:34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49">
        <f>B178-Z178</f>
        <v>0</v>
      </c>
      <c r="AB178" s="50" t="e">
        <f>Z178/B178</f>
        <v>#DIV/0!</v>
      </c>
      <c r="AC178" s="39"/>
      <c r="AD178" s="73"/>
      <c r="AE178" s="81"/>
      <c r="AF178" s="81"/>
      <c r="AG178" s="81"/>
      <c r="AH178" s="81"/>
    </row>
    <row r="179" spans="1:34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49">
        <f>B179-Z179</f>
        <v>0</v>
      </c>
      <c r="AB179" s="50" t="e">
        <f>Z179/B179</f>
        <v>#DIV/0!</v>
      </c>
      <c r="AC179" s="39"/>
      <c r="AD179" s="73"/>
      <c r="AE179" s="81"/>
      <c r="AF179" s="81"/>
      <c r="AG179" s="81"/>
      <c r="AH179" s="81"/>
    </row>
    <row r="180" spans="1:34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49">
        <f>B180-Z180</f>
        <v>0</v>
      </c>
      <c r="AB180" s="50"/>
      <c r="AC180" s="39"/>
      <c r="AD180" s="73"/>
      <c r="AE180" s="81"/>
      <c r="AF180" s="81"/>
      <c r="AG180" s="81"/>
      <c r="AH180" s="81"/>
    </row>
    <row r="181" spans="1:34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49">
        <f>B181-Z181</f>
        <v>0</v>
      </c>
      <c r="AB181" s="50"/>
      <c r="AC181" s="39"/>
      <c r="AD181" s="73"/>
      <c r="AE181" s="81"/>
      <c r="AF181" s="81"/>
      <c r="AG181" s="81"/>
      <c r="AH181" s="81"/>
    </row>
    <row r="182" spans="1:34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52">
        <f>SUM(AA178:AA181)</f>
        <v>0</v>
      </c>
      <c r="AB182" s="53" t="e">
        <f>Z182/B182</f>
        <v>#DIV/0!</v>
      </c>
      <c r="AC182" s="39"/>
      <c r="AD182" s="73"/>
      <c r="AE182" s="81"/>
      <c r="AF182" s="81"/>
      <c r="AG182" s="81"/>
      <c r="AH182" s="81"/>
    </row>
    <row r="183" spans="1:34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49">
        <f>B183-Z183</f>
        <v>0</v>
      </c>
      <c r="AB183" s="50" t="e">
        <f>Z183/B183</f>
        <v>#DIV/0!</v>
      </c>
      <c r="AC183" s="39"/>
      <c r="AD183" s="73"/>
      <c r="AE183" s="81"/>
      <c r="AF183" s="81"/>
      <c r="AG183" s="81"/>
      <c r="AH183" s="81"/>
    </row>
    <row r="184" spans="1:34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52">
        <f>AA183+AA182</f>
        <v>0</v>
      </c>
      <c r="AB184" s="53" t="e">
        <f>Z184/B184</f>
        <v>#DIV/0!</v>
      </c>
      <c r="AC184" s="48"/>
      <c r="AD184" s="73"/>
      <c r="AE184" s="81"/>
      <c r="AF184" s="81"/>
      <c r="AG184" s="81"/>
      <c r="AH184" s="81"/>
    </row>
    <row r="185" spans="1:34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49"/>
      <c r="AB185" s="49"/>
      <c r="AC185" s="39"/>
      <c r="AD185" s="73"/>
      <c r="AE185" s="81"/>
      <c r="AF185" s="81"/>
      <c r="AG185" s="81"/>
      <c r="AH185" s="81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49"/>
      <c r="AB186" s="49"/>
      <c r="AC186" s="39"/>
      <c r="AD186" s="73"/>
      <c r="AE186" s="81"/>
      <c r="AF186" s="81"/>
      <c r="AG186" s="81"/>
      <c r="AH186" s="81"/>
    </row>
    <row r="187" spans="1:34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49"/>
      <c r="AB187" s="49"/>
      <c r="AC187" s="39"/>
      <c r="AD187" s="73"/>
      <c r="AE187" s="81"/>
      <c r="AF187" s="81"/>
      <c r="AG187" s="81"/>
      <c r="AH187" s="81"/>
    </row>
    <row r="188" spans="1:34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49">
        <f>B188-Z188</f>
        <v>0</v>
      </c>
      <c r="AB188" s="50" t="e">
        <f>Z188/B188</f>
        <v>#DIV/0!</v>
      </c>
      <c r="AC188" s="39"/>
      <c r="AD188" s="73"/>
      <c r="AE188" s="81"/>
      <c r="AF188" s="81"/>
      <c r="AG188" s="81"/>
      <c r="AH188" s="81"/>
    </row>
    <row r="189" spans="1:34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49">
        <f>B189-Z189</f>
        <v>0</v>
      </c>
      <c r="AB189" s="50" t="e">
        <f>Z189/B189</f>
        <v>#DIV/0!</v>
      </c>
      <c r="AC189" s="39"/>
      <c r="AD189" s="73"/>
      <c r="AE189" s="81"/>
      <c r="AF189" s="81"/>
      <c r="AG189" s="81"/>
      <c r="AH189" s="81"/>
    </row>
    <row r="190" spans="1:34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49">
        <f>B190-Z190</f>
        <v>0</v>
      </c>
      <c r="AB190" s="50"/>
      <c r="AC190" s="39"/>
      <c r="AD190" s="73"/>
      <c r="AE190" s="81"/>
      <c r="AF190" s="81"/>
      <c r="AG190" s="81"/>
      <c r="AH190" s="81"/>
    </row>
    <row r="191" spans="1:34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49">
        <f>B191-Z191</f>
        <v>0</v>
      </c>
      <c r="AB191" s="50"/>
      <c r="AC191" s="39"/>
      <c r="AD191" s="73"/>
      <c r="AE191" s="81"/>
      <c r="AF191" s="81"/>
      <c r="AG191" s="81"/>
      <c r="AH191" s="81"/>
    </row>
    <row r="192" spans="1:34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52">
        <f>SUM(AA188:AA191)</f>
        <v>0</v>
      </c>
      <c r="AB192" s="53" t="e">
        <f>Z192/B192</f>
        <v>#DIV/0!</v>
      </c>
      <c r="AC192" s="39"/>
      <c r="AD192" s="73"/>
      <c r="AE192" s="81"/>
      <c r="AF192" s="81"/>
      <c r="AG192" s="81"/>
      <c r="AH192" s="81"/>
    </row>
    <row r="193" spans="1:34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49">
        <f>B193-Z193</f>
        <v>0</v>
      </c>
      <c r="AB193" s="50" t="e">
        <f>Z193/B193</f>
        <v>#DIV/0!</v>
      </c>
      <c r="AC193" s="39"/>
      <c r="AD193" s="73"/>
      <c r="AE193" s="81"/>
      <c r="AF193" s="81"/>
      <c r="AG193" s="81"/>
      <c r="AH193" s="81"/>
    </row>
    <row r="194" spans="1:34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52">
        <f>AA193+AA192</f>
        <v>0</v>
      </c>
      <c r="AB194" s="53" t="e">
        <f>Z194/B194</f>
        <v>#DIV/0!</v>
      </c>
      <c r="AC194" s="48"/>
      <c r="AD194" s="73"/>
      <c r="AE194" s="81"/>
      <c r="AF194" s="81"/>
      <c r="AG194" s="81"/>
      <c r="AH194" s="81"/>
    </row>
    <row r="195" spans="1:34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49"/>
      <c r="AB195" s="49"/>
      <c r="AC195" s="39"/>
      <c r="AD195" s="73"/>
      <c r="AE195" s="81"/>
      <c r="AF195" s="81"/>
      <c r="AG195" s="81"/>
      <c r="AH195" s="81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49"/>
      <c r="AB196" s="49"/>
      <c r="AC196" s="39"/>
      <c r="AD196" s="73"/>
      <c r="AE196" s="81"/>
      <c r="AF196" s="81"/>
      <c r="AG196" s="81"/>
      <c r="AH196" s="81"/>
    </row>
    <row r="197" spans="1:34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49"/>
      <c r="AB197" s="49"/>
      <c r="AC197" s="39"/>
      <c r="AD197" s="73"/>
      <c r="AE197" s="81"/>
      <c r="AF197" s="81"/>
      <c r="AG197" s="81"/>
      <c r="AH197" s="81"/>
    </row>
    <row r="198" spans="1:34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49">
        <f>B198-Z198</f>
        <v>0</v>
      </c>
      <c r="AB198" s="50" t="e">
        <f>Z198/B198</f>
        <v>#DIV/0!</v>
      </c>
      <c r="AC198" s="39"/>
      <c r="AD198" s="73"/>
      <c r="AE198" s="81"/>
      <c r="AF198" s="81"/>
      <c r="AG198" s="81"/>
      <c r="AH198" s="81"/>
    </row>
    <row r="199" spans="1:34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49">
        <f>B199-Z199</f>
        <v>0</v>
      </c>
      <c r="AB199" s="50" t="e">
        <f>Z199/B199</f>
        <v>#DIV/0!</v>
      </c>
      <c r="AC199" s="39"/>
      <c r="AD199" s="73"/>
      <c r="AE199" s="81"/>
      <c r="AF199" s="81"/>
      <c r="AG199" s="81"/>
      <c r="AH199" s="81"/>
    </row>
    <row r="200" spans="1:34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49">
        <f>B200-Z200</f>
        <v>0</v>
      </c>
      <c r="AB200" s="50"/>
      <c r="AC200" s="39"/>
      <c r="AD200" s="73"/>
      <c r="AE200" s="81"/>
      <c r="AF200" s="81"/>
      <c r="AG200" s="81"/>
      <c r="AH200" s="81"/>
    </row>
    <row r="201" spans="1:34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49">
        <f>B201-Z201</f>
        <v>0</v>
      </c>
      <c r="AB201" s="50"/>
      <c r="AC201" s="39"/>
      <c r="AD201" s="73"/>
      <c r="AE201" s="81"/>
      <c r="AF201" s="81"/>
      <c r="AG201" s="81"/>
      <c r="AH201" s="81"/>
    </row>
    <row r="202" spans="1:34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52">
        <f>SUM(AA198:AA201)</f>
        <v>0</v>
      </c>
      <c r="AB202" s="53" t="e">
        <f>Z202/B202</f>
        <v>#DIV/0!</v>
      </c>
      <c r="AC202" s="39"/>
      <c r="AD202" s="73"/>
      <c r="AE202" s="81"/>
      <c r="AF202" s="81"/>
      <c r="AG202" s="81"/>
      <c r="AH202" s="81"/>
    </row>
    <row r="203" spans="1:34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49">
        <f>B203-Z203</f>
        <v>0</v>
      </c>
      <c r="AB203" s="50" t="e">
        <f>Z203/B203</f>
        <v>#DIV/0!</v>
      </c>
      <c r="AC203" s="39"/>
      <c r="AD203" s="73"/>
      <c r="AE203" s="81"/>
      <c r="AF203" s="81"/>
      <c r="AG203" s="81"/>
      <c r="AH203" s="81"/>
    </row>
    <row r="204" spans="1:34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52">
        <f>AA203+AA202</f>
        <v>0</v>
      </c>
      <c r="AB204" s="53" t="e">
        <f>Z204/B204</f>
        <v>#DIV/0!</v>
      </c>
      <c r="AC204" s="48"/>
      <c r="AD204" s="73"/>
      <c r="AE204" s="81"/>
      <c r="AF204" s="81"/>
      <c r="AG204" s="81"/>
      <c r="AH204" s="81"/>
    </row>
    <row r="205" spans="1:34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49"/>
      <c r="AB205" s="49"/>
      <c r="AC205" s="39"/>
      <c r="AD205" s="73"/>
      <c r="AE205" s="81"/>
      <c r="AF205" s="81"/>
      <c r="AG205" s="81"/>
      <c r="AH205" s="81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49"/>
      <c r="AB206" s="49"/>
      <c r="AC206" s="39"/>
      <c r="AD206" s="73"/>
      <c r="AE206" s="81"/>
      <c r="AF206" s="81"/>
      <c r="AG206" s="81"/>
      <c r="AH206" s="81"/>
    </row>
    <row r="207" spans="1:34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49"/>
      <c r="AB207" s="49"/>
      <c r="AC207" s="39"/>
      <c r="AD207" s="73"/>
      <c r="AE207" s="81"/>
      <c r="AF207" s="81"/>
      <c r="AG207" s="81"/>
      <c r="AH207" s="81"/>
    </row>
    <row r="208" spans="1:34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49">
        <f>B208-Z208</f>
        <v>0</v>
      </c>
      <c r="AB208" s="50" t="e">
        <f>Z208/B208</f>
        <v>#DIV/0!</v>
      </c>
      <c r="AC208" s="39"/>
      <c r="AD208" s="73"/>
      <c r="AE208" s="81"/>
      <c r="AF208" s="81"/>
      <c r="AG208" s="81"/>
      <c r="AH208" s="81"/>
    </row>
    <row r="209" spans="1:34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49">
        <f>B209-Z209</f>
        <v>0</v>
      </c>
      <c r="AB209" s="50" t="e">
        <f>Z209/B209</f>
        <v>#DIV/0!</v>
      </c>
      <c r="AC209" s="39"/>
      <c r="AD209" s="73"/>
      <c r="AE209" s="81"/>
      <c r="AF209" s="81"/>
      <c r="AG209" s="81"/>
      <c r="AH209" s="81"/>
    </row>
    <row r="210" spans="1:34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49">
        <f>B210-Z210</f>
        <v>0</v>
      </c>
      <c r="AB210" s="50"/>
      <c r="AC210" s="39"/>
      <c r="AD210" s="73"/>
      <c r="AE210" s="81"/>
      <c r="AF210" s="81"/>
      <c r="AG210" s="81"/>
      <c r="AH210" s="81"/>
    </row>
    <row r="211" spans="1:34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49">
        <f>B211-Z211</f>
        <v>0</v>
      </c>
      <c r="AB211" s="50"/>
      <c r="AC211" s="39"/>
      <c r="AD211" s="73"/>
      <c r="AE211" s="81"/>
      <c r="AF211" s="81"/>
      <c r="AG211" s="81"/>
      <c r="AH211" s="81"/>
    </row>
    <row r="212" spans="1:34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52">
        <f>SUM(AA208:AA211)</f>
        <v>0</v>
      </c>
      <c r="AB212" s="53" t="e">
        <f>Z212/B212</f>
        <v>#DIV/0!</v>
      </c>
      <c r="AC212" s="39"/>
      <c r="AD212" s="73"/>
      <c r="AE212" s="81"/>
      <c r="AF212" s="81"/>
      <c r="AG212" s="81"/>
      <c r="AH212" s="81"/>
    </row>
    <row r="213" spans="1:34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49">
        <f>B213-Z213</f>
        <v>0</v>
      </c>
      <c r="AB213" s="50" t="e">
        <f>Z213/B213</f>
        <v>#DIV/0!</v>
      </c>
      <c r="AC213" s="39"/>
      <c r="AD213" s="73"/>
      <c r="AE213" s="81"/>
      <c r="AF213" s="81"/>
      <c r="AG213" s="81"/>
      <c r="AH213" s="81"/>
    </row>
    <row r="214" spans="1:34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52">
        <f>AA213+AA212</f>
        <v>0</v>
      </c>
      <c r="AB214" s="53" t="e">
        <f>Z214/B214</f>
        <v>#DIV/0!</v>
      </c>
      <c r="AC214" s="48"/>
      <c r="AD214" s="73"/>
      <c r="AE214" s="81"/>
      <c r="AF214" s="81"/>
      <c r="AG214" s="81"/>
      <c r="AH214" s="81"/>
    </row>
    <row r="215" spans="1:34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49"/>
      <c r="AB215" s="49"/>
      <c r="AC215" s="39"/>
      <c r="AD215" s="73"/>
      <c r="AE215" s="81"/>
      <c r="AF215" s="81"/>
      <c r="AG215" s="81"/>
      <c r="AH215" s="81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49"/>
      <c r="AB216" s="49"/>
      <c r="AC216" s="39"/>
      <c r="AD216" s="73"/>
      <c r="AE216" s="81"/>
      <c r="AF216" s="81"/>
      <c r="AG216" s="81"/>
      <c r="AH216" s="81"/>
    </row>
    <row r="217" spans="1:34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49"/>
      <c r="AB217" s="49"/>
      <c r="AC217" s="39"/>
      <c r="AD217" s="73"/>
      <c r="AE217" s="81"/>
      <c r="AF217" s="81"/>
      <c r="AG217" s="81"/>
      <c r="AH217" s="81"/>
    </row>
    <row r="218" spans="1:34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49">
        <f>B218-Z218</f>
        <v>0</v>
      </c>
      <c r="AB218" s="50" t="e">
        <f>Z218/B218</f>
        <v>#DIV/0!</v>
      </c>
      <c r="AC218" s="39"/>
      <c r="AD218" s="73"/>
      <c r="AE218" s="81"/>
      <c r="AF218" s="81"/>
      <c r="AG218" s="81"/>
      <c r="AH218" s="81"/>
    </row>
    <row r="219" spans="1:34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49">
        <f>B219-Z219</f>
        <v>0</v>
      </c>
      <c r="AB219" s="50" t="e">
        <f>Z219/B219</f>
        <v>#DIV/0!</v>
      </c>
      <c r="AC219" s="39"/>
      <c r="AD219" s="73"/>
      <c r="AE219" s="81"/>
      <c r="AF219" s="81"/>
      <c r="AG219" s="81"/>
      <c r="AH219" s="81"/>
    </row>
    <row r="220" spans="1:34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49">
        <f>B220-Z220</f>
        <v>0</v>
      </c>
      <c r="AB220" s="50"/>
      <c r="AC220" s="39"/>
      <c r="AD220" s="73"/>
      <c r="AE220" s="81"/>
      <c r="AF220" s="81"/>
      <c r="AG220" s="81"/>
      <c r="AH220" s="81"/>
    </row>
    <row r="221" spans="1:34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49">
        <f>B221-Z221</f>
        <v>0</v>
      </c>
      <c r="AB221" s="50"/>
      <c r="AC221" s="39"/>
      <c r="AD221" s="73"/>
      <c r="AE221" s="81"/>
      <c r="AF221" s="81"/>
      <c r="AG221" s="81"/>
      <c r="AH221" s="81"/>
    </row>
    <row r="222" spans="1:34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52">
        <f>SUM(AA218:AA221)</f>
        <v>0</v>
      </c>
      <c r="AB222" s="53" t="e">
        <f>Z222/B222</f>
        <v>#DIV/0!</v>
      </c>
      <c r="AC222" s="39"/>
      <c r="AD222" s="73"/>
      <c r="AE222" s="81"/>
      <c r="AF222" s="81"/>
      <c r="AG222" s="81"/>
      <c r="AH222" s="81"/>
    </row>
    <row r="223" spans="1:34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49">
        <f>B223-Z223</f>
        <v>0</v>
      </c>
      <c r="AB223" s="50" t="e">
        <f>Z223/B223</f>
        <v>#DIV/0!</v>
      </c>
      <c r="AC223" s="39"/>
      <c r="AD223" s="73"/>
      <c r="AE223" s="81"/>
      <c r="AF223" s="81"/>
      <c r="AG223" s="81"/>
      <c r="AH223" s="81"/>
    </row>
    <row r="224" spans="1:34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52">
        <f>AA223+AA222</f>
        <v>0</v>
      </c>
      <c r="AB224" s="53" t="e">
        <f>Z224/B224</f>
        <v>#DIV/0!</v>
      </c>
      <c r="AC224" s="48"/>
      <c r="AD224" s="73"/>
      <c r="AE224" s="81"/>
      <c r="AF224" s="81"/>
      <c r="AG224" s="81"/>
      <c r="AH224" s="81"/>
    </row>
    <row r="225" spans="1:34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49"/>
      <c r="AB225" s="49"/>
      <c r="AC225" s="39"/>
      <c r="AD225" s="73"/>
      <c r="AE225" s="81"/>
      <c r="AF225" s="81"/>
      <c r="AG225" s="81"/>
      <c r="AH225" s="81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49"/>
      <c r="AB226" s="49"/>
      <c r="AC226" s="39"/>
      <c r="AD226" s="73"/>
      <c r="AE226" s="81"/>
      <c r="AF226" s="81"/>
      <c r="AG226" s="81"/>
      <c r="AH226" s="81"/>
    </row>
    <row r="227" spans="1:34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49"/>
      <c r="AB227" s="49"/>
      <c r="AC227" s="39"/>
      <c r="AD227" s="73"/>
      <c r="AE227" s="81"/>
      <c r="AF227" s="81"/>
      <c r="AG227" s="81"/>
      <c r="AH227" s="81"/>
    </row>
    <row r="228" spans="1:34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49">
        <f>B228-Z228</f>
        <v>0</v>
      </c>
      <c r="AB228" s="50" t="e">
        <f>Z228/B228</f>
        <v>#DIV/0!</v>
      </c>
      <c r="AC228" s="39"/>
      <c r="AD228" s="73"/>
      <c r="AE228" s="81"/>
      <c r="AF228" s="81"/>
      <c r="AG228" s="81"/>
      <c r="AH228" s="81"/>
    </row>
    <row r="229" spans="1:34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49">
        <f>B229-Z229</f>
        <v>0</v>
      </c>
      <c r="AB229" s="50" t="e">
        <f>Z229/B229</f>
        <v>#DIV/0!</v>
      </c>
      <c r="AC229" s="39"/>
      <c r="AD229" s="73"/>
      <c r="AE229" s="81"/>
      <c r="AF229" s="81"/>
      <c r="AG229" s="81"/>
      <c r="AH229" s="81"/>
    </row>
    <row r="230" spans="1:34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49">
        <f>B230-Z230</f>
        <v>0</v>
      </c>
      <c r="AB230" s="50"/>
      <c r="AC230" s="39"/>
      <c r="AD230" s="73"/>
      <c r="AE230" s="81"/>
      <c r="AF230" s="81"/>
      <c r="AG230" s="81"/>
      <c r="AH230" s="81"/>
    </row>
    <row r="231" spans="1:34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49">
        <f>B231-Z231</f>
        <v>0</v>
      </c>
      <c r="AB231" s="50"/>
      <c r="AC231" s="39"/>
      <c r="AD231" s="73"/>
      <c r="AE231" s="81"/>
      <c r="AF231" s="81"/>
      <c r="AG231" s="81"/>
      <c r="AH231" s="81"/>
    </row>
    <row r="232" spans="1:34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52">
        <f t="shared" si="53"/>
        <v>0</v>
      </c>
      <c r="AB232" s="53" t="e">
        <f>Z232/B232</f>
        <v>#DIV/0!</v>
      </c>
      <c r="AC232" s="39"/>
      <c r="AD232" s="73"/>
      <c r="AE232" s="81"/>
      <c r="AF232" s="81"/>
      <c r="AG232" s="81"/>
      <c r="AH232" s="81"/>
    </row>
    <row r="233" spans="1:34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49">
        <f>B233-Z233</f>
        <v>0</v>
      </c>
      <c r="AB233" s="50" t="e">
        <f>Z233/B233</f>
        <v>#DIV/0!</v>
      </c>
      <c r="AC233" s="39"/>
      <c r="AD233" s="73"/>
      <c r="AE233" s="81"/>
      <c r="AF233" s="81"/>
      <c r="AG233" s="81"/>
      <c r="AH233" s="81"/>
    </row>
    <row r="234" spans="1:34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52">
        <f t="shared" si="54"/>
        <v>0</v>
      </c>
      <c r="AB234" s="53" t="e">
        <f>Z234/B234</f>
        <v>#DIV/0!</v>
      </c>
      <c r="AC234" s="48"/>
      <c r="AD234" s="73"/>
      <c r="AE234" s="81"/>
      <c r="AF234" s="81"/>
      <c r="AG234" s="81"/>
      <c r="AH234" s="81"/>
    </row>
    <row r="235" spans="1:34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49"/>
      <c r="AB235" s="49"/>
      <c r="AC235" s="39"/>
      <c r="AD235" s="73"/>
      <c r="AE235" s="81"/>
      <c r="AF235" s="81"/>
      <c r="AG235" s="81"/>
      <c r="AH235" s="81"/>
    </row>
    <row r="236" spans="1:34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49"/>
      <c r="AB236" s="49"/>
      <c r="AC236" s="39"/>
      <c r="AD236" s="73"/>
      <c r="AE236" s="81"/>
      <c r="AF236" s="81"/>
      <c r="AG236" s="81"/>
      <c r="AH236" s="81"/>
    </row>
    <row r="237" spans="1:34" s="40" customFormat="1" ht="15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49"/>
      <c r="AB237" s="49"/>
      <c r="AC237" s="39"/>
      <c r="AD237" s="73"/>
      <c r="AE237" s="81"/>
      <c r="AF237" s="81"/>
      <c r="AG237" s="81"/>
      <c r="AH237" s="81"/>
    </row>
    <row r="238" spans="1:34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49">
        <f>B238-Z238</f>
        <v>0</v>
      </c>
      <c r="AB238" s="50"/>
      <c r="AC238" s="39"/>
      <c r="AD238" s="74">
        <f>Z244-Z249</f>
        <v>0</v>
      </c>
      <c r="AE238" s="81"/>
      <c r="AF238" s="81"/>
      <c r="AG238" s="81"/>
      <c r="AH238" s="81"/>
    </row>
    <row r="239" spans="1:34" s="40" customFormat="1" ht="18" customHeight="1" x14ac:dyDescent="0.2">
      <c r="A239" s="42" t="s">
        <v>37</v>
      </c>
      <c r="B239" s="38">
        <f>B229+B117</f>
        <v>0</v>
      </c>
      <c r="C239" s="38">
        <f t="shared" si="55"/>
        <v>-291344127.37</v>
      </c>
      <c r="D239" s="38">
        <f t="shared" si="55"/>
        <v>-291344127.37</v>
      </c>
      <c r="E239" s="38">
        <f t="shared" si="55"/>
        <v>257323117.22000003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253340245.44999999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253340245.44999999</v>
      </c>
      <c r="N239" s="38">
        <f t="shared" si="55"/>
        <v>3982871.77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257323117.22</v>
      </c>
      <c r="AA239" s="49">
        <f>B239-Z239</f>
        <v>-257323117.22</v>
      </c>
      <c r="AB239" s="50" t="e">
        <f>Z239/B239</f>
        <v>#DIV/0!</v>
      </c>
      <c r="AC239" s="39"/>
      <c r="AD239" s="73"/>
      <c r="AE239" s="81"/>
      <c r="AF239" s="81"/>
      <c r="AG239" s="81"/>
      <c r="AH239" s="81"/>
    </row>
    <row r="240" spans="1:34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49">
        <f>B240-Z240</f>
        <v>0</v>
      </c>
      <c r="AB240" s="50"/>
      <c r="AC240" s="39"/>
      <c r="AD240" s="73"/>
      <c r="AE240" s="81"/>
      <c r="AF240" s="81"/>
      <c r="AG240" s="81"/>
      <c r="AH240" s="81"/>
    </row>
    <row r="241" spans="1:34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49">
        <f>B241-Z241</f>
        <v>0</v>
      </c>
      <c r="AB241" s="50"/>
      <c r="AC241" s="39"/>
      <c r="AD241" s="73"/>
      <c r="AE241" s="81"/>
      <c r="AF241" s="81"/>
      <c r="AG241" s="81"/>
      <c r="AH241" s="81"/>
    </row>
    <row r="242" spans="1:34" s="40" customFormat="1" ht="18" customHeight="1" x14ac:dyDescent="0.25">
      <c r="A242" s="44" t="s">
        <v>40</v>
      </c>
      <c r="B242" s="45">
        <f>SUM(B238:B241)</f>
        <v>0</v>
      </c>
      <c r="C242" s="45">
        <f t="shared" ref="C242:Y242" si="56">SUM(C238:C241)</f>
        <v>-291344127.37</v>
      </c>
      <c r="D242" s="45">
        <f t="shared" si="56"/>
        <v>-291344127.37</v>
      </c>
      <c r="E242" s="45">
        <f t="shared" si="56"/>
        <v>257323117.22000003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253340245.44999999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253340245.44999999</v>
      </c>
      <c r="N242" s="45">
        <f t="shared" si="56"/>
        <v>3982871.77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257323117.22</v>
      </c>
      <c r="AA242" s="52">
        <f>SUM(AA238:AA241)</f>
        <v>-257323117.22</v>
      </c>
      <c r="AB242" s="53" t="e">
        <f>Z242/B242</f>
        <v>#DIV/0!</v>
      </c>
      <c r="AC242" s="39"/>
      <c r="AD242" s="73"/>
      <c r="AE242" s="81"/>
      <c r="AF242" s="81"/>
      <c r="AG242" s="81"/>
      <c r="AH242" s="81"/>
    </row>
    <row r="243" spans="1:34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49">
        <f>B243-Z243</f>
        <v>0</v>
      </c>
      <c r="AB243" s="50" t="e">
        <f>Z243/B243</f>
        <v>#DIV/0!</v>
      </c>
      <c r="AC243" s="39"/>
      <c r="AD243" s="73"/>
      <c r="AE243" s="81"/>
      <c r="AF243" s="81"/>
      <c r="AG243" s="81"/>
      <c r="AH243" s="81"/>
    </row>
    <row r="244" spans="1:34" s="40" customFormat="1" ht="18" customHeight="1" x14ac:dyDescent="0.25">
      <c r="A244" s="44" t="s">
        <v>42</v>
      </c>
      <c r="B244" s="45">
        <f>B243+B242</f>
        <v>0</v>
      </c>
      <c r="C244" s="45">
        <f t="shared" ref="C244:Y244" si="57">C243+C242</f>
        <v>-291344127.37</v>
      </c>
      <c r="D244" s="45">
        <f t="shared" si="57"/>
        <v>-291344127.37</v>
      </c>
      <c r="E244" s="45">
        <f t="shared" si="57"/>
        <v>257323117.22000003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253340245.44999999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253340245.44999999</v>
      </c>
      <c r="N244" s="45">
        <f t="shared" si="57"/>
        <v>3982871.77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257323117.22</v>
      </c>
      <c r="AA244" s="52">
        <f>AA243+AA242</f>
        <v>-257323117.22</v>
      </c>
      <c r="AB244" s="53" t="e">
        <f>Z244/B244</f>
        <v>#DIV/0!</v>
      </c>
      <c r="AC244" s="48"/>
      <c r="AD244" s="74">
        <f>'[2]sum-co'!Q116+'[2]CMFothers-CURRENT'!ER101</f>
        <v>257323117.22000003</v>
      </c>
      <c r="AE244" s="81"/>
      <c r="AF244" s="81"/>
      <c r="AG244" s="82"/>
      <c r="AH244" s="81"/>
    </row>
    <row r="245" spans="1:34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3"/>
      <c r="AE245" s="81"/>
      <c r="AF245" s="81"/>
      <c r="AG245" s="81"/>
      <c r="AH245" s="81"/>
    </row>
    <row r="246" spans="1:34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6">
        <f>'[2]sum-co'!Q116+'[2]CMFothers-CURRENT'!ER2519</f>
        <v>257323117.22000003</v>
      </c>
      <c r="AA246" s="38"/>
      <c r="AB246" s="38"/>
      <c r="AC246" s="39"/>
      <c r="AD246" s="73"/>
      <c r="AE246" s="81"/>
      <c r="AF246" s="81"/>
      <c r="AG246" s="81"/>
      <c r="AH246" s="81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4"/>
      <c r="AE247" s="81"/>
      <c r="AF247" s="81"/>
      <c r="AG247" s="81"/>
      <c r="AH247" s="81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3"/>
      <c r="AE248" s="81"/>
      <c r="AF248" s="81"/>
      <c r="AG248" s="81"/>
      <c r="AH248" s="81"/>
    </row>
    <row r="249" spans="1:34" ht="15" hidden="1" customHeight="1" x14ac:dyDescent="0.2">
      <c r="B249" s="3">
        <f>[1]consoCURRENT!E5401</f>
        <v>0</v>
      </c>
      <c r="Z249" s="57">
        <f>[1]consoCURRENT!AC5401</f>
        <v>257323117.22000003</v>
      </c>
      <c r="AA249" s="57">
        <f>[1]consoCURRENT!AD5401</f>
        <v>-257323117.22000003</v>
      </c>
      <c r="AF249" s="83"/>
    </row>
    <row r="250" spans="1:34" ht="15" hidden="1" customHeight="1" x14ac:dyDescent="0.2">
      <c r="Z250" s="57">
        <f>'[2]sum-co'!Q116+'[2]CMFothers-CURRENT'!ER2519</f>
        <v>257323117.22000003</v>
      </c>
    </row>
    <row r="251" spans="1:34" ht="15" hidden="1" customHeight="1" x14ac:dyDescent="0.2">
      <c r="Z251" s="57">
        <f>[1]consoCURRENT!AC5401</f>
        <v>257323117.22000003</v>
      </c>
    </row>
    <row r="252" spans="1:34" ht="15" customHeight="1" x14ac:dyDescent="0.2">
      <c r="Z252" s="57">
        <f>Z244-Z122</f>
        <v>0</v>
      </c>
    </row>
    <row r="253" spans="1:34" ht="15" customHeight="1" x14ac:dyDescent="0.2">
      <c r="AD253" s="75"/>
    </row>
    <row r="254" spans="1:34" ht="15" customHeight="1" x14ac:dyDescent="0.2">
      <c r="AD254" s="76"/>
    </row>
    <row r="255" spans="1:34" ht="15" customHeight="1" x14ac:dyDescent="0.25">
      <c r="A255" s="58" t="s">
        <v>53</v>
      </c>
      <c r="B255" s="59" t="s">
        <v>54</v>
      </c>
      <c r="C255" s="59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1"/>
      <c r="V255" s="58"/>
      <c r="W255" s="58"/>
      <c r="X255" s="58"/>
      <c r="Y255" s="58"/>
      <c r="AA255" s="62" t="s">
        <v>55</v>
      </c>
      <c r="AB255" s="62"/>
      <c r="AD255" s="76"/>
    </row>
    <row r="256" spans="1:34" ht="15" customHeight="1" x14ac:dyDescent="0.2">
      <c r="A256" s="63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5"/>
      <c r="V256" s="63"/>
      <c r="W256" s="63"/>
      <c r="X256" s="63"/>
      <c r="Y256" s="63"/>
      <c r="Z256" s="63"/>
      <c r="AA256" s="63"/>
    </row>
    <row r="257" spans="1:29" ht="15" customHeight="1" x14ac:dyDescent="0.2">
      <c r="A257" s="63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5"/>
      <c r="V257" s="63"/>
      <c r="W257" s="63"/>
      <c r="X257" s="63"/>
      <c r="Y257" s="63"/>
      <c r="Z257" s="63"/>
      <c r="AA257" s="63"/>
      <c r="AB257" s="66"/>
    </row>
    <row r="258" spans="1:29" ht="15" customHeight="1" x14ac:dyDescent="0.25">
      <c r="A258" s="58" t="s">
        <v>56</v>
      </c>
      <c r="B258" s="67" t="s">
        <v>57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8" t="s">
        <v>58</v>
      </c>
      <c r="AB258" s="68"/>
    </row>
    <row r="259" spans="1:29" ht="15" customHeight="1" x14ac:dyDescent="0.2">
      <c r="A259" s="63" t="s">
        <v>59</v>
      </c>
      <c r="B259" s="69" t="s">
        <v>60</v>
      </c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70" t="s">
        <v>61</v>
      </c>
      <c r="AB259" s="70"/>
      <c r="AC259" s="70"/>
    </row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 verticalCentered="1"/>
  <pageMargins left="0" right="0" top="0.02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2019-04-24T03:01:10Z</dcterms:created>
  <dcterms:modified xsi:type="dcterms:W3CDTF">2019-04-24T03:01:52Z</dcterms:modified>
</cp:coreProperties>
</file>