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IANNE PC\BUDGET\SAOB - WEBSITE\CY 2019\09. SEPTEMBER 2019\"/>
    </mc:Choice>
  </mc:AlternateContent>
  <bookViews>
    <workbookView xWindow="0" yWindow="0" windowWidth="28800" windowHeight="12435"/>
  </bookViews>
  <sheets>
    <sheet name="sum-conso" sheetId="1" r:id="rId1"/>
  </sheets>
  <externalReferences>
    <externalReference r:id="rId2"/>
    <externalReference r:id="rId3"/>
    <externalReference r:id="rId4"/>
  </externalReferences>
  <definedNames>
    <definedName name="_xlnm.Print_Area" localSheetId="0">'sum-conso'!$A$1:$AC$259</definedName>
    <definedName name="_xlnm.Print_Titles" localSheetId="0">'sum-conso'!$8:$10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2" i="1" l="1"/>
  <c r="Z251" i="1"/>
  <c r="Z250" i="1"/>
  <c r="AA249" i="1"/>
  <c r="Z249" i="1"/>
  <c r="B249" i="1"/>
  <c r="Z246" i="1"/>
  <c r="Z243" i="1"/>
  <c r="AB233" i="1"/>
  <c r="AA233" i="1"/>
  <c r="B228" i="1"/>
  <c r="Q224" i="1"/>
  <c r="I224" i="1"/>
  <c r="AB223" i="1"/>
  <c r="AA223" i="1"/>
  <c r="Y222" i="1"/>
  <c r="Y224" i="1" s="1"/>
  <c r="V222" i="1"/>
  <c r="V224" i="1" s="1"/>
  <c r="Q222" i="1"/>
  <c r="N222" i="1"/>
  <c r="N224" i="1" s="1"/>
  <c r="I222" i="1"/>
  <c r="F222" i="1"/>
  <c r="F224" i="1" s="1"/>
  <c r="Y221" i="1"/>
  <c r="X221" i="1"/>
  <c r="W221" i="1"/>
  <c r="V221" i="1"/>
  <c r="U221" i="1"/>
  <c r="T221" i="1"/>
  <c r="S221" i="1"/>
  <c r="R221" i="1"/>
  <c r="Q221" i="1"/>
  <c r="P221" i="1"/>
  <c r="O221" i="1"/>
  <c r="N221" i="1"/>
  <c r="M221" i="1"/>
  <c r="L221" i="1"/>
  <c r="K221" i="1"/>
  <c r="J221" i="1"/>
  <c r="I221" i="1"/>
  <c r="H221" i="1"/>
  <c r="G221" i="1"/>
  <c r="F221" i="1"/>
  <c r="E221" i="1"/>
  <c r="D221" i="1"/>
  <c r="C221" i="1"/>
  <c r="B221" i="1"/>
  <c r="AA221" i="1" s="1"/>
  <c r="AA220" i="1"/>
  <c r="Y219" i="1"/>
  <c r="X219" i="1"/>
  <c r="X222" i="1" s="1"/>
  <c r="X224" i="1" s="1"/>
  <c r="W219" i="1"/>
  <c r="W222" i="1" s="1"/>
  <c r="W224" i="1" s="1"/>
  <c r="V219" i="1"/>
  <c r="U219" i="1"/>
  <c r="U222" i="1" s="1"/>
  <c r="U224" i="1" s="1"/>
  <c r="T219" i="1"/>
  <c r="T222" i="1" s="1"/>
  <c r="T224" i="1" s="1"/>
  <c r="S219" i="1"/>
  <c r="S222" i="1" s="1"/>
  <c r="S224" i="1" s="1"/>
  <c r="R219" i="1"/>
  <c r="R222" i="1" s="1"/>
  <c r="R224" i="1" s="1"/>
  <c r="Q219" i="1"/>
  <c r="P219" i="1"/>
  <c r="P222" i="1" s="1"/>
  <c r="P224" i="1" s="1"/>
  <c r="O219" i="1"/>
  <c r="O222" i="1" s="1"/>
  <c r="O224" i="1" s="1"/>
  <c r="N219" i="1"/>
  <c r="M219" i="1"/>
  <c r="M222" i="1" s="1"/>
  <c r="M224" i="1" s="1"/>
  <c r="L219" i="1"/>
  <c r="L222" i="1" s="1"/>
  <c r="L224" i="1" s="1"/>
  <c r="K219" i="1"/>
  <c r="K222" i="1" s="1"/>
  <c r="K224" i="1" s="1"/>
  <c r="J219" i="1"/>
  <c r="J222" i="1" s="1"/>
  <c r="J224" i="1" s="1"/>
  <c r="I219" i="1"/>
  <c r="H219" i="1"/>
  <c r="H222" i="1" s="1"/>
  <c r="H224" i="1" s="1"/>
  <c r="G219" i="1"/>
  <c r="G222" i="1" s="1"/>
  <c r="G224" i="1" s="1"/>
  <c r="F219" i="1"/>
  <c r="E219" i="1"/>
  <c r="E222" i="1" s="1"/>
  <c r="E224" i="1" s="1"/>
  <c r="D219" i="1"/>
  <c r="D222" i="1" s="1"/>
  <c r="D224" i="1" s="1"/>
  <c r="C219" i="1"/>
  <c r="C222" i="1" s="1"/>
  <c r="C224" i="1" s="1"/>
  <c r="B219" i="1"/>
  <c r="AB219" i="1" s="1"/>
  <c r="AB218" i="1"/>
  <c r="AA218" i="1"/>
  <c r="AB213" i="1"/>
  <c r="AA213" i="1"/>
  <c r="Y212" i="1"/>
  <c r="Y214" i="1" s="1"/>
  <c r="Q212" i="1"/>
  <c r="Q214" i="1" s="1"/>
  <c r="I212" i="1"/>
  <c r="I214" i="1" s="1"/>
  <c r="Y211" i="1"/>
  <c r="X211" i="1"/>
  <c r="W211" i="1"/>
  <c r="V211" i="1"/>
  <c r="V171" i="1" s="1"/>
  <c r="U211" i="1"/>
  <c r="T211" i="1"/>
  <c r="S211" i="1"/>
  <c r="R211" i="1"/>
  <c r="Q211" i="1"/>
  <c r="P211" i="1"/>
  <c r="O211" i="1"/>
  <c r="N211" i="1"/>
  <c r="N171" i="1" s="1"/>
  <c r="M211" i="1"/>
  <c r="L211" i="1"/>
  <c r="K211" i="1"/>
  <c r="J211" i="1"/>
  <c r="I211" i="1"/>
  <c r="H211" i="1"/>
  <c r="G211" i="1"/>
  <c r="F211" i="1"/>
  <c r="F171" i="1" s="1"/>
  <c r="E211" i="1"/>
  <c r="D211" i="1"/>
  <c r="C211" i="1"/>
  <c r="B211" i="1"/>
  <c r="B212" i="1" s="1"/>
  <c r="AB212" i="1" s="1"/>
  <c r="AA210" i="1"/>
  <c r="Y209" i="1"/>
  <c r="X209" i="1"/>
  <c r="X212" i="1" s="1"/>
  <c r="X214" i="1" s="1"/>
  <c r="W209" i="1"/>
  <c r="V209" i="1"/>
  <c r="V212" i="1" s="1"/>
  <c r="V214" i="1" s="1"/>
  <c r="U209" i="1"/>
  <c r="U212" i="1" s="1"/>
  <c r="U214" i="1" s="1"/>
  <c r="T209" i="1"/>
  <c r="T212" i="1" s="1"/>
  <c r="T214" i="1" s="1"/>
  <c r="S209" i="1"/>
  <c r="R209" i="1"/>
  <c r="Q209" i="1"/>
  <c r="P209" i="1"/>
  <c r="P212" i="1" s="1"/>
  <c r="P214" i="1" s="1"/>
  <c r="O209" i="1"/>
  <c r="N209" i="1"/>
  <c r="N212" i="1" s="1"/>
  <c r="N214" i="1" s="1"/>
  <c r="M209" i="1"/>
  <c r="M212" i="1" s="1"/>
  <c r="M214" i="1" s="1"/>
  <c r="L209" i="1"/>
  <c r="L212" i="1" s="1"/>
  <c r="L214" i="1" s="1"/>
  <c r="K209" i="1"/>
  <c r="J209" i="1"/>
  <c r="I209" i="1"/>
  <c r="H209" i="1"/>
  <c r="H212" i="1" s="1"/>
  <c r="H214" i="1" s="1"/>
  <c r="G209" i="1"/>
  <c r="F209" i="1"/>
  <c r="F212" i="1" s="1"/>
  <c r="F214" i="1" s="1"/>
  <c r="E209" i="1"/>
  <c r="E212" i="1" s="1"/>
  <c r="E214" i="1" s="1"/>
  <c r="D209" i="1"/>
  <c r="D212" i="1" s="1"/>
  <c r="D214" i="1" s="1"/>
  <c r="C209" i="1"/>
  <c r="B209" i="1"/>
  <c r="AB209" i="1" s="1"/>
  <c r="AB208" i="1"/>
  <c r="AA208" i="1"/>
  <c r="M204" i="1"/>
  <c r="AB203" i="1"/>
  <c r="AA203" i="1"/>
  <c r="J202" i="1"/>
  <c r="J204" i="1" s="1"/>
  <c r="E202" i="1"/>
  <c r="E204" i="1" s="1"/>
  <c r="Y201" i="1"/>
  <c r="X201" i="1"/>
  <c r="W201" i="1"/>
  <c r="V201" i="1"/>
  <c r="V202" i="1" s="1"/>
  <c r="V204" i="1" s="1"/>
  <c r="U201" i="1"/>
  <c r="U202" i="1" s="1"/>
  <c r="U204" i="1" s="1"/>
  <c r="T201" i="1"/>
  <c r="S201" i="1"/>
  <c r="R201" i="1"/>
  <c r="Q201" i="1"/>
  <c r="P201" i="1"/>
  <c r="O201" i="1"/>
  <c r="N201" i="1"/>
  <c r="M201" i="1"/>
  <c r="L201" i="1"/>
  <c r="K201" i="1"/>
  <c r="J201" i="1"/>
  <c r="I201" i="1"/>
  <c r="H201" i="1"/>
  <c r="G201" i="1"/>
  <c r="F201" i="1"/>
  <c r="F202" i="1" s="1"/>
  <c r="F204" i="1" s="1"/>
  <c r="E201" i="1"/>
  <c r="D201" i="1"/>
  <c r="C201" i="1"/>
  <c r="B201" i="1"/>
  <c r="AA201" i="1" s="1"/>
  <c r="AA200" i="1"/>
  <c r="Y199" i="1"/>
  <c r="Y202" i="1" s="1"/>
  <c r="Y204" i="1" s="1"/>
  <c r="X199" i="1"/>
  <c r="X202" i="1" s="1"/>
  <c r="X204" i="1" s="1"/>
  <c r="W199" i="1"/>
  <c r="W202" i="1" s="1"/>
  <c r="W204" i="1" s="1"/>
  <c r="V199" i="1"/>
  <c r="U199" i="1"/>
  <c r="T199" i="1"/>
  <c r="T202" i="1" s="1"/>
  <c r="T204" i="1" s="1"/>
  <c r="S199" i="1"/>
  <c r="S202" i="1" s="1"/>
  <c r="S204" i="1" s="1"/>
  <c r="R199" i="1"/>
  <c r="R202" i="1" s="1"/>
  <c r="R204" i="1" s="1"/>
  <c r="Q199" i="1"/>
  <c r="Q202" i="1" s="1"/>
  <c r="Q204" i="1" s="1"/>
  <c r="P199" i="1"/>
  <c r="P202" i="1" s="1"/>
  <c r="P204" i="1" s="1"/>
  <c r="O199" i="1"/>
  <c r="O202" i="1" s="1"/>
  <c r="O204" i="1" s="1"/>
  <c r="N199" i="1"/>
  <c r="N202" i="1" s="1"/>
  <c r="N204" i="1" s="1"/>
  <c r="M199" i="1"/>
  <c r="M202" i="1" s="1"/>
  <c r="L199" i="1"/>
  <c r="L202" i="1" s="1"/>
  <c r="L204" i="1" s="1"/>
  <c r="K199" i="1"/>
  <c r="K202" i="1" s="1"/>
  <c r="K204" i="1" s="1"/>
  <c r="J199" i="1"/>
  <c r="I199" i="1"/>
  <c r="I202" i="1" s="1"/>
  <c r="I204" i="1" s="1"/>
  <c r="H199" i="1"/>
  <c r="H202" i="1" s="1"/>
  <c r="H204" i="1" s="1"/>
  <c r="G199" i="1"/>
  <c r="G202" i="1" s="1"/>
  <c r="G204" i="1" s="1"/>
  <c r="F199" i="1"/>
  <c r="E199" i="1"/>
  <c r="D199" i="1"/>
  <c r="D202" i="1" s="1"/>
  <c r="D204" i="1" s="1"/>
  <c r="C199" i="1"/>
  <c r="C202" i="1" s="1"/>
  <c r="C204" i="1" s="1"/>
  <c r="B199" i="1"/>
  <c r="AB199" i="1" s="1"/>
  <c r="AB198" i="1"/>
  <c r="AA198" i="1"/>
  <c r="H194" i="1"/>
  <c r="AB193" i="1"/>
  <c r="AA193" i="1"/>
  <c r="H192" i="1"/>
  <c r="Y191" i="1"/>
  <c r="X191" i="1"/>
  <c r="W191" i="1"/>
  <c r="V191" i="1"/>
  <c r="U191" i="1"/>
  <c r="T191" i="1"/>
  <c r="S191" i="1"/>
  <c r="R191" i="1"/>
  <c r="Q191" i="1"/>
  <c r="P191" i="1"/>
  <c r="O191" i="1"/>
  <c r="N191" i="1"/>
  <c r="M191" i="1"/>
  <c r="L191" i="1"/>
  <c r="K191" i="1"/>
  <c r="J191" i="1"/>
  <c r="I191" i="1"/>
  <c r="H191" i="1"/>
  <c r="G191" i="1"/>
  <c r="F191" i="1"/>
  <c r="E191" i="1"/>
  <c r="D191" i="1"/>
  <c r="C191" i="1"/>
  <c r="B191" i="1"/>
  <c r="AA191" i="1" s="1"/>
  <c r="AA190" i="1"/>
  <c r="Y189" i="1"/>
  <c r="Y192" i="1" s="1"/>
  <c r="Y194" i="1" s="1"/>
  <c r="X189" i="1"/>
  <c r="X169" i="1" s="1"/>
  <c r="X229" i="1" s="1"/>
  <c r="W189" i="1"/>
  <c r="W192" i="1" s="1"/>
  <c r="W194" i="1" s="1"/>
  <c r="V189" i="1"/>
  <c r="V192" i="1" s="1"/>
  <c r="V194" i="1" s="1"/>
  <c r="U189" i="1"/>
  <c r="U192" i="1" s="1"/>
  <c r="U194" i="1" s="1"/>
  <c r="T189" i="1"/>
  <c r="S189" i="1"/>
  <c r="S192" i="1" s="1"/>
  <c r="S194" i="1" s="1"/>
  <c r="R189" i="1"/>
  <c r="R192" i="1" s="1"/>
  <c r="R194" i="1" s="1"/>
  <c r="Q189" i="1"/>
  <c r="Q192" i="1" s="1"/>
  <c r="Q194" i="1" s="1"/>
  <c r="P189" i="1"/>
  <c r="O189" i="1"/>
  <c r="O192" i="1" s="1"/>
  <c r="O194" i="1" s="1"/>
  <c r="N189" i="1"/>
  <c r="N192" i="1" s="1"/>
  <c r="N194" i="1" s="1"/>
  <c r="M189" i="1"/>
  <c r="M192" i="1" s="1"/>
  <c r="M194" i="1" s="1"/>
  <c r="L189" i="1"/>
  <c r="K189" i="1"/>
  <c r="K192" i="1" s="1"/>
  <c r="K194" i="1" s="1"/>
  <c r="J189" i="1"/>
  <c r="J192" i="1" s="1"/>
  <c r="J194" i="1" s="1"/>
  <c r="I189" i="1"/>
  <c r="I192" i="1" s="1"/>
  <c r="I194" i="1" s="1"/>
  <c r="H189" i="1"/>
  <c r="H169" i="1" s="1"/>
  <c r="H229" i="1" s="1"/>
  <c r="G189" i="1"/>
  <c r="G192" i="1" s="1"/>
  <c r="G194" i="1" s="1"/>
  <c r="F189" i="1"/>
  <c r="F192" i="1" s="1"/>
  <c r="F194" i="1" s="1"/>
  <c r="E189" i="1"/>
  <c r="E192" i="1" s="1"/>
  <c r="E194" i="1" s="1"/>
  <c r="D189" i="1"/>
  <c r="C189" i="1"/>
  <c r="C192" i="1" s="1"/>
  <c r="C194" i="1" s="1"/>
  <c r="B189" i="1"/>
  <c r="AB189" i="1" s="1"/>
  <c r="AB188" i="1"/>
  <c r="AA188" i="1"/>
  <c r="L184" i="1"/>
  <c r="AB183" i="1"/>
  <c r="AA183" i="1"/>
  <c r="T182" i="1"/>
  <c r="T184" i="1" s="1"/>
  <c r="P182" i="1"/>
  <c r="P184" i="1" s="1"/>
  <c r="L182" i="1"/>
  <c r="D182" i="1"/>
  <c r="D184" i="1" s="1"/>
  <c r="Y181" i="1"/>
  <c r="X181" i="1"/>
  <c r="W181" i="1"/>
  <c r="V181" i="1"/>
  <c r="U181" i="1"/>
  <c r="T181" i="1"/>
  <c r="S181" i="1"/>
  <c r="R181" i="1"/>
  <c r="Q181" i="1"/>
  <c r="P181" i="1"/>
  <c r="O181" i="1"/>
  <c r="N181" i="1"/>
  <c r="M181" i="1"/>
  <c r="M171" i="1" s="1"/>
  <c r="M231" i="1" s="1"/>
  <c r="L181" i="1"/>
  <c r="K181" i="1"/>
  <c r="J181" i="1"/>
  <c r="I181" i="1"/>
  <c r="H181" i="1"/>
  <c r="G181" i="1"/>
  <c r="F181" i="1"/>
  <c r="E181" i="1"/>
  <c r="D181" i="1"/>
  <c r="C181" i="1"/>
  <c r="B181" i="1"/>
  <c r="AA181" i="1" s="1"/>
  <c r="AA180" i="1"/>
  <c r="Y179" i="1"/>
  <c r="Y182" i="1" s="1"/>
  <c r="Y184" i="1" s="1"/>
  <c r="X179" i="1"/>
  <c r="X182" i="1" s="1"/>
  <c r="X184" i="1" s="1"/>
  <c r="W179" i="1"/>
  <c r="W182" i="1" s="1"/>
  <c r="W184" i="1" s="1"/>
  <c r="V179" i="1"/>
  <c r="V182" i="1" s="1"/>
  <c r="V184" i="1" s="1"/>
  <c r="U179" i="1"/>
  <c r="U182" i="1" s="1"/>
  <c r="U184" i="1" s="1"/>
  <c r="T179" i="1"/>
  <c r="S179" i="1"/>
  <c r="S182" i="1" s="1"/>
  <c r="S184" i="1" s="1"/>
  <c r="R179" i="1"/>
  <c r="R182" i="1" s="1"/>
  <c r="R184" i="1" s="1"/>
  <c r="Q179" i="1"/>
  <c r="Q182" i="1" s="1"/>
  <c r="Q184" i="1" s="1"/>
  <c r="P179" i="1"/>
  <c r="O179" i="1"/>
  <c r="O182" i="1" s="1"/>
  <c r="O184" i="1" s="1"/>
  <c r="N179" i="1"/>
  <c r="N182" i="1" s="1"/>
  <c r="N184" i="1" s="1"/>
  <c r="M179" i="1"/>
  <c r="M182" i="1" s="1"/>
  <c r="M184" i="1" s="1"/>
  <c r="L179" i="1"/>
  <c r="K179" i="1"/>
  <c r="K182" i="1" s="1"/>
  <c r="K184" i="1" s="1"/>
  <c r="J179" i="1"/>
  <c r="J182" i="1" s="1"/>
  <c r="J184" i="1" s="1"/>
  <c r="I179" i="1"/>
  <c r="I182" i="1" s="1"/>
  <c r="I184" i="1" s="1"/>
  <c r="H179" i="1"/>
  <c r="H182" i="1" s="1"/>
  <c r="H184" i="1" s="1"/>
  <c r="G179" i="1"/>
  <c r="G182" i="1" s="1"/>
  <c r="G184" i="1" s="1"/>
  <c r="F179" i="1"/>
  <c r="F182" i="1" s="1"/>
  <c r="F184" i="1" s="1"/>
  <c r="E179" i="1"/>
  <c r="E182" i="1" s="1"/>
  <c r="E184" i="1" s="1"/>
  <c r="D179" i="1"/>
  <c r="C179" i="1"/>
  <c r="C182" i="1" s="1"/>
  <c r="C184" i="1" s="1"/>
  <c r="B179" i="1"/>
  <c r="AB179" i="1" s="1"/>
  <c r="AB178" i="1"/>
  <c r="AA178" i="1"/>
  <c r="AB173" i="1"/>
  <c r="AA173" i="1"/>
  <c r="Y171" i="1"/>
  <c r="Y231" i="1" s="1"/>
  <c r="X171" i="1"/>
  <c r="W171" i="1"/>
  <c r="U171" i="1"/>
  <c r="T171" i="1"/>
  <c r="S171" i="1"/>
  <c r="Q171" i="1"/>
  <c r="P171" i="1"/>
  <c r="O171" i="1"/>
  <c r="L171" i="1"/>
  <c r="K171" i="1"/>
  <c r="I171" i="1"/>
  <c r="I231" i="1" s="1"/>
  <c r="H171" i="1"/>
  <c r="G171" i="1"/>
  <c r="E171" i="1"/>
  <c r="D171" i="1"/>
  <c r="C171" i="1"/>
  <c r="B171" i="1"/>
  <c r="Y170" i="1"/>
  <c r="Y230" i="1" s="1"/>
  <c r="X170" i="1"/>
  <c r="W170" i="1"/>
  <c r="V170" i="1"/>
  <c r="U170" i="1"/>
  <c r="U230" i="1" s="1"/>
  <c r="T170" i="1"/>
  <c r="S170" i="1"/>
  <c r="R170" i="1"/>
  <c r="Q170" i="1"/>
  <c r="Q230" i="1" s="1"/>
  <c r="P170" i="1"/>
  <c r="O170" i="1"/>
  <c r="N170" i="1"/>
  <c r="M170" i="1"/>
  <c r="M230" i="1" s="1"/>
  <c r="L170" i="1"/>
  <c r="K170" i="1"/>
  <c r="J170" i="1"/>
  <c r="I170" i="1"/>
  <c r="I230" i="1" s="1"/>
  <c r="H170" i="1"/>
  <c r="G170" i="1"/>
  <c r="F170" i="1"/>
  <c r="E170" i="1"/>
  <c r="E230" i="1" s="1"/>
  <c r="D170" i="1"/>
  <c r="C170" i="1"/>
  <c r="B170" i="1"/>
  <c r="AB169" i="1"/>
  <c r="Y169" i="1"/>
  <c r="W169" i="1"/>
  <c r="V169" i="1"/>
  <c r="U169" i="1"/>
  <c r="S169" i="1"/>
  <c r="R169" i="1"/>
  <c r="Q169" i="1"/>
  <c r="O169" i="1"/>
  <c r="N169" i="1"/>
  <c r="M169" i="1"/>
  <c r="K169" i="1"/>
  <c r="J169" i="1"/>
  <c r="I169" i="1"/>
  <c r="G169" i="1"/>
  <c r="F169" i="1"/>
  <c r="E169" i="1"/>
  <c r="C169" i="1"/>
  <c r="B169" i="1"/>
  <c r="AB168" i="1"/>
  <c r="Y168" i="1"/>
  <c r="X168" i="1"/>
  <c r="X172" i="1" s="1"/>
  <c r="X174" i="1" s="1"/>
  <c r="W168" i="1"/>
  <c r="V168" i="1"/>
  <c r="U168" i="1"/>
  <c r="T168" i="1"/>
  <c r="S168" i="1"/>
  <c r="R168" i="1"/>
  <c r="Q168" i="1"/>
  <c r="P168" i="1"/>
  <c r="O168" i="1"/>
  <c r="N168" i="1"/>
  <c r="M168" i="1"/>
  <c r="L168" i="1"/>
  <c r="K168" i="1"/>
  <c r="J168" i="1"/>
  <c r="I168" i="1"/>
  <c r="H168" i="1"/>
  <c r="H172" i="1" s="1"/>
  <c r="H174" i="1" s="1"/>
  <c r="G168" i="1"/>
  <c r="F168" i="1"/>
  <c r="E168" i="1"/>
  <c r="D168" i="1"/>
  <c r="C168" i="1"/>
  <c r="B168" i="1"/>
  <c r="B172" i="1" s="1"/>
  <c r="AB164" i="1"/>
  <c r="K164" i="1"/>
  <c r="C164" i="1"/>
  <c r="AB163" i="1"/>
  <c r="AA163" i="1"/>
  <c r="W162" i="1"/>
  <c r="W164" i="1" s="1"/>
  <c r="O162" i="1"/>
  <c r="O164" i="1" s="1"/>
  <c r="Y161" i="1"/>
  <c r="X161" i="1"/>
  <c r="W161" i="1"/>
  <c r="V161" i="1"/>
  <c r="U161" i="1"/>
  <c r="T161" i="1"/>
  <c r="S161" i="1"/>
  <c r="R161" i="1"/>
  <c r="Q161" i="1"/>
  <c r="P161" i="1"/>
  <c r="O161" i="1"/>
  <c r="N161" i="1"/>
  <c r="M161" i="1"/>
  <c r="L161" i="1"/>
  <c r="K161" i="1"/>
  <c r="J161" i="1"/>
  <c r="I161" i="1"/>
  <c r="H161" i="1"/>
  <c r="G161" i="1"/>
  <c r="F161" i="1"/>
  <c r="E161" i="1"/>
  <c r="D161" i="1"/>
  <c r="C161" i="1"/>
  <c r="B161" i="1"/>
  <c r="AA161" i="1" s="1"/>
  <c r="AA160" i="1"/>
  <c r="AB159" i="1"/>
  <c r="Y159" i="1"/>
  <c r="Y162" i="1" s="1"/>
  <c r="Y164" i="1" s="1"/>
  <c r="X159" i="1"/>
  <c r="X162" i="1" s="1"/>
  <c r="X164" i="1" s="1"/>
  <c r="W159" i="1"/>
  <c r="V159" i="1"/>
  <c r="V162" i="1" s="1"/>
  <c r="V164" i="1" s="1"/>
  <c r="U159" i="1"/>
  <c r="U162" i="1" s="1"/>
  <c r="U164" i="1" s="1"/>
  <c r="T159" i="1"/>
  <c r="T162" i="1" s="1"/>
  <c r="T164" i="1" s="1"/>
  <c r="S159" i="1"/>
  <c r="S162" i="1" s="1"/>
  <c r="S164" i="1" s="1"/>
  <c r="R159" i="1"/>
  <c r="R162" i="1" s="1"/>
  <c r="R164" i="1" s="1"/>
  <c r="Q159" i="1"/>
  <c r="Q162" i="1" s="1"/>
  <c r="Q164" i="1" s="1"/>
  <c r="P159" i="1"/>
  <c r="P162" i="1" s="1"/>
  <c r="P164" i="1" s="1"/>
  <c r="O159" i="1"/>
  <c r="N159" i="1"/>
  <c r="N162" i="1" s="1"/>
  <c r="N164" i="1" s="1"/>
  <c r="M159" i="1"/>
  <c r="M162" i="1" s="1"/>
  <c r="M164" i="1" s="1"/>
  <c r="L159" i="1"/>
  <c r="L162" i="1" s="1"/>
  <c r="L164" i="1" s="1"/>
  <c r="K159" i="1"/>
  <c r="K162" i="1" s="1"/>
  <c r="J159" i="1"/>
  <c r="J162" i="1" s="1"/>
  <c r="J164" i="1" s="1"/>
  <c r="I159" i="1"/>
  <c r="I162" i="1" s="1"/>
  <c r="I164" i="1" s="1"/>
  <c r="H159" i="1"/>
  <c r="H162" i="1" s="1"/>
  <c r="H164" i="1" s="1"/>
  <c r="G159" i="1"/>
  <c r="G162" i="1" s="1"/>
  <c r="G164" i="1" s="1"/>
  <c r="F159" i="1"/>
  <c r="F162" i="1" s="1"/>
  <c r="F164" i="1" s="1"/>
  <c r="E159" i="1"/>
  <c r="E162" i="1" s="1"/>
  <c r="E164" i="1" s="1"/>
  <c r="D159" i="1"/>
  <c r="D162" i="1" s="1"/>
  <c r="D164" i="1" s="1"/>
  <c r="C159" i="1"/>
  <c r="C162" i="1" s="1"/>
  <c r="B159" i="1"/>
  <c r="B162" i="1" s="1"/>
  <c r="B164" i="1" s="1"/>
  <c r="AB158" i="1"/>
  <c r="AA158" i="1"/>
  <c r="AB154" i="1"/>
  <c r="K154" i="1"/>
  <c r="AB153" i="1"/>
  <c r="AA153" i="1"/>
  <c r="W152" i="1"/>
  <c r="W154" i="1" s="1"/>
  <c r="Y151" i="1"/>
  <c r="X151" i="1"/>
  <c r="W151" i="1"/>
  <c r="V151" i="1"/>
  <c r="U151" i="1"/>
  <c r="T151" i="1"/>
  <c r="S151" i="1"/>
  <c r="R151" i="1"/>
  <c r="Q151" i="1"/>
  <c r="P151" i="1"/>
  <c r="O151" i="1"/>
  <c r="N151" i="1"/>
  <c r="M151" i="1"/>
  <c r="L151" i="1"/>
  <c r="K151" i="1"/>
  <c r="J151" i="1"/>
  <c r="I151" i="1"/>
  <c r="H151" i="1"/>
  <c r="G151" i="1"/>
  <c r="F151" i="1"/>
  <c r="E151" i="1"/>
  <c r="D151" i="1"/>
  <c r="C151" i="1"/>
  <c r="B151" i="1"/>
  <c r="AA151" i="1" s="1"/>
  <c r="AA150" i="1"/>
  <c r="AB149" i="1"/>
  <c r="Y149" i="1"/>
  <c r="Y152" i="1" s="1"/>
  <c r="Y154" i="1" s="1"/>
  <c r="X149" i="1"/>
  <c r="X152" i="1" s="1"/>
  <c r="X154" i="1" s="1"/>
  <c r="W149" i="1"/>
  <c r="V149" i="1"/>
  <c r="V152" i="1" s="1"/>
  <c r="V154" i="1" s="1"/>
  <c r="U149" i="1"/>
  <c r="U152" i="1" s="1"/>
  <c r="U154" i="1" s="1"/>
  <c r="T149" i="1"/>
  <c r="T152" i="1" s="1"/>
  <c r="T154" i="1" s="1"/>
  <c r="S149" i="1"/>
  <c r="S152" i="1" s="1"/>
  <c r="S154" i="1" s="1"/>
  <c r="R149" i="1"/>
  <c r="R152" i="1" s="1"/>
  <c r="R154" i="1" s="1"/>
  <c r="Q149" i="1"/>
  <c r="Q152" i="1" s="1"/>
  <c r="Q154" i="1" s="1"/>
  <c r="P149" i="1"/>
  <c r="P152" i="1" s="1"/>
  <c r="P154" i="1" s="1"/>
  <c r="O149" i="1"/>
  <c r="O152" i="1" s="1"/>
  <c r="O154" i="1" s="1"/>
  <c r="N149" i="1"/>
  <c r="N152" i="1" s="1"/>
  <c r="N154" i="1" s="1"/>
  <c r="M149" i="1"/>
  <c r="M152" i="1" s="1"/>
  <c r="M154" i="1" s="1"/>
  <c r="L149" i="1"/>
  <c r="L152" i="1" s="1"/>
  <c r="L154" i="1" s="1"/>
  <c r="K149" i="1"/>
  <c r="K152" i="1" s="1"/>
  <c r="J149" i="1"/>
  <c r="J152" i="1" s="1"/>
  <c r="J154" i="1" s="1"/>
  <c r="I149" i="1"/>
  <c r="I152" i="1" s="1"/>
  <c r="I154" i="1" s="1"/>
  <c r="H149" i="1"/>
  <c r="H152" i="1" s="1"/>
  <c r="H154" i="1" s="1"/>
  <c r="G149" i="1"/>
  <c r="G152" i="1" s="1"/>
  <c r="G154" i="1" s="1"/>
  <c r="F149" i="1"/>
  <c r="F152" i="1" s="1"/>
  <c r="F154" i="1" s="1"/>
  <c r="E149" i="1"/>
  <c r="E152" i="1" s="1"/>
  <c r="E154" i="1" s="1"/>
  <c r="D149" i="1"/>
  <c r="D152" i="1" s="1"/>
  <c r="D154" i="1" s="1"/>
  <c r="C149" i="1"/>
  <c r="C152" i="1" s="1"/>
  <c r="C154" i="1" s="1"/>
  <c r="B149" i="1"/>
  <c r="B152" i="1" s="1"/>
  <c r="B154" i="1" s="1"/>
  <c r="AB148" i="1"/>
  <c r="AA148" i="1"/>
  <c r="AB144" i="1"/>
  <c r="AB143" i="1"/>
  <c r="AA143" i="1"/>
  <c r="Y141" i="1"/>
  <c r="X141" i="1"/>
  <c r="X131" i="1" s="1"/>
  <c r="W141" i="1"/>
  <c r="V141" i="1"/>
  <c r="U141" i="1"/>
  <c r="T141" i="1"/>
  <c r="T131" i="1" s="1"/>
  <c r="S141" i="1"/>
  <c r="R141" i="1"/>
  <c r="Q141" i="1"/>
  <c r="P141" i="1"/>
  <c r="P131" i="1" s="1"/>
  <c r="P231" i="1" s="1"/>
  <c r="O141" i="1"/>
  <c r="N141" i="1"/>
  <c r="M141" i="1"/>
  <c r="L141" i="1"/>
  <c r="L131" i="1" s="1"/>
  <c r="K141" i="1"/>
  <c r="J141" i="1"/>
  <c r="I141" i="1"/>
  <c r="H141" i="1"/>
  <c r="H131" i="1" s="1"/>
  <c r="G141" i="1"/>
  <c r="F141" i="1"/>
  <c r="E141" i="1"/>
  <c r="D141" i="1"/>
  <c r="D131" i="1" s="1"/>
  <c r="C141" i="1"/>
  <c r="B141" i="1"/>
  <c r="AA141" i="1" s="1"/>
  <c r="AA140" i="1"/>
  <c r="AB139" i="1"/>
  <c r="Y139" i="1"/>
  <c r="Y142" i="1" s="1"/>
  <c r="Y144" i="1" s="1"/>
  <c r="X139" i="1"/>
  <c r="X142" i="1" s="1"/>
  <c r="X144" i="1" s="1"/>
  <c r="W139" i="1"/>
  <c r="W129" i="1" s="1"/>
  <c r="V139" i="1"/>
  <c r="V142" i="1" s="1"/>
  <c r="V144" i="1" s="1"/>
  <c r="U139" i="1"/>
  <c r="U142" i="1" s="1"/>
  <c r="U144" i="1" s="1"/>
  <c r="T139" i="1"/>
  <c r="T142" i="1" s="1"/>
  <c r="T144" i="1" s="1"/>
  <c r="S139" i="1"/>
  <c r="R139" i="1"/>
  <c r="R142" i="1" s="1"/>
  <c r="R144" i="1" s="1"/>
  <c r="Q139" i="1"/>
  <c r="Q142" i="1" s="1"/>
  <c r="Q144" i="1" s="1"/>
  <c r="P139" i="1"/>
  <c r="P142" i="1" s="1"/>
  <c r="P144" i="1" s="1"/>
  <c r="O139" i="1"/>
  <c r="O129" i="1" s="1"/>
  <c r="N139" i="1"/>
  <c r="N142" i="1" s="1"/>
  <c r="N144" i="1" s="1"/>
  <c r="M139" i="1"/>
  <c r="M142" i="1" s="1"/>
  <c r="M144" i="1" s="1"/>
  <c r="L139" i="1"/>
  <c r="L142" i="1" s="1"/>
  <c r="L144" i="1" s="1"/>
  <c r="K139" i="1"/>
  <c r="J139" i="1"/>
  <c r="J142" i="1" s="1"/>
  <c r="J144" i="1" s="1"/>
  <c r="I139" i="1"/>
  <c r="I142" i="1" s="1"/>
  <c r="I144" i="1" s="1"/>
  <c r="H139" i="1"/>
  <c r="G139" i="1"/>
  <c r="G129" i="1" s="1"/>
  <c r="F139" i="1"/>
  <c r="F142" i="1" s="1"/>
  <c r="F144" i="1" s="1"/>
  <c r="E139" i="1"/>
  <c r="E142" i="1" s="1"/>
  <c r="E144" i="1" s="1"/>
  <c r="D139" i="1"/>
  <c r="C139" i="1"/>
  <c r="B139" i="1"/>
  <c r="B142" i="1" s="1"/>
  <c r="B144" i="1" s="1"/>
  <c r="AB138" i="1"/>
  <c r="AA138" i="1"/>
  <c r="AB133" i="1"/>
  <c r="R132" i="1"/>
  <c r="R134" i="1" s="1"/>
  <c r="J132" i="1"/>
  <c r="J134" i="1" s="1"/>
  <c r="B132" i="1"/>
  <c r="Y131" i="1"/>
  <c r="W131" i="1"/>
  <c r="V131" i="1"/>
  <c r="U131" i="1"/>
  <c r="S131" i="1"/>
  <c r="R131" i="1"/>
  <c r="Q131" i="1"/>
  <c r="O131" i="1"/>
  <c r="N131" i="1"/>
  <c r="M131" i="1"/>
  <c r="K131" i="1"/>
  <c r="J131" i="1"/>
  <c r="I131" i="1"/>
  <c r="G131" i="1"/>
  <c r="F131" i="1"/>
  <c r="E131" i="1"/>
  <c r="C131" i="1"/>
  <c r="B131" i="1"/>
  <c r="AA131" i="1" s="1"/>
  <c r="Y130" i="1"/>
  <c r="X130" i="1"/>
  <c r="W130" i="1"/>
  <c r="V130" i="1"/>
  <c r="U130" i="1"/>
  <c r="T130" i="1"/>
  <c r="S130" i="1"/>
  <c r="R130" i="1"/>
  <c r="Q130" i="1"/>
  <c r="P130" i="1"/>
  <c r="O130" i="1"/>
  <c r="N130" i="1"/>
  <c r="M130" i="1"/>
  <c r="L130" i="1"/>
  <c r="K130" i="1"/>
  <c r="J130" i="1"/>
  <c r="I130" i="1"/>
  <c r="H130" i="1"/>
  <c r="G130" i="1"/>
  <c r="F130" i="1"/>
  <c r="E130" i="1"/>
  <c r="D130" i="1"/>
  <c r="C130" i="1"/>
  <c r="B130" i="1"/>
  <c r="AA130" i="1" s="1"/>
  <c r="AA129" i="1"/>
  <c r="Y129" i="1"/>
  <c r="X129" i="1"/>
  <c r="V129" i="1"/>
  <c r="V132" i="1" s="1"/>
  <c r="V134" i="1" s="1"/>
  <c r="U129" i="1"/>
  <c r="T129" i="1"/>
  <c r="R129" i="1"/>
  <c r="Q129" i="1"/>
  <c r="P129" i="1"/>
  <c r="N129" i="1"/>
  <c r="N132" i="1" s="1"/>
  <c r="N134" i="1" s="1"/>
  <c r="M129" i="1"/>
  <c r="L129" i="1"/>
  <c r="J129" i="1"/>
  <c r="I129" i="1"/>
  <c r="H129" i="1"/>
  <c r="F129" i="1"/>
  <c r="F132" i="1" s="1"/>
  <c r="F134" i="1" s="1"/>
  <c r="E129" i="1"/>
  <c r="D129" i="1"/>
  <c r="B129" i="1"/>
  <c r="AB129" i="1" s="1"/>
  <c r="Y128" i="1"/>
  <c r="Y132" i="1" s="1"/>
  <c r="Y134" i="1" s="1"/>
  <c r="X128" i="1"/>
  <c r="W128" i="1"/>
  <c r="W132" i="1" s="1"/>
  <c r="W134" i="1" s="1"/>
  <c r="V128" i="1"/>
  <c r="U128" i="1"/>
  <c r="U132" i="1" s="1"/>
  <c r="U134" i="1" s="1"/>
  <c r="T128" i="1"/>
  <c r="S128" i="1"/>
  <c r="R128" i="1"/>
  <c r="Q128" i="1"/>
  <c r="Q132" i="1" s="1"/>
  <c r="Q134" i="1" s="1"/>
  <c r="P128" i="1"/>
  <c r="O128" i="1"/>
  <c r="O132" i="1" s="1"/>
  <c r="O134" i="1" s="1"/>
  <c r="N128" i="1"/>
  <c r="M128" i="1"/>
  <c r="M132" i="1" s="1"/>
  <c r="M134" i="1" s="1"/>
  <c r="L128" i="1"/>
  <c r="K128" i="1"/>
  <c r="J128" i="1"/>
  <c r="I128" i="1"/>
  <c r="I132" i="1" s="1"/>
  <c r="I134" i="1" s="1"/>
  <c r="H128" i="1"/>
  <c r="G128" i="1"/>
  <c r="G132" i="1" s="1"/>
  <c r="G134" i="1" s="1"/>
  <c r="F128" i="1"/>
  <c r="E128" i="1"/>
  <c r="E132" i="1" s="1"/>
  <c r="E134" i="1" s="1"/>
  <c r="D128" i="1"/>
  <c r="C128" i="1"/>
  <c r="B128" i="1"/>
  <c r="AB128" i="1" s="1"/>
  <c r="Z121" i="1"/>
  <c r="F118" i="1"/>
  <c r="AB111" i="1"/>
  <c r="AA111" i="1"/>
  <c r="Y109" i="1"/>
  <c r="X109" i="1"/>
  <c r="W109" i="1"/>
  <c r="V109" i="1"/>
  <c r="U109" i="1"/>
  <c r="T109" i="1"/>
  <c r="S109" i="1"/>
  <c r="R109" i="1"/>
  <c r="Q109" i="1"/>
  <c r="P109" i="1"/>
  <c r="O109" i="1"/>
  <c r="N109" i="1"/>
  <c r="M109" i="1"/>
  <c r="L109" i="1"/>
  <c r="K109" i="1"/>
  <c r="J109" i="1"/>
  <c r="I109" i="1"/>
  <c r="H109" i="1"/>
  <c r="G109" i="1"/>
  <c r="F109" i="1"/>
  <c r="E109" i="1"/>
  <c r="D109" i="1"/>
  <c r="C109" i="1"/>
  <c r="B109" i="1"/>
  <c r="AA109" i="1" s="1"/>
  <c r="AA108" i="1"/>
  <c r="AB107" i="1"/>
  <c r="Y107" i="1"/>
  <c r="Y110" i="1" s="1"/>
  <c r="Y112" i="1" s="1"/>
  <c r="X107" i="1"/>
  <c r="X110" i="1" s="1"/>
  <c r="X112" i="1" s="1"/>
  <c r="W107" i="1"/>
  <c r="W110" i="1" s="1"/>
  <c r="W112" i="1" s="1"/>
  <c r="V107" i="1"/>
  <c r="V110" i="1" s="1"/>
  <c r="V112" i="1" s="1"/>
  <c r="U107" i="1"/>
  <c r="U110" i="1" s="1"/>
  <c r="U112" i="1" s="1"/>
  <c r="T107" i="1"/>
  <c r="T110" i="1" s="1"/>
  <c r="T112" i="1" s="1"/>
  <c r="S107" i="1"/>
  <c r="S110" i="1" s="1"/>
  <c r="S112" i="1" s="1"/>
  <c r="R107" i="1"/>
  <c r="R110" i="1" s="1"/>
  <c r="R112" i="1" s="1"/>
  <c r="Q107" i="1"/>
  <c r="Q110" i="1" s="1"/>
  <c r="Q112" i="1" s="1"/>
  <c r="P107" i="1"/>
  <c r="P110" i="1" s="1"/>
  <c r="P112" i="1" s="1"/>
  <c r="O107" i="1"/>
  <c r="O110" i="1" s="1"/>
  <c r="O112" i="1" s="1"/>
  <c r="N107" i="1"/>
  <c r="N110" i="1" s="1"/>
  <c r="N112" i="1" s="1"/>
  <c r="M107" i="1"/>
  <c r="M110" i="1" s="1"/>
  <c r="M112" i="1" s="1"/>
  <c r="L107" i="1"/>
  <c r="L110" i="1" s="1"/>
  <c r="L112" i="1" s="1"/>
  <c r="K107" i="1"/>
  <c r="K110" i="1" s="1"/>
  <c r="K112" i="1" s="1"/>
  <c r="J107" i="1"/>
  <c r="J110" i="1" s="1"/>
  <c r="J112" i="1" s="1"/>
  <c r="I107" i="1"/>
  <c r="I110" i="1" s="1"/>
  <c r="I112" i="1" s="1"/>
  <c r="H107" i="1"/>
  <c r="H110" i="1" s="1"/>
  <c r="H112" i="1" s="1"/>
  <c r="G107" i="1"/>
  <c r="G110" i="1" s="1"/>
  <c r="G112" i="1" s="1"/>
  <c r="F107" i="1"/>
  <c r="F110" i="1" s="1"/>
  <c r="F112" i="1" s="1"/>
  <c r="E107" i="1"/>
  <c r="E110" i="1" s="1"/>
  <c r="E112" i="1" s="1"/>
  <c r="D107" i="1"/>
  <c r="D110" i="1" s="1"/>
  <c r="D112" i="1" s="1"/>
  <c r="C107" i="1"/>
  <c r="C110" i="1" s="1"/>
  <c r="C112" i="1" s="1"/>
  <c r="B107" i="1"/>
  <c r="B110" i="1" s="1"/>
  <c r="AB106" i="1"/>
  <c r="AA106" i="1"/>
  <c r="AB101" i="1"/>
  <c r="AA101" i="1"/>
  <c r="U100" i="1"/>
  <c r="U102" i="1" s="1"/>
  <c r="Q100" i="1"/>
  <c r="Q102" i="1" s="1"/>
  <c r="M100" i="1"/>
  <c r="M102" i="1" s="1"/>
  <c r="B100" i="1"/>
  <c r="Y99" i="1"/>
  <c r="Y100" i="1" s="1"/>
  <c r="Y102" i="1" s="1"/>
  <c r="X99" i="1"/>
  <c r="W99" i="1"/>
  <c r="V99" i="1"/>
  <c r="U99" i="1"/>
  <c r="T99" i="1"/>
  <c r="S99" i="1"/>
  <c r="R99" i="1"/>
  <c r="Q99" i="1"/>
  <c r="P99" i="1"/>
  <c r="O99" i="1"/>
  <c r="N99" i="1"/>
  <c r="M99" i="1"/>
  <c r="L99" i="1"/>
  <c r="K99" i="1"/>
  <c r="J99" i="1"/>
  <c r="I99" i="1"/>
  <c r="I100" i="1" s="1"/>
  <c r="I102" i="1" s="1"/>
  <c r="H99" i="1"/>
  <c r="G99" i="1"/>
  <c r="F99" i="1"/>
  <c r="E99" i="1"/>
  <c r="D99" i="1"/>
  <c r="C99" i="1"/>
  <c r="B99" i="1"/>
  <c r="AA99" i="1" s="1"/>
  <c r="AA98" i="1"/>
  <c r="Y97" i="1"/>
  <c r="X97" i="1"/>
  <c r="X100" i="1" s="1"/>
  <c r="X102" i="1" s="1"/>
  <c r="W97" i="1"/>
  <c r="V97" i="1"/>
  <c r="V100" i="1" s="1"/>
  <c r="V102" i="1" s="1"/>
  <c r="U97" i="1"/>
  <c r="T97" i="1"/>
  <c r="T100" i="1" s="1"/>
  <c r="T102" i="1" s="1"/>
  <c r="S97" i="1"/>
  <c r="R97" i="1"/>
  <c r="R100" i="1" s="1"/>
  <c r="R102" i="1" s="1"/>
  <c r="Q97" i="1"/>
  <c r="P97" i="1"/>
  <c r="P100" i="1" s="1"/>
  <c r="P102" i="1" s="1"/>
  <c r="O97" i="1"/>
  <c r="N97" i="1"/>
  <c r="N100" i="1" s="1"/>
  <c r="N102" i="1" s="1"/>
  <c r="M97" i="1"/>
  <c r="L97" i="1"/>
  <c r="L100" i="1" s="1"/>
  <c r="L102" i="1" s="1"/>
  <c r="K97" i="1"/>
  <c r="J97" i="1"/>
  <c r="J100" i="1" s="1"/>
  <c r="J102" i="1" s="1"/>
  <c r="I97" i="1"/>
  <c r="H97" i="1"/>
  <c r="H100" i="1" s="1"/>
  <c r="H102" i="1" s="1"/>
  <c r="G97" i="1"/>
  <c r="F97" i="1"/>
  <c r="F100" i="1" s="1"/>
  <c r="F102" i="1" s="1"/>
  <c r="E97" i="1"/>
  <c r="E100" i="1" s="1"/>
  <c r="E102" i="1" s="1"/>
  <c r="D97" i="1"/>
  <c r="D100" i="1" s="1"/>
  <c r="D102" i="1" s="1"/>
  <c r="C97" i="1"/>
  <c r="B97" i="1"/>
  <c r="AB97" i="1" s="1"/>
  <c r="AB96" i="1"/>
  <c r="AA96" i="1"/>
  <c r="Y92" i="1"/>
  <c r="U92" i="1"/>
  <c r="Q92" i="1"/>
  <c r="I92" i="1"/>
  <c r="E92" i="1"/>
  <c r="AB91" i="1"/>
  <c r="AA91" i="1"/>
  <c r="Y89" i="1"/>
  <c r="X89" i="1"/>
  <c r="X90" i="1" s="1"/>
  <c r="X92" i="1" s="1"/>
  <c r="W89" i="1"/>
  <c r="V89" i="1"/>
  <c r="V90" i="1" s="1"/>
  <c r="V92" i="1" s="1"/>
  <c r="U89" i="1"/>
  <c r="T89" i="1"/>
  <c r="T90" i="1" s="1"/>
  <c r="T92" i="1" s="1"/>
  <c r="S89" i="1"/>
  <c r="R89" i="1"/>
  <c r="R90" i="1" s="1"/>
  <c r="R92" i="1" s="1"/>
  <c r="Q89" i="1"/>
  <c r="P89" i="1"/>
  <c r="P90" i="1" s="1"/>
  <c r="P92" i="1" s="1"/>
  <c r="O89" i="1"/>
  <c r="N89" i="1"/>
  <c r="Z89" i="1" s="1"/>
  <c r="M89" i="1"/>
  <c r="L89" i="1"/>
  <c r="L90" i="1" s="1"/>
  <c r="L92" i="1" s="1"/>
  <c r="K89" i="1"/>
  <c r="J89" i="1"/>
  <c r="J90" i="1" s="1"/>
  <c r="J92" i="1" s="1"/>
  <c r="I89" i="1"/>
  <c r="H89" i="1"/>
  <c r="H90" i="1" s="1"/>
  <c r="H92" i="1" s="1"/>
  <c r="G89" i="1"/>
  <c r="F89" i="1"/>
  <c r="F90" i="1" s="1"/>
  <c r="F92" i="1" s="1"/>
  <c r="E89" i="1"/>
  <c r="D89" i="1"/>
  <c r="D90" i="1" s="1"/>
  <c r="D92" i="1" s="1"/>
  <c r="C89" i="1"/>
  <c r="B89" i="1"/>
  <c r="Z88" i="1"/>
  <c r="AA88" i="1" s="1"/>
  <c r="Y87" i="1"/>
  <c r="Y90" i="1" s="1"/>
  <c r="X87" i="1"/>
  <c r="W87" i="1"/>
  <c r="W90" i="1" s="1"/>
  <c r="W92" i="1" s="1"/>
  <c r="V87" i="1"/>
  <c r="U87" i="1"/>
  <c r="U90" i="1" s="1"/>
  <c r="T87" i="1"/>
  <c r="S87" i="1"/>
  <c r="S90" i="1" s="1"/>
  <c r="S92" i="1" s="1"/>
  <c r="R87" i="1"/>
  <c r="Q87" i="1"/>
  <c r="Q90" i="1" s="1"/>
  <c r="P87" i="1"/>
  <c r="O87" i="1"/>
  <c r="O90" i="1" s="1"/>
  <c r="O92" i="1" s="1"/>
  <c r="N87" i="1"/>
  <c r="M87" i="1"/>
  <c r="L87" i="1"/>
  <c r="K87" i="1"/>
  <c r="K90" i="1" s="1"/>
  <c r="K92" i="1" s="1"/>
  <c r="J87" i="1"/>
  <c r="I87" i="1"/>
  <c r="I90" i="1" s="1"/>
  <c r="H87" i="1"/>
  <c r="G87" i="1"/>
  <c r="G90" i="1" s="1"/>
  <c r="G92" i="1" s="1"/>
  <c r="F87" i="1"/>
  <c r="E87" i="1"/>
  <c r="E90" i="1" s="1"/>
  <c r="D87" i="1"/>
  <c r="C87" i="1"/>
  <c r="C90" i="1" s="1"/>
  <c r="C92" i="1" s="1"/>
  <c r="B87" i="1"/>
  <c r="Z86" i="1"/>
  <c r="AA86" i="1" s="1"/>
  <c r="AB81" i="1"/>
  <c r="AA81" i="1"/>
  <c r="X80" i="1"/>
  <c r="X82" i="1" s="1"/>
  <c r="P80" i="1"/>
  <c r="P82" i="1" s="1"/>
  <c r="H80" i="1"/>
  <c r="H82" i="1" s="1"/>
  <c r="Y79" i="1"/>
  <c r="X79" i="1"/>
  <c r="W79" i="1"/>
  <c r="V79" i="1"/>
  <c r="V80" i="1" s="1"/>
  <c r="V82" i="1" s="1"/>
  <c r="U79" i="1"/>
  <c r="T79" i="1"/>
  <c r="T80" i="1" s="1"/>
  <c r="T82" i="1" s="1"/>
  <c r="S79" i="1"/>
  <c r="R79" i="1"/>
  <c r="R80" i="1" s="1"/>
  <c r="R82" i="1" s="1"/>
  <c r="Q79" i="1"/>
  <c r="P79" i="1"/>
  <c r="O79" i="1"/>
  <c r="N79" i="1"/>
  <c r="N80" i="1" s="1"/>
  <c r="N82" i="1" s="1"/>
  <c r="M79" i="1"/>
  <c r="L79" i="1"/>
  <c r="L80" i="1" s="1"/>
  <c r="L82" i="1" s="1"/>
  <c r="K79" i="1"/>
  <c r="J79" i="1"/>
  <c r="J80" i="1" s="1"/>
  <c r="J82" i="1" s="1"/>
  <c r="I79" i="1"/>
  <c r="H79" i="1"/>
  <c r="G79" i="1"/>
  <c r="F79" i="1"/>
  <c r="F80" i="1" s="1"/>
  <c r="F82" i="1" s="1"/>
  <c r="E79" i="1"/>
  <c r="D79" i="1"/>
  <c r="D80" i="1" s="1"/>
  <c r="D82" i="1" s="1"/>
  <c r="C79" i="1"/>
  <c r="B79" i="1"/>
  <c r="Z78" i="1"/>
  <c r="AA78" i="1" s="1"/>
  <c r="Y77" i="1"/>
  <c r="X77" i="1"/>
  <c r="W77" i="1"/>
  <c r="V77" i="1"/>
  <c r="U77" i="1"/>
  <c r="T77" i="1"/>
  <c r="S77" i="1"/>
  <c r="R77" i="1"/>
  <c r="Q77" i="1"/>
  <c r="P77" i="1"/>
  <c r="O77" i="1"/>
  <c r="N77" i="1"/>
  <c r="M77" i="1"/>
  <c r="L77" i="1"/>
  <c r="K77" i="1"/>
  <c r="J77" i="1"/>
  <c r="I77" i="1"/>
  <c r="H77" i="1"/>
  <c r="G77" i="1"/>
  <c r="F77" i="1"/>
  <c r="E77" i="1"/>
  <c r="D77" i="1"/>
  <c r="C77" i="1"/>
  <c r="B77" i="1"/>
  <c r="Z76" i="1"/>
  <c r="AA76" i="1" s="1"/>
  <c r="Y72" i="1"/>
  <c r="W72" i="1"/>
  <c r="U72" i="1"/>
  <c r="Q72" i="1"/>
  <c r="O72" i="1"/>
  <c r="M72" i="1"/>
  <c r="I72" i="1"/>
  <c r="G72" i="1"/>
  <c r="E72" i="1"/>
  <c r="AB71" i="1"/>
  <c r="AA71" i="1"/>
  <c r="Y69" i="1"/>
  <c r="X69" i="1"/>
  <c r="X59" i="1" s="1"/>
  <c r="X119" i="1" s="1"/>
  <c r="W69" i="1"/>
  <c r="V69" i="1"/>
  <c r="U69" i="1"/>
  <c r="T69" i="1"/>
  <c r="T59" i="1" s="1"/>
  <c r="T119" i="1" s="1"/>
  <c r="S69" i="1"/>
  <c r="R69" i="1"/>
  <c r="Q69" i="1"/>
  <c r="P69" i="1"/>
  <c r="P59" i="1" s="1"/>
  <c r="P119" i="1" s="1"/>
  <c r="O69" i="1"/>
  <c r="N69" i="1"/>
  <c r="M69" i="1"/>
  <c r="L69" i="1"/>
  <c r="L59" i="1" s="1"/>
  <c r="L119" i="1" s="1"/>
  <c r="K69" i="1"/>
  <c r="J69" i="1"/>
  <c r="I69" i="1"/>
  <c r="H69" i="1"/>
  <c r="H59" i="1" s="1"/>
  <c r="H119" i="1" s="1"/>
  <c r="G69" i="1"/>
  <c r="F69" i="1"/>
  <c r="E69" i="1"/>
  <c r="D69" i="1"/>
  <c r="D59" i="1" s="1"/>
  <c r="D119" i="1" s="1"/>
  <c r="C69" i="1"/>
  <c r="B69" i="1"/>
  <c r="AA68" i="1"/>
  <c r="Z68" i="1"/>
  <c r="Y67" i="1"/>
  <c r="Y70" i="1" s="1"/>
  <c r="X67" i="1"/>
  <c r="X57" i="1" s="1"/>
  <c r="X117" i="1" s="1"/>
  <c r="W67" i="1"/>
  <c r="W70" i="1" s="1"/>
  <c r="V67" i="1"/>
  <c r="V70" i="1" s="1"/>
  <c r="V72" i="1" s="1"/>
  <c r="U67" i="1"/>
  <c r="U70" i="1" s="1"/>
  <c r="T67" i="1"/>
  <c r="T70" i="1" s="1"/>
  <c r="T72" i="1" s="1"/>
  <c r="S67" i="1"/>
  <c r="S70" i="1" s="1"/>
  <c r="S72" i="1" s="1"/>
  <c r="R67" i="1"/>
  <c r="R70" i="1" s="1"/>
  <c r="R72" i="1" s="1"/>
  <c r="Q67" i="1"/>
  <c r="Q70" i="1" s="1"/>
  <c r="P67" i="1"/>
  <c r="P57" i="1" s="1"/>
  <c r="P117" i="1" s="1"/>
  <c r="O67" i="1"/>
  <c r="O70" i="1" s="1"/>
  <c r="N67" i="1"/>
  <c r="Z67" i="1" s="1"/>
  <c r="M67" i="1"/>
  <c r="M70" i="1" s="1"/>
  <c r="L67" i="1"/>
  <c r="L57" i="1" s="1"/>
  <c r="L117" i="1" s="1"/>
  <c r="K67" i="1"/>
  <c r="K70" i="1" s="1"/>
  <c r="K72" i="1" s="1"/>
  <c r="J67" i="1"/>
  <c r="J70" i="1" s="1"/>
  <c r="J72" i="1" s="1"/>
  <c r="I67" i="1"/>
  <c r="I70" i="1" s="1"/>
  <c r="H67" i="1"/>
  <c r="H57" i="1" s="1"/>
  <c r="H117" i="1" s="1"/>
  <c r="G67" i="1"/>
  <c r="G70" i="1" s="1"/>
  <c r="F67" i="1"/>
  <c r="F70" i="1" s="1"/>
  <c r="F72" i="1" s="1"/>
  <c r="E67" i="1"/>
  <c r="E70" i="1" s="1"/>
  <c r="D67" i="1"/>
  <c r="D70" i="1" s="1"/>
  <c r="D72" i="1" s="1"/>
  <c r="C67" i="1"/>
  <c r="C70" i="1" s="1"/>
  <c r="C72" i="1" s="1"/>
  <c r="B67" i="1"/>
  <c r="AA66" i="1"/>
  <c r="Z66" i="1"/>
  <c r="AB66" i="1" s="1"/>
  <c r="Z61" i="1"/>
  <c r="AB61" i="1" s="1"/>
  <c r="Y59" i="1"/>
  <c r="W59" i="1"/>
  <c r="U59" i="1"/>
  <c r="S59" i="1"/>
  <c r="Q59" i="1"/>
  <c r="O59" i="1"/>
  <c r="M59" i="1"/>
  <c r="K59" i="1"/>
  <c r="I59" i="1"/>
  <c r="G59" i="1"/>
  <c r="E59" i="1"/>
  <c r="C59" i="1"/>
  <c r="Y58" i="1"/>
  <c r="X58" i="1"/>
  <c r="W58" i="1"/>
  <c r="V58" i="1"/>
  <c r="U58" i="1"/>
  <c r="T58" i="1"/>
  <c r="S58" i="1"/>
  <c r="R58" i="1"/>
  <c r="R118" i="1" s="1"/>
  <c r="Q58" i="1"/>
  <c r="P58" i="1"/>
  <c r="O58" i="1"/>
  <c r="N58" i="1"/>
  <c r="M58" i="1"/>
  <c r="L58" i="1"/>
  <c r="K58" i="1"/>
  <c r="J58" i="1"/>
  <c r="J118" i="1" s="1"/>
  <c r="I58" i="1"/>
  <c r="H58" i="1"/>
  <c r="G58" i="1"/>
  <c r="F58" i="1"/>
  <c r="E58" i="1"/>
  <c r="D58" i="1"/>
  <c r="C58" i="1"/>
  <c r="B58" i="1"/>
  <c r="B118" i="1" s="1"/>
  <c r="V57" i="1"/>
  <c r="R57" i="1"/>
  <c r="N57" i="1"/>
  <c r="J57" i="1"/>
  <c r="F57" i="1"/>
  <c r="B57" i="1"/>
  <c r="Y56" i="1"/>
  <c r="X56" i="1"/>
  <c r="W56" i="1"/>
  <c r="W116" i="1" s="1"/>
  <c r="V56" i="1"/>
  <c r="U56" i="1"/>
  <c r="T56" i="1"/>
  <c r="S56" i="1"/>
  <c r="R56" i="1"/>
  <c r="Q56" i="1"/>
  <c r="P56" i="1"/>
  <c r="O56" i="1"/>
  <c r="O116" i="1" s="1"/>
  <c r="N56" i="1"/>
  <c r="M56" i="1"/>
  <c r="L56" i="1"/>
  <c r="K56" i="1"/>
  <c r="J56" i="1"/>
  <c r="I56" i="1"/>
  <c r="H56" i="1"/>
  <c r="G56" i="1"/>
  <c r="G116" i="1" s="1"/>
  <c r="F56" i="1"/>
  <c r="E56" i="1"/>
  <c r="D56" i="1"/>
  <c r="C56" i="1"/>
  <c r="B56" i="1"/>
  <c r="Z51" i="1"/>
  <c r="Y50" i="1"/>
  <c r="Y52" i="1" s="1"/>
  <c r="U50" i="1"/>
  <c r="U52" i="1" s="1"/>
  <c r="Q50" i="1"/>
  <c r="Q52" i="1" s="1"/>
  <c r="M50" i="1"/>
  <c r="M52" i="1" s="1"/>
  <c r="E50" i="1"/>
  <c r="E52" i="1" s="1"/>
  <c r="Y49" i="1"/>
  <c r="X49" i="1"/>
  <c r="W49" i="1"/>
  <c r="V49" i="1"/>
  <c r="U49" i="1"/>
  <c r="T49" i="1"/>
  <c r="S49" i="1"/>
  <c r="R49" i="1"/>
  <c r="Q49" i="1"/>
  <c r="P49" i="1"/>
  <c r="O49" i="1"/>
  <c r="N49" i="1"/>
  <c r="M49" i="1"/>
  <c r="Z49" i="1" s="1"/>
  <c r="AA49" i="1" s="1"/>
  <c r="L49" i="1"/>
  <c r="K49" i="1"/>
  <c r="J49" i="1"/>
  <c r="I49" i="1"/>
  <c r="I50" i="1" s="1"/>
  <c r="I52" i="1" s="1"/>
  <c r="H49" i="1"/>
  <c r="G49" i="1"/>
  <c r="F49" i="1"/>
  <c r="E49" i="1"/>
  <c r="D49" i="1"/>
  <c r="C49" i="1"/>
  <c r="B49" i="1"/>
  <c r="AA48" i="1"/>
  <c r="Y47" i="1"/>
  <c r="X47" i="1"/>
  <c r="X50" i="1" s="1"/>
  <c r="X52" i="1" s="1"/>
  <c r="W47" i="1"/>
  <c r="W50" i="1" s="1"/>
  <c r="W52" i="1" s="1"/>
  <c r="V47" i="1"/>
  <c r="V50" i="1" s="1"/>
  <c r="V52" i="1" s="1"/>
  <c r="U47" i="1"/>
  <c r="T47" i="1"/>
  <c r="T50" i="1" s="1"/>
  <c r="T52" i="1" s="1"/>
  <c r="S47" i="1"/>
  <c r="S50" i="1" s="1"/>
  <c r="S52" i="1" s="1"/>
  <c r="R47" i="1"/>
  <c r="R50" i="1" s="1"/>
  <c r="R52" i="1" s="1"/>
  <c r="Q47" i="1"/>
  <c r="P47" i="1"/>
  <c r="P50" i="1" s="1"/>
  <c r="P52" i="1" s="1"/>
  <c r="O47" i="1"/>
  <c r="O50" i="1" s="1"/>
  <c r="O52" i="1" s="1"/>
  <c r="N47" i="1"/>
  <c r="N50" i="1" s="1"/>
  <c r="N52" i="1" s="1"/>
  <c r="M47" i="1"/>
  <c r="L47" i="1"/>
  <c r="L50" i="1" s="1"/>
  <c r="L52" i="1" s="1"/>
  <c r="K47" i="1"/>
  <c r="K50" i="1" s="1"/>
  <c r="K52" i="1" s="1"/>
  <c r="J47" i="1"/>
  <c r="J50" i="1" s="1"/>
  <c r="J52" i="1" s="1"/>
  <c r="I47" i="1"/>
  <c r="H47" i="1"/>
  <c r="H50" i="1" s="1"/>
  <c r="H52" i="1" s="1"/>
  <c r="G47" i="1"/>
  <c r="G50" i="1" s="1"/>
  <c r="G52" i="1" s="1"/>
  <c r="F47" i="1"/>
  <c r="F50" i="1" s="1"/>
  <c r="F52" i="1" s="1"/>
  <c r="E47" i="1"/>
  <c r="D47" i="1"/>
  <c r="D50" i="1" s="1"/>
  <c r="D52" i="1" s="1"/>
  <c r="C47" i="1"/>
  <c r="C50" i="1" s="1"/>
  <c r="C52" i="1" s="1"/>
  <c r="B47" i="1"/>
  <c r="B50" i="1" s="1"/>
  <c r="B52" i="1" s="1"/>
  <c r="Z46" i="1"/>
  <c r="AB41" i="1"/>
  <c r="Z41" i="1"/>
  <c r="Y39" i="1"/>
  <c r="Y19" i="1" s="1"/>
  <c r="X39" i="1"/>
  <c r="W39" i="1"/>
  <c r="V39" i="1"/>
  <c r="U39" i="1"/>
  <c r="U19" i="1" s="1"/>
  <c r="T39" i="1"/>
  <c r="S39" i="1"/>
  <c r="R39" i="1"/>
  <c r="Q39" i="1"/>
  <c r="Q19" i="1" s="1"/>
  <c r="P39" i="1"/>
  <c r="O39" i="1"/>
  <c r="N39" i="1"/>
  <c r="M39" i="1"/>
  <c r="Z39" i="1" s="1"/>
  <c r="AA39" i="1" s="1"/>
  <c r="L39" i="1"/>
  <c r="K39" i="1"/>
  <c r="J39" i="1"/>
  <c r="I39" i="1"/>
  <c r="I19" i="1" s="1"/>
  <c r="H39" i="1"/>
  <c r="G39" i="1"/>
  <c r="F39" i="1"/>
  <c r="E39" i="1"/>
  <c r="E19" i="1" s="1"/>
  <c r="D39" i="1"/>
  <c r="C39" i="1"/>
  <c r="B39" i="1"/>
  <c r="AA38" i="1"/>
  <c r="Y37" i="1"/>
  <c r="Y40" i="1" s="1"/>
  <c r="Y42" i="1" s="1"/>
  <c r="X37" i="1"/>
  <c r="X40" i="1" s="1"/>
  <c r="X42" i="1" s="1"/>
  <c r="W37" i="1"/>
  <c r="W17" i="1" s="1"/>
  <c r="V37" i="1"/>
  <c r="V40" i="1" s="1"/>
  <c r="V42" i="1" s="1"/>
  <c r="U37" i="1"/>
  <c r="U40" i="1" s="1"/>
  <c r="U42" i="1" s="1"/>
  <c r="T37" i="1"/>
  <c r="T40" i="1" s="1"/>
  <c r="T42" i="1" s="1"/>
  <c r="S37" i="1"/>
  <c r="S17" i="1" s="1"/>
  <c r="R37" i="1"/>
  <c r="R40" i="1" s="1"/>
  <c r="R42" i="1" s="1"/>
  <c r="Q37" i="1"/>
  <c r="Q40" i="1" s="1"/>
  <c r="Q42" i="1" s="1"/>
  <c r="P37" i="1"/>
  <c r="P40" i="1" s="1"/>
  <c r="P42" i="1" s="1"/>
  <c r="O37" i="1"/>
  <c r="O17" i="1" s="1"/>
  <c r="N37" i="1"/>
  <c r="N40" i="1" s="1"/>
  <c r="N42" i="1" s="1"/>
  <c r="M37" i="1"/>
  <c r="L37" i="1"/>
  <c r="L40" i="1" s="1"/>
  <c r="L42" i="1" s="1"/>
  <c r="K37" i="1"/>
  <c r="K17" i="1" s="1"/>
  <c r="J37" i="1"/>
  <c r="J40" i="1" s="1"/>
  <c r="J42" i="1" s="1"/>
  <c r="I37" i="1"/>
  <c r="I40" i="1" s="1"/>
  <c r="I42" i="1" s="1"/>
  <c r="H37" i="1"/>
  <c r="H40" i="1" s="1"/>
  <c r="H42" i="1" s="1"/>
  <c r="G37" i="1"/>
  <c r="G17" i="1" s="1"/>
  <c r="F37" i="1"/>
  <c r="F40" i="1" s="1"/>
  <c r="F42" i="1" s="1"/>
  <c r="E37" i="1"/>
  <c r="E40" i="1" s="1"/>
  <c r="E42" i="1" s="1"/>
  <c r="D37" i="1"/>
  <c r="D40" i="1" s="1"/>
  <c r="D42" i="1" s="1"/>
  <c r="C37" i="1"/>
  <c r="C17" i="1" s="1"/>
  <c r="B37" i="1"/>
  <c r="B40" i="1" s="1"/>
  <c r="B42" i="1" s="1"/>
  <c r="AB36" i="1"/>
  <c r="Z36" i="1"/>
  <c r="AA31" i="1"/>
  <c r="Z31" i="1"/>
  <c r="X30" i="1"/>
  <c r="X32" i="1" s="1"/>
  <c r="T30" i="1"/>
  <c r="T32" i="1" s="1"/>
  <c r="P30" i="1"/>
  <c r="P32" i="1" s="1"/>
  <c r="L30" i="1"/>
  <c r="L32" i="1" s="1"/>
  <c r="H30" i="1"/>
  <c r="H32" i="1" s="1"/>
  <c r="D30" i="1"/>
  <c r="D32" i="1" s="1"/>
  <c r="Y29" i="1"/>
  <c r="X29" i="1"/>
  <c r="W29" i="1"/>
  <c r="V29" i="1"/>
  <c r="V19" i="1" s="1"/>
  <c r="U29" i="1"/>
  <c r="T29" i="1"/>
  <c r="S29" i="1"/>
  <c r="R29" i="1"/>
  <c r="R19" i="1" s="1"/>
  <c r="Q29" i="1"/>
  <c r="P29" i="1"/>
  <c r="O29" i="1"/>
  <c r="N29" i="1"/>
  <c r="N19" i="1" s="1"/>
  <c r="M29" i="1"/>
  <c r="L29" i="1"/>
  <c r="K29" i="1"/>
  <c r="J29" i="1"/>
  <c r="J19" i="1" s="1"/>
  <c r="I29" i="1"/>
  <c r="H29" i="1"/>
  <c r="G29" i="1"/>
  <c r="F29" i="1"/>
  <c r="F19" i="1" s="1"/>
  <c r="E29" i="1"/>
  <c r="D29" i="1"/>
  <c r="C29" i="1"/>
  <c r="B29" i="1"/>
  <c r="B19" i="1" s="1"/>
  <c r="AA28" i="1"/>
  <c r="Y27" i="1"/>
  <c r="Y30" i="1" s="1"/>
  <c r="Y32" i="1" s="1"/>
  <c r="X27" i="1"/>
  <c r="W27" i="1"/>
  <c r="W30" i="1" s="1"/>
  <c r="W32" i="1" s="1"/>
  <c r="V27" i="1"/>
  <c r="V30" i="1" s="1"/>
  <c r="V32" i="1" s="1"/>
  <c r="U27" i="1"/>
  <c r="U30" i="1" s="1"/>
  <c r="U32" i="1" s="1"/>
  <c r="T27" i="1"/>
  <c r="S27" i="1"/>
  <c r="S30" i="1" s="1"/>
  <c r="S32" i="1" s="1"/>
  <c r="R27" i="1"/>
  <c r="R30" i="1" s="1"/>
  <c r="R32" i="1" s="1"/>
  <c r="Q27" i="1"/>
  <c r="Q30" i="1" s="1"/>
  <c r="Q32" i="1" s="1"/>
  <c r="P27" i="1"/>
  <c r="O27" i="1"/>
  <c r="O30" i="1" s="1"/>
  <c r="O32" i="1" s="1"/>
  <c r="N27" i="1"/>
  <c r="Z27" i="1" s="1"/>
  <c r="AB27" i="1" s="1"/>
  <c r="M27" i="1"/>
  <c r="M30" i="1" s="1"/>
  <c r="M32" i="1" s="1"/>
  <c r="L27" i="1"/>
  <c r="K27" i="1"/>
  <c r="K30" i="1" s="1"/>
  <c r="K32" i="1" s="1"/>
  <c r="J27" i="1"/>
  <c r="J30" i="1" s="1"/>
  <c r="J32" i="1" s="1"/>
  <c r="I27" i="1"/>
  <c r="I30" i="1" s="1"/>
  <c r="I32" i="1" s="1"/>
  <c r="H27" i="1"/>
  <c r="G27" i="1"/>
  <c r="G30" i="1" s="1"/>
  <c r="G32" i="1" s="1"/>
  <c r="F27" i="1"/>
  <c r="F30" i="1" s="1"/>
  <c r="F32" i="1" s="1"/>
  <c r="E27" i="1"/>
  <c r="E30" i="1" s="1"/>
  <c r="E32" i="1" s="1"/>
  <c r="D27" i="1"/>
  <c r="C27" i="1"/>
  <c r="C30" i="1" s="1"/>
  <c r="C32" i="1" s="1"/>
  <c r="B27" i="1"/>
  <c r="B30" i="1" s="1"/>
  <c r="B32" i="1" s="1"/>
  <c r="AA26" i="1"/>
  <c r="Z26" i="1"/>
  <c r="AB26" i="1" s="1"/>
  <c r="AB21" i="1"/>
  <c r="AA21" i="1"/>
  <c r="X19" i="1"/>
  <c r="W19" i="1"/>
  <c r="T19" i="1"/>
  <c r="S19" i="1"/>
  <c r="P19" i="1"/>
  <c r="O19" i="1"/>
  <c r="L19" i="1"/>
  <c r="K19" i="1"/>
  <c r="H19" i="1"/>
  <c r="G19" i="1"/>
  <c r="D19" i="1"/>
  <c r="C19" i="1"/>
  <c r="Y18" i="1"/>
  <c r="Y20" i="1" s="1"/>
  <c r="Y22" i="1" s="1"/>
  <c r="X18" i="1"/>
  <c r="W18" i="1"/>
  <c r="V18" i="1"/>
  <c r="V118" i="1" s="1"/>
  <c r="U18" i="1"/>
  <c r="U20" i="1" s="1"/>
  <c r="U22" i="1" s="1"/>
  <c r="T18" i="1"/>
  <c r="S18" i="1"/>
  <c r="R18" i="1"/>
  <c r="Q18" i="1"/>
  <c r="Q20" i="1" s="1"/>
  <c r="Q22" i="1" s="1"/>
  <c r="P18" i="1"/>
  <c r="O18" i="1"/>
  <c r="N18" i="1"/>
  <c r="N118" i="1" s="1"/>
  <c r="M18" i="1"/>
  <c r="L18" i="1"/>
  <c r="K18" i="1"/>
  <c r="J18" i="1"/>
  <c r="I18" i="1"/>
  <c r="I20" i="1" s="1"/>
  <c r="I22" i="1" s="1"/>
  <c r="H18" i="1"/>
  <c r="G18" i="1"/>
  <c r="F18" i="1"/>
  <c r="E18" i="1"/>
  <c r="E20" i="1" s="1"/>
  <c r="E22" i="1" s="1"/>
  <c r="D18" i="1"/>
  <c r="C18" i="1"/>
  <c r="B18" i="1"/>
  <c r="Y17" i="1"/>
  <c r="X17" i="1"/>
  <c r="U17" i="1"/>
  <c r="T17" i="1"/>
  <c r="Q17" i="1"/>
  <c r="P17" i="1"/>
  <c r="M17" i="1"/>
  <c r="L17" i="1"/>
  <c r="I17" i="1"/>
  <c r="H17" i="1"/>
  <c r="E17" i="1"/>
  <c r="D17" i="1"/>
  <c r="Y16" i="1"/>
  <c r="X16" i="1"/>
  <c r="X20" i="1" s="1"/>
  <c r="X22" i="1" s="1"/>
  <c r="W16" i="1"/>
  <c r="W20" i="1" s="1"/>
  <c r="W22" i="1" s="1"/>
  <c r="V16" i="1"/>
  <c r="U16" i="1"/>
  <c r="T16" i="1"/>
  <c r="T20" i="1" s="1"/>
  <c r="T22" i="1" s="1"/>
  <c r="S16" i="1"/>
  <c r="S116" i="1" s="1"/>
  <c r="R16" i="1"/>
  <c r="Q16" i="1"/>
  <c r="P16" i="1"/>
  <c r="P20" i="1" s="1"/>
  <c r="P22" i="1" s="1"/>
  <c r="O16" i="1"/>
  <c r="O20" i="1" s="1"/>
  <c r="O22" i="1" s="1"/>
  <c r="N16" i="1"/>
  <c r="Z16" i="1" s="1"/>
  <c r="M16" i="1"/>
  <c r="L16" i="1"/>
  <c r="L20" i="1" s="1"/>
  <c r="L22" i="1" s="1"/>
  <c r="K16" i="1"/>
  <c r="K116" i="1" s="1"/>
  <c r="J16" i="1"/>
  <c r="I16" i="1"/>
  <c r="H16" i="1"/>
  <c r="H20" i="1" s="1"/>
  <c r="H22" i="1" s="1"/>
  <c r="G16" i="1"/>
  <c r="G20" i="1" s="1"/>
  <c r="G22" i="1" s="1"/>
  <c r="F16" i="1"/>
  <c r="E16" i="1"/>
  <c r="D16" i="1"/>
  <c r="D20" i="1" s="1"/>
  <c r="D22" i="1" s="1"/>
  <c r="C16" i="1"/>
  <c r="C20" i="1" s="1"/>
  <c r="C22" i="1" s="1"/>
  <c r="B16" i="1"/>
  <c r="AB67" i="1" l="1"/>
  <c r="J20" i="1"/>
  <c r="J22" i="1" s="1"/>
  <c r="AA51" i="1"/>
  <c r="J117" i="1"/>
  <c r="I119" i="1"/>
  <c r="L70" i="1"/>
  <c r="L72" i="1" s="1"/>
  <c r="Z79" i="1"/>
  <c r="AA79" i="1" s="1"/>
  <c r="K129" i="1"/>
  <c r="K142" i="1"/>
  <c r="K144" i="1" s="1"/>
  <c r="S129" i="1"/>
  <c r="S229" i="1" s="1"/>
  <c r="S142" i="1"/>
  <c r="S144" i="1" s="1"/>
  <c r="AA16" i="1"/>
  <c r="Z18" i="1"/>
  <c r="AA18" i="1" s="1"/>
  <c r="N20" i="1"/>
  <c r="N22" i="1" s="1"/>
  <c r="AA27" i="1"/>
  <c r="Z40" i="1"/>
  <c r="AB40" i="1" s="1"/>
  <c r="AA36" i="1"/>
  <c r="AB51" i="1"/>
  <c r="D116" i="1"/>
  <c r="D60" i="1"/>
  <c r="D62" i="1" s="1"/>
  <c r="H116" i="1"/>
  <c r="H60" i="1"/>
  <c r="H62" i="1" s="1"/>
  <c r="L116" i="1"/>
  <c r="L120" i="1" s="1"/>
  <c r="L122" i="1" s="1"/>
  <c r="L60" i="1"/>
  <c r="L62" i="1" s="1"/>
  <c r="P116" i="1"/>
  <c r="P60" i="1"/>
  <c r="P62" i="1" s="1"/>
  <c r="T116" i="1"/>
  <c r="X116" i="1"/>
  <c r="X60" i="1"/>
  <c r="X62" i="1" s="1"/>
  <c r="D57" i="1"/>
  <c r="D117" i="1" s="1"/>
  <c r="T57" i="1"/>
  <c r="T117" i="1" s="1"/>
  <c r="C118" i="1"/>
  <c r="G118" i="1"/>
  <c r="K118" i="1"/>
  <c r="O118" i="1"/>
  <c r="S118" i="1"/>
  <c r="W118" i="1"/>
  <c r="C119" i="1"/>
  <c r="K119" i="1"/>
  <c r="S119" i="1"/>
  <c r="N70" i="1"/>
  <c r="N72" i="1" s="1"/>
  <c r="AB76" i="1"/>
  <c r="E80" i="1"/>
  <c r="E82" i="1" s="1"/>
  <c r="E57" i="1"/>
  <c r="I80" i="1"/>
  <c r="I82" i="1" s="1"/>
  <c r="I57" i="1"/>
  <c r="M80" i="1"/>
  <c r="M82" i="1" s="1"/>
  <c r="Z77" i="1"/>
  <c r="M57" i="1"/>
  <c r="Q80" i="1"/>
  <c r="Q82" i="1" s="1"/>
  <c r="Q57" i="1"/>
  <c r="U80" i="1"/>
  <c r="U82" i="1" s="1"/>
  <c r="U57" i="1"/>
  <c r="Y80" i="1"/>
  <c r="Y82" i="1" s="1"/>
  <c r="Y57" i="1"/>
  <c r="B80" i="1"/>
  <c r="B82" i="1" s="1"/>
  <c r="N90" i="1"/>
  <c r="N92" i="1" s="1"/>
  <c r="C116" i="1"/>
  <c r="G142" i="1"/>
  <c r="G144" i="1" s="1"/>
  <c r="G229" i="1"/>
  <c r="W229" i="1"/>
  <c r="O231" i="1"/>
  <c r="G40" i="1"/>
  <c r="G42" i="1" s="1"/>
  <c r="W40" i="1"/>
  <c r="W42" i="1" s="1"/>
  <c r="Q119" i="1"/>
  <c r="B102" i="1"/>
  <c r="AB102" i="1" s="1"/>
  <c r="AB100" i="1"/>
  <c r="S132" i="1"/>
  <c r="S134" i="1" s="1"/>
  <c r="B134" i="1"/>
  <c r="AB134" i="1" s="1"/>
  <c r="AB132" i="1"/>
  <c r="B17" i="1"/>
  <c r="F17" i="1"/>
  <c r="F20" i="1" s="1"/>
  <c r="F22" i="1" s="1"/>
  <c r="J17" i="1"/>
  <c r="N17" i="1"/>
  <c r="Z17" i="1" s="1"/>
  <c r="R17" i="1"/>
  <c r="R20" i="1" s="1"/>
  <c r="R22" i="1" s="1"/>
  <c r="V17" i="1"/>
  <c r="V20" i="1" s="1"/>
  <c r="V22" i="1" s="1"/>
  <c r="M19" i="1"/>
  <c r="Z19" i="1" s="1"/>
  <c r="AA19" i="1" s="1"/>
  <c r="K20" i="1"/>
  <c r="K22" i="1" s="1"/>
  <c r="S20" i="1"/>
  <c r="S22" i="1" s="1"/>
  <c r="N30" i="1"/>
  <c r="N32" i="1" s="1"/>
  <c r="Z37" i="1"/>
  <c r="C40" i="1"/>
  <c r="C42" i="1" s="1"/>
  <c r="K40" i="1"/>
  <c r="K42" i="1" s="1"/>
  <c r="S40" i="1"/>
  <c r="S42" i="1" s="1"/>
  <c r="Z50" i="1"/>
  <c r="AB50" i="1" s="1"/>
  <c r="AA46" i="1"/>
  <c r="F117" i="1"/>
  <c r="V117" i="1"/>
  <c r="E119" i="1"/>
  <c r="M119" i="1"/>
  <c r="U119" i="1"/>
  <c r="AA67" i="1"/>
  <c r="AA70" i="1" s="1"/>
  <c r="AA72" i="1" s="1"/>
  <c r="B59" i="1"/>
  <c r="F59" i="1"/>
  <c r="F119" i="1" s="1"/>
  <c r="J59" i="1"/>
  <c r="J119" i="1" s="1"/>
  <c r="N59" i="1"/>
  <c r="N119" i="1" s="1"/>
  <c r="R59" i="1"/>
  <c r="R119" i="1" s="1"/>
  <c r="V59" i="1"/>
  <c r="V119" i="1" s="1"/>
  <c r="Z69" i="1"/>
  <c r="AA69" i="1" s="1"/>
  <c r="H70" i="1"/>
  <c r="H72" i="1" s="1"/>
  <c r="P70" i="1"/>
  <c r="P72" i="1" s="1"/>
  <c r="X70" i="1"/>
  <c r="X72" i="1" s="1"/>
  <c r="AA89" i="1"/>
  <c r="AA97" i="1"/>
  <c r="AA100" i="1" s="1"/>
  <c r="AA102" i="1" s="1"/>
  <c r="O142" i="1"/>
  <c r="O144" i="1" s="1"/>
  <c r="Z29" i="1"/>
  <c r="AA29" i="1" s="1"/>
  <c r="O40" i="1"/>
  <c r="O42" i="1" s="1"/>
  <c r="B117" i="1"/>
  <c r="Y119" i="1"/>
  <c r="Y241" i="1" s="1"/>
  <c r="AA61" i="1"/>
  <c r="C132" i="1"/>
  <c r="C134" i="1" s="1"/>
  <c r="K132" i="1"/>
  <c r="K134" i="1" s="1"/>
  <c r="C129" i="1"/>
  <c r="C142" i="1"/>
  <c r="C144" i="1" s="1"/>
  <c r="AA184" i="1"/>
  <c r="AB31" i="1"/>
  <c r="M40" i="1"/>
  <c r="M42" i="1" s="1"/>
  <c r="AA41" i="1"/>
  <c r="AB46" i="1"/>
  <c r="Z47" i="1"/>
  <c r="B116" i="1"/>
  <c r="B60" i="1"/>
  <c r="B62" i="1" s="1"/>
  <c r="F116" i="1"/>
  <c r="F60" i="1"/>
  <c r="F62" i="1" s="1"/>
  <c r="J116" i="1"/>
  <c r="J120" i="1" s="1"/>
  <c r="J122" i="1" s="1"/>
  <c r="N116" i="1"/>
  <c r="N60" i="1"/>
  <c r="N62" i="1" s="1"/>
  <c r="R116" i="1"/>
  <c r="R60" i="1"/>
  <c r="R62" i="1" s="1"/>
  <c r="V116" i="1"/>
  <c r="V60" i="1"/>
  <c r="V62" i="1" s="1"/>
  <c r="Z56" i="1"/>
  <c r="E118" i="1"/>
  <c r="I118" i="1"/>
  <c r="M118" i="1"/>
  <c r="Z58" i="1"/>
  <c r="Q118" i="1"/>
  <c r="U118" i="1"/>
  <c r="Y118" i="1"/>
  <c r="Y240" i="1" s="1"/>
  <c r="G119" i="1"/>
  <c r="O119" i="1"/>
  <c r="W119" i="1"/>
  <c r="B70" i="1"/>
  <c r="B72" i="1" s="1"/>
  <c r="C57" i="1"/>
  <c r="C80" i="1"/>
  <c r="C82" i="1" s="1"/>
  <c r="G57" i="1"/>
  <c r="G80" i="1"/>
  <c r="G82" i="1" s="1"/>
  <c r="K57" i="1"/>
  <c r="K80" i="1"/>
  <c r="K82" i="1" s="1"/>
  <c r="O57" i="1"/>
  <c r="O80" i="1"/>
  <c r="O82" i="1" s="1"/>
  <c r="S57" i="1"/>
  <c r="S80" i="1"/>
  <c r="S82" i="1" s="1"/>
  <c r="W57" i="1"/>
  <c r="W80" i="1"/>
  <c r="W82" i="1" s="1"/>
  <c r="AB86" i="1"/>
  <c r="Z87" i="1"/>
  <c r="M90" i="1"/>
  <c r="M92" i="1" s="1"/>
  <c r="B90" i="1"/>
  <c r="B92" i="1" s="1"/>
  <c r="Z90" i="1"/>
  <c r="C100" i="1"/>
  <c r="C102" i="1" s="1"/>
  <c r="G100" i="1"/>
  <c r="G102" i="1" s="1"/>
  <c r="K100" i="1"/>
  <c r="K102" i="1" s="1"/>
  <c r="O100" i="1"/>
  <c r="O102" i="1" s="1"/>
  <c r="S100" i="1"/>
  <c r="S102" i="1" s="1"/>
  <c r="W100" i="1"/>
  <c r="W102" i="1" s="1"/>
  <c r="W142" i="1"/>
  <c r="W144" i="1" s="1"/>
  <c r="E228" i="1"/>
  <c r="E172" i="1"/>
  <c r="E174" i="1" s="1"/>
  <c r="I228" i="1"/>
  <c r="I172" i="1"/>
  <c r="I174" i="1" s="1"/>
  <c r="M172" i="1"/>
  <c r="M174" i="1" s="1"/>
  <c r="M228" i="1"/>
  <c r="Q228" i="1"/>
  <c r="Q172" i="1"/>
  <c r="Q174" i="1" s="1"/>
  <c r="U228" i="1"/>
  <c r="U172" i="1"/>
  <c r="U174" i="1" s="1"/>
  <c r="Y228" i="1"/>
  <c r="Y172" i="1"/>
  <c r="Y174" i="1" s="1"/>
  <c r="O229" i="1"/>
  <c r="E240" i="1"/>
  <c r="I240" i="1"/>
  <c r="M240" i="1"/>
  <c r="Q240" i="1"/>
  <c r="U240" i="1"/>
  <c r="D118" i="1"/>
  <c r="H118" i="1"/>
  <c r="L118" i="1"/>
  <c r="P118" i="1"/>
  <c r="T118" i="1"/>
  <c r="X118" i="1"/>
  <c r="AB110" i="1"/>
  <c r="B112" i="1"/>
  <c r="AB112" i="1" s="1"/>
  <c r="D132" i="1"/>
  <c r="D134" i="1" s="1"/>
  <c r="H132" i="1"/>
  <c r="H134" i="1" s="1"/>
  <c r="L132" i="1"/>
  <c r="L134" i="1" s="1"/>
  <c r="P132" i="1"/>
  <c r="P134" i="1" s="1"/>
  <c r="T132" i="1"/>
  <c r="T134" i="1" s="1"/>
  <c r="X132" i="1"/>
  <c r="X134" i="1" s="1"/>
  <c r="P241" i="1"/>
  <c r="AB142" i="1"/>
  <c r="AB152" i="1"/>
  <c r="AB162" i="1"/>
  <c r="C229" i="1"/>
  <c r="D231" i="1"/>
  <c r="D241" i="1" s="1"/>
  <c r="I241" i="1"/>
  <c r="E116" i="1"/>
  <c r="I116" i="1"/>
  <c r="M116" i="1"/>
  <c r="Q116" i="1"/>
  <c r="U116" i="1"/>
  <c r="Y116" i="1"/>
  <c r="AA110" i="1"/>
  <c r="AA112" i="1" s="1"/>
  <c r="AB121" i="1"/>
  <c r="AA121" i="1"/>
  <c r="AA142" i="1"/>
  <c r="AA144" i="1" s="1"/>
  <c r="D142" i="1"/>
  <c r="D144" i="1" s="1"/>
  <c r="H142" i="1"/>
  <c r="H144" i="1" s="1"/>
  <c r="AA162" i="1"/>
  <c r="AA164" i="1" s="1"/>
  <c r="K229" i="1"/>
  <c r="M241" i="1"/>
  <c r="D192" i="1"/>
  <c r="D194" i="1" s="1"/>
  <c r="D169" i="1"/>
  <c r="D229" i="1" s="1"/>
  <c r="H239" i="1"/>
  <c r="L192" i="1"/>
  <c r="L194" i="1" s="1"/>
  <c r="L169" i="1"/>
  <c r="L229" i="1" s="1"/>
  <c r="L239" i="1" s="1"/>
  <c r="P192" i="1"/>
  <c r="P194" i="1" s="1"/>
  <c r="P169" i="1"/>
  <c r="T192" i="1"/>
  <c r="T194" i="1" s="1"/>
  <c r="T169" i="1"/>
  <c r="T229" i="1" s="1"/>
  <c r="T239" i="1" s="1"/>
  <c r="X239" i="1"/>
  <c r="X192" i="1"/>
  <c r="X194" i="1" s="1"/>
  <c r="AB228" i="1"/>
  <c r="AA228" i="1"/>
  <c r="AA107" i="1"/>
  <c r="AB172" i="1"/>
  <c r="B174" i="1"/>
  <c r="AB174" i="1" s="1"/>
  <c r="F228" i="1"/>
  <c r="F172" i="1"/>
  <c r="F174" i="1" s="1"/>
  <c r="J228" i="1"/>
  <c r="N172" i="1"/>
  <c r="N174" i="1" s="1"/>
  <c r="N228" i="1"/>
  <c r="R228" i="1"/>
  <c r="V228" i="1"/>
  <c r="V172" i="1"/>
  <c r="V174" i="1" s="1"/>
  <c r="AA168" i="1"/>
  <c r="AA172" i="1" s="1"/>
  <c r="AA174" i="1" s="1"/>
  <c r="B230" i="1"/>
  <c r="F230" i="1"/>
  <c r="F240" i="1" s="1"/>
  <c r="J230" i="1"/>
  <c r="J240" i="1" s="1"/>
  <c r="N230" i="1"/>
  <c r="N240" i="1" s="1"/>
  <c r="R230" i="1"/>
  <c r="R240" i="1" s="1"/>
  <c r="V230" i="1"/>
  <c r="V240" i="1" s="1"/>
  <c r="AA170" i="1"/>
  <c r="E231" i="1"/>
  <c r="E241" i="1" s="1"/>
  <c r="K231" i="1"/>
  <c r="U231" i="1"/>
  <c r="AA204" i="1"/>
  <c r="F231" i="1"/>
  <c r="J212" i="1"/>
  <c r="J214" i="1" s="1"/>
  <c r="J171" i="1"/>
  <c r="J231" i="1" s="1"/>
  <c r="N231" i="1"/>
  <c r="N241" i="1" s="1"/>
  <c r="R212" i="1"/>
  <c r="R214" i="1" s="1"/>
  <c r="R171" i="1"/>
  <c r="R231" i="1" s="1"/>
  <c r="R241" i="1" s="1"/>
  <c r="V231" i="1"/>
  <c r="V241" i="1" s="1"/>
  <c r="AA211" i="1"/>
  <c r="AA128" i="1"/>
  <c r="AA132" i="1" s="1"/>
  <c r="AA134" i="1" s="1"/>
  <c r="C172" i="1"/>
  <c r="C174" i="1" s="1"/>
  <c r="C228" i="1"/>
  <c r="G172" i="1"/>
  <c r="G174" i="1" s="1"/>
  <c r="G228" i="1"/>
  <c r="K228" i="1"/>
  <c r="K172" i="1"/>
  <c r="K174" i="1" s="1"/>
  <c r="O228" i="1"/>
  <c r="O172" i="1"/>
  <c r="O174" i="1" s="1"/>
  <c r="S228" i="1"/>
  <c r="S172" i="1"/>
  <c r="S174" i="1" s="1"/>
  <c r="W172" i="1"/>
  <c r="W174" i="1" s="1"/>
  <c r="E229" i="1"/>
  <c r="I229" i="1"/>
  <c r="M229" i="1"/>
  <c r="Q229" i="1"/>
  <c r="U229" i="1"/>
  <c r="Y229" i="1"/>
  <c r="C230" i="1"/>
  <c r="C240" i="1" s="1"/>
  <c r="G230" i="1"/>
  <c r="G240" i="1" s="1"/>
  <c r="K230" i="1"/>
  <c r="O230" i="1"/>
  <c r="S230" i="1"/>
  <c r="S240" i="1" s="1"/>
  <c r="W230" i="1"/>
  <c r="W240" i="1" s="1"/>
  <c r="B231" i="1"/>
  <c r="AA171" i="1"/>
  <c r="G231" i="1"/>
  <c r="L231" i="1"/>
  <c r="L241" i="1" s="1"/>
  <c r="Q231" i="1"/>
  <c r="W228" i="1"/>
  <c r="AA139" i="1"/>
  <c r="AA149" i="1"/>
  <c r="AA152" i="1" s="1"/>
  <c r="AA154" i="1" s="1"/>
  <c r="AA159" i="1"/>
  <c r="D228" i="1"/>
  <c r="H228" i="1"/>
  <c r="L228" i="1"/>
  <c r="P228" i="1"/>
  <c r="T228" i="1"/>
  <c r="X228" i="1"/>
  <c r="B229" i="1"/>
  <c r="F229" i="1"/>
  <c r="F239" i="1" s="1"/>
  <c r="J229" i="1"/>
  <c r="N229" i="1"/>
  <c r="R229" i="1"/>
  <c r="V229" i="1"/>
  <c r="AA169" i="1"/>
  <c r="D230" i="1"/>
  <c r="D240" i="1" s="1"/>
  <c r="H230" i="1"/>
  <c r="H240" i="1" s="1"/>
  <c r="L230" i="1"/>
  <c r="L240" i="1" s="1"/>
  <c r="P230" i="1"/>
  <c r="P240" i="1" s="1"/>
  <c r="T230" i="1"/>
  <c r="T240" i="1" s="1"/>
  <c r="X230" i="1"/>
  <c r="X240" i="1" s="1"/>
  <c r="C231" i="1"/>
  <c r="H231" i="1"/>
  <c r="H241" i="1" s="1"/>
  <c r="S231" i="1"/>
  <c r="S241" i="1" s="1"/>
  <c r="X231" i="1"/>
  <c r="X241" i="1" s="1"/>
  <c r="AA182" i="1"/>
  <c r="B214" i="1"/>
  <c r="AB214" i="1" s="1"/>
  <c r="W231" i="1"/>
  <c r="W241" i="1" s="1"/>
  <c r="AA179" i="1"/>
  <c r="B182" i="1"/>
  <c r="AA189" i="1"/>
  <c r="AA192" i="1" s="1"/>
  <c r="AA194" i="1" s="1"/>
  <c r="B192" i="1"/>
  <c r="AA199" i="1"/>
  <c r="AA202" i="1" s="1"/>
  <c r="B202" i="1"/>
  <c r="AA209" i="1"/>
  <c r="AA212" i="1" s="1"/>
  <c r="AA214" i="1" s="1"/>
  <c r="B222" i="1"/>
  <c r="T231" i="1"/>
  <c r="T241" i="1" s="1"/>
  <c r="C212" i="1"/>
  <c r="C214" i="1" s="1"/>
  <c r="G212" i="1"/>
  <c r="G214" i="1" s="1"/>
  <c r="K212" i="1"/>
  <c r="K214" i="1" s="1"/>
  <c r="O212" i="1"/>
  <c r="O214" i="1" s="1"/>
  <c r="S212" i="1"/>
  <c r="S214" i="1" s="1"/>
  <c r="W212" i="1"/>
  <c r="W214" i="1" s="1"/>
  <c r="AA219" i="1"/>
  <c r="AA222" i="1" s="1"/>
  <c r="AB243" i="1"/>
  <c r="AA224" i="1"/>
  <c r="AA243" i="1"/>
  <c r="AA30" i="1" l="1"/>
  <c r="AA32" i="1" s="1"/>
  <c r="AB17" i="1"/>
  <c r="Z20" i="1"/>
  <c r="AA229" i="1"/>
  <c r="B239" i="1"/>
  <c r="AB229" i="1"/>
  <c r="L238" i="1"/>
  <c r="L242" i="1" s="1"/>
  <c r="L244" i="1" s="1"/>
  <c r="L232" i="1"/>
  <c r="L234" i="1" s="1"/>
  <c r="O238" i="1"/>
  <c r="O232" i="1"/>
  <c r="O234" i="1" s="1"/>
  <c r="R232" i="1"/>
  <c r="R234" i="1" s="1"/>
  <c r="R238" i="1"/>
  <c r="J232" i="1"/>
  <c r="J234" i="1" s="1"/>
  <c r="J238" i="1"/>
  <c r="U232" i="1"/>
  <c r="U234" i="1" s="1"/>
  <c r="U238" i="1"/>
  <c r="E232" i="1"/>
  <c r="E234" i="1" s="1"/>
  <c r="E238" i="1"/>
  <c r="Z92" i="1"/>
  <c r="AB92" i="1" s="1"/>
  <c r="AB90" i="1"/>
  <c r="S117" i="1"/>
  <c r="S120" i="1" s="1"/>
  <c r="S122" i="1" s="1"/>
  <c r="S60" i="1"/>
  <c r="S62" i="1" s="1"/>
  <c r="K117" i="1"/>
  <c r="K120" i="1" s="1"/>
  <c r="K122" i="1" s="1"/>
  <c r="K60" i="1"/>
  <c r="K62" i="1" s="1"/>
  <c r="C117" i="1"/>
  <c r="C60" i="1"/>
  <c r="C62" i="1" s="1"/>
  <c r="Z118" i="1"/>
  <c r="AA58" i="1"/>
  <c r="Z116" i="1"/>
  <c r="AA17" i="1"/>
  <c r="I60" i="1"/>
  <c r="I62" i="1" s="1"/>
  <c r="I117" i="1"/>
  <c r="T60" i="1"/>
  <c r="T62" i="1" s="1"/>
  <c r="S239" i="1"/>
  <c r="AB202" i="1"/>
  <c r="B204" i="1"/>
  <c r="AB204" i="1" s="1"/>
  <c r="AB182" i="1"/>
  <c r="B184" i="1"/>
  <c r="AB184" i="1" s="1"/>
  <c r="X238" i="1"/>
  <c r="X242" i="1" s="1"/>
  <c r="X244" i="1" s="1"/>
  <c r="X232" i="1"/>
  <c r="X234" i="1" s="1"/>
  <c r="H238" i="1"/>
  <c r="H242" i="1" s="1"/>
  <c r="H244" i="1" s="1"/>
  <c r="H232" i="1"/>
  <c r="H234" i="1" s="1"/>
  <c r="G241" i="1"/>
  <c r="C238" i="1"/>
  <c r="C242" i="1" s="1"/>
  <c r="C244" i="1" s="1"/>
  <c r="C232" i="1"/>
  <c r="C234" i="1" s="1"/>
  <c r="J241" i="1"/>
  <c r="N232" i="1"/>
  <c r="N234" i="1" s="1"/>
  <c r="N238" i="1"/>
  <c r="B232" i="1"/>
  <c r="I120" i="1"/>
  <c r="I122" i="1" s="1"/>
  <c r="C239" i="1"/>
  <c r="AA116" i="1"/>
  <c r="Z42" i="1"/>
  <c r="AB42" i="1" s="1"/>
  <c r="AB37" i="1"/>
  <c r="AA37" i="1"/>
  <c r="R117" i="1"/>
  <c r="R120" i="1" s="1"/>
  <c r="R122" i="1" s="1"/>
  <c r="Z80" i="1"/>
  <c r="U117" i="1"/>
  <c r="U60" i="1"/>
  <c r="U62" i="1" s="1"/>
  <c r="M117" i="1"/>
  <c r="M120" i="1" s="1"/>
  <c r="M122" i="1" s="1"/>
  <c r="M60" i="1"/>
  <c r="M62" i="1" s="1"/>
  <c r="Z57" i="1"/>
  <c r="T120" i="1"/>
  <c r="T122" i="1" s="1"/>
  <c r="D120" i="1"/>
  <c r="D122" i="1" s="1"/>
  <c r="Z70" i="1"/>
  <c r="J239" i="1"/>
  <c r="T238" i="1"/>
  <c r="T242" i="1" s="1"/>
  <c r="T244" i="1" s="1"/>
  <c r="T232" i="1"/>
  <c r="T234" i="1" s="1"/>
  <c r="D238" i="1"/>
  <c r="D232" i="1"/>
  <c r="D234" i="1" s="1"/>
  <c r="W238" i="1"/>
  <c r="W232" i="1"/>
  <c r="W234" i="1" s="1"/>
  <c r="O240" i="1"/>
  <c r="I239" i="1"/>
  <c r="S238" i="1"/>
  <c r="S242" i="1" s="1"/>
  <c r="S244" i="1" s="1"/>
  <c r="S232" i="1"/>
  <c r="S234" i="1" s="1"/>
  <c r="K238" i="1"/>
  <c r="K232" i="1"/>
  <c r="K234" i="1" s="1"/>
  <c r="U241" i="1"/>
  <c r="V232" i="1"/>
  <c r="V234" i="1" s="1"/>
  <c r="V238" i="1"/>
  <c r="F232" i="1"/>
  <c r="F234" i="1" s="1"/>
  <c r="F238" i="1"/>
  <c r="P229" i="1"/>
  <c r="P239" i="1" s="1"/>
  <c r="P172" i="1"/>
  <c r="P174" i="1" s="1"/>
  <c r="U120" i="1"/>
  <c r="U122" i="1" s="1"/>
  <c r="T172" i="1"/>
  <c r="T174" i="1" s="1"/>
  <c r="Y232" i="1"/>
  <c r="Y234" i="1" s="1"/>
  <c r="Y238" i="1"/>
  <c r="Q232" i="1"/>
  <c r="Q234" i="1" s="1"/>
  <c r="Q238" i="1"/>
  <c r="I232" i="1"/>
  <c r="I234" i="1" s="1"/>
  <c r="I238" i="1"/>
  <c r="W117" i="1"/>
  <c r="W120" i="1" s="1"/>
  <c r="W122" i="1" s="1"/>
  <c r="W60" i="1"/>
  <c r="W62" i="1" s="1"/>
  <c r="O117" i="1"/>
  <c r="O120" i="1" s="1"/>
  <c r="O122" i="1" s="1"/>
  <c r="O60" i="1"/>
  <c r="O62" i="1" s="1"/>
  <c r="G117" i="1"/>
  <c r="G120" i="1" s="1"/>
  <c r="G122" i="1" s="1"/>
  <c r="G60" i="1"/>
  <c r="G62" i="1" s="1"/>
  <c r="V120" i="1"/>
  <c r="V122" i="1" s="1"/>
  <c r="F120" i="1"/>
  <c r="F122" i="1" s="1"/>
  <c r="AB47" i="1"/>
  <c r="AA47" i="1"/>
  <c r="AA50" i="1" s="1"/>
  <c r="AA52" i="1" s="1"/>
  <c r="B119" i="1"/>
  <c r="B120" i="1" s="1"/>
  <c r="B122" i="1" s="1"/>
  <c r="AA59" i="1"/>
  <c r="Z59" i="1"/>
  <c r="N117" i="1"/>
  <c r="N239" i="1" s="1"/>
  <c r="Z30" i="1"/>
  <c r="O241" i="1"/>
  <c r="AB77" i="1"/>
  <c r="AA77" i="1"/>
  <c r="AA80" i="1" s="1"/>
  <c r="AA82" i="1" s="1"/>
  <c r="E117" i="1"/>
  <c r="E120" i="1" s="1"/>
  <c r="E122" i="1" s="1"/>
  <c r="E60" i="1"/>
  <c r="E62" i="1" s="1"/>
  <c r="AA20" i="1"/>
  <c r="AA22" i="1" s="1"/>
  <c r="Z52" i="1"/>
  <c r="AB52" i="1" s="1"/>
  <c r="AB222" i="1"/>
  <c r="B224" i="1"/>
  <c r="AB224" i="1" s="1"/>
  <c r="AB192" i="1"/>
  <c r="B194" i="1"/>
  <c r="AB194" i="1" s="1"/>
  <c r="L172" i="1"/>
  <c r="L174" i="1" s="1"/>
  <c r="C241" i="1"/>
  <c r="V239" i="1"/>
  <c r="P238" i="1"/>
  <c r="P242" i="1" s="1"/>
  <c r="P244" i="1" s="1"/>
  <c r="P232" i="1"/>
  <c r="P234" i="1" s="1"/>
  <c r="Q241" i="1"/>
  <c r="B241" i="1"/>
  <c r="AA231" i="1"/>
  <c r="K240" i="1"/>
  <c r="U239" i="1"/>
  <c r="E239" i="1"/>
  <c r="G238" i="1"/>
  <c r="G232" i="1"/>
  <c r="G234" i="1" s="1"/>
  <c r="F241" i="1"/>
  <c r="K241" i="1"/>
  <c r="B240" i="1"/>
  <c r="AA230" i="1"/>
  <c r="AA232" i="1" s="1"/>
  <c r="AA234" i="1" s="1"/>
  <c r="R172" i="1"/>
  <c r="R174" i="1" s="1"/>
  <c r="J172" i="1"/>
  <c r="J174" i="1" s="1"/>
  <c r="B238" i="1"/>
  <c r="D239" i="1"/>
  <c r="K239" i="1"/>
  <c r="D172" i="1"/>
  <c r="D174" i="1" s="1"/>
  <c r="M232" i="1"/>
  <c r="M234" i="1" s="1"/>
  <c r="M238" i="1"/>
  <c r="AB87" i="1"/>
  <c r="AA87" i="1"/>
  <c r="AA90" i="1" s="1"/>
  <c r="AA92" i="1" s="1"/>
  <c r="J60" i="1"/>
  <c r="J62" i="1" s="1"/>
  <c r="AA56" i="1"/>
  <c r="W239" i="1"/>
  <c r="C120" i="1"/>
  <c r="C122" i="1" s="1"/>
  <c r="Y117" i="1"/>
  <c r="Y120" i="1" s="1"/>
  <c r="Y122" i="1" s="1"/>
  <c r="Y60" i="1"/>
  <c r="Y62" i="1" s="1"/>
  <c r="Q117" i="1"/>
  <c r="Q239" i="1" s="1"/>
  <c r="Q60" i="1"/>
  <c r="Q62" i="1" s="1"/>
  <c r="X120" i="1"/>
  <c r="X122" i="1" s="1"/>
  <c r="P120" i="1"/>
  <c r="P122" i="1" s="1"/>
  <c r="H120" i="1"/>
  <c r="H122" i="1" s="1"/>
  <c r="AA40" i="1"/>
  <c r="AA42" i="1" s="1"/>
  <c r="B20" i="1"/>
  <c r="B22" i="1" s="1"/>
  <c r="M20" i="1"/>
  <c r="M22" i="1" s="1"/>
  <c r="B242" i="1" l="1"/>
  <c r="B244" i="1" s="1"/>
  <c r="W242" i="1"/>
  <c r="W244" i="1" s="1"/>
  <c r="N242" i="1"/>
  <c r="N244" i="1" s="1"/>
  <c r="G239" i="1"/>
  <c r="G242" i="1" s="1"/>
  <c r="G244" i="1" s="1"/>
  <c r="U242" i="1"/>
  <c r="U244" i="1" s="1"/>
  <c r="J242" i="1"/>
  <c r="J244" i="1" s="1"/>
  <c r="R239" i="1"/>
  <c r="Q120" i="1"/>
  <c r="Q122" i="1" s="1"/>
  <c r="Z119" i="1"/>
  <c r="AB59" i="1"/>
  <c r="Q242" i="1"/>
  <c r="Q244" i="1" s="1"/>
  <c r="V242" i="1"/>
  <c r="V244" i="1" s="1"/>
  <c r="K242" i="1"/>
  <c r="K244" i="1" s="1"/>
  <c r="Y239" i="1"/>
  <c r="M239" i="1"/>
  <c r="M242" i="1" s="1"/>
  <c r="M244" i="1" s="1"/>
  <c r="Z240" i="1"/>
  <c r="AA240" i="1" s="1"/>
  <c r="AA118" i="1"/>
  <c r="AB20" i="1"/>
  <c r="Z22" i="1"/>
  <c r="AB22" i="1" s="1"/>
  <c r="D242" i="1"/>
  <c r="D244" i="1" s="1"/>
  <c r="Z117" i="1"/>
  <c r="AB57" i="1"/>
  <c r="AA57" i="1"/>
  <c r="AA60" i="1" s="1"/>
  <c r="AA62" i="1" s="1"/>
  <c r="Z60" i="1"/>
  <c r="E242" i="1"/>
  <c r="E244" i="1" s="1"/>
  <c r="O239" i="1"/>
  <c r="O242" i="1" s="1"/>
  <c r="O244" i="1" s="1"/>
  <c r="R242" i="1"/>
  <c r="R244" i="1" s="1"/>
  <c r="AB30" i="1"/>
  <c r="Z32" i="1"/>
  <c r="AB32" i="1" s="1"/>
  <c r="AA119" i="1"/>
  <c r="N120" i="1"/>
  <c r="N122" i="1" s="1"/>
  <c r="I242" i="1"/>
  <c r="I244" i="1" s="1"/>
  <c r="Y242" i="1"/>
  <c r="Y244" i="1" s="1"/>
  <c r="F242" i="1"/>
  <c r="F244" i="1" s="1"/>
  <c r="Z72" i="1"/>
  <c r="AB72" i="1" s="1"/>
  <c r="AB70" i="1"/>
  <c r="Z82" i="1"/>
  <c r="AB82" i="1" s="1"/>
  <c r="AB80" i="1"/>
  <c r="B234" i="1"/>
  <c r="AB234" i="1" s="1"/>
  <c r="AB232" i="1"/>
  <c r="Z238" i="1"/>
  <c r="Z120" i="1"/>
  <c r="AB120" i="1" l="1"/>
  <c r="Z122" i="1"/>
  <c r="AB122" i="1" s="1"/>
  <c r="Z241" i="1"/>
  <c r="AB119" i="1"/>
  <c r="AB60" i="1"/>
  <c r="Z62" i="1"/>
  <c r="AB62" i="1" s="1"/>
  <c r="Z239" i="1"/>
  <c r="AB117" i="1"/>
  <c r="AA117" i="1"/>
  <c r="AA120" i="1" s="1"/>
  <c r="AA122" i="1" s="1"/>
  <c r="AA238" i="1"/>
  <c r="AB239" i="1" l="1"/>
  <c r="AA239" i="1"/>
  <c r="AA242" i="1" s="1"/>
  <c r="AA244" i="1" s="1"/>
  <c r="AB241" i="1"/>
  <c r="AA241" i="1"/>
  <c r="Z242" i="1"/>
  <c r="AB242" i="1" l="1"/>
  <c r="Z244" i="1"/>
  <c r="Z252" i="1" l="1"/>
  <c r="AB244" i="1"/>
</calcChain>
</file>

<file path=xl/sharedStrings.xml><?xml version="1.0" encoding="utf-8"?>
<sst xmlns="http://schemas.openxmlformats.org/spreadsheetml/2006/main" count="252" uniqueCount="63">
  <si>
    <t>DEPARTMENT OF SOCIAL WELFARE AND DEVELOPMENT</t>
  </si>
  <si>
    <t>STATUS OF ALLOTMENT, OBLIGATIONS INCURRED AND BALANCES</t>
  </si>
  <si>
    <t>FUND 102 - CONTINUING APPROPRIATIONS</t>
  </si>
  <si>
    <t>CONSOLIDATED</t>
  </si>
  <si>
    <t>SUMMARY</t>
  </si>
  <si>
    <t>As of September 30, 2019</t>
  </si>
  <si>
    <t>Program/Activity/Project</t>
  </si>
  <si>
    <t>ALLOTMENT</t>
  </si>
  <si>
    <t>ALLOTMENT (Central Office)</t>
  </si>
  <si>
    <t>Sub-allotment to Field Offices</t>
  </si>
  <si>
    <t>OBLIGATIONS INCURRED</t>
  </si>
  <si>
    <t>Unobligated Balance of Allotment</t>
  </si>
  <si>
    <t>% of Utilization</t>
  </si>
  <si>
    <t>Remarks</t>
  </si>
  <si>
    <t>TOTAL OBLIG.</t>
  </si>
  <si>
    <t>FO OBLIGATIONS</t>
  </si>
  <si>
    <t>TOTAL</t>
  </si>
  <si>
    <t>This Report</t>
  </si>
  <si>
    <t>1st Qtr.</t>
  </si>
  <si>
    <t>2nd Qtr.</t>
  </si>
  <si>
    <t>3rd Qtr.</t>
  </si>
  <si>
    <t>4th Qtr.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</si>
  <si>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</si>
  <si>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</si>
  <si>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</si>
  <si>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</si>
  <si>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</si>
  <si>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</si>
  <si>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</si>
  <si>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</si>
  <si>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</si>
  <si>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</si>
  <si>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</si>
  <si>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</si>
  <si>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REGULAR APPROPRIATIONS</t>
  </si>
  <si>
    <t>MCC</t>
  </si>
  <si>
    <t xml:space="preserve">               PS</t>
  </si>
  <si>
    <t xml:space="preserve">               MOOE</t>
  </si>
  <si>
    <t xml:space="preserve">               FE</t>
  </si>
  <si>
    <t xml:space="preserve">               CO</t>
  </si>
  <si>
    <t xml:space="preserve">               Sub-total</t>
  </si>
  <si>
    <t xml:space="preserve">               RLIP</t>
  </si>
  <si>
    <t xml:space="preserve">               TOTAL</t>
  </si>
  <si>
    <t>GOP</t>
  </si>
  <si>
    <t xml:space="preserve">         ____________</t>
  </si>
  <si>
    <t xml:space="preserve">   310100300001000 - Kapit-bisig Laban sa Kahirapan-CIDSS:NCDDP</t>
  </si>
  <si>
    <t>02102151 - GoP Counterpart Funds</t>
  </si>
  <si>
    <t>02102163 - International Bank of Reconstruction and Development (IBRD)</t>
  </si>
  <si>
    <t>02102152 -  Asian Development Bank</t>
  </si>
  <si>
    <t>TOTAL, REGULAR APPROPRIATIONS</t>
  </si>
  <si>
    <t>SPECIAL PURPOSE FUND</t>
  </si>
  <si>
    <t>NCDDP</t>
  </si>
  <si>
    <t>TOTAL, SPECIAL PURPOSE FUND</t>
  </si>
  <si>
    <t>SUMMARY - FUND 102 CONTINUING APPROPRIATIONS</t>
  </si>
  <si>
    <t>Prepared by:</t>
  </si>
  <si>
    <t>Certified Correct:</t>
  </si>
  <si>
    <t>Approved By:</t>
  </si>
  <si>
    <t>LADY ANN C. YAP</t>
  </si>
  <si>
    <t>MERIEL P. CASTILLO</t>
  </si>
  <si>
    <t>WAYNE C. BELIZAR</t>
  </si>
  <si>
    <t xml:space="preserve">Administrative Assistant II </t>
  </si>
  <si>
    <t>Chief, Budget Division</t>
  </si>
  <si>
    <t>Director, FMS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</si>
</sst>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2"/>
      <color indexed="8"/>
      <name val="Arial"/>
      <family val="2"/>
    </font>
    <font>
      <b/>
      <sz val="10"/>
      <color indexed="8"/>
      <name val="Arial"/>
      <family val="2"/>
    </font>
    <font>
      <b/>
      <sz val="11"/>
      <color rgb="FFFF0000"/>
      <name val="Arial"/>
      <family val="2"/>
    </font>
    <font>
      <sz val="12"/>
      <name val="Arial"/>
      <family val="2"/>
    </font>
    <font>
      <b/>
      <sz val="12"/>
      <color rgb="FFFF0000"/>
      <name val="Arial"/>
      <family val="2"/>
    </font>
    <font>
      <sz val="11"/>
      <name val="Arial"/>
      <family val="2"/>
    </font>
    <font>
      <sz val="11"/>
      <color theme="0"/>
      <name val="Arial"/>
      <family val="2"/>
    </font>
    <font>
      <sz val="11"/>
      <color rgb="FFFF0000"/>
      <name val="Arial"/>
      <family val="2"/>
    </font>
    <font>
      <sz val="10"/>
      <color theme="0"/>
      <name val="Arial"/>
      <family val="2"/>
    </font>
    <font>
      <b/>
      <sz val="11.5"/>
      <name val="Arial"/>
      <family val="2"/>
    </font>
    <font>
      <sz val="11.5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87">
    <xf numFmtId="0" fontId="0" fillId="0" borderId="0" xfId="0"/>
    <xf numFmtId="0" fontId="2" fillId="0" borderId="0" xfId="2" applyFont="1" applyAlignment="1">
      <alignment horizontal="center"/>
    </xf>
    <xf numFmtId="0" fontId="1" fillId="0" borderId="0" xfId="2"/>
    <xf numFmtId="43" fontId="1" fillId="0" borderId="0" xfId="1"/>
    <xf numFmtId="10" fontId="1" fillId="0" borderId="0" xfId="1" applyNumberFormat="1"/>
    <xf numFmtId="0" fontId="2" fillId="0" borderId="1" xfId="2" applyFont="1" applyBorder="1" applyAlignment="1">
      <alignment horizontal="center" vertical="center" wrapText="1"/>
    </xf>
    <xf numFmtId="43" fontId="3" fillId="0" borderId="2" xfId="1" applyFont="1" applyFill="1" applyBorder="1" applyAlignment="1">
      <alignment horizontal="center" vertical="center" wrapText="1"/>
    </xf>
    <xf numFmtId="43" fontId="2" fillId="0" borderId="2" xfId="1" applyFont="1" applyBorder="1" applyAlignment="1">
      <alignment horizontal="center" vertical="center" wrapText="1"/>
    </xf>
    <xf numFmtId="43" fontId="2" fillId="0" borderId="2" xfId="1" applyFont="1" applyBorder="1" applyAlignment="1">
      <alignment horizontal="center" vertical="justify"/>
    </xf>
    <xf numFmtId="43" fontId="2" fillId="0" borderId="3" xfId="1" applyFont="1" applyBorder="1" applyAlignment="1">
      <alignment horizontal="center" vertical="justify"/>
    </xf>
    <xf numFmtId="43" fontId="3" fillId="0" borderId="2" xfId="1" applyFont="1" applyBorder="1" applyAlignment="1">
      <alignment horizontal="center" vertical="center" wrapText="1"/>
    </xf>
    <xf numFmtId="43" fontId="4" fillId="0" borderId="2" xfId="1" applyFont="1" applyFill="1" applyBorder="1" applyAlignment="1">
      <alignment horizontal="center" vertical="center" wrapText="1"/>
    </xf>
    <xf numFmtId="43" fontId="5" fillId="0" borderId="4" xfId="1" applyFont="1" applyFill="1" applyBorder="1" applyAlignment="1">
      <alignment horizontal="center" vertical="center" wrapText="1"/>
    </xf>
    <xf numFmtId="0" fontId="2" fillId="0" borderId="0" xfId="2" applyFont="1" applyAlignment="1">
      <alignment horizontal="center"/>
    </xf>
    <xf numFmtId="0" fontId="2" fillId="0" borderId="5" xfId="2" applyFont="1" applyBorder="1" applyAlignment="1">
      <alignment horizontal="center" vertical="center" wrapText="1"/>
    </xf>
    <xf numFmtId="43" fontId="3" fillId="0" borderId="6" xfId="1" applyFont="1" applyFill="1" applyBorder="1" applyAlignment="1">
      <alignment horizontal="center" vertical="center" wrapText="1"/>
    </xf>
    <xf numFmtId="43" fontId="2" fillId="0" borderId="6" xfId="1" applyFont="1" applyBorder="1" applyAlignment="1">
      <alignment horizontal="center" vertical="center" wrapText="1"/>
    </xf>
    <xf numFmtId="43" fontId="2" fillId="0" borderId="6" xfId="1" applyFont="1" applyBorder="1" applyAlignment="1">
      <alignment horizontal="center" vertical="justify"/>
    </xf>
    <xf numFmtId="43" fontId="3" fillId="0" borderId="6" xfId="1" applyFont="1" applyBorder="1" applyAlignment="1">
      <alignment horizontal="center" vertical="justify"/>
    </xf>
    <xf numFmtId="43" fontId="6" fillId="0" borderId="6" xfId="1" applyFont="1" applyBorder="1" applyAlignment="1">
      <alignment horizontal="center" vertical="justify"/>
    </xf>
    <xf numFmtId="43" fontId="3" fillId="0" borderId="6" xfId="1" applyFont="1" applyBorder="1" applyAlignment="1">
      <alignment horizontal="center" vertical="center" wrapText="1"/>
    </xf>
    <xf numFmtId="43" fontId="7" fillId="0" borderId="6" xfId="1" applyFont="1" applyBorder="1" applyAlignment="1">
      <alignment horizontal="center" vertical="center" wrapText="1"/>
    </xf>
    <xf numFmtId="43" fontId="1" fillId="0" borderId="7" xfId="1" applyFont="1" applyBorder="1" applyAlignment="1">
      <alignment horizontal="center" vertical="center" wrapText="1"/>
    </xf>
    <xf numFmtId="0" fontId="2" fillId="0" borderId="8" xfId="2" applyFont="1" applyBorder="1" applyAlignment="1">
      <alignment horizontal="center" vertical="center" wrapText="1"/>
    </xf>
    <xf numFmtId="43" fontId="3" fillId="0" borderId="9" xfId="1" applyFont="1" applyFill="1" applyBorder="1" applyAlignment="1">
      <alignment horizontal="center" vertical="center" wrapText="1"/>
    </xf>
    <xf numFmtId="43" fontId="2" fillId="0" borderId="9" xfId="1" applyFont="1" applyBorder="1" applyAlignment="1">
      <alignment horizontal="center" vertical="center" wrapText="1"/>
    </xf>
    <xf numFmtId="43" fontId="2" fillId="0" borderId="9" xfId="1" applyFont="1" applyBorder="1" applyAlignment="1">
      <alignment horizontal="center" vertical="justify"/>
    </xf>
    <xf numFmtId="43" fontId="3" fillId="0" borderId="9" xfId="1" applyFont="1" applyBorder="1" applyAlignment="1">
      <alignment horizontal="center" vertical="justify"/>
    </xf>
    <xf numFmtId="43" fontId="6" fillId="0" borderId="9" xfId="1" applyFont="1" applyBorder="1" applyAlignment="1">
      <alignment horizontal="center" vertical="justify"/>
    </xf>
    <xf numFmtId="43" fontId="3" fillId="0" borderId="9" xfId="1" quotePrefix="1" applyFont="1" applyBorder="1" applyAlignment="1">
      <alignment horizontal="center" vertical="justify"/>
    </xf>
    <xf numFmtId="43" fontId="3" fillId="0" borderId="9" xfId="1" applyFont="1" applyBorder="1" applyAlignment="1">
      <alignment horizontal="center" vertical="center" wrapText="1"/>
    </xf>
    <xf numFmtId="43" fontId="7" fillId="0" borderId="9" xfId="1" applyFont="1" applyBorder="1" applyAlignment="1">
      <alignment horizontal="center" vertical="center" wrapText="1"/>
    </xf>
    <xf numFmtId="43" fontId="1" fillId="0" borderId="10" xfId="1" applyFont="1" applyBorder="1" applyAlignment="1">
      <alignment horizontal="center" vertical="center" wrapText="1"/>
    </xf>
    <xf numFmtId="0" fontId="7" fillId="0" borderId="5" xfId="2" applyFont="1" applyBorder="1" applyAlignment="1">
      <alignment horizontal="center" vertical="center" wrapText="1"/>
    </xf>
    <xf numFmtId="43" fontId="7" fillId="0" borderId="6" xfId="1" applyFont="1" applyBorder="1" applyAlignment="1">
      <alignment horizontal="center" vertical="center" wrapText="1"/>
    </xf>
    <xf numFmtId="43" fontId="7" fillId="0" borderId="7" xfId="1" applyFont="1" applyBorder="1" applyAlignment="1">
      <alignment horizontal="center" vertical="center" wrapText="1"/>
    </xf>
    <xf numFmtId="0" fontId="7" fillId="0" borderId="0" xfId="2" applyFont="1" applyAlignment="1">
      <alignment horizontal="center"/>
    </xf>
    <xf numFmtId="0" fontId="8" fillId="0" borderId="5" xfId="2" applyFont="1" applyBorder="1"/>
    <xf numFmtId="43" fontId="9" fillId="0" borderId="6" xfId="1" applyFont="1" applyBorder="1"/>
    <xf numFmtId="43" fontId="9" fillId="0" borderId="7" xfId="1" applyFont="1" applyBorder="1"/>
    <xf numFmtId="0" fontId="9" fillId="0" borderId="0" xfId="2" applyFont="1"/>
    <xf numFmtId="0" fontId="3" fillId="0" borderId="5" xfId="2" applyFont="1" applyBorder="1"/>
    <xf numFmtId="0" fontId="9" fillId="0" borderId="5" xfId="2" applyFont="1" applyBorder="1"/>
    <xf numFmtId="10" fontId="9" fillId="0" borderId="6" xfId="1" applyNumberFormat="1" applyFont="1" applyBorder="1"/>
    <xf numFmtId="0" fontId="3" fillId="0" borderId="11" xfId="2" applyFont="1" applyBorder="1" applyAlignment="1">
      <alignment horizontal="left"/>
    </xf>
    <xf numFmtId="43" fontId="9" fillId="0" borderId="12" xfId="1" applyFont="1" applyBorder="1"/>
    <xf numFmtId="10" fontId="9" fillId="0" borderId="12" xfId="1" applyNumberFormat="1" applyFont="1" applyBorder="1"/>
    <xf numFmtId="0" fontId="3" fillId="0" borderId="5" xfId="2" applyFont="1" applyBorder="1" applyAlignment="1">
      <alignment horizontal="left"/>
    </xf>
    <xf numFmtId="43" fontId="9" fillId="0" borderId="13" xfId="1" applyFont="1" applyBorder="1"/>
    <xf numFmtId="43" fontId="9" fillId="0" borderId="0" xfId="2" applyNumberFormat="1" applyFont="1"/>
    <xf numFmtId="10" fontId="10" fillId="0" borderId="6" xfId="1" applyNumberFormat="1" applyFont="1" applyBorder="1"/>
    <xf numFmtId="0" fontId="2" fillId="0" borderId="5" xfId="2" applyFont="1" applyBorder="1"/>
    <xf numFmtId="0" fontId="6" fillId="0" borderId="5" xfId="2" applyFont="1" applyBorder="1"/>
    <xf numFmtId="43" fontId="11" fillId="0" borderId="6" xfId="1" applyFont="1" applyBorder="1"/>
    <xf numFmtId="43" fontId="1" fillId="0" borderId="0" xfId="2" applyNumberFormat="1"/>
    <xf numFmtId="43" fontId="12" fillId="0" borderId="0" xfId="1" applyFont="1"/>
    <xf numFmtId="43" fontId="1" fillId="0" borderId="0" xfId="1" applyFont="1"/>
    <xf numFmtId="10" fontId="1" fillId="0" borderId="0" xfId="1" applyNumberFormat="1" applyFont="1"/>
    <xf numFmtId="0" fontId="1" fillId="0" borderId="0" xfId="2" applyFont="1"/>
    <xf numFmtId="43" fontId="1" fillId="0" borderId="0" xfId="2" applyNumberFormat="1" applyFont="1"/>
    <xf numFmtId="0" fontId="13" fillId="0" borderId="0" xfId="2" applyFont="1"/>
    <xf numFmtId="43" fontId="13" fillId="0" borderId="0" xfId="1" applyFont="1"/>
    <xf numFmtId="10" fontId="13" fillId="0" borderId="0" xfId="1" applyNumberFormat="1" applyFont="1"/>
    <xf numFmtId="0" fontId="13" fillId="0" borderId="0" xfId="2" applyFont="1" applyAlignment="1">
      <alignment horizontal="left"/>
    </xf>
    <xf numFmtId="0" fontId="14" fillId="0" borderId="0" xfId="2" applyFont="1"/>
    <xf numFmtId="43" fontId="14" fillId="0" borderId="0" xfId="1" applyFont="1"/>
    <xf numFmtId="10" fontId="14" fillId="0" borderId="0" xfId="1" applyNumberFormat="1" applyFont="1"/>
    <xf numFmtId="43" fontId="13" fillId="0" borderId="0" xfId="1" applyFont="1" applyAlignment="1">
      <alignment horizontal="center"/>
    </xf>
    <xf numFmtId="0" fontId="13" fillId="0" borderId="0" xfId="2" applyFont="1" applyAlignment="1">
      <alignment horizontal="left"/>
    </xf>
    <xf numFmtId="43" fontId="14" fillId="0" borderId="0" xfId="1" applyFont="1" applyAlignment="1">
      <alignment horizontal="center"/>
    </xf>
    <xf numFmtId="0" fontId="14" fillId="0" borderId="0" xfId="2" applyFont="1" applyAlignment="1">
      <alignment horizontal="left"/>
    </xf>
    <xf numFmtId="0" fontId="14" fillId="0" borderId="0" xfId="2" applyFont="1" applyAlignment="1">
      <alignment horizontal="center"/>
    </xf>
    <xf numFmtId="0" fontId="0" fillId="0" borderId="0" xfId="2" applyFont="1"/>
    <xf numFmtId="0" fontId="1" fillId="0" borderId="0" xfId="2" applyFill="1"/>
    <xf numFmtId="0" fontId="2" fillId="0" borderId="0" xfId="2" applyFont="1" applyFill="1" applyAlignment="1">
      <alignment horizontal="center"/>
    </xf>
    <xf numFmtId="0" fontId="7" fillId="0" borderId="0" xfId="2" applyFont="1" applyFill="1" applyAlignment="1">
      <alignment horizontal="center"/>
    </xf>
    <xf numFmtId="0" fontId="9" fillId="0" borderId="0" xfId="2" applyFont="1" applyFill="1"/>
    <xf numFmtId="43" fontId="9" fillId="0" borderId="0" xfId="2" applyNumberFormat="1" applyFont="1" applyFill="1"/>
    <xf numFmtId="43" fontId="9" fillId="0" borderId="0" xfId="1" applyFont="1" applyFill="1"/>
    <xf numFmtId="43" fontId="11" fillId="0" borderId="0" xfId="1" applyFont="1" applyFill="1"/>
    <xf numFmtId="43" fontId="6" fillId="0" borderId="0" xfId="2" applyNumberFormat="1" applyFont="1" applyFill="1"/>
    <xf numFmtId="43" fontId="1" fillId="0" borderId="0" xfId="2" applyNumberFormat="1" applyFill="1"/>
    <xf numFmtId="43" fontId="9" fillId="0" borderId="5" xfId="1" applyFont="1" applyFill="1" applyBorder="1"/>
    <xf numFmtId="0" fontId="1" fillId="0" borderId="0" xfId="2" applyFill="1" applyBorder="1"/>
    <xf numFmtId="0" fontId="2" fillId="0" borderId="0" xfId="2" applyFont="1" applyFill="1" applyBorder="1" applyAlignment="1">
      <alignment horizontal="center"/>
    </xf>
    <xf numFmtId="0" fontId="7" fillId="0" borderId="0" xfId="2" applyFont="1" applyFill="1" applyBorder="1" applyAlignment="1">
      <alignment horizontal="center"/>
    </xf>
    <xf numFmtId="0" fontId="9" fillId="0" borderId="0" xfId="2" applyFont="1" applyFill="1" applyBorder="1"/>
  </cellXfs>
  <cellStyles count="3">
    <cellStyle name="Comma" xfId="1" builtinId="3"/>
    <cellStyle name="Normal" xfId="0" builtinId="0"/>
    <cellStyle name="Normal 2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2019%20CONSO%20UNIT\2019%20EXECOM,QRF,PSB,101,102,170,171\09.%20September\FUND%20102%20CONSO%20CONTINUING%20AS%20OF%20SEPTEMBER%2030,%2020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acyap\Desktop\FOLDERS\FUND%20102%20REPORTS\FUND%20102%20SAOB%20REPORT\FUND%20102%20-%202019\09.%20SEPTEMBER\FUND%20102%20CONTINUING%20CONSOLIDATED%20REPORT%20September%2030,%20201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acyap\Desktop\FUND%20102%20REPORTS\FUND%20102%20SAOB%20REPORT\FUND%20102%20-%202018\FUND%20102%20CURRENT%20CONSOLIDATED%20REPORT%20DECEMBER%2031,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-conso"/>
      <sheetName val="consoCONT"/>
      <sheetName val="SUMMARY CONT"/>
      <sheetName val="SUMMARY PER FUND"/>
      <sheetName val="SUMMARY PER FUND CO"/>
      <sheetName val="SUMMARY PER FUND FO"/>
    </sheetNames>
    <sheetDataSet>
      <sheetData sheetId="0"/>
      <sheetData sheetId="1">
        <row r="608">
          <cell r="H608">
            <v>0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  <cell r="M608">
            <v>0</v>
          </cell>
          <cell r="N608">
            <v>0</v>
          </cell>
          <cell r="O608">
            <v>0</v>
          </cell>
          <cell r="P608">
            <v>0</v>
          </cell>
          <cell r="Q608">
            <v>0</v>
          </cell>
          <cell r="R608">
            <v>0</v>
          </cell>
          <cell r="S608">
            <v>0</v>
          </cell>
          <cell r="T608">
            <v>0</v>
          </cell>
          <cell r="U608">
            <v>0</v>
          </cell>
          <cell r="V608">
            <v>0</v>
          </cell>
          <cell r="W608">
            <v>0</v>
          </cell>
          <cell r="X608">
            <v>0</v>
          </cell>
          <cell r="Y608">
            <v>0</v>
          </cell>
          <cell r="Z608">
            <v>0</v>
          </cell>
          <cell r="AA608">
            <v>0</v>
          </cell>
          <cell r="AB608">
            <v>0</v>
          </cell>
          <cell r="AC608">
            <v>0</v>
          </cell>
          <cell r="AD608">
            <v>0</v>
          </cell>
        </row>
        <row r="643">
          <cell r="E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  <cell r="L643">
            <v>0</v>
          </cell>
          <cell r="M643">
            <v>0</v>
          </cell>
          <cell r="N643">
            <v>0</v>
          </cell>
          <cell r="O643">
            <v>0</v>
          </cell>
          <cell r="P643">
            <v>0</v>
          </cell>
          <cell r="Q643">
            <v>0</v>
          </cell>
          <cell r="R643">
            <v>0</v>
          </cell>
          <cell r="S643">
            <v>0</v>
          </cell>
          <cell r="T643">
            <v>0</v>
          </cell>
          <cell r="U643">
            <v>0</v>
          </cell>
          <cell r="V643">
            <v>0</v>
          </cell>
          <cell r="W643">
            <v>0</v>
          </cell>
          <cell r="X643">
            <v>0</v>
          </cell>
          <cell r="Y643">
            <v>0</v>
          </cell>
          <cell r="Z643">
            <v>0</v>
          </cell>
          <cell r="AA643">
            <v>0</v>
          </cell>
          <cell r="AB643">
            <v>0</v>
          </cell>
          <cell r="AC643">
            <v>0</v>
          </cell>
          <cell r="AD643">
            <v>0</v>
          </cell>
        </row>
        <row r="819">
          <cell r="E819">
            <v>0</v>
          </cell>
          <cell r="H819">
            <v>0</v>
          </cell>
          <cell r="I819">
            <v>0</v>
          </cell>
          <cell r="J819">
            <v>0</v>
          </cell>
          <cell r="K819">
            <v>0</v>
          </cell>
          <cell r="L819">
            <v>0</v>
          </cell>
          <cell r="M819">
            <v>0</v>
          </cell>
          <cell r="N819">
            <v>0</v>
          </cell>
          <cell r="O819">
            <v>0</v>
          </cell>
          <cell r="P819">
            <v>0</v>
          </cell>
          <cell r="Q819">
            <v>0</v>
          </cell>
          <cell r="R819">
            <v>0</v>
          </cell>
          <cell r="S819">
            <v>0</v>
          </cell>
          <cell r="T819">
            <v>0</v>
          </cell>
          <cell r="U819">
            <v>0</v>
          </cell>
          <cell r="V819">
            <v>0</v>
          </cell>
          <cell r="W819">
            <v>0</v>
          </cell>
          <cell r="X819">
            <v>0</v>
          </cell>
          <cell r="Y819">
            <v>0</v>
          </cell>
          <cell r="Z819">
            <v>0</v>
          </cell>
          <cell r="AA819">
            <v>0</v>
          </cell>
          <cell r="AB819">
            <v>0</v>
          </cell>
          <cell r="AC819">
            <v>0</v>
          </cell>
          <cell r="AD819">
            <v>0</v>
          </cell>
        </row>
        <row r="854">
          <cell r="E854">
            <v>0</v>
          </cell>
          <cell r="H854">
            <v>0</v>
          </cell>
          <cell r="I854">
            <v>0</v>
          </cell>
          <cell r="J854">
            <v>0</v>
          </cell>
          <cell r="K854">
            <v>0</v>
          </cell>
          <cell r="L854">
            <v>0</v>
          </cell>
          <cell r="M854">
            <v>0</v>
          </cell>
          <cell r="N854">
            <v>0</v>
          </cell>
          <cell r="O854">
            <v>0</v>
          </cell>
          <cell r="P854">
            <v>0</v>
          </cell>
          <cell r="Q854">
            <v>0</v>
          </cell>
          <cell r="R854">
            <v>0</v>
          </cell>
          <cell r="S854">
            <v>0</v>
          </cell>
          <cell r="T854">
            <v>0</v>
          </cell>
          <cell r="U854">
            <v>0</v>
          </cell>
          <cell r="V854">
            <v>0</v>
          </cell>
          <cell r="W854">
            <v>0</v>
          </cell>
          <cell r="X854">
            <v>0</v>
          </cell>
          <cell r="Y854">
            <v>0</v>
          </cell>
          <cell r="Z854">
            <v>0</v>
          </cell>
          <cell r="AA854">
            <v>0</v>
          </cell>
          <cell r="AB854">
            <v>0</v>
          </cell>
          <cell r="AC854">
            <v>0</v>
          </cell>
          <cell r="AD854">
            <v>0</v>
          </cell>
        </row>
        <row r="1030">
          <cell r="E1030">
            <v>0</v>
          </cell>
          <cell r="H1030">
            <v>0</v>
          </cell>
          <cell r="I1030">
            <v>0</v>
          </cell>
          <cell r="J1030">
            <v>0</v>
          </cell>
          <cell r="K1030">
            <v>0</v>
          </cell>
          <cell r="L1030">
            <v>0</v>
          </cell>
          <cell r="M1030">
            <v>0</v>
          </cell>
          <cell r="N1030">
            <v>0</v>
          </cell>
          <cell r="O1030">
            <v>0</v>
          </cell>
          <cell r="P1030">
            <v>0</v>
          </cell>
          <cell r="Q1030">
            <v>0</v>
          </cell>
          <cell r="R1030">
            <v>0</v>
          </cell>
          <cell r="S1030">
            <v>0</v>
          </cell>
          <cell r="T1030">
            <v>0</v>
          </cell>
          <cell r="U1030">
            <v>0</v>
          </cell>
          <cell r="V1030">
            <v>0</v>
          </cell>
          <cell r="W1030">
            <v>0</v>
          </cell>
          <cell r="X1030">
            <v>0</v>
          </cell>
          <cell r="Y1030">
            <v>0</v>
          </cell>
          <cell r="Z1030">
            <v>0</v>
          </cell>
          <cell r="AA1030">
            <v>0</v>
          </cell>
          <cell r="AB1030">
            <v>0</v>
          </cell>
          <cell r="AC1030">
            <v>0</v>
          </cell>
          <cell r="AD1030">
            <v>0</v>
          </cell>
        </row>
        <row r="1065">
          <cell r="E1065">
            <v>0</v>
          </cell>
          <cell r="H1065">
            <v>0</v>
          </cell>
          <cell r="I1065">
            <v>0</v>
          </cell>
          <cell r="J1065">
            <v>0</v>
          </cell>
          <cell r="K1065">
            <v>0</v>
          </cell>
          <cell r="L1065">
            <v>0</v>
          </cell>
          <cell r="M1065">
            <v>0</v>
          </cell>
          <cell r="N1065">
            <v>0</v>
          </cell>
          <cell r="O1065">
            <v>0</v>
          </cell>
          <cell r="P1065">
            <v>0</v>
          </cell>
          <cell r="Q1065">
            <v>0</v>
          </cell>
          <cell r="R1065">
            <v>0</v>
          </cell>
          <cell r="S1065">
            <v>0</v>
          </cell>
          <cell r="T1065">
            <v>0</v>
          </cell>
          <cell r="U1065">
            <v>0</v>
          </cell>
          <cell r="V1065">
            <v>0</v>
          </cell>
          <cell r="W1065">
            <v>0</v>
          </cell>
          <cell r="X1065">
            <v>0</v>
          </cell>
          <cell r="Y1065">
            <v>0</v>
          </cell>
          <cell r="Z1065">
            <v>0</v>
          </cell>
          <cell r="AA1065">
            <v>0</v>
          </cell>
          <cell r="AB1065">
            <v>0</v>
          </cell>
          <cell r="AC1065">
            <v>0</v>
          </cell>
          <cell r="AD1065">
            <v>0</v>
          </cell>
        </row>
        <row r="1454">
          <cell r="E1454">
            <v>273377123.23999983</v>
          </cell>
          <cell r="H1454">
            <v>271819623.23999989</v>
          </cell>
          <cell r="I1454">
            <v>-1557500</v>
          </cell>
          <cell r="J1454">
            <v>178151613.11000001</v>
          </cell>
          <cell r="K1454">
            <v>76695738.980000004</v>
          </cell>
          <cell r="L1454">
            <v>15455187.590000005</v>
          </cell>
          <cell r="M1454">
            <v>0</v>
          </cell>
          <cell r="N1454">
            <v>159306465.96000001</v>
          </cell>
          <cell r="O1454">
            <v>63714939.689999998</v>
          </cell>
          <cell r="P1454">
            <v>15597338.290000005</v>
          </cell>
          <cell r="Q1454">
            <v>0</v>
          </cell>
          <cell r="R1454">
            <v>238618743.93999997</v>
          </cell>
          <cell r="S1454">
            <v>13377.8</v>
          </cell>
          <cell r="T1454">
            <v>6198425.5600000005</v>
          </cell>
          <cell r="U1454">
            <v>12633343.789999999</v>
          </cell>
          <cell r="V1454">
            <v>1839723.06</v>
          </cell>
          <cell r="W1454">
            <v>10120483.159999998</v>
          </cell>
          <cell r="X1454">
            <v>1020593.0700000001</v>
          </cell>
          <cell r="Y1454">
            <v>0</v>
          </cell>
          <cell r="Z1454">
            <v>-10</v>
          </cell>
          <cell r="AA1454">
            <v>-142140.70000000001</v>
          </cell>
          <cell r="AB1454">
            <v>0</v>
          </cell>
          <cell r="AC1454">
            <v>0</v>
          </cell>
          <cell r="AD1454">
            <v>0</v>
          </cell>
        </row>
        <row r="1489">
          <cell r="E1489">
            <v>0</v>
          </cell>
          <cell r="H1489">
            <v>0</v>
          </cell>
          <cell r="I1489">
            <v>0</v>
          </cell>
          <cell r="J1489">
            <v>0</v>
          </cell>
          <cell r="K1489">
            <v>0</v>
          </cell>
          <cell r="L1489">
            <v>0</v>
          </cell>
          <cell r="M1489">
            <v>0</v>
          </cell>
          <cell r="N1489">
            <v>0</v>
          </cell>
          <cell r="O1489">
            <v>0</v>
          </cell>
          <cell r="P1489">
            <v>0</v>
          </cell>
          <cell r="Q1489">
            <v>0</v>
          </cell>
          <cell r="R1489">
            <v>0</v>
          </cell>
          <cell r="S1489">
            <v>0</v>
          </cell>
          <cell r="T1489">
            <v>0</v>
          </cell>
          <cell r="U1489">
            <v>0</v>
          </cell>
          <cell r="V1489">
            <v>0</v>
          </cell>
          <cell r="W1489">
            <v>0</v>
          </cell>
          <cell r="X1489">
            <v>0</v>
          </cell>
          <cell r="Y1489">
            <v>0</v>
          </cell>
          <cell r="Z1489">
            <v>0</v>
          </cell>
          <cell r="AA1489">
            <v>0</v>
          </cell>
          <cell r="AB1489">
            <v>0</v>
          </cell>
          <cell r="AC1489">
            <v>0</v>
          </cell>
          <cell r="AD1489">
            <v>0</v>
          </cell>
        </row>
        <row r="1666">
          <cell r="E1666">
            <v>149785092.42999986</v>
          </cell>
          <cell r="H1666">
            <v>90282013.429999888</v>
          </cell>
          <cell r="I1666">
            <v>-59503079</v>
          </cell>
          <cell r="J1666">
            <v>90064036.219999999</v>
          </cell>
          <cell r="K1666">
            <v>59083075.180000007</v>
          </cell>
          <cell r="L1666">
            <v>140.69999999999999</v>
          </cell>
          <cell r="M1666">
            <v>0</v>
          </cell>
          <cell r="N1666">
            <v>90064036.219999999</v>
          </cell>
          <cell r="O1666">
            <v>59083075.180000007</v>
          </cell>
          <cell r="P1666">
            <v>0</v>
          </cell>
          <cell r="Q1666">
            <v>0</v>
          </cell>
          <cell r="R1666">
            <v>149147111.40000001</v>
          </cell>
          <cell r="S1666">
            <v>0</v>
          </cell>
          <cell r="T1666">
            <v>0</v>
          </cell>
          <cell r="U1666">
            <v>0</v>
          </cell>
          <cell r="V1666">
            <v>0</v>
          </cell>
          <cell r="W1666">
            <v>0</v>
          </cell>
          <cell r="X1666">
            <v>0</v>
          </cell>
          <cell r="Y1666">
            <v>0</v>
          </cell>
          <cell r="Z1666">
            <v>0</v>
          </cell>
          <cell r="AA1666">
            <v>140.69999999999999</v>
          </cell>
          <cell r="AB1666">
            <v>0</v>
          </cell>
          <cell r="AC1666">
            <v>0</v>
          </cell>
          <cell r="AD1666">
            <v>0</v>
          </cell>
        </row>
        <row r="1701">
          <cell r="E1701">
            <v>0</v>
          </cell>
          <cell r="H1701">
            <v>0</v>
          </cell>
          <cell r="I1701">
            <v>0</v>
          </cell>
          <cell r="J1701">
            <v>0</v>
          </cell>
          <cell r="K1701">
            <v>0</v>
          </cell>
          <cell r="L1701">
            <v>0</v>
          </cell>
          <cell r="M1701">
            <v>0</v>
          </cell>
          <cell r="N1701">
            <v>0</v>
          </cell>
          <cell r="O1701">
            <v>0</v>
          </cell>
          <cell r="P1701">
            <v>0</v>
          </cell>
          <cell r="Q1701">
            <v>0</v>
          </cell>
          <cell r="R1701">
            <v>0</v>
          </cell>
          <cell r="S1701">
            <v>0</v>
          </cell>
          <cell r="T1701">
            <v>0</v>
          </cell>
          <cell r="U1701">
            <v>0</v>
          </cell>
          <cell r="V1701">
            <v>0</v>
          </cell>
          <cell r="W1701">
            <v>0</v>
          </cell>
          <cell r="X1701">
            <v>0</v>
          </cell>
          <cell r="Y1701">
            <v>0</v>
          </cell>
          <cell r="Z1701">
            <v>0</v>
          </cell>
          <cell r="AA1701">
            <v>0</v>
          </cell>
          <cell r="AB1701">
            <v>0</v>
          </cell>
          <cell r="AC1701">
            <v>0</v>
          </cell>
          <cell r="AD1701">
            <v>0</v>
          </cell>
        </row>
        <row r="1878">
          <cell r="E1878">
            <v>255541.26000000015</v>
          </cell>
          <cell r="H1878">
            <v>255541.26000000015</v>
          </cell>
          <cell r="I1878">
            <v>0</v>
          </cell>
          <cell r="J1878">
            <v>0</v>
          </cell>
          <cell r="K1878">
            <v>0</v>
          </cell>
          <cell r="L1878">
            <v>0</v>
          </cell>
          <cell r="M1878">
            <v>0</v>
          </cell>
          <cell r="N1878">
            <v>0</v>
          </cell>
          <cell r="O1878">
            <v>0</v>
          </cell>
          <cell r="P1878">
            <v>0</v>
          </cell>
          <cell r="Q1878">
            <v>0</v>
          </cell>
          <cell r="R1878">
            <v>0</v>
          </cell>
          <cell r="S1878">
            <v>0</v>
          </cell>
          <cell r="T1878">
            <v>0</v>
          </cell>
          <cell r="U1878">
            <v>0</v>
          </cell>
          <cell r="V1878">
            <v>0</v>
          </cell>
          <cell r="W1878">
            <v>0</v>
          </cell>
          <cell r="X1878">
            <v>0</v>
          </cell>
          <cell r="Y1878">
            <v>0</v>
          </cell>
          <cell r="Z1878">
            <v>0</v>
          </cell>
          <cell r="AA1878">
            <v>0</v>
          </cell>
          <cell r="AB1878">
            <v>0</v>
          </cell>
          <cell r="AC1878">
            <v>0</v>
          </cell>
          <cell r="AD1878">
            <v>0</v>
          </cell>
        </row>
        <row r="1913">
          <cell r="E1913">
            <v>0</v>
          </cell>
          <cell r="H1913">
            <v>0</v>
          </cell>
          <cell r="I1913">
            <v>0</v>
          </cell>
          <cell r="J1913">
            <v>0</v>
          </cell>
          <cell r="K1913">
            <v>0</v>
          </cell>
          <cell r="L1913">
            <v>0</v>
          </cell>
          <cell r="M1913">
            <v>0</v>
          </cell>
          <cell r="N1913">
            <v>0</v>
          </cell>
          <cell r="O1913">
            <v>0</v>
          </cell>
          <cell r="P1913">
            <v>0</v>
          </cell>
          <cell r="Q1913">
            <v>0</v>
          </cell>
          <cell r="R1913">
            <v>0</v>
          </cell>
          <cell r="S1913">
            <v>0</v>
          </cell>
          <cell r="T1913">
            <v>0</v>
          </cell>
          <cell r="U1913">
            <v>0</v>
          </cell>
          <cell r="V1913">
            <v>0</v>
          </cell>
          <cell r="W1913">
            <v>0</v>
          </cell>
          <cell r="X1913">
            <v>0</v>
          </cell>
          <cell r="Y1913">
            <v>0</v>
          </cell>
          <cell r="Z1913">
            <v>0</v>
          </cell>
          <cell r="AA1913">
            <v>0</v>
          </cell>
          <cell r="AB1913">
            <v>0</v>
          </cell>
          <cell r="AC1913">
            <v>0</v>
          </cell>
          <cell r="AD1913">
            <v>0</v>
          </cell>
        </row>
        <row r="2089">
          <cell r="E2089">
            <v>0</v>
          </cell>
          <cell r="H2089">
            <v>0</v>
          </cell>
          <cell r="I2089">
            <v>0</v>
          </cell>
          <cell r="J2089">
            <v>0</v>
          </cell>
          <cell r="K2089">
            <v>0</v>
          </cell>
          <cell r="L2089">
            <v>0</v>
          </cell>
          <cell r="M2089">
            <v>0</v>
          </cell>
          <cell r="N2089">
            <v>0</v>
          </cell>
          <cell r="O2089">
            <v>0</v>
          </cell>
          <cell r="P2089">
            <v>0</v>
          </cell>
          <cell r="Q2089">
            <v>0</v>
          </cell>
          <cell r="R2089">
            <v>0</v>
          </cell>
          <cell r="S2089">
            <v>0</v>
          </cell>
          <cell r="T2089">
            <v>0</v>
          </cell>
          <cell r="U2089">
            <v>0</v>
          </cell>
          <cell r="V2089">
            <v>0</v>
          </cell>
          <cell r="W2089">
            <v>0</v>
          </cell>
          <cell r="X2089">
            <v>0</v>
          </cell>
          <cell r="Y2089">
            <v>0</v>
          </cell>
          <cell r="Z2089">
            <v>0</v>
          </cell>
          <cell r="AA2089">
            <v>0</v>
          </cell>
          <cell r="AB2089">
            <v>0</v>
          </cell>
          <cell r="AC2089">
            <v>0</v>
          </cell>
          <cell r="AD2089">
            <v>0</v>
          </cell>
        </row>
        <row r="2124">
          <cell r="E2124">
            <v>0</v>
          </cell>
          <cell r="H2124">
            <v>0</v>
          </cell>
          <cell r="I2124">
            <v>0</v>
          </cell>
          <cell r="J2124">
            <v>0</v>
          </cell>
          <cell r="K2124">
            <v>0</v>
          </cell>
          <cell r="L2124">
            <v>0</v>
          </cell>
          <cell r="M2124">
            <v>0</v>
          </cell>
          <cell r="N2124">
            <v>0</v>
          </cell>
          <cell r="O2124">
            <v>0</v>
          </cell>
          <cell r="P2124">
            <v>0</v>
          </cell>
          <cell r="Q2124">
            <v>0</v>
          </cell>
          <cell r="R2124">
            <v>0</v>
          </cell>
          <cell r="S2124">
            <v>0</v>
          </cell>
          <cell r="T2124">
            <v>0</v>
          </cell>
          <cell r="U2124">
            <v>0</v>
          </cell>
          <cell r="V2124">
            <v>0</v>
          </cell>
          <cell r="W2124">
            <v>0</v>
          </cell>
          <cell r="X2124">
            <v>0</v>
          </cell>
          <cell r="Y2124">
            <v>0</v>
          </cell>
          <cell r="Z2124">
            <v>0</v>
          </cell>
          <cell r="AA2124">
            <v>0</v>
          </cell>
          <cell r="AB2124">
            <v>0</v>
          </cell>
          <cell r="AC2124">
            <v>0</v>
          </cell>
          <cell r="AD2124">
            <v>0</v>
          </cell>
        </row>
        <row r="2300">
          <cell r="E2300">
            <v>0</v>
          </cell>
          <cell r="H2300">
            <v>0</v>
          </cell>
          <cell r="I2300">
            <v>0</v>
          </cell>
          <cell r="J2300">
            <v>0</v>
          </cell>
          <cell r="K2300">
            <v>0</v>
          </cell>
          <cell r="L2300">
            <v>0</v>
          </cell>
          <cell r="M2300">
            <v>0</v>
          </cell>
          <cell r="N2300">
            <v>0</v>
          </cell>
          <cell r="O2300">
            <v>0</v>
          </cell>
          <cell r="P2300">
            <v>0</v>
          </cell>
          <cell r="Q2300">
            <v>0</v>
          </cell>
          <cell r="R2300">
            <v>0</v>
          </cell>
          <cell r="S2300">
            <v>0</v>
          </cell>
          <cell r="T2300">
            <v>0</v>
          </cell>
          <cell r="U2300">
            <v>0</v>
          </cell>
          <cell r="V2300">
            <v>0</v>
          </cell>
          <cell r="W2300">
            <v>0</v>
          </cell>
          <cell r="X2300">
            <v>0</v>
          </cell>
          <cell r="Y2300">
            <v>0</v>
          </cell>
          <cell r="Z2300">
            <v>0</v>
          </cell>
          <cell r="AA2300">
            <v>0</v>
          </cell>
          <cell r="AB2300">
            <v>0</v>
          </cell>
          <cell r="AC2300">
            <v>0</v>
          </cell>
          <cell r="AD2300">
            <v>0</v>
          </cell>
        </row>
        <row r="2335">
          <cell r="E2335">
            <v>0</v>
          </cell>
          <cell r="H2335">
            <v>0</v>
          </cell>
          <cell r="I2335">
            <v>0</v>
          </cell>
          <cell r="J2335">
            <v>0</v>
          </cell>
          <cell r="K2335">
            <v>0</v>
          </cell>
          <cell r="L2335">
            <v>0</v>
          </cell>
          <cell r="M2335">
            <v>0</v>
          </cell>
          <cell r="N2335">
            <v>0</v>
          </cell>
          <cell r="O2335">
            <v>0</v>
          </cell>
          <cell r="P2335">
            <v>0</v>
          </cell>
          <cell r="Q2335">
            <v>0</v>
          </cell>
          <cell r="R2335">
            <v>0</v>
          </cell>
          <cell r="S2335">
            <v>0</v>
          </cell>
          <cell r="T2335">
            <v>0</v>
          </cell>
          <cell r="U2335">
            <v>0</v>
          </cell>
          <cell r="V2335">
            <v>0</v>
          </cell>
          <cell r="W2335">
            <v>0</v>
          </cell>
          <cell r="X2335">
            <v>0</v>
          </cell>
          <cell r="Y2335">
            <v>0</v>
          </cell>
          <cell r="Z2335">
            <v>0</v>
          </cell>
          <cell r="AA2335">
            <v>0</v>
          </cell>
          <cell r="AB2335">
            <v>0</v>
          </cell>
          <cell r="AC2335">
            <v>0</v>
          </cell>
          <cell r="AD2335">
            <v>0</v>
          </cell>
        </row>
        <row r="3283">
          <cell r="E3283">
            <v>0</v>
          </cell>
          <cell r="H3283">
            <v>0</v>
          </cell>
          <cell r="I3283">
            <v>0</v>
          </cell>
          <cell r="J3283">
            <v>0</v>
          </cell>
          <cell r="K3283">
            <v>0</v>
          </cell>
          <cell r="L3283">
            <v>0</v>
          </cell>
          <cell r="M3283">
            <v>0</v>
          </cell>
          <cell r="N3283">
            <v>0</v>
          </cell>
          <cell r="O3283">
            <v>0</v>
          </cell>
          <cell r="P3283">
            <v>0</v>
          </cell>
          <cell r="Q3283">
            <v>0</v>
          </cell>
          <cell r="R3283">
            <v>0</v>
          </cell>
          <cell r="S3283">
            <v>0</v>
          </cell>
          <cell r="T3283">
            <v>0</v>
          </cell>
          <cell r="U3283">
            <v>0</v>
          </cell>
          <cell r="V3283">
            <v>0</v>
          </cell>
          <cell r="W3283">
            <v>0</v>
          </cell>
          <cell r="X3283">
            <v>0</v>
          </cell>
          <cell r="Y3283">
            <v>0</v>
          </cell>
          <cell r="Z3283">
            <v>0</v>
          </cell>
          <cell r="AA3283">
            <v>0</v>
          </cell>
          <cell r="AB3283">
            <v>0</v>
          </cell>
          <cell r="AC3283">
            <v>0</v>
          </cell>
          <cell r="AD3283">
            <v>0</v>
          </cell>
        </row>
        <row r="3318">
          <cell r="E3318">
            <v>0</v>
          </cell>
          <cell r="H3318">
            <v>0</v>
          </cell>
          <cell r="I3318">
            <v>0</v>
          </cell>
          <cell r="J3318">
            <v>0</v>
          </cell>
          <cell r="K3318">
            <v>0</v>
          </cell>
          <cell r="L3318">
            <v>0</v>
          </cell>
          <cell r="M3318">
            <v>0</v>
          </cell>
          <cell r="N3318">
            <v>0</v>
          </cell>
          <cell r="O3318">
            <v>0</v>
          </cell>
          <cell r="P3318">
            <v>0</v>
          </cell>
          <cell r="Q3318">
            <v>0</v>
          </cell>
          <cell r="R3318">
            <v>0</v>
          </cell>
          <cell r="S3318">
            <v>0</v>
          </cell>
          <cell r="T3318">
            <v>0</v>
          </cell>
          <cell r="U3318">
            <v>0</v>
          </cell>
          <cell r="V3318">
            <v>0</v>
          </cell>
          <cell r="W3318">
            <v>0</v>
          </cell>
          <cell r="X3318">
            <v>0</v>
          </cell>
          <cell r="Y3318">
            <v>0</v>
          </cell>
          <cell r="Z3318">
            <v>0</v>
          </cell>
          <cell r="AA3318">
            <v>0</v>
          </cell>
          <cell r="AB3318">
            <v>0</v>
          </cell>
          <cell r="AC3318">
            <v>0</v>
          </cell>
          <cell r="AD3318">
            <v>0</v>
          </cell>
        </row>
        <row r="3470">
          <cell r="E3470">
            <v>0</v>
          </cell>
          <cell r="H3470">
            <v>0</v>
          </cell>
          <cell r="I3470">
            <v>0</v>
          </cell>
          <cell r="J3470">
            <v>0</v>
          </cell>
          <cell r="K3470">
            <v>0</v>
          </cell>
          <cell r="L3470">
            <v>0</v>
          </cell>
          <cell r="M3470">
            <v>0</v>
          </cell>
          <cell r="N3470">
            <v>0</v>
          </cell>
          <cell r="O3470">
            <v>0</v>
          </cell>
          <cell r="P3470">
            <v>0</v>
          </cell>
          <cell r="Q3470">
            <v>0</v>
          </cell>
          <cell r="R3470">
            <v>0</v>
          </cell>
          <cell r="S3470">
            <v>0</v>
          </cell>
          <cell r="T3470">
            <v>0</v>
          </cell>
          <cell r="U3470">
            <v>0</v>
          </cell>
          <cell r="V3470">
            <v>0</v>
          </cell>
          <cell r="W3470">
            <v>0</v>
          </cell>
          <cell r="X3470">
            <v>0</v>
          </cell>
          <cell r="Y3470">
            <v>0</v>
          </cell>
          <cell r="Z3470">
            <v>0</v>
          </cell>
          <cell r="AA3470">
            <v>0</v>
          </cell>
          <cell r="AB3470">
            <v>0</v>
          </cell>
          <cell r="AC3470">
            <v>0</v>
          </cell>
          <cell r="AD3470">
            <v>0</v>
          </cell>
        </row>
        <row r="3505">
          <cell r="E3505">
            <v>0</v>
          </cell>
          <cell r="H3505">
            <v>0</v>
          </cell>
          <cell r="I3505">
            <v>0</v>
          </cell>
          <cell r="J3505">
            <v>0</v>
          </cell>
          <cell r="K3505">
            <v>0</v>
          </cell>
          <cell r="L3505">
            <v>0</v>
          </cell>
          <cell r="M3505">
            <v>0</v>
          </cell>
          <cell r="N3505">
            <v>0</v>
          </cell>
          <cell r="O3505">
            <v>0</v>
          </cell>
          <cell r="P3505">
            <v>0</v>
          </cell>
          <cell r="Q3505">
            <v>0</v>
          </cell>
          <cell r="R3505">
            <v>0</v>
          </cell>
          <cell r="S3505">
            <v>0</v>
          </cell>
          <cell r="T3505">
            <v>0</v>
          </cell>
          <cell r="U3505">
            <v>0</v>
          </cell>
          <cell r="V3505">
            <v>0</v>
          </cell>
          <cell r="W3505">
            <v>0</v>
          </cell>
          <cell r="X3505">
            <v>0</v>
          </cell>
          <cell r="Y3505">
            <v>0</v>
          </cell>
          <cell r="Z3505">
            <v>0</v>
          </cell>
          <cell r="AA3505">
            <v>0</v>
          </cell>
          <cell r="AB3505">
            <v>0</v>
          </cell>
          <cell r="AC3505">
            <v>0</v>
          </cell>
          <cell r="AD3505">
            <v>0</v>
          </cell>
        </row>
        <row r="3657">
          <cell r="E3657">
            <v>0</v>
          </cell>
          <cell r="H3657">
            <v>0</v>
          </cell>
          <cell r="I3657">
            <v>0</v>
          </cell>
          <cell r="J3657">
            <v>0</v>
          </cell>
          <cell r="K3657">
            <v>0</v>
          </cell>
          <cell r="L3657">
            <v>0</v>
          </cell>
          <cell r="M3657">
            <v>0</v>
          </cell>
          <cell r="N3657">
            <v>0</v>
          </cell>
          <cell r="O3657">
            <v>0</v>
          </cell>
          <cell r="P3657">
            <v>0</v>
          </cell>
          <cell r="Q3657">
            <v>0</v>
          </cell>
          <cell r="R3657">
            <v>0</v>
          </cell>
          <cell r="S3657">
            <v>0</v>
          </cell>
          <cell r="T3657">
            <v>0</v>
          </cell>
          <cell r="U3657">
            <v>0</v>
          </cell>
          <cell r="V3657">
            <v>0</v>
          </cell>
          <cell r="W3657">
            <v>0</v>
          </cell>
          <cell r="X3657">
            <v>0</v>
          </cell>
          <cell r="Y3657">
            <v>0</v>
          </cell>
          <cell r="Z3657">
            <v>0</v>
          </cell>
          <cell r="AA3657">
            <v>0</v>
          </cell>
          <cell r="AB3657">
            <v>0</v>
          </cell>
          <cell r="AC3657">
            <v>0</v>
          </cell>
          <cell r="AD3657">
            <v>0</v>
          </cell>
        </row>
        <row r="3692">
          <cell r="E3692">
            <v>0</v>
          </cell>
          <cell r="H3692">
            <v>0</v>
          </cell>
          <cell r="I3692">
            <v>0</v>
          </cell>
          <cell r="J3692">
            <v>0</v>
          </cell>
          <cell r="K3692">
            <v>0</v>
          </cell>
          <cell r="L3692">
            <v>0</v>
          </cell>
          <cell r="M3692">
            <v>0</v>
          </cell>
          <cell r="N3692">
            <v>0</v>
          </cell>
          <cell r="O3692">
            <v>0</v>
          </cell>
          <cell r="P3692">
            <v>0</v>
          </cell>
          <cell r="Q3692">
            <v>0</v>
          </cell>
          <cell r="R3692">
            <v>0</v>
          </cell>
          <cell r="S3692">
            <v>0</v>
          </cell>
          <cell r="T3692">
            <v>0</v>
          </cell>
          <cell r="U3692">
            <v>0</v>
          </cell>
          <cell r="V3692">
            <v>0</v>
          </cell>
          <cell r="W3692">
            <v>0</v>
          </cell>
          <cell r="X3692">
            <v>0</v>
          </cell>
          <cell r="Y3692">
            <v>0</v>
          </cell>
          <cell r="Z3692">
            <v>0</v>
          </cell>
          <cell r="AA3692">
            <v>0</v>
          </cell>
          <cell r="AB3692">
            <v>0</v>
          </cell>
          <cell r="AC3692">
            <v>0</v>
          </cell>
          <cell r="AD3692">
            <v>0</v>
          </cell>
        </row>
        <row r="4031">
          <cell r="E4031">
            <v>0</v>
          </cell>
          <cell r="H4031">
            <v>0</v>
          </cell>
          <cell r="I4031">
            <v>0</v>
          </cell>
          <cell r="J4031">
            <v>0</v>
          </cell>
          <cell r="K4031">
            <v>0</v>
          </cell>
          <cell r="L4031">
            <v>0</v>
          </cell>
          <cell r="M4031">
            <v>0</v>
          </cell>
          <cell r="N4031">
            <v>0</v>
          </cell>
          <cell r="O4031">
            <v>0</v>
          </cell>
          <cell r="P4031">
            <v>0</v>
          </cell>
          <cell r="Q4031">
            <v>0</v>
          </cell>
          <cell r="R4031">
            <v>0</v>
          </cell>
          <cell r="S4031">
            <v>0</v>
          </cell>
          <cell r="T4031">
            <v>0</v>
          </cell>
          <cell r="U4031">
            <v>0</v>
          </cell>
          <cell r="V4031">
            <v>0</v>
          </cell>
          <cell r="W4031">
            <v>0</v>
          </cell>
          <cell r="X4031">
            <v>0</v>
          </cell>
          <cell r="Y4031">
            <v>0</v>
          </cell>
          <cell r="Z4031">
            <v>0</v>
          </cell>
          <cell r="AA4031">
            <v>0</v>
          </cell>
          <cell r="AB4031">
            <v>0</v>
          </cell>
          <cell r="AC4031">
            <v>0</v>
          </cell>
          <cell r="AD4031">
            <v>0</v>
          </cell>
        </row>
        <row r="4066">
          <cell r="E4066">
            <v>0</v>
          </cell>
          <cell r="H4066">
            <v>0</v>
          </cell>
          <cell r="I4066">
            <v>0</v>
          </cell>
          <cell r="J4066">
            <v>0</v>
          </cell>
          <cell r="K4066">
            <v>0</v>
          </cell>
          <cell r="L4066">
            <v>0</v>
          </cell>
          <cell r="M4066">
            <v>0</v>
          </cell>
          <cell r="N4066">
            <v>0</v>
          </cell>
          <cell r="O4066">
            <v>0</v>
          </cell>
          <cell r="P4066">
            <v>0</v>
          </cell>
          <cell r="Q4066">
            <v>0</v>
          </cell>
          <cell r="R4066">
            <v>0</v>
          </cell>
          <cell r="S4066">
            <v>0</v>
          </cell>
          <cell r="T4066">
            <v>0</v>
          </cell>
          <cell r="U4066">
            <v>0</v>
          </cell>
          <cell r="V4066">
            <v>0</v>
          </cell>
          <cell r="W4066">
            <v>0</v>
          </cell>
          <cell r="X4066">
            <v>0</v>
          </cell>
          <cell r="Y4066">
            <v>0</v>
          </cell>
          <cell r="Z4066">
            <v>0</v>
          </cell>
          <cell r="AA4066">
            <v>0</v>
          </cell>
          <cell r="AB4066">
            <v>0</v>
          </cell>
          <cell r="AC4066">
            <v>0</v>
          </cell>
          <cell r="AD4066">
            <v>0</v>
          </cell>
        </row>
        <row r="4218">
          <cell r="E4218">
            <v>0</v>
          </cell>
          <cell r="H4218">
            <v>0</v>
          </cell>
          <cell r="I4218">
            <v>0</v>
          </cell>
          <cell r="J4218">
            <v>0</v>
          </cell>
          <cell r="K4218">
            <v>0</v>
          </cell>
          <cell r="L4218">
            <v>0</v>
          </cell>
          <cell r="M4218">
            <v>0</v>
          </cell>
          <cell r="N4218">
            <v>0</v>
          </cell>
          <cell r="O4218">
            <v>0</v>
          </cell>
          <cell r="P4218">
            <v>0</v>
          </cell>
          <cell r="Q4218">
            <v>0</v>
          </cell>
          <cell r="R4218">
            <v>0</v>
          </cell>
          <cell r="S4218">
            <v>0</v>
          </cell>
          <cell r="T4218">
            <v>0</v>
          </cell>
          <cell r="U4218">
            <v>0</v>
          </cell>
          <cell r="V4218">
            <v>0</v>
          </cell>
          <cell r="W4218">
            <v>0</v>
          </cell>
          <cell r="X4218">
            <v>0</v>
          </cell>
          <cell r="Y4218">
            <v>0</v>
          </cell>
          <cell r="Z4218">
            <v>0</v>
          </cell>
          <cell r="AA4218">
            <v>0</v>
          </cell>
          <cell r="AB4218">
            <v>0</v>
          </cell>
          <cell r="AC4218">
            <v>0</v>
          </cell>
          <cell r="AD4218">
            <v>0</v>
          </cell>
        </row>
        <row r="4253">
          <cell r="E4253">
            <v>0</v>
          </cell>
          <cell r="H4253">
            <v>0</v>
          </cell>
          <cell r="I4253">
            <v>0</v>
          </cell>
          <cell r="J4253">
            <v>0</v>
          </cell>
          <cell r="K4253">
            <v>0</v>
          </cell>
          <cell r="L4253">
            <v>0</v>
          </cell>
          <cell r="M4253">
            <v>0</v>
          </cell>
          <cell r="N4253">
            <v>0</v>
          </cell>
          <cell r="O4253">
            <v>0</v>
          </cell>
          <cell r="P4253">
            <v>0</v>
          </cell>
          <cell r="Q4253">
            <v>0</v>
          </cell>
          <cell r="R4253">
            <v>0</v>
          </cell>
          <cell r="S4253">
            <v>0</v>
          </cell>
          <cell r="T4253">
            <v>0</v>
          </cell>
          <cell r="U4253">
            <v>0</v>
          </cell>
          <cell r="V4253">
            <v>0</v>
          </cell>
          <cell r="W4253">
            <v>0</v>
          </cell>
          <cell r="X4253">
            <v>0</v>
          </cell>
          <cell r="Y4253">
            <v>0</v>
          </cell>
          <cell r="Z4253">
            <v>0</v>
          </cell>
          <cell r="AA4253">
            <v>0</v>
          </cell>
          <cell r="AB4253">
            <v>0</v>
          </cell>
          <cell r="AC4253">
            <v>0</v>
          </cell>
          <cell r="AD4253">
            <v>0</v>
          </cell>
        </row>
        <row r="4405">
          <cell r="E4405">
            <v>0</v>
          </cell>
          <cell r="H4405">
            <v>0</v>
          </cell>
          <cell r="I4405">
            <v>0</v>
          </cell>
          <cell r="J4405">
            <v>0</v>
          </cell>
          <cell r="K4405">
            <v>0</v>
          </cell>
          <cell r="L4405">
            <v>0</v>
          </cell>
          <cell r="M4405">
            <v>0</v>
          </cell>
          <cell r="N4405">
            <v>0</v>
          </cell>
          <cell r="O4405">
            <v>0</v>
          </cell>
          <cell r="P4405">
            <v>0</v>
          </cell>
          <cell r="Q4405">
            <v>0</v>
          </cell>
          <cell r="R4405">
            <v>0</v>
          </cell>
          <cell r="S4405">
            <v>0</v>
          </cell>
          <cell r="T4405">
            <v>0</v>
          </cell>
          <cell r="U4405">
            <v>0</v>
          </cell>
          <cell r="V4405">
            <v>0</v>
          </cell>
          <cell r="W4405">
            <v>0</v>
          </cell>
          <cell r="X4405">
            <v>0</v>
          </cell>
          <cell r="Y4405">
            <v>0</v>
          </cell>
          <cell r="Z4405">
            <v>0</v>
          </cell>
          <cell r="AA4405">
            <v>0</v>
          </cell>
          <cell r="AB4405">
            <v>0</v>
          </cell>
          <cell r="AC4405">
            <v>0</v>
          </cell>
          <cell r="AD4405">
            <v>0</v>
          </cell>
        </row>
        <row r="4440">
          <cell r="E4440">
            <v>0</v>
          </cell>
          <cell r="H4440">
            <v>0</v>
          </cell>
          <cell r="I4440">
            <v>0</v>
          </cell>
          <cell r="J4440">
            <v>0</v>
          </cell>
          <cell r="K4440">
            <v>0</v>
          </cell>
          <cell r="L4440">
            <v>0</v>
          </cell>
          <cell r="M4440">
            <v>0</v>
          </cell>
          <cell r="N4440">
            <v>0</v>
          </cell>
          <cell r="O4440">
            <v>0</v>
          </cell>
          <cell r="P4440">
            <v>0</v>
          </cell>
          <cell r="Q4440">
            <v>0</v>
          </cell>
          <cell r="R4440">
            <v>0</v>
          </cell>
          <cell r="S4440">
            <v>0</v>
          </cell>
          <cell r="T4440">
            <v>0</v>
          </cell>
          <cell r="U4440">
            <v>0</v>
          </cell>
          <cell r="V4440">
            <v>0</v>
          </cell>
          <cell r="W4440">
            <v>0</v>
          </cell>
          <cell r="X4440">
            <v>0</v>
          </cell>
          <cell r="Y4440">
            <v>0</v>
          </cell>
          <cell r="Z4440">
            <v>0</v>
          </cell>
          <cell r="AA4440">
            <v>0</v>
          </cell>
          <cell r="AB4440">
            <v>0</v>
          </cell>
          <cell r="AC4440">
            <v>0</v>
          </cell>
          <cell r="AD4440">
            <v>0</v>
          </cell>
        </row>
        <row r="4592">
          <cell r="E4592">
            <v>0</v>
          </cell>
          <cell r="H4592">
            <v>0</v>
          </cell>
          <cell r="I4592">
            <v>0</v>
          </cell>
          <cell r="J4592">
            <v>0</v>
          </cell>
          <cell r="K4592">
            <v>0</v>
          </cell>
          <cell r="L4592">
            <v>0</v>
          </cell>
          <cell r="M4592">
            <v>0</v>
          </cell>
          <cell r="N4592">
            <v>0</v>
          </cell>
          <cell r="O4592">
            <v>0</v>
          </cell>
          <cell r="P4592">
            <v>0</v>
          </cell>
          <cell r="Q4592">
            <v>0</v>
          </cell>
          <cell r="R4592">
            <v>0</v>
          </cell>
          <cell r="S4592">
            <v>0</v>
          </cell>
          <cell r="T4592">
            <v>0</v>
          </cell>
          <cell r="U4592">
            <v>0</v>
          </cell>
          <cell r="V4592">
            <v>0</v>
          </cell>
          <cell r="W4592">
            <v>0</v>
          </cell>
          <cell r="X4592">
            <v>0</v>
          </cell>
          <cell r="Y4592">
            <v>0</v>
          </cell>
          <cell r="Z4592">
            <v>0</v>
          </cell>
          <cell r="AA4592">
            <v>0</v>
          </cell>
          <cell r="AB4592">
            <v>0</v>
          </cell>
          <cell r="AC4592">
            <v>0</v>
          </cell>
          <cell r="AD4592">
            <v>0</v>
          </cell>
        </row>
        <row r="4627">
          <cell r="E4627">
            <v>0</v>
          </cell>
          <cell r="H4627">
            <v>0</v>
          </cell>
          <cell r="I4627">
            <v>0</v>
          </cell>
          <cell r="J4627">
            <v>0</v>
          </cell>
          <cell r="K4627">
            <v>0</v>
          </cell>
          <cell r="L4627">
            <v>0</v>
          </cell>
          <cell r="M4627">
            <v>0</v>
          </cell>
          <cell r="N4627">
            <v>0</v>
          </cell>
          <cell r="O4627">
            <v>0</v>
          </cell>
          <cell r="P4627">
            <v>0</v>
          </cell>
          <cell r="Q4627">
            <v>0</v>
          </cell>
          <cell r="R4627">
            <v>0</v>
          </cell>
          <cell r="S4627">
            <v>0</v>
          </cell>
          <cell r="T4627">
            <v>0</v>
          </cell>
          <cell r="U4627">
            <v>0</v>
          </cell>
          <cell r="V4627">
            <v>0</v>
          </cell>
          <cell r="W4627">
            <v>0</v>
          </cell>
          <cell r="X4627">
            <v>0</v>
          </cell>
          <cell r="Y4627">
            <v>0</v>
          </cell>
          <cell r="Z4627">
            <v>0</v>
          </cell>
          <cell r="AA4627">
            <v>0</v>
          </cell>
          <cell r="AB4627">
            <v>0</v>
          </cell>
          <cell r="AC4627">
            <v>0</v>
          </cell>
          <cell r="AD4627">
            <v>0</v>
          </cell>
        </row>
        <row r="4779">
          <cell r="E4779">
            <v>0</v>
          </cell>
          <cell r="H4779">
            <v>0</v>
          </cell>
          <cell r="I4779">
            <v>0</v>
          </cell>
          <cell r="J4779">
            <v>0</v>
          </cell>
          <cell r="K4779">
            <v>0</v>
          </cell>
          <cell r="L4779">
            <v>0</v>
          </cell>
          <cell r="M4779">
            <v>0</v>
          </cell>
          <cell r="N4779">
            <v>0</v>
          </cell>
          <cell r="O4779">
            <v>0</v>
          </cell>
          <cell r="P4779">
            <v>0</v>
          </cell>
          <cell r="Q4779">
            <v>0</v>
          </cell>
          <cell r="R4779">
            <v>0</v>
          </cell>
          <cell r="S4779">
            <v>0</v>
          </cell>
          <cell r="T4779">
            <v>0</v>
          </cell>
          <cell r="U4779">
            <v>0</v>
          </cell>
          <cell r="V4779">
            <v>0</v>
          </cell>
          <cell r="W4779">
            <v>0</v>
          </cell>
          <cell r="X4779">
            <v>0</v>
          </cell>
          <cell r="Y4779">
            <v>0</v>
          </cell>
          <cell r="Z4779">
            <v>0</v>
          </cell>
          <cell r="AA4779">
            <v>0</v>
          </cell>
          <cell r="AB4779">
            <v>0</v>
          </cell>
          <cell r="AC4779">
            <v>0</v>
          </cell>
          <cell r="AD4779">
            <v>0</v>
          </cell>
        </row>
        <row r="4814">
          <cell r="E4814">
            <v>0</v>
          </cell>
          <cell r="H4814">
            <v>0</v>
          </cell>
          <cell r="I4814">
            <v>0</v>
          </cell>
          <cell r="J4814">
            <v>0</v>
          </cell>
          <cell r="K4814">
            <v>0</v>
          </cell>
          <cell r="L4814">
            <v>0</v>
          </cell>
          <cell r="M4814">
            <v>0</v>
          </cell>
          <cell r="N4814">
            <v>0</v>
          </cell>
          <cell r="O4814">
            <v>0</v>
          </cell>
          <cell r="P4814">
            <v>0</v>
          </cell>
          <cell r="Q4814">
            <v>0</v>
          </cell>
          <cell r="R4814">
            <v>0</v>
          </cell>
          <cell r="S4814">
            <v>0</v>
          </cell>
          <cell r="T4814">
            <v>0</v>
          </cell>
          <cell r="U4814">
            <v>0</v>
          </cell>
          <cell r="V4814">
            <v>0</v>
          </cell>
          <cell r="W4814">
            <v>0</v>
          </cell>
          <cell r="X4814">
            <v>0</v>
          </cell>
          <cell r="Y4814">
            <v>0</v>
          </cell>
          <cell r="Z4814">
            <v>0</v>
          </cell>
          <cell r="AA4814">
            <v>0</v>
          </cell>
          <cell r="AB4814">
            <v>0</v>
          </cell>
          <cell r="AC4814">
            <v>0</v>
          </cell>
          <cell r="AD4814">
            <v>0</v>
          </cell>
        </row>
        <row r="5405">
          <cell r="E5405">
            <v>423417756.92999971</v>
          </cell>
          <cell r="AE5405">
            <v>419449791.77999997</v>
          </cell>
          <cell r="AF5405">
            <v>3967965.1499997377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R No.1 -CONSO-CONT"/>
      <sheetName val="FARconso-perobj-CONT"/>
      <sheetName val="FARS-CONT"/>
      <sheetName val="FARS-101-SUMMARY"/>
      <sheetName val="SUMCONSO-GAFMIS"/>
      <sheetName val="sum-conso"/>
      <sheetName val="consoCONT"/>
      <sheetName val="SAOBCENTRALOFFICE102"/>
      <sheetName val="SAOBFIELDOFFICES102"/>
      <sheetName val="REALLOCATION"/>
      <sheetName val="OTHER-RELEASES"/>
      <sheetName val="Pamana-DSWD-LGU"/>
      <sheetName val="sum-co"/>
      <sheetName val="FAR No.1 -CO-CONT"/>
      <sheetName val="FAR-co-perobj-CONT"/>
      <sheetName val="SUM-CO-GAFMIS"/>
      <sheetName val="CMFothers-CONT-1st"/>
      <sheetName val="CMFothers-CONT-2nd"/>
      <sheetName val="CMFothers-CONT-3rd"/>
      <sheetName val="CMFothers-CONT-4th"/>
      <sheetName val="CMFothers-CONT"/>
      <sheetName val="CMFothers-CONT CO"/>
      <sheetName val="CMFothers-CONT FO"/>
      <sheetName val="CO BEG. BALANCE"/>
      <sheetName val="CMFothers-CURRENT2018"/>
      <sheetName val="allotment discrepancy"/>
      <sheetName val="cmf-others"/>
      <sheetName val="SAOIB SUMMARY"/>
      <sheetName val="ncddp"/>
      <sheetName val="102-te"/>
      <sheetName val="SUMMARY CONT"/>
      <sheetName val="SUMMARY PER FUND"/>
      <sheetName val="SUMMARY PER FUND CO"/>
      <sheetName val="SUMMARY PER FUND FO"/>
      <sheetName val="cmf sum"/>
      <sheetName val="FAR No.1 -CONSO-perRegion"/>
      <sheetName val="FAR No.1 -SUM"/>
      <sheetName val="FAR No.1 -CO"/>
      <sheetName val="FAR No.1 -REGIONS"/>
      <sheetName val="FAR No.1-CONSO-perObj"/>
      <sheetName val="FAR No.1-SUM-perObj"/>
      <sheetName val="FAR No.1-CO-perObj"/>
      <sheetName val="FAR No.1 -REGIONS perObj."/>
      <sheetName val="FO I perObj."/>
      <sheetName val="FO I"/>
      <sheetName val="FO CAR perObj."/>
      <sheetName val="FO CAR"/>
      <sheetName val="FO III perObj."/>
      <sheetName val="FO III"/>
      <sheetName val="FO IV-A perObj."/>
      <sheetName val="FO IV-A"/>
      <sheetName val="FO IV-B perObj."/>
      <sheetName val="FO IV-B"/>
      <sheetName val="FO V perObj."/>
      <sheetName val="FO V"/>
      <sheetName val="FO VI perObj."/>
      <sheetName val="FO VI"/>
      <sheetName val="FO VII perObj."/>
      <sheetName val="FO VII"/>
      <sheetName val="FO VIII perObj."/>
      <sheetName val="FO VIII"/>
      <sheetName val="FO IX perObj."/>
      <sheetName val="FO IX"/>
      <sheetName val="FO X perObj."/>
      <sheetName val="FO X"/>
      <sheetName val="FO XI perObj."/>
      <sheetName val="FO XI"/>
      <sheetName val="FO XII perObj."/>
      <sheetName val="FO XII"/>
      <sheetName val="FO CARAGA perObj."/>
      <sheetName val="FO CARAG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392">
          <cell r="E392">
            <v>0</v>
          </cell>
        </row>
      </sheetData>
      <sheetData sheetId="8">
        <row r="1280">
          <cell r="H1280">
            <v>329892716.76999992</v>
          </cell>
        </row>
      </sheetData>
      <sheetData sheetId="9"/>
      <sheetData sheetId="10">
        <row r="530">
          <cell r="F530">
            <v>0</v>
          </cell>
        </row>
      </sheetData>
      <sheetData sheetId="11"/>
      <sheetData sheetId="12">
        <row r="27">
          <cell r="S27">
            <v>31683936.439999998</v>
          </cell>
        </row>
        <row r="116">
          <cell r="S116">
            <v>31683936.439999998</v>
          </cell>
        </row>
      </sheetData>
      <sheetData sheetId="13"/>
      <sheetData sheetId="14"/>
      <sheetData sheetId="15"/>
      <sheetData sheetId="16">
        <row r="287">
          <cell r="Z287">
            <v>0</v>
          </cell>
        </row>
      </sheetData>
      <sheetData sheetId="17">
        <row r="194">
          <cell r="BF194">
            <v>0</v>
          </cell>
        </row>
      </sheetData>
      <sheetData sheetId="18">
        <row r="287">
          <cell r="Z287">
            <v>0</v>
          </cell>
        </row>
      </sheetData>
      <sheetData sheetId="19">
        <row r="194">
          <cell r="ER194">
            <v>0</v>
          </cell>
        </row>
      </sheetData>
      <sheetData sheetId="20">
        <row r="101">
          <cell r="ER101">
            <v>387765855.34000003</v>
          </cell>
        </row>
        <row r="2519">
          <cell r="ER2519">
            <v>387765855.34000003</v>
          </cell>
        </row>
      </sheetData>
      <sheetData sheetId="21">
        <row r="565">
          <cell r="ER565">
            <v>61060579</v>
          </cell>
        </row>
      </sheetData>
      <sheetData sheetId="22">
        <row r="100">
          <cell r="ER100">
            <v>329892716.77000004</v>
          </cell>
        </row>
      </sheetData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31">
          <cell r="D31">
            <v>423417756.92999977</v>
          </cell>
        </row>
      </sheetData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R No.1 -CONSO-CURRENT"/>
      <sheetName val="FARconso-perobj-CURRENT"/>
      <sheetName val="FARS-CONT"/>
      <sheetName val="FARS-101-SUMMARY"/>
      <sheetName val="SUMCONSO-GAFMIS"/>
      <sheetName val="sum-conso"/>
      <sheetName val="consoCURRENT"/>
      <sheetName val="REGULAR"/>
      <sheetName val="OTHER-RELEASES"/>
      <sheetName val="Pamana-DSWD-LGU"/>
      <sheetName val="sum-co"/>
      <sheetName val="FAR No.1 -CO-CURRENT"/>
      <sheetName val="FAR-co-perobj-CURRENT"/>
      <sheetName val="SUM-CO-GAFMIS"/>
      <sheetName val="CMFothers-CURRENT-1st"/>
      <sheetName val="CMFothers-CURRENT-2nd"/>
      <sheetName val="CMFothers-CURRENT-3rd"/>
      <sheetName val="CMFothers-CURRENT-4th"/>
      <sheetName val="CMFothers-CURRENT"/>
      <sheetName val="allotment discrepancy"/>
      <sheetName val="allotment discrepancy (2)"/>
      <sheetName val="cmf-others"/>
      <sheetName val="SAOIB SUMMARY"/>
      <sheetName val="ncddp"/>
      <sheetName val="102-te"/>
      <sheetName val="SUMMARY CURRENT"/>
      <sheetName val="SUMMARY PER FUND"/>
      <sheetName val="cmf sum"/>
      <sheetName val="FAR No.1 -CONSO-perRegion"/>
      <sheetName val="FAR No.1 -SUM"/>
      <sheetName val="FAR No.1 -CO"/>
      <sheetName val="FAR No.1 -REGIONS"/>
      <sheetName val="FAR No.1-CONSO-perObj"/>
      <sheetName val="FAR No.1-CO-perObj"/>
      <sheetName val="FAR No.1 -REGIONS perObj."/>
      <sheetName val="FO I perObj."/>
      <sheetName val="FO I"/>
      <sheetName val="FO CAR perObj."/>
      <sheetName val="FO CAR"/>
      <sheetName val="FO III perObj."/>
      <sheetName val="FO III"/>
      <sheetName val="FO IV-A perObj."/>
      <sheetName val="FO IV-A"/>
      <sheetName val="FO IV-B perObj."/>
      <sheetName val="FO IV-B"/>
      <sheetName val="FO V perObj."/>
      <sheetName val="FO V"/>
      <sheetName val="FO VI perObj."/>
      <sheetName val="FO VI"/>
      <sheetName val="FO VII perObj."/>
      <sheetName val="FO VII"/>
      <sheetName val="FO VIII perObj."/>
      <sheetName val="FO VIII"/>
      <sheetName val="FO IX perObj."/>
      <sheetName val="FO IX"/>
      <sheetName val="FO X perObj."/>
      <sheetName val="FO X"/>
      <sheetName val="FO XI perObj."/>
      <sheetName val="FO XI"/>
      <sheetName val="FO XII perObj."/>
      <sheetName val="FO XII"/>
      <sheetName val="FO CARAGA perObj."/>
      <sheetName val="FO CARAGA"/>
      <sheetName val="Sheet1"/>
    </sheetNames>
    <sheetDataSet>
      <sheetData sheetId="0"/>
      <sheetData sheetId="1"/>
      <sheetData sheetId="2"/>
      <sheetData sheetId="3"/>
      <sheetData sheetId="4"/>
      <sheetData sheetId="5">
        <row r="72">
          <cell r="AA72">
            <v>273377123.23999977</v>
          </cell>
        </row>
      </sheetData>
      <sheetData sheetId="6">
        <row r="5401">
          <cell r="AD5401">
            <v>423417756.92999971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93">
          <cell r="ER193">
            <v>0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>
        <row r="71">
          <cell r="C71">
            <v>143379095.73999986</v>
          </cell>
        </row>
      </sheetData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K268"/>
  <sheetViews>
    <sheetView showGridLines="0" tabSelected="1" zoomScaleNormal="100" workbookViewId="0">
      <pane xSplit="1" ySplit="10" topLeftCell="B11" activePane="bottomRight" state="frozen"/>
      <selection activeCell="A33" sqref="A33:XFD49"/>
      <selection pane="topRight" activeCell="A33" sqref="A33:XFD49"/>
      <selection pane="bottomLeft" activeCell="A33" sqref="A33:XFD49"/>
      <selection pane="bottomRight" activeCell="AH257" sqref="AH257"/>
    </sheetView>
  </sheetViews>
  <sheetFormatPr defaultColWidth="8.85546875" defaultRowHeight="15" customHeight="1" x14ac:dyDescent="0.2"/>
  <cols>
    <col min="1" max="1" width="27.7109375" style="2" customWidth="1"/>
    <col min="2" max="2" width="24.7109375" style="3" customWidth="1"/>
    <col min="3" max="20" width="21" style="3" hidden="1" customWidth="1"/>
    <col min="21" max="21" width="21" style="4" hidden="1" customWidth="1"/>
    <col min="22" max="24" width="21" style="2" hidden="1" customWidth="1"/>
    <col min="25" max="25" width="13.7109375" style="2" hidden="1" customWidth="1"/>
    <col min="26" max="26" width="22.140625" style="2" customWidth="1"/>
    <col min="27" max="27" width="22.7109375" style="2" customWidth="1"/>
    <col min="28" max="28" width="13.85546875" style="2" customWidth="1"/>
    <col min="29" max="29" width="9.42578125" style="2" bestFit="1" customWidth="1"/>
    <col min="30" max="30" width="20.7109375" style="73" customWidth="1"/>
    <col min="31" max="31" width="8.85546875" style="83"/>
    <col min="32" max="32" width="14.5703125" style="73" bestFit="1" customWidth="1"/>
    <col min="33" max="33" width="18.7109375" style="73" bestFit="1" customWidth="1"/>
    <col min="34" max="37" width="8.85546875" style="73"/>
    <col min="38" max="16384" width="8.85546875" style="2"/>
  </cols>
  <sheetData>
    <row r="1" spans="1:37" ht="15.7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</row>
    <row r="2" spans="1:37" ht="15.75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</row>
    <row r="3" spans="1:37" ht="15.75" x14ac:dyDescent="0.2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</row>
    <row r="4" spans="1:37" ht="15.75" x14ac:dyDescent="0.25">
      <c r="A4" s="1" t="s">
        <v>3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</row>
    <row r="5" spans="1:37" ht="15.75" x14ac:dyDescent="0.25">
      <c r="A5" s="1" t="s">
        <v>4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</row>
    <row r="6" spans="1:37" ht="15.75" x14ac:dyDescent="0.25">
      <c r="A6" s="1" t="s">
        <v>5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</row>
    <row r="7" spans="1:37" ht="13.5" thickBot="1" x14ac:dyDescent="0.25"/>
    <row r="8" spans="1:37" s="13" customFormat="1" ht="16.5" thickBot="1" x14ac:dyDescent="0.3">
      <c r="A8" s="5" t="s">
        <v>6</v>
      </c>
      <c r="B8" s="6" t="s">
        <v>7</v>
      </c>
      <c r="C8" s="7" t="s">
        <v>8</v>
      </c>
      <c r="D8" s="8" t="s">
        <v>9</v>
      </c>
      <c r="E8" s="9" t="s">
        <v>10</v>
      </c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10" t="s">
        <v>10</v>
      </c>
      <c r="AA8" s="11" t="s">
        <v>11</v>
      </c>
      <c r="AB8" s="11" t="s">
        <v>12</v>
      </c>
      <c r="AC8" s="12" t="s">
        <v>13</v>
      </c>
      <c r="AD8" s="73"/>
      <c r="AE8" s="84"/>
      <c r="AF8" s="74"/>
      <c r="AG8" s="74"/>
      <c r="AH8" s="74"/>
      <c r="AI8" s="74"/>
      <c r="AJ8" s="74"/>
      <c r="AK8" s="74"/>
    </row>
    <row r="9" spans="1:37" s="13" customFormat="1" ht="16.5" customHeight="1" x14ac:dyDescent="0.25">
      <c r="A9" s="14"/>
      <c r="B9" s="15"/>
      <c r="C9" s="16"/>
      <c r="D9" s="17"/>
      <c r="E9" s="18" t="s">
        <v>14</v>
      </c>
      <c r="F9" s="18" t="s">
        <v>14</v>
      </c>
      <c r="G9" s="18" t="s">
        <v>14</v>
      </c>
      <c r="H9" s="18" t="s">
        <v>14</v>
      </c>
      <c r="I9" s="19" t="s">
        <v>15</v>
      </c>
      <c r="J9" s="18" t="s">
        <v>15</v>
      </c>
      <c r="K9" s="18" t="s">
        <v>15</v>
      </c>
      <c r="L9" s="18" t="s">
        <v>15</v>
      </c>
      <c r="M9" s="18" t="s">
        <v>16</v>
      </c>
      <c r="N9" s="18" t="s">
        <v>17</v>
      </c>
      <c r="O9" s="18" t="s">
        <v>17</v>
      </c>
      <c r="P9" s="18" t="s">
        <v>17</v>
      </c>
      <c r="Q9" s="18" t="s">
        <v>17</v>
      </c>
      <c r="R9" s="18" t="s">
        <v>17</v>
      </c>
      <c r="S9" s="18" t="s">
        <v>17</v>
      </c>
      <c r="T9" s="18" t="s">
        <v>17</v>
      </c>
      <c r="U9" s="18" t="s">
        <v>17</v>
      </c>
      <c r="V9" s="18" t="s">
        <v>17</v>
      </c>
      <c r="W9" s="18" t="s">
        <v>17</v>
      </c>
      <c r="X9" s="18" t="s">
        <v>17</v>
      </c>
      <c r="Y9" s="18" t="s">
        <v>17</v>
      </c>
      <c r="Z9" s="20"/>
      <c r="AA9" s="21"/>
      <c r="AB9" s="21"/>
      <c r="AC9" s="22"/>
      <c r="AD9" s="73"/>
      <c r="AE9" s="84"/>
      <c r="AF9" s="74"/>
      <c r="AG9" s="74"/>
      <c r="AH9" s="74"/>
      <c r="AI9" s="74"/>
      <c r="AJ9" s="74"/>
      <c r="AK9" s="74"/>
    </row>
    <row r="10" spans="1:37" s="13" customFormat="1" ht="15.75" customHeight="1" thickBot="1" x14ac:dyDescent="0.3">
      <c r="A10" s="23"/>
      <c r="B10" s="24"/>
      <c r="C10" s="25"/>
      <c r="D10" s="26"/>
      <c r="E10" s="27" t="s">
        <v>18</v>
      </c>
      <c r="F10" s="27" t="s">
        <v>19</v>
      </c>
      <c r="G10" s="27" t="s">
        <v>20</v>
      </c>
      <c r="H10" s="27" t="s">
        <v>21</v>
      </c>
      <c r="I10" s="28" t="s">
        <v>18</v>
      </c>
      <c r="J10" s="27" t="s">
        <v>19</v>
      </c>
      <c r="K10" s="27" t="s">
        <v>20</v>
      </c>
      <c r="L10" s="27" t="s">
        <v>21</v>
      </c>
      <c r="M10" s="27" t="s">
        <v>15</v>
      </c>
      <c r="N10" s="29" t="s">
        <v>22</v>
      </c>
      <c r="O10" s="29" t="s">
        <v>23</v>
      </c>
      <c r="P10" s="29" t="s">
        <v>24</v>
      </c>
      <c r="Q10" s="29" t="s">
        <v>25</v>
      </c>
      <c r="R10" s="29" t="s">
        <v>26</v>
      </c>
      <c r="S10" s="29" t="s">
        <v>27</v>
      </c>
      <c r="T10" s="27" t="s">
        <v>28</v>
      </c>
      <c r="U10" s="27" t="s">
        <v>29</v>
      </c>
      <c r="V10" s="27" t="s">
        <v>30</v>
      </c>
      <c r="W10" s="27" t="s">
        <v>31</v>
      </c>
      <c r="X10" s="27" t="s">
        <v>32</v>
      </c>
      <c r="Y10" s="27" t="s">
        <v>33</v>
      </c>
      <c r="Z10" s="30"/>
      <c r="AA10" s="31"/>
      <c r="AB10" s="31"/>
      <c r="AC10" s="32"/>
      <c r="AD10" s="73"/>
      <c r="AE10" s="84"/>
      <c r="AF10" s="74"/>
      <c r="AG10" s="74"/>
      <c r="AH10" s="74"/>
      <c r="AI10" s="74"/>
      <c r="AJ10" s="74"/>
      <c r="AK10" s="74"/>
    </row>
    <row r="11" spans="1:37" s="36" customFormat="1" x14ac:dyDescent="0.2">
      <c r="A11" s="33"/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5"/>
      <c r="AD11" s="75"/>
      <c r="AE11" s="85"/>
      <c r="AF11" s="75"/>
      <c r="AG11" s="75"/>
      <c r="AH11" s="75"/>
      <c r="AI11" s="75"/>
      <c r="AJ11" s="75"/>
      <c r="AK11" s="75"/>
    </row>
    <row r="12" spans="1:37" s="40" customFormat="1" ht="16.5" hidden="1" customHeight="1" x14ac:dyDescent="0.25">
      <c r="A12" s="37" t="s">
        <v>34</v>
      </c>
      <c r="B12" s="38"/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9"/>
      <c r="AD12" s="76"/>
      <c r="AE12" s="86"/>
      <c r="AF12" s="76"/>
      <c r="AG12" s="76"/>
      <c r="AH12" s="76"/>
      <c r="AI12" s="76"/>
      <c r="AJ12" s="76"/>
      <c r="AK12" s="76"/>
    </row>
    <row r="13" spans="1:37" s="40" customFormat="1" ht="16.149999999999999" hidden="1" customHeight="1" x14ac:dyDescent="0.25">
      <c r="A13" s="41"/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9"/>
      <c r="AD13" s="76"/>
      <c r="AE13" s="86"/>
      <c r="AF13" s="76"/>
      <c r="AG13" s="76"/>
      <c r="AH13" s="76"/>
      <c r="AI13" s="76"/>
      <c r="AJ13" s="76"/>
      <c r="AK13" s="76"/>
    </row>
    <row r="14" spans="1:37" s="40" customFormat="1" ht="15" hidden="1" customHeight="1" x14ac:dyDescent="0.25">
      <c r="A14" s="41"/>
      <c r="B14" s="38"/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9"/>
      <c r="AD14" s="76"/>
      <c r="AE14" s="86"/>
      <c r="AF14" s="76"/>
      <c r="AG14" s="76"/>
      <c r="AH14" s="76"/>
      <c r="AI14" s="76"/>
      <c r="AJ14" s="76"/>
      <c r="AK14" s="76"/>
    </row>
    <row r="15" spans="1:37" s="40" customFormat="1" ht="15" hidden="1" customHeight="1" x14ac:dyDescent="0.25">
      <c r="A15" s="37" t="s">
        <v>35</v>
      </c>
      <c r="B15" s="38"/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9"/>
      <c r="AD15" s="76"/>
      <c r="AE15" s="86"/>
      <c r="AF15" s="76"/>
      <c r="AG15" s="76"/>
      <c r="AH15" s="76"/>
      <c r="AI15" s="76"/>
      <c r="AJ15" s="76"/>
      <c r="AK15" s="76"/>
    </row>
    <row r="16" spans="1:37" s="40" customFormat="1" ht="18" hidden="1" customHeight="1" x14ac:dyDescent="0.2">
      <c r="A16" s="42" t="s">
        <v>36</v>
      </c>
      <c r="B16" s="38">
        <f>B26+B36+B46</f>
        <v>0</v>
      </c>
      <c r="C16" s="38">
        <f t="shared" ref="C16:Y19" si="0">C26+C36+C46</f>
        <v>0</v>
      </c>
      <c r="D16" s="38">
        <f t="shared" si="0"/>
        <v>0</v>
      </c>
      <c r="E16" s="38">
        <f t="shared" si="0"/>
        <v>0</v>
      </c>
      <c r="F16" s="38">
        <f t="shared" si="0"/>
        <v>0</v>
      </c>
      <c r="G16" s="38">
        <f t="shared" si="0"/>
        <v>0</v>
      </c>
      <c r="H16" s="38">
        <f t="shared" si="0"/>
        <v>0</v>
      </c>
      <c r="I16" s="38">
        <f t="shared" si="0"/>
        <v>0</v>
      </c>
      <c r="J16" s="38">
        <f t="shared" si="0"/>
        <v>0</v>
      </c>
      <c r="K16" s="38">
        <f t="shared" si="0"/>
        <v>0</v>
      </c>
      <c r="L16" s="38">
        <f t="shared" si="0"/>
        <v>0</v>
      </c>
      <c r="M16" s="38">
        <f t="shared" si="0"/>
        <v>0</v>
      </c>
      <c r="N16" s="38">
        <f t="shared" si="0"/>
        <v>0</v>
      </c>
      <c r="O16" s="38">
        <f t="shared" si="0"/>
        <v>0</v>
      </c>
      <c r="P16" s="38">
        <f t="shared" si="0"/>
        <v>0</v>
      </c>
      <c r="Q16" s="38">
        <f t="shared" si="0"/>
        <v>0</v>
      </c>
      <c r="R16" s="38">
        <f t="shared" si="0"/>
        <v>0</v>
      </c>
      <c r="S16" s="38">
        <f t="shared" si="0"/>
        <v>0</v>
      </c>
      <c r="T16" s="38">
        <f t="shared" si="0"/>
        <v>0</v>
      </c>
      <c r="U16" s="38">
        <f t="shared" si="0"/>
        <v>0</v>
      </c>
      <c r="V16" s="38">
        <f t="shared" si="0"/>
        <v>0</v>
      </c>
      <c r="W16" s="38">
        <f t="shared" si="0"/>
        <v>0</v>
      </c>
      <c r="X16" s="38">
        <f t="shared" si="0"/>
        <v>0</v>
      </c>
      <c r="Y16" s="38">
        <f t="shared" si="0"/>
        <v>0</v>
      </c>
      <c r="Z16" s="38">
        <f>SUM(M16:Y16)</f>
        <v>0</v>
      </c>
      <c r="AA16" s="38">
        <f>B16-Z16</f>
        <v>0</v>
      </c>
      <c r="AB16" s="43"/>
      <c r="AC16" s="39"/>
      <c r="AD16" s="76"/>
      <c r="AE16" s="86"/>
      <c r="AF16" s="76"/>
      <c r="AG16" s="76"/>
      <c r="AH16" s="76"/>
      <c r="AI16" s="76"/>
      <c r="AJ16" s="76"/>
      <c r="AK16" s="76"/>
    </row>
    <row r="17" spans="1:37" s="40" customFormat="1" ht="18" hidden="1" customHeight="1" x14ac:dyDescent="0.2">
      <c r="A17" s="42" t="s">
        <v>37</v>
      </c>
      <c r="B17" s="38">
        <f>B27+B37+B47</f>
        <v>0</v>
      </c>
      <c r="C17" s="38">
        <f t="shared" si="0"/>
        <v>0</v>
      </c>
      <c r="D17" s="38">
        <f t="shared" si="0"/>
        <v>0</v>
      </c>
      <c r="E17" s="38">
        <f t="shared" si="0"/>
        <v>0</v>
      </c>
      <c r="F17" s="38">
        <f t="shared" si="0"/>
        <v>0</v>
      </c>
      <c r="G17" s="38">
        <f t="shared" si="0"/>
        <v>0</v>
      </c>
      <c r="H17" s="38">
        <f t="shared" si="0"/>
        <v>0</v>
      </c>
      <c r="I17" s="38">
        <f t="shared" si="0"/>
        <v>0</v>
      </c>
      <c r="J17" s="38">
        <f t="shared" si="0"/>
        <v>0</v>
      </c>
      <c r="K17" s="38">
        <f t="shared" si="0"/>
        <v>0</v>
      </c>
      <c r="L17" s="38">
        <f t="shared" si="0"/>
        <v>0</v>
      </c>
      <c r="M17" s="38">
        <f t="shared" si="0"/>
        <v>0</v>
      </c>
      <c r="N17" s="38">
        <f t="shared" si="0"/>
        <v>0</v>
      </c>
      <c r="O17" s="38">
        <f t="shared" si="0"/>
        <v>0</v>
      </c>
      <c r="P17" s="38">
        <f t="shared" si="0"/>
        <v>0</v>
      </c>
      <c r="Q17" s="38">
        <f t="shared" si="0"/>
        <v>0</v>
      </c>
      <c r="R17" s="38">
        <f t="shared" si="0"/>
        <v>0</v>
      </c>
      <c r="S17" s="38">
        <f t="shared" si="0"/>
        <v>0</v>
      </c>
      <c r="T17" s="38">
        <f t="shared" si="0"/>
        <v>0</v>
      </c>
      <c r="U17" s="38">
        <f t="shared" si="0"/>
        <v>0</v>
      </c>
      <c r="V17" s="38">
        <f t="shared" si="0"/>
        <v>0</v>
      </c>
      <c r="W17" s="38">
        <f t="shared" si="0"/>
        <v>0</v>
      </c>
      <c r="X17" s="38">
        <f t="shared" si="0"/>
        <v>0</v>
      </c>
      <c r="Y17" s="38">
        <f t="shared" si="0"/>
        <v>0</v>
      </c>
      <c r="Z17" s="38">
        <f>SUM(M17:Y17)</f>
        <v>0</v>
      </c>
      <c r="AA17" s="38">
        <f>B17-Z17</f>
        <v>0</v>
      </c>
      <c r="AB17" s="43" t="e">
        <f t="shared" ref="AB17:AB22" si="1">Z17/B17</f>
        <v>#DIV/0!</v>
      </c>
      <c r="AC17" s="39"/>
      <c r="AD17" s="76"/>
      <c r="AE17" s="86"/>
      <c r="AF17" s="76"/>
      <c r="AG17" s="76"/>
      <c r="AH17" s="76"/>
      <c r="AI17" s="76"/>
      <c r="AJ17" s="76"/>
      <c r="AK17" s="76"/>
    </row>
    <row r="18" spans="1:37" s="40" customFormat="1" ht="18" hidden="1" customHeight="1" x14ac:dyDescent="0.2">
      <c r="A18" s="42" t="s">
        <v>38</v>
      </c>
      <c r="B18" s="38">
        <f>B28+B38+B48</f>
        <v>0</v>
      </c>
      <c r="C18" s="38">
        <f t="shared" si="0"/>
        <v>0</v>
      </c>
      <c r="D18" s="38">
        <f t="shared" si="0"/>
        <v>0</v>
      </c>
      <c r="E18" s="38">
        <f t="shared" si="0"/>
        <v>0</v>
      </c>
      <c r="F18" s="38">
        <f t="shared" si="0"/>
        <v>0</v>
      </c>
      <c r="G18" s="38">
        <f t="shared" si="0"/>
        <v>0</v>
      </c>
      <c r="H18" s="38">
        <f t="shared" si="0"/>
        <v>0</v>
      </c>
      <c r="I18" s="38">
        <f t="shared" si="0"/>
        <v>0</v>
      </c>
      <c r="J18" s="38">
        <f t="shared" si="0"/>
        <v>0</v>
      </c>
      <c r="K18" s="38">
        <f t="shared" si="0"/>
        <v>0</v>
      </c>
      <c r="L18" s="38">
        <f t="shared" si="0"/>
        <v>0</v>
      </c>
      <c r="M18" s="38">
        <f t="shared" si="0"/>
        <v>0</v>
      </c>
      <c r="N18" s="38">
        <f t="shared" si="0"/>
        <v>0</v>
      </c>
      <c r="O18" s="38">
        <f t="shared" si="0"/>
        <v>0</v>
      </c>
      <c r="P18" s="38">
        <f t="shared" si="0"/>
        <v>0</v>
      </c>
      <c r="Q18" s="38">
        <f t="shared" si="0"/>
        <v>0</v>
      </c>
      <c r="R18" s="38">
        <f t="shared" si="0"/>
        <v>0</v>
      </c>
      <c r="S18" s="38">
        <f t="shared" si="0"/>
        <v>0</v>
      </c>
      <c r="T18" s="38">
        <f t="shared" si="0"/>
        <v>0</v>
      </c>
      <c r="U18" s="38">
        <f t="shared" si="0"/>
        <v>0</v>
      </c>
      <c r="V18" s="38">
        <f t="shared" si="0"/>
        <v>0</v>
      </c>
      <c r="W18" s="38">
        <f t="shared" si="0"/>
        <v>0</v>
      </c>
      <c r="X18" s="38">
        <f t="shared" si="0"/>
        <v>0</v>
      </c>
      <c r="Y18" s="38">
        <f t="shared" si="0"/>
        <v>0</v>
      </c>
      <c r="Z18" s="38">
        <f>SUM(M18:Y18)</f>
        <v>0</v>
      </c>
      <c r="AA18" s="38">
        <f>B18-Z18</f>
        <v>0</v>
      </c>
      <c r="AB18" s="43"/>
      <c r="AC18" s="39"/>
      <c r="AD18" s="76"/>
      <c r="AE18" s="86"/>
      <c r="AF18" s="76"/>
      <c r="AG18" s="76"/>
      <c r="AH18" s="76"/>
      <c r="AI18" s="76"/>
      <c r="AJ18" s="76"/>
      <c r="AK18" s="76"/>
    </row>
    <row r="19" spans="1:37" s="40" customFormat="1" ht="18" hidden="1" customHeight="1" x14ac:dyDescent="0.2">
      <c r="A19" s="42" t="s">
        <v>39</v>
      </c>
      <c r="B19" s="38">
        <f>B29+B39+B49</f>
        <v>0</v>
      </c>
      <c r="C19" s="38">
        <f t="shared" si="0"/>
        <v>0</v>
      </c>
      <c r="D19" s="38">
        <f t="shared" si="0"/>
        <v>0</v>
      </c>
      <c r="E19" s="38">
        <f t="shared" si="0"/>
        <v>0</v>
      </c>
      <c r="F19" s="38">
        <f t="shared" si="0"/>
        <v>0</v>
      </c>
      <c r="G19" s="38">
        <f t="shared" si="0"/>
        <v>0</v>
      </c>
      <c r="H19" s="38">
        <f t="shared" si="0"/>
        <v>0</v>
      </c>
      <c r="I19" s="38">
        <f t="shared" si="0"/>
        <v>0</v>
      </c>
      <c r="J19" s="38">
        <f t="shared" si="0"/>
        <v>0</v>
      </c>
      <c r="K19" s="38">
        <f t="shared" si="0"/>
        <v>0</v>
      </c>
      <c r="L19" s="38">
        <f t="shared" si="0"/>
        <v>0</v>
      </c>
      <c r="M19" s="38">
        <f t="shared" si="0"/>
        <v>0</v>
      </c>
      <c r="N19" s="38">
        <f t="shared" si="0"/>
        <v>0</v>
      </c>
      <c r="O19" s="38">
        <f t="shared" si="0"/>
        <v>0</v>
      </c>
      <c r="P19" s="38">
        <f t="shared" si="0"/>
        <v>0</v>
      </c>
      <c r="Q19" s="38">
        <f t="shared" si="0"/>
        <v>0</v>
      </c>
      <c r="R19" s="38">
        <f t="shared" si="0"/>
        <v>0</v>
      </c>
      <c r="S19" s="38">
        <f t="shared" si="0"/>
        <v>0</v>
      </c>
      <c r="T19" s="38">
        <f t="shared" si="0"/>
        <v>0</v>
      </c>
      <c r="U19" s="38">
        <f t="shared" si="0"/>
        <v>0</v>
      </c>
      <c r="V19" s="38">
        <f t="shared" si="0"/>
        <v>0</v>
      </c>
      <c r="W19" s="38">
        <f t="shared" si="0"/>
        <v>0</v>
      </c>
      <c r="X19" s="38">
        <f t="shared" si="0"/>
        <v>0</v>
      </c>
      <c r="Y19" s="38">
        <f t="shared" si="0"/>
        <v>0</v>
      </c>
      <c r="Z19" s="38">
        <f>SUM(M19:Y19)</f>
        <v>0</v>
      </c>
      <c r="AA19" s="38">
        <f>B19-Z19</f>
        <v>0</v>
      </c>
      <c r="AB19" s="43"/>
      <c r="AC19" s="39"/>
      <c r="AD19" s="76"/>
      <c r="AE19" s="86"/>
      <c r="AF19" s="76"/>
      <c r="AG19" s="76"/>
      <c r="AH19" s="76"/>
      <c r="AI19" s="76"/>
      <c r="AJ19" s="76"/>
      <c r="AK19" s="76"/>
    </row>
    <row r="20" spans="1:37" s="40" customFormat="1" ht="18" hidden="1" customHeight="1" x14ac:dyDescent="0.25">
      <c r="A20" s="44" t="s">
        <v>40</v>
      </c>
      <c r="B20" s="45">
        <f>SUM(B16:B19)</f>
        <v>0</v>
      </c>
      <c r="C20" s="45">
        <f>SUM(C16:C19)</f>
        <v>0</v>
      </c>
      <c r="D20" s="45">
        <f>SUM(D16:D19)</f>
        <v>0</v>
      </c>
      <c r="E20" s="45">
        <f>SUM(E16:E19)</f>
        <v>0</v>
      </c>
      <c r="F20" s="45">
        <f t="shared" ref="F20:AA20" si="2">SUM(F16:F19)</f>
        <v>0</v>
      </c>
      <c r="G20" s="45">
        <f t="shared" si="2"/>
        <v>0</v>
      </c>
      <c r="H20" s="45">
        <f t="shared" si="2"/>
        <v>0</v>
      </c>
      <c r="I20" s="45">
        <f t="shared" si="2"/>
        <v>0</v>
      </c>
      <c r="J20" s="45">
        <f t="shared" si="2"/>
        <v>0</v>
      </c>
      <c r="K20" s="45">
        <f t="shared" si="2"/>
        <v>0</v>
      </c>
      <c r="L20" s="45">
        <f t="shared" si="2"/>
        <v>0</v>
      </c>
      <c r="M20" s="45">
        <f t="shared" si="2"/>
        <v>0</v>
      </c>
      <c r="N20" s="45">
        <f t="shared" si="2"/>
        <v>0</v>
      </c>
      <c r="O20" s="45">
        <f t="shared" si="2"/>
        <v>0</v>
      </c>
      <c r="P20" s="45">
        <f t="shared" si="2"/>
        <v>0</v>
      </c>
      <c r="Q20" s="45">
        <f t="shared" si="2"/>
        <v>0</v>
      </c>
      <c r="R20" s="45">
        <f t="shared" si="2"/>
        <v>0</v>
      </c>
      <c r="S20" s="45">
        <f t="shared" si="2"/>
        <v>0</v>
      </c>
      <c r="T20" s="45">
        <f t="shared" si="2"/>
        <v>0</v>
      </c>
      <c r="U20" s="45">
        <f t="shared" si="2"/>
        <v>0</v>
      </c>
      <c r="V20" s="45">
        <f t="shared" si="2"/>
        <v>0</v>
      </c>
      <c r="W20" s="45">
        <f t="shared" si="2"/>
        <v>0</v>
      </c>
      <c r="X20" s="45">
        <f t="shared" si="2"/>
        <v>0</v>
      </c>
      <c r="Y20" s="45">
        <f t="shared" si="2"/>
        <v>0</v>
      </c>
      <c r="Z20" s="45">
        <f t="shared" si="2"/>
        <v>0</v>
      </c>
      <c r="AA20" s="45">
        <f t="shared" si="2"/>
        <v>0</v>
      </c>
      <c r="AB20" s="46" t="e">
        <f t="shared" si="1"/>
        <v>#DIV/0!</v>
      </c>
      <c r="AC20" s="39"/>
      <c r="AD20" s="76"/>
      <c r="AE20" s="86"/>
      <c r="AF20" s="76"/>
      <c r="AG20" s="76"/>
      <c r="AH20" s="76"/>
      <c r="AI20" s="76"/>
      <c r="AJ20" s="76"/>
      <c r="AK20" s="76"/>
    </row>
    <row r="21" spans="1:37" s="40" customFormat="1" ht="18" hidden="1" customHeight="1" x14ac:dyDescent="0.25">
      <c r="A21" s="47" t="s">
        <v>41</v>
      </c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>
        <f>B21-Z21</f>
        <v>0</v>
      </c>
      <c r="AB21" s="43" t="e">
        <f t="shared" si="1"/>
        <v>#DIV/0!</v>
      </c>
      <c r="AC21" s="39"/>
      <c r="AD21" s="76"/>
      <c r="AE21" s="86"/>
      <c r="AF21" s="76"/>
      <c r="AG21" s="76"/>
      <c r="AH21" s="76"/>
      <c r="AI21" s="76"/>
      <c r="AJ21" s="76"/>
      <c r="AK21" s="76"/>
    </row>
    <row r="22" spans="1:37" s="40" customFormat="1" ht="18" hidden="1" customHeight="1" x14ac:dyDescent="0.25">
      <c r="A22" s="44" t="s">
        <v>42</v>
      </c>
      <c r="B22" s="45">
        <f>B21+B20</f>
        <v>0</v>
      </c>
      <c r="C22" s="45">
        <f>C21+C20</f>
        <v>0</v>
      </c>
      <c r="D22" s="45">
        <f>D21+D20</f>
        <v>0</v>
      </c>
      <c r="E22" s="45">
        <f>E21+E20</f>
        <v>0</v>
      </c>
      <c r="F22" s="45">
        <f t="shared" ref="F22:AA22" si="3">F21+F20</f>
        <v>0</v>
      </c>
      <c r="G22" s="45">
        <f t="shared" si="3"/>
        <v>0</v>
      </c>
      <c r="H22" s="45">
        <f t="shared" si="3"/>
        <v>0</v>
      </c>
      <c r="I22" s="45">
        <f t="shared" si="3"/>
        <v>0</v>
      </c>
      <c r="J22" s="45">
        <f t="shared" si="3"/>
        <v>0</v>
      </c>
      <c r="K22" s="45">
        <f t="shared" si="3"/>
        <v>0</v>
      </c>
      <c r="L22" s="45">
        <f t="shared" si="3"/>
        <v>0</v>
      </c>
      <c r="M22" s="45">
        <f t="shared" si="3"/>
        <v>0</v>
      </c>
      <c r="N22" s="45">
        <f t="shared" si="3"/>
        <v>0</v>
      </c>
      <c r="O22" s="45">
        <f t="shared" si="3"/>
        <v>0</v>
      </c>
      <c r="P22" s="45">
        <f t="shared" si="3"/>
        <v>0</v>
      </c>
      <c r="Q22" s="45">
        <f t="shared" si="3"/>
        <v>0</v>
      </c>
      <c r="R22" s="45">
        <f t="shared" si="3"/>
        <v>0</v>
      </c>
      <c r="S22" s="45">
        <f t="shared" si="3"/>
        <v>0</v>
      </c>
      <c r="T22" s="45">
        <f t="shared" si="3"/>
        <v>0</v>
      </c>
      <c r="U22" s="45">
        <f t="shared" si="3"/>
        <v>0</v>
      </c>
      <c r="V22" s="45">
        <f t="shared" si="3"/>
        <v>0</v>
      </c>
      <c r="W22" s="45">
        <f t="shared" si="3"/>
        <v>0</v>
      </c>
      <c r="X22" s="45">
        <f t="shared" si="3"/>
        <v>0</v>
      </c>
      <c r="Y22" s="45">
        <f t="shared" si="3"/>
        <v>0</v>
      </c>
      <c r="Z22" s="45">
        <f t="shared" si="3"/>
        <v>0</v>
      </c>
      <c r="AA22" s="45">
        <f t="shared" si="3"/>
        <v>0</v>
      </c>
      <c r="AB22" s="46" t="e">
        <f t="shared" si="1"/>
        <v>#DIV/0!</v>
      </c>
      <c r="AC22" s="48"/>
      <c r="AD22" s="76"/>
      <c r="AE22" s="86"/>
      <c r="AF22" s="76"/>
      <c r="AG22" s="76"/>
      <c r="AH22" s="76"/>
      <c r="AI22" s="76"/>
      <c r="AJ22" s="76"/>
      <c r="AK22" s="76"/>
    </row>
    <row r="23" spans="1:37" s="40" customFormat="1" ht="15" hidden="1" customHeight="1" x14ac:dyDescent="0.25">
      <c r="A23" s="41"/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9"/>
      <c r="AD23" s="76"/>
      <c r="AE23" s="86"/>
      <c r="AF23" s="76"/>
      <c r="AG23" s="76"/>
      <c r="AH23" s="76"/>
      <c r="AI23" s="76"/>
      <c r="AJ23" s="76"/>
      <c r="AK23" s="76"/>
    </row>
    <row r="24" spans="1:37" s="40" customFormat="1" ht="15" hidden="1" customHeight="1" x14ac:dyDescent="0.25">
      <c r="A24" s="41"/>
      <c r="B24" s="38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9"/>
      <c r="AD24" s="76"/>
      <c r="AE24" s="86"/>
      <c r="AF24" s="76"/>
      <c r="AG24" s="76"/>
      <c r="AH24" s="76"/>
      <c r="AI24" s="76"/>
      <c r="AJ24" s="76"/>
      <c r="AK24" s="76"/>
    </row>
    <row r="25" spans="1:37" s="40" customFormat="1" ht="15" hidden="1" customHeight="1" x14ac:dyDescent="0.25">
      <c r="A25" s="41" t="s">
        <v>43</v>
      </c>
      <c r="B25" s="38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9"/>
      <c r="AD25" s="76"/>
      <c r="AE25" s="86"/>
      <c r="AF25" s="76"/>
      <c r="AG25" s="76"/>
      <c r="AH25" s="76"/>
      <c r="AI25" s="76"/>
      <c r="AJ25" s="76"/>
      <c r="AK25" s="76"/>
    </row>
    <row r="26" spans="1:37" s="40" customFormat="1" ht="18" hidden="1" customHeight="1" x14ac:dyDescent="0.2">
      <c r="A26" s="42" t="s">
        <v>36</v>
      </c>
      <c r="B26" s="38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>
        <f>SUM(M26:Y26)</f>
        <v>0</v>
      </c>
      <c r="AA26" s="38">
        <f>B26-Z26</f>
        <v>0</v>
      </c>
      <c r="AB26" s="43" t="e">
        <f>Z26/B26</f>
        <v>#DIV/0!</v>
      </c>
      <c r="AC26" s="39"/>
      <c r="AD26" s="76"/>
      <c r="AE26" s="86"/>
      <c r="AF26" s="76"/>
      <c r="AG26" s="76"/>
      <c r="AH26" s="76"/>
      <c r="AI26" s="76"/>
      <c r="AJ26" s="76"/>
      <c r="AK26" s="76"/>
    </row>
    <row r="27" spans="1:37" s="40" customFormat="1" ht="18" hidden="1" customHeight="1" x14ac:dyDescent="0.2">
      <c r="A27" s="42" t="s">
        <v>37</v>
      </c>
      <c r="B27" s="38">
        <f>[1]consoCONT!E608</f>
        <v>0</v>
      </c>
      <c r="C27" s="38">
        <f>[1]consoCONT!H608</f>
        <v>0</v>
      </c>
      <c r="D27" s="38">
        <f>[1]consoCONT!I608</f>
        <v>0</v>
      </c>
      <c r="E27" s="38">
        <f>[1]consoCONT!J608</f>
        <v>0</v>
      </c>
      <c r="F27" s="38">
        <f>[1]consoCONT!K608</f>
        <v>0</v>
      </c>
      <c r="G27" s="38">
        <f>[1]consoCONT!L608</f>
        <v>0</v>
      </c>
      <c r="H27" s="38">
        <f>[1]consoCONT!M608</f>
        <v>0</v>
      </c>
      <c r="I27" s="38">
        <f>[1]consoCONT!N608</f>
        <v>0</v>
      </c>
      <c r="J27" s="38">
        <f>[1]consoCONT!O608</f>
        <v>0</v>
      </c>
      <c r="K27" s="38">
        <f>[1]consoCONT!P608</f>
        <v>0</v>
      </c>
      <c r="L27" s="38">
        <f>[1]consoCONT!Q608</f>
        <v>0</v>
      </c>
      <c r="M27" s="38">
        <f>[1]consoCONT!R608</f>
        <v>0</v>
      </c>
      <c r="N27" s="38">
        <f>[1]consoCONT!S608</f>
        <v>0</v>
      </c>
      <c r="O27" s="38">
        <f>[1]consoCONT!T608</f>
        <v>0</v>
      </c>
      <c r="P27" s="38">
        <f>[1]consoCONT!U608</f>
        <v>0</v>
      </c>
      <c r="Q27" s="38">
        <f>[1]consoCONT!V608</f>
        <v>0</v>
      </c>
      <c r="R27" s="38">
        <f>[1]consoCONT!W608</f>
        <v>0</v>
      </c>
      <c r="S27" s="38">
        <f>[1]consoCONT!X608</f>
        <v>0</v>
      </c>
      <c r="T27" s="38">
        <f>[1]consoCONT!Y608</f>
        <v>0</v>
      </c>
      <c r="U27" s="38">
        <f>[1]consoCONT!Z608</f>
        <v>0</v>
      </c>
      <c r="V27" s="38">
        <f>[1]consoCONT!AA608</f>
        <v>0</v>
      </c>
      <c r="W27" s="38">
        <f>[1]consoCONT!AB608</f>
        <v>0</v>
      </c>
      <c r="X27" s="38">
        <f>[1]consoCONT!AC608</f>
        <v>0</v>
      </c>
      <c r="Y27" s="38">
        <f>[1]consoCONT!AD608</f>
        <v>0</v>
      </c>
      <c r="Z27" s="38">
        <f>SUM(M27:Y27)</f>
        <v>0</v>
      </c>
      <c r="AA27" s="38">
        <f>B27-Z27</f>
        <v>0</v>
      </c>
      <c r="AB27" s="43" t="e">
        <f t="shared" ref="AB27:AB32" si="4">Z27/B27</f>
        <v>#DIV/0!</v>
      </c>
      <c r="AC27" s="39"/>
      <c r="AD27" s="76"/>
      <c r="AE27" s="86"/>
      <c r="AF27" s="76"/>
      <c r="AG27" s="76"/>
      <c r="AH27" s="76"/>
      <c r="AI27" s="76"/>
      <c r="AJ27" s="76"/>
      <c r="AK27" s="76"/>
    </row>
    <row r="28" spans="1:37" s="40" customFormat="1" ht="18" hidden="1" customHeight="1" x14ac:dyDescent="0.2">
      <c r="A28" s="42" t="s">
        <v>38</v>
      </c>
      <c r="B28" s="38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>
        <f>B28-Z28</f>
        <v>0</v>
      </c>
      <c r="AB28" s="43"/>
      <c r="AC28" s="39"/>
      <c r="AD28" s="76"/>
      <c r="AE28" s="86"/>
      <c r="AF28" s="76"/>
      <c r="AG28" s="76"/>
      <c r="AH28" s="76"/>
      <c r="AI28" s="76"/>
      <c r="AJ28" s="76"/>
      <c r="AK28" s="76"/>
    </row>
    <row r="29" spans="1:37" s="40" customFormat="1" ht="18" hidden="1" customHeight="1" x14ac:dyDescent="0.2">
      <c r="A29" s="42" t="s">
        <v>39</v>
      </c>
      <c r="B29" s="38">
        <f>[1]consoCONT!E643</f>
        <v>0</v>
      </c>
      <c r="C29" s="38">
        <f>[1]consoCONT!H643</f>
        <v>0</v>
      </c>
      <c r="D29" s="38">
        <f>[1]consoCONT!I643</f>
        <v>0</v>
      </c>
      <c r="E29" s="38">
        <f>[1]consoCONT!J643</f>
        <v>0</v>
      </c>
      <c r="F29" s="38">
        <f>[1]consoCONT!K643</f>
        <v>0</v>
      </c>
      <c r="G29" s="38">
        <f>[1]consoCONT!L643</f>
        <v>0</v>
      </c>
      <c r="H29" s="38">
        <f>[1]consoCONT!M643</f>
        <v>0</v>
      </c>
      <c r="I29" s="38">
        <f>[1]consoCONT!N643</f>
        <v>0</v>
      </c>
      <c r="J29" s="38">
        <f>[1]consoCONT!O643</f>
        <v>0</v>
      </c>
      <c r="K29" s="38">
        <f>[1]consoCONT!P643</f>
        <v>0</v>
      </c>
      <c r="L29" s="38">
        <f>[1]consoCONT!Q643</f>
        <v>0</v>
      </c>
      <c r="M29" s="38">
        <f>[1]consoCONT!R643</f>
        <v>0</v>
      </c>
      <c r="N29" s="38">
        <f>[1]consoCONT!S643</f>
        <v>0</v>
      </c>
      <c r="O29" s="38">
        <f>[1]consoCONT!T643</f>
        <v>0</v>
      </c>
      <c r="P29" s="38">
        <f>[1]consoCONT!U643</f>
        <v>0</v>
      </c>
      <c r="Q29" s="38">
        <f>[1]consoCONT!V643</f>
        <v>0</v>
      </c>
      <c r="R29" s="38">
        <f>[1]consoCONT!W643</f>
        <v>0</v>
      </c>
      <c r="S29" s="38">
        <f>[1]consoCONT!X643</f>
        <v>0</v>
      </c>
      <c r="T29" s="38">
        <f>[1]consoCONT!Y643</f>
        <v>0</v>
      </c>
      <c r="U29" s="38">
        <f>[1]consoCONT!Z643</f>
        <v>0</v>
      </c>
      <c r="V29" s="38">
        <f>[1]consoCONT!AA643</f>
        <v>0</v>
      </c>
      <c r="W29" s="38">
        <f>[1]consoCONT!AB643</f>
        <v>0</v>
      </c>
      <c r="X29" s="38">
        <f>[1]consoCONT!AC643</f>
        <v>0</v>
      </c>
      <c r="Y29" s="38">
        <f>[1]consoCONT!AD643</f>
        <v>0</v>
      </c>
      <c r="Z29" s="38">
        <f>SUM(M29:Y29)</f>
        <v>0</v>
      </c>
      <c r="AA29" s="38">
        <f>B29-Z29</f>
        <v>0</v>
      </c>
      <c r="AB29" s="43"/>
      <c r="AC29" s="39"/>
      <c r="AD29" s="76"/>
      <c r="AE29" s="86"/>
      <c r="AF29" s="76"/>
      <c r="AG29" s="76"/>
      <c r="AH29" s="76"/>
      <c r="AI29" s="76"/>
      <c r="AJ29" s="76"/>
      <c r="AK29" s="76"/>
    </row>
    <row r="30" spans="1:37" s="40" customFormat="1" ht="18" hidden="1" customHeight="1" x14ac:dyDescent="0.25">
      <c r="A30" s="44" t="s">
        <v>40</v>
      </c>
      <c r="B30" s="45">
        <f>SUM(B26:B29)</f>
        <v>0</v>
      </c>
      <c r="C30" s="45">
        <f t="shared" ref="C30:Y30" si="5">SUM(C26:C29)</f>
        <v>0</v>
      </c>
      <c r="D30" s="45">
        <f t="shared" si="5"/>
        <v>0</v>
      </c>
      <c r="E30" s="45">
        <f t="shared" si="5"/>
        <v>0</v>
      </c>
      <c r="F30" s="45">
        <f t="shared" si="5"/>
        <v>0</v>
      </c>
      <c r="G30" s="45">
        <f t="shared" si="5"/>
        <v>0</v>
      </c>
      <c r="H30" s="45">
        <f t="shared" si="5"/>
        <v>0</v>
      </c>
      <c r="I30" s="45">
        <f t="shared" si="5"/>
        <v>0</v>
      </c>
      <c r="J30" s="45">
        <f t="shared" si="5"/>
        <v>0</v>
      </c>
      <c r="K30" s="45">
        <f t="shared" si="5"/>
        <v>0</v>
      </c>
      <c r="L30" s="45">
        <f t="shared" si="5"/>
        <v>0</v>
      </c>
      <c r="M30" s="45">
        <f t="shared" si="5"/>
        <v>0</v>
      </c>
      <c r="N30" s="45">
        <f t="shared" si="5"/>
        <v>0</v>
      </c>
      <c r="O30" s="45">
        <f t="shared" si="5"/>
        <v>0</v>
      </c>
      <c r="P30" s="45">
        <f t="shared" si="5"/>
        <v>0</v>
      </c>
      <c r="Q30" s="45">
        <f t="shared" si="5"/>
        <v>0</v>
      </c>
      <c r="R30" s="45">
        <f t="shared" si="5"/>
        <v>0</v>
      </c>
      <c r="S30" s="45">
        <f t="shared" si="5"/>
        <v>0</v>
      </c>
      <c r="T30" s="45">
        <f t="shared" si="5"/>
        <v>0</v>
      </c>
      <c r="U30" s="45">
        <f t="shared" si="5"/>
        <v>0</v>
      </c>
      <c r="V30" s="45">
        <f t="shared" si="5"/>
        <v>0</v>
      </c>
      <c r="W30" s="45">
        <f t="shared" si="5"/>
        <v>0</v>
      </c>
      <c r="X30" s="45">
        <f t="shared" si="5"/>
        <v>0</v>
      </c>
      <c r="Y30" s="45">
        <f t="shared" si="5"/>
        <v>0</v>
      </c>
      <c r="Z30" s="45">
        <f>SUM(Z26:Z29)</f>
        <v>0</v>
      </c>
      <c r="AA30" s="45">
        <f>SUM(AA26:AA29)</f>
        <v>0</v>
      </c>
      <c r="AB30" s="46" t="e">
        <f t="shared" si="4"/>
        <v>#DIV/0!</v>
      </c>
      <c r="AC30" s="39"/>
      <c r="AD30" s="76"/>
      <c r="AE30" s="86"/>
      <c r="AF30" s="76"/>
      <c r="AG30" s="76"/>
      <c r="AH30" s="76"/>
      <c r="AI30" s="76"/>
      <c r="AJ30" s="76"/>
      <c r="AK30" s="76"/>
    </row>
    <row r="31" spans="1:37" s="40" customFormat="1" ht="18" hidden="1" customHeight="1" x14ac:dyDescent="0.25">
      <c r="A31" s="47" t="s">
        <v>41</v>
      </c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8"/>
      <c r="Z31" s="38">
        <f>SUM(M31:Y31)</f>
        <v>0</v>
      </c>
      <c r="AA31" s="38">
        <f>B31-Z31</f>
        <v>0</v>
      </c>
      <c r="AB31" s="43" t="e">
        <f t="shared" si="4"/>
        <v>#DIV/0!</v>
      </c>
      <c r="AC31" s="39"/>
      <c r="AD31" s="76"/>
      <c r="AE31" s="86"/>
      <c r="AF31" s="76"/>
      <c r="AG31" s="76"/>
      <c r="AH31" s="76"/>
      <c r="AI31" s="76"/>
      <c r="AJ31" s="76"/>
      <c r="AK31" s="76"/>
    </row>
    <row r="32" spans="1:37" s="40" customFormat="1" ht="18" hidden="1" customHeight="1" x14ac:dyDescent="0.25">
      <c r="A32" s="44" t="s">
        <v>42</v>
      </c>
      <c r="B32" s="45">
        <f>B31+B30</f>
        <v>0</v>
      </c>
      <c r="C32" s="45">
        <f t="shared" ref="C32:Y32" si="6">C31+C30</f>
        <v>0</v>
      </c>
      <c r="D32" s="45">
        <f t="shared" si="6"/>
        <v>0</v>
      </c>
      <c r="E32" s="45">
        <f t="shared" si="6"/>
        <v>0</v>
      </c>
      <c r="F32" s="45">
        <f t="shared" si="6"/>
        <v>0</v>
      </c>
      <c r="G32" s="45">
        <f t="shared" si="6"/>
        <v>0</v>
      </c>
      <c r="H32" s="45">
        <f t="shared" si="6"/>
        <v>0</v>
      </c>
      <c r="I32" s="45">
        <f t="shared" si="6"/>
        <v>0</v>
      </c>
      <c r="J32" s="45">
        <f t="shared" si="6"/>
        <v>0</v>
      </c>
      <c r="K32" s="45">
        <f t="shared" si="6"/>
        <v>0</v>
      </c>
      <c r="L32" s="45">
        <f t="shared" si="6"/>
        <v>0</v>
      </c>
      <c r="M32" s="45">
        <f t="shared" si="6"/>
        <v>0</v>
      </c>
      <c r="N32" s="45">
        <f t="shared" si="6"/>
        <v>0</v>
      </c>
      <c r="O32" s="45">
        <f t="shared" si="6"/>
        <v>0</v>
      </c>
      <c r="P32" s="45">
        <f t="shared" si="6"/>
        <v>0</v>
      </c>
      <c r="Q32" s="45">
        <f t="shared" si="6"/>
        <v>0</v>
      </c>
      <c r="R32" s="45">
        <f t="shared" si="6"/>
        <v>0</v>
      </c>
      <c r="S32" s="45">
        <f t="shared" si="6"/>
        <v>0</v>
      </c>
      <c r="T32" s="45">
        <f t="shared" si="6"/>
        <v>0</v>
      </c>
      <c r="U32" s="45">
        <f t="shared" si="6"/>
        <v>0</v>
      </c>
      <c r="V32" s="45">
        <f t="shared" si="6"/>
        <v>0</v>
      </c>
      <c r="W32" s="45">
        <f t="shared" si="6"/>
        <v>0</v>
      </c>
      <c r="X32" s="45">
        <f t="shared" si="6"/>
        <v>0</v>
      </c>
      <c r="Y32" s="45">
        <f t="shared" si="6"/>
        <v>0</v>
      </c>
      <c r="Z32" s="45">
        <f>Z31+Z30</f>
        <v>0</v>
      </c>
      <c r="AA32" s="45">
        <f>AA31+AA30</f>
        <v>0</v>
      </c>
      <c r="AB32" s="46" t="e">
        <f t="shared" si="4"/>
        <v>#DIV/0!</v>
      </c>
      <c r="AC32" s="48"/>
      <c r="AD32" s="76"/>
      <c r="AE32" s="86"/>
      <c r="AF32" s="76"/>
      <c r="AG32" s="76"/>
      <c r="AH32" s="76"/>
      <c r="AI32" s="76"/>
      <c r="AJ32" s="76"/>
      <c r="AK32" s="76"/>
    </row>
    <row r="33" spans="1:37" s="40" customFormat="1" ht="15" hidden="1" customHeight="1" x14ac:dyDescent="0.25">
      <c r="A33" s="41"/>
      <c r="B33" s="38"/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9"/>
      <c r="AD33" s="76"/>
      <c r="AE33" s="86"/>
      <c r="AF33" s="76"/>
      <c r="AG33" s="76"/>
      <c r="AH33" s="76"/>
      <c r="AI33" s="76"/>
      <c r="AJ33" s="76"/>
      <c r="AK33" s="76"/>
    </row>
    <row r="34" spans="1:37" s="40" customFormat="1" ht="15" hidden="1" customHeight="1" x14ac:dyDescent="0.25">
      <c r="A34" s="41"/>
      <c r="B34" s="38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9"/>
      <c r="AD34" s="76"/>
      <c r="AE34" s="86"/>
      <c r="AF34" s="76"/>
      <c r="AG34" s="76"/>
      <c r="AH34" s="76"/>
      <c r="AI34" s="76"/>
      <c r="AJ34" s="76"/>
      <c r="AK34" s="76"/>
    </row>
    <row r="35" spans="1:37" s="40" customFormat="1" ht="15" hidden="1" customHeight="1" x14ac:dyDescent="0.25">
      <c r="A35" s="37" t="s">
        <v>44</v>
      </c>
      <c r="B35" s="38"/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9"/>
      <c r="AD35" s="76"/>
      <c r="AE35" s="86"/>
      <c r="AF35" s="76"/>
      <c r="AG35" s="76"/>
      <c r="AH35" s="76"/>
      <c r="AI35" s="76"/>
      <c r="AJ35" s="76"/>
      <c r="AK35" s="76"/>
    </row>
    <row r="36" spans="1:37" s="40" customFormat="1" ht="18" hidden="1" customHeight="1" x14ac:dyDescent="0.2">
      <c r="A36" s="42" t="s">
        <v>36</v>
      </c>
      <c r="B36" s="38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>
        <f>SUM(M36:Y36)</f>
        <v>0</v>
      </c>
      <c r="AA36" s="38">
        <f>B36-Z36</f>
        <v>0</v>
      </c>
      <c r="AB36" s="43" t="e">
        <f>Z36/B36</f>
        <v>#DIV/0!</v>
      </c>
      <c r="AC36" s="39"/>
      <c r="AD36" s="76"/>
      <c r="AE36" s="86"/>
      <c r="AF36" s="76"/>
      <c r="AG36" s="76"/>
      <c r="AH36" s="76"/>
      <c r="AI36" s="76"/>
      <c r="AJ36" s="76"/>
      <c r="AK36" s="76"/>
    </row>
    <row r="37" spans="1:37" s="40" customFormat="1" ht="18" hidden="1" customHeight="1" x14ac:dyDescent="0.2">
      <c r="A37" s="42" t="s">
        <v>37</v>
      </c>
      <c r="B37" s="38">
        <f>[1]consoCONT!E819</f>
        <v>0</v>
      </c>
      <c r="C37" s="38">
        <f>[1]consoCONT!H819</f>
        <v>0</v>
      </c>
      <c r="D37" s="38">
        <f>[1]consoCONT!I819</f>
        <v>0</v>
      </c>
      <c r="E37" s="38">
        <f>[1]consoCONT!J819</f>
        <v>0</v>
      </c>
      <c r="F37" s="38">
        <f>[1]consoCONT!K819</f>
        <v>0</v>
      </c>
      <c r="G37" s="38">
        <f>[1]consoCONT!L819</f>
        <v>0</v>
      </c>
      <c r="H37" s="38">
        <f>[1]consoCONT!M819</f>
        <v>0</v>
      </c>
      <c r="I37" s="38">
        <f>[1]consoCONT!N819</f>
        <v>0</v>
      </c>
      <c r="J37" s="38">
        <f>[1]consoCONT!O819</f>
        <v>0</v>
      </c>
      <c r="K37" s="38">
        <f>[1]consoCONT!P819</f>
        <v>0</v>
      </c>
      <c r="L37" s="38">
        <f>[1]consoCONT!Q819</f>
        <v>0</v>
      </c>
      <c r="M37" s="38">
        <f>[1]consoCONT!R819</f>
        <v>0</v>
      </c>
      <c r="N37" s="38">
        <f>[1]consoCONT!S819</f>
        <v>0</v>
      </c>
      <c r="O37" s="38">
        <f>[1]consoCONT!T819</f>
        <v>0</v>
      </c>
      <c r="P37" s="38">
        <f>[1]consoCONT!U819</f>
        <v>0</v>
      </c>
      <c r="Q37" s="38">
        <f>[1]consoCONT!V819</f>
        <v>0</v>
      </c>
      <c r="R37" s="38">
        <f>[1]consoCONT!W819</f>
        <v>0</v>
      </c>
      <c r="S37" s="38">
        <f>[1]consoCONT!X819</f>
        <v>0</v>
      </c>
      <c r="T37" s="38">
        <f>[1]consoCONT!Y819</f>
        <v>0</v>
      </c>
      <c r="U37" s="38">
        <f>[1]consoCONT!Z819</f>
        <v>0</v>
      </c>
      <c r="V37" s="38">
        <f>[1]consoCONT!AA819</f>
        <v>0</v>
      </c>
      <c r="W37" s="38">
        <f>[1]consoCONT!AB819</f>
        <v>0</v>
      </c>
      <c r="X37" s="38">
        <f>[1]consoCONT!AC819</f>
        <v>0</v>
      </c>
      <c r="Y37" s="38">
        <f>[1]consoCONT!AD819</f>
        <v>0</v>
      </c>
      <c r="Z37" s="38">
        <f>SUM(M37:Y37)</f>
        <v>0</v>
      </c>
      <c r="AA37" s="38">
        <f>B37-Z37</f>
        <v>0</v>
      </c>
      <c r="AB37" s="43" t="e">
        <f>Z37/B37</f>
        <v>#DIV/0!</v>
      </c>
      <c r="AC37" s="39"/>
      <c r="AD37" s="76"/>
      <c r="AE37" s="86"/>
      <c r="AF37" s="76"/>
      <c r="AG37" s="76"/>
      <c r="AH37" s="76"/>
      <c r="AI37" s="76"/>
      <c r="AJ37" s="76"/>
      <c r="AK37" s="76"/>
    </row>
    <row r="38" spans="1:37" s="40" customFormat="1" ht="18" hidden="1" customHeight="1" x14ac:dyDescent="0.2">
      <c r="A38" s="42" t="s">
        <v>38</v>
      </c>
      <c r="B38" s="38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>
        <f>B38-Z38</f>
        <v>0</v>
      </c>
      <c r="AB38" s="43"/>
      <c r="AC38" s="39"/>
      <c r="AD38" s="76"/>
      <c r="AE38" s="86"/>
      <c r="AF38" s="76"/>
      <c r="AG38" s="76"/>
      <c r="AH38" s="76"/>
      <c r="AI38" s="76"/>
      <c r="AJ38" s="76"/>
      <c r="AK38" s="76"/>
    </row>
    <row r="39" spans="1:37" s="40" customFormat="1" ht="18" hidden="1" customHeight="1" x14ac:dyDescent="0.2">
      <c r="A39" s="42" t="s">
        <v>39</v>
      </c>
      <c r="B39" s="38">
        <f>[1]consoCONT!E854</f>
        <v>0</v>
      </c>
      <c r="C39" s="38">
        <f>[1]consoCONT!H854</f>
        <v>0</v>
      </c>
      <c r="D39" s="38">
        <f>[1]consoCONT!I854</f>
        <v>0</v>
      </c>
      <c r="E39" s="38">
        <f>[1]consoCONT!J854</f>
        <v>0</v>
      </c>
      <c r="F39" s="38">
        <f>[1]consoCONT!K854</f>
        <v>0</v>
      </c>
      <c r="G39" s="38">
        <f>[1]consoCONT!L854</f>
        <v>0</v>
      </c>
      <c r="H39" s="38">
        <f>[1]consoCONT!M854</f>
        <v>0</v>
      </c>
      <c r="I39" s="38">
        <f>[1]consoCONT!N854</f>
        <v>0</v>
      </c>
      <c r="J39" s="38">
        <f>[1]consoCONT!O854</f>
        <v>0</v>
      </c>
      <c r="K39" s="38">
        <f>[1]consoCONT!P854</f>
        <v>0</v>
      </c>
      <c r="L39" s="38">
        <f>[1]consoCONT!Q854</f>
        <v>0</v>
      </c>
      <c r="M39" s="38">
        <f>[1]consoCONT!R854</f>
        <v>0</v>
      </c>
      <c r="N39" s="38">
        <f>[1]consoCONT!S854</f>
        <v>0</v>
      </c>
      <c r="O39" s="38">
        <f>[1]consoCONT!T854</f>
        <v>0</v>
      </c>
      <c r="P39" s="38">
        <f>[1]consoCONT!U854</f>
        <v>0</v>
      </c>
      <c r="Q39" s="38">
        <f>[1]consoCONT!V854</f>
        <v>0</v>
      </c>
      <c r="R39" s="38">
        <f>[1]consoCONT!W854</f>
        <v>0</v>
      </c>
      <c r="S39" s="38">
        <f>[1]consoCONT!X854</f>
        <v>0</v>
      </c>
      <c r="T39" s="38">
        <f>[1]consoCONT!Y854</f>
        <v>0</v>
      </c>
      <c r="U39" s="38">
        <f>[1]consoCONT!Z854</f>
        <v>0</v>
      </c>
      <c r="V39" s="38">
        <f>[1]consoCONT!AA854</f>
        <v>0</v>
      </c>
      <c r="W39" s="38">
        <f>[1]consoCONT!AB854</f>
        <v>0</v>
      </c>
      <c r="X39" s="38">
        <f>[1]consoCONT!AC854</f>
        <v>0</v>
      </c>
      <c r="Y39" s="38">
        <f>[1]consoCONT!AD854</f>
        <v>0</v>
      </c>
      <c r="Z39" s="38">
        <f>SUM(M39:Y39)</f>
        <v>0</v>
      </c>
      <c r="AA39" s="38">
        <f>B39-Z39</f>
        <v>0</v>
      </c>
      <c r="AB39" s="43"/>
      <c r="AC39" s="39"/>
      <c r="AD39" s="76"/>
      <c r="AE39" s="86"/>
      <c r="AF39" s="76"/>
      <c r="AG39" s="76"/>
      <c r="AH39" s="76"/>
      <c r="AI39" s="76"/>
      <c r="AJ39" s="76"/>
      <c r="AK39" s="76"/>
    </row>
    <row r="40" spans="1:37" s="40" customFormat="1" ht="18" hidden="1" customHeight="1" x14ac:dyDescent="0.25">
      <c r="A40" s="44" t="s">
        <v>40</v>
      </c>
      <c r="B40" s="45">
        <f>SUM(B36:B39)</f>
        <v>0</v>
      </c>
      <c r="C40" s="45">
        <f t="shared" ref="C40:Y40" si="7">SUM(C36:C39)</f>
        <v>0</v>
      </c>
      <c r="D40" s="45">
        <f t="shared" si="7"/>
        <v>0</v>
      </c>
      <c r="E40" s="45">
        <f t="shared" si="7"/>
        <v>0</v>
      </c>
      <c r="F40" s="45">
        <f t="shared" si="7"/>
        <v>0</v>
      </c>
      <c r="G40" s="45">
        <f t="shared" si="7"/>
        <v>0</v>
      </c>
      <c r="H40" s="45">
        <f t="shared" si="7"/>
        <v>0</v>
      </c>
      <c r="I40" s="45">
        <f t="shared" si="7"/>
        <v>0</v>
      </c>
      <c r="J40" s="45">
        <f t="shared" si="7"/>
        <v>0</v>
      </c>
      <c r="K40" s="45">
        <f t="shared" si="7"/>
        <v>0</v>
      </c>
      <c r="L40" s="45">
        <f t="shared" si="7"/>
        <v>0</v>
      </c>
      <c r="M40" s="45">
        <f t="shared" si="7"/>
        <v>0</v>
      </c>
      <c r="N40" s="45">
        <f t="shared" si="7"/>
        <v>0</v>
      </c>
      <c r="O40" s="45">
        <f t="shared" si="7"/>
        <v>0</v>
      </c>
      <c r="P40" s="45">
        <f t="shared" si="7"/>
        <v>0</v>
      </c>
      <c r="Q40" s="45">
        <f t="shared" si="7"/>
        <v>0</v>
      </c>
      <c r="R40" s="45">
        <f t="shared" si="7"/>
        <v>0</v>
      </c>
      <c r="S40" s="45">
        <f t="shared" si="7"/>
        <v>0</v>
      </c>
      <c r="T40" s="45">
        <f t="shared" si="7"/>
        <v>0</v>
      </c>
      <c r="U40" s="45">
        <f t="shared" si="7"/>
        <v>0</v>
      </c>
      <c r="V40" s="45">
        <f t="shared" si="7"/>
        <v>0</v>
      </c>
      <c r="W40" s="45">
        <f t="shared" si="7"/>
        <v>0</v>
      </c>
      <c r="X40" s="45">
        <f t="shared" si="7"/>
        <v>0</v>
      </c>
      <c r="Y40" s="45">
        <f t="shared" si="7"/>
        <v>0</v>
      </c>
      <c r="Z40" s="45">
        <f>SUM(Z36:Z39)</f>
        <v>0</v>
      </c>
      <c r="AA40" s="45">
        <f>SUM(AA36:AA39)</f>
        <v>0</v>
      </c>
      <c r="AB40" s="46" t="e">
        <f>Z40/B40</f>
        <v>#DIV/0!</v>
      </c>
      <c r="AC40" s="39"/>
      <c r="AD40" s="76"/>
      <c r="AE40" s="86"/>
      <c r="AF40" s="76"/>
      <c r="AG40" s="76"/>
      <c r="AH40" s="76"/>
      <c r="AI40" s="76"/>
      <c r="AJ40" s="76"/>
      <c r="AK40" s="76"/>
    </row>
    <row r="41" spans="1:37" s="40" customFormat="1" ht="18" hidden="1" customHeight="1" x14ac:dyDescent="0.25">
      <c r="A41" s="47" t="s">
        <v>41</v>
      </c>
      <c r="B41" s="38"/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>
        <f>SUM(M41:Y41)</f>
        <v>0</v>
      </c>
      <c r="AA41" s="38">
        <f>B41-Z41</f>
        <v>0</v>
      </c>
      <c r="AB41" s="43" t="e">
        <f>Z41/B41</f>
        <v>#DIV/0!</v>
      </c>
      <c r="AC41" s="39"/>
      <c r="AD41" s="76"/>
      <c r="AE41" s="86"/>
      <c r="AF41" s="76"/>
      <c r="AG41" s="76"/>
      <c r="AH41" s="76"/>
      <c r="AI41" s="76"/>
      <c r="AJ41" s="76"/>
      <c r="AK41" s="76"/>
    </row>
    <row r="42" spans="1:37" s="40" customFormat="1" ht="18" hidden="1" customHeight="1" x14ac:dyDescent="0.25">
      <c r="A42" s="44" t="s">
        <v>42</v>
      </c>
      <c r="B42" s="45">
        <f>B41+B40</f>
        <v>0</v>
      </c>
      <c r="C42" s="45">
        <f t="shared" ref="C42:Y42" si="8">C41+C40</f>
        <v>0</v>
      </c>
      <c r="D42" s="45">
        <f t="shared" si="8"/>
        <v>0</v>
      </c>
      <c r="E42" s="45">
        <f t="shared" si="8"/>
        <v>0</v>
      </c>
      <c r="F42" s="45">
        <f t="shared" si="8"/>
        <v>0</v>
      </c>
      <c r="G42" s="45">
        <f t="shared" si="8"/>
        <v>0</v>
      </c>
      <c r="H42" s="45">
        <f t="shared" si="8"/>
        <v>0</v>
      </c>
      <c r="I42" s="45">
        <f t="shared" si="8"/>
        <v>0</v>
      </c>
      <c r="J42" s="45">
        <f t="shared" si="8"/>
        <v>0</v>
      </c>
      <c r="K42" s="45">
        <f t="shared" si="8"/>
        <v>0</v>
      </c>
      <c r="L42" s="45">
        <f t="shared" si="8"/>
        <v>0</v>
      </c>
      <c r="M42" s="45">
        <f t="shared" si="8"/>
        <v>0</v>
      </c>
      <c r="N42" s="45">
        <f t="shared" si="8"/>
        <v>0</v>
      </c>
      <c r="O42" s="45">
        <f t="shared" si="8"/>
        <v>0</v>
      </c>
      <c r="P42" s="45">
        <f t="shared" si="8"/>
        <v>0</v>
      </c>
      <c r="Q42" s="45">
        <f t="shared" si="8"/>
        <v>0</v>
      </c>
      <c r="R42" s="45">
        <f t="shared" si="8"/>
        <v>0</v>
      </c>
      <c r="S42" s="45">
        <f t="shared" si="8"/>
        <v>0</v>
      </c>
      <c r="T42" s="45">
        <f t="shared" si="8"/>
        <v>0</v>
      </c>
      <c r="U42" s="45">
        <f t="shared" si="8"/>
        <v>0</v>
      </c>
      <c r="V42" s="45">
        <f t="shared" si="8"/>
        <v>0</v>
      </c>
      <c r="W42" s="45">
        <f t="shared" si="8"/>
        <v>0</v>
      </c>
      <c r="X42" s="45">
        <f t="shared" si="8"/>
        <v>0</v>
      </c>
      <c r="Y42" s="45">
        <f t="shared" si="8"/>
        <v>0</v>
      </c>
      <c r="Z42" s="45">
        <f>Z41+Z40</f>
        <v>0</v>
      </c>
      <c r="AA42" s="45">
        <f>AA41+AA40</f>
        <v>0</v>
      </c>
      <c r="AB42" s="46" t="e">
        <f>Z42/B42</f>
        <v>#DIV/0!</v>
      </c>
      <c r="AC42" s="48"/>
      <c r="AD42" s="76"/>
      <c r="AE42" s="86"/>
      <c r="AF42" s="76"/>
      <c r="AG42" s="76"/>
      <c r="AH42" s="76"/>
      <c r="AI42" s="76"/>
      <c r="AJ42" s="76"/>
      <c r="AK42" s="76"/>
    </row>
    <row r="43" spans="1:37" s="40" customFormat="1" ht="15" hidden="1" customHeight="1" x14ac:dyDescent="0.25">
      <c r="A43" s="41"/>
      <c r="B43" s="38"/>
      <c r="C43" s="38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9"/>
      <c r="AD43" s="76"/>
      <c r="AE43" s="86"/>
      <c r="AF43" s="76"/>
      <c r="AG43" s="76"/>
      <c r="AH43" s="76"/>
      <c r="AI43" s="76"/>
      <c r="AJ43" s="76"/>
      <c r="AK43" s="76"/>
    </row>
    <row r="44" spans="1:37" s="40" customFormat="1" ht="15" hidden="1" customHeight="1" x14ac:dyDescent="0.25">
      <c r="A44" s="41"/>
      <c r="B44" s="38"/>
      <c r="C44" s="38"/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9"/>
      <c r="AD44" s="76"/>
      <c r="AE44" s="86"/>
      <c r="AF44" s="76"/>
      <c r="AG44" s="76"/>
      <c r="AH44" s="76"/>
      <c r="AI44" s="76"/>
      <c r="AJ44" s="76"/>
      <c r="AK44" s="76"/>
    </row>
    <row r="45" spans="1:37" s="40" customFormat="1" ht="15" hidden="1" customHeight="1" x14ac:dyDescent="0.25">
      <c r="A45" s="37" t="s">
        <v>44</v>
      </c>
      <c r="B45" s="38"/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9"/>
      <c r="AD45" s="76"/>
      <c r="AE45" s="86"/>
      <c r="AF45" s="76"/>
      <c r="AG45" s="76"/>
      <c r="AH45" s="76"/>
      <c r="AI45" s="76"/>
      <c r="AJ45" s="76"/>
      <c r="AK45" s="76"/>
    </row>
    <row r="46" spans="1:37" s="40" customFormat="1" ht="18" hidden="1" customHeight="1" x14ac:dyDescent="0.2">
      <c r="A46" s="42" t="s">
        <v>36</v>
      </c>
      <c r="B46" s="38"/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>
        <f>SUM(M46:Y46)</f>
        <v>0</v>
      </c>
      <c r="AA46" s="38">
        <f>B46-Z46</f>
        <v>0</v>
      </c>
      <c r="AB46" s="43" t="e">
        <f>Z46/B46</f>
        <v>#DIV/0!</v>
      </c>
      <c r="AC46" s="39"/>
      <c r="AD46" s="76"/>
      <c r="AE46" s="86"/>
      <c r="AF46" s="76"/>
      <c r="AG46" s="76"/>
      <c r="AH46" s="76"/>
      <c r="AI46" s="76"/>
      <c r="AJ46" s="76"/>
      <c r="AK46" s="76"/>
    </row>
    <row r="47" spans="1:37" s="40" customFormat="1" ht="18" hidden="1" customHeight="1" x14ac:dyDescent="0.2">
      <c r="A47" s="42" t="s">
        <v>37</v>
      </c>
      <c r="B47" s="38">
        <f>[1]consoCONT!E1030</f>
        <v>0</v>
      </c>
      <c r="C47" s="38">
        <f>[1]consoCONT!H1030</f>
        <v>0</v>
      </c>
      <c r="D47" s="38">
        <f>[1]consoCONT!I1030</f>
        <v>0</v>
      </c>
      <c r="E47" s="38">
        <f>[1]consoCONT!J1030</f>
        <v>0</v>
      </c>
      <c r="F47" s="38">
        <f>[1]consoCONT!K1030</f>
        <v>0</v>
      </c>
      <c r="G47" s="38">
        <f>[1]consoCONT!L1030</f>
        <v>0</v>
      </c>
      <c r="H47" s="38">
        <f>[1]consoCONT!M1030</f>
        <v>0</v>
      </c>
      <c r="I47" s="38">
        <f>[1]consoCONT!N1030</f>
        <v>0</v>
      </c>
      <c r="J47" s="38">
        <f>[1]consoCONT!O1030</f>
        <v>0</v>
      </c>
      <c r="K47" s="38">
        <f>[1]consoCONT!P1030</f>
        <v>0</v>
      </c>
      <c r="L47" s="38">
        <f>[1]consoCONT!Q1030</f>
        <v>0</v>
      </c>
      <c r="M47" s="38">
        <f>[1]consoCONT!R1030</f>
        <v>0</v>
      </c>
      <c r="N47" s="38">
        <f>[1]consoCONT!S1030</f>
        <v>0</v>
      </c>
      <c r="O47" s="38">
        <f>[1]consoCONT!T1030</f>
        <v>0</v>
      </c>
      <c r="P47" s="38">
        <f>[1]consoCONT!U1030</f>
        <v>0</v>
      </c>
      <c r="Q47" s="38">
        <f>[1]consoCONT!V1030</f>
        <v>0</v>
      </c>
      <c r="R47" s="38">
        <f>[1]consoCONT!W1030</f>
        <v>0</v>
      </c>
      <c r="S47" s="38">
        <f>[1]consoCONT!X1030</f>
        <v>0</v>
      </c>
      <c r="T47" s="38">
        <f>[1]consoCONT!Y1030</f>
        <v>0</v>
      </c>
      <c r="U47" s="38">
        <f>[1]consoCONT!Z1030</f>
        <v>0</v>
      </c>
      <c r="V47" s="38">
        <f>[1]consoCONT!AA1030</f>
        <v>0</v>
      </c>
      <c r="W47" s="38">
        <f>[1]consoCONT!AB1030</f>
        <v>0</v>
      </c>
      <c r="X47" s="38">
        <f>[1]consoCONT!AC1030</f>
        <v>0</v>
      </c>
      <c r="Y47" s="38">
        <f>[1]consoCONT!AD1030</f>
        <v>0</v>
      </c>
      <c r="Z47" s="38">
        <f>SUM(M47:Y47)</f>
        <v>0</v>
      </c>
      <c r="AA47" s="38">
        <f>B47-Z47</f>
        <v>0</v>
      </c>
      <c r="AB47" s="43" t="e">
        <f>Z47/B47</f>
        <v>#DIV/0!</v>
      </c>
      <c r="AC47" s="39"/>
      <c r="AD47" s="76"/>
      <c r="AE47" s="86"/>
      <c r="AF47" s="76"/>
      <c r="AG47" s="76"/>
      <c r="AH47" s="76"/>
      <c r="AI47" s="76"/>
      <c r="AJ47" s="76"/>
      <c r="AK47" s="76"/>
    </row>
    <row r="48" spans="1:37" s="40" customFormat="1" ht="18" hidden="1" customHeight="1" x14ac:dyDescent="0.2">
      <c r="A48" s="42" t="s">
        <v>38</v>
      </c>
      <c r="B48" s="38"/>
      <c r="C48" s="38"/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>
        <f>B48-Z48</f>
        <v>0</v>
      </c>
      <c r="AB48" s="43"/>
      <c r="AC48" s="39"/>
      <c r="AD48" s="76"/>
      <c r="AE48" s="86"/>
      <c r="AF48" s="76"/>
      <c r="AG48" s="76"/>
      <c r="AH48" s="76"/>
      <c r="AI48" s="76"/>
      <c r="AJ48" s="76"/>
      <c r="AK48" s="76"/>
    </row>
    <row r="49" spans="1:37" s="40" customFormat="1" ht="18" hidden="1" customHeight="1" x14ac:dyDescent="0.2">
      <c r="A49" s="42" t="s">
        <v>39</v>
      </c>
      <c r="B49" s="38">
        <f>[1]consoCONT!E1065</f>
        <v>0</v>
      </c>
      <c r="C49" s="38">
        <f>[1]consoCONT!H1065</f>
        <v>0</v>
      </c>
      <c r="D49" s="38">
        <f>[1]consoCONT!I1065</f>
        <v>0</v>
      </c>
      <c r="E49" s="38">
        <f>[1]consoCONT!J1065</f>
        <v>0</v>
      </c>
      <c r="F49" s="38">
        <f>[1]consoCONT!K1065</f>
        <v>0</v>
      </c>
      <c r="G49" s="38">
        <f>[1]consoCONT!L1065</f>
        <v>0</v>
      </c>
      <c r="H49" s="38">
        <f>[1]consoCONT!M1065</f>
        <v>0</v>
      </c>
      <c r="I49" s="38">
        <f>[1]consoCONT!N1065</f>
        <v>0</v>
      </c>
      <c r="J49" s="38">
        <f>[1]consoCONT!O1065</f>
        <v>0</v>
      </c>
      <c r="K49" s="38">
        <f>[1]consoCONT!P1065</f>
        <v>0</v>
      </c>
      <c r="L49" s="38">
        <f>[1]consoCONT!Q1065</f>
        <v>0</v>
      </c>
      <c r="M49" s="38">
        <f>[1]consoCONT!R1065</f>
        <v>0</v>
      </c>
      <c r="N49" s="38">
        <f>[1]consoCONT!S1065</f>
        <v>0</v>
      </c>
      <c r="O49" s="38">
        <f>[1]consoCONT!T1065</f>
        <v>0</v>
      </c>
      <c r="P49" s="38">
        <f>[1]consoCONT!U1065</f>
        <v>0</v>
      </c>
      <c r="Q49" s="38">
        <f>[1]consoCONT!V1065</f>
        <v>0</v>
      </c>
      <c r="R49" s="38">
        <f>[1]consoCONT!W1065</f>
        <v>0</v>
      </c>
      <c r="S49" s="38">
        <f>[1]consoCONT!X1065</f>
        <v>0</v>
      </c>
      <c r="T49" s="38">
        <f>[1]consoCONT!Y1065</f>
        <v>0</v>
      </c>
      <c r="U49" s="38">
        <f>[1]consoCONT!Z1065</f>
        <v>0</v>
      </c>
      <c r="V49" s="38">
        <f>[1]consoCONT!AA1065</f>
        <v>0</v>
      </c>
      <c r="W49" s="38">
        <f>[1]consoCONT!AB1065</f>
        <v>0</v>
      </c>
      <c r="X49" s="38">
        <f>[1]consoCONT!AC1065</f>
        <v>0</v>
      </c>
      <c r="Y49" s="38">
        <f>[1]consoCONT!AD1065</f>
        <v>0</v>
      </c>
      <c r="Z49" s="38">
        <f>SUM(M49:Y49)</f>
        <v>0</v>
      </c>
      <c r="AA49" s="38">
        <f>B49-Z49</f>
        <v>0</v>
      </c>
      <c r="AB49" s="43"/>
      <c r="AC49" s="39"/>
      <c r="AD49" s="76"/>
      <c r="AE49" s="86"/>
      <c r="AF49" s="76"/>
      <c r="AG49" s="76"/>
      <c r="AH49" s="76"/>
      <c r="AI49" s="76"/>
      <c r="AJ49" s="76"/>
      <c r="AK49" s="76"/>
    </row>
    <row r="50" spans="1:37" s="40" customFormat="1" ht="18" hidden="1" customHeight="1" x14ac:dyDescent="0.25">
      <c r="A50" s="44" t="s">
        <v>40</v>
      </c>
      <c r="B50" s="45">
        <f>SUM(B46:B49)</f>
        <v>0</v>
      </c>
      <c r="C50" s="45">
        <f t="shared" ref="C50:Y50" si="9">SUM(C46:C49)</f>
        <v>0</v>
      </c>
      <c r="D50" s="45">
        <f t="shared" si="9"/>
        <v>0</v>
      </c>
      <c r="E50" s="45">
        <f t="shared" si="9"/>
        <v>0</v>
      </c>
      <c r="F50" s="45">
        <f t="shared" si="9"/>
        <v>0</v>
      </c>
      <c r="G50" s="45">
        <f t="shared" si="9"/>
        <v>0</v>
      </c>
      <c r="H50" s="45">
        <f t="shared" si="9"/>
        <v>0</v>
      </c>
      <c r="I50" s="45">
        <f t="shared" si="9"/>
        <v>0</v>
      </c>
      <c r="J50" s="45">
        <f t="shared" si="9"/>
        <v>0</v>
      </c>
      <c r="K50" s="45">
        <f t="shared" si="9"/>
        <v>0</v>
      </c>
      <c r="L50" s="45">
        <f t="shared" si="9"/>
        <v>0</v>
      </c>
      <c r="M50" s="45">
        <f t="shared" si="9"/>
        <v>0</v>
      </c>
      <c r="N50" s="45">
        <f t="shared" si="9"/>
        <v>0</v>
      </c>
      <c r="O50" s="45">
        <f t="shared" si="9"/>
        <v>0</v>
      </c>
      <c r="P50" s="45">
        <f t="shared" si="9"/>
        <v>0</v>
      </c>
      <c r="Q50" s="45">
        <f t="shared" si="9"/>
        <v>0</v>
      </c>
      <c r="R50" s="45">
        <f t="shared" si="9"/>
        <v>0</v>
      </c>
      <c r="S50" s="45">
        <f t="shared" si="9"/>
        <v>0</v>
      </c>
      <c r="T50" s="45">
        <f t="shared" si="9"/>
        <v>0</v>
      </c>
      <c r="U50" s="45">
        <f t="shared" si="9"/>
        <v>0</v>
      </c>
      <c r="V50" s="45">
        <f t="shared" si="9"/>
        <v>0</v>
      </c>
      <c r="W50" s="45">
        <f t="shared" si="9"/>
        <v>0</v>
      </c>
      <c r="X50" s="45">
        <f t="shared" si="9"/>
        <v>0</v>
      </c>
      <c r="Y50" s="45">
        <f t="shared" si="9"/>
        <v>0</v>
      </c>
      <c r="Z50" s="45">
        <f>SUM(Z46:Z49)</f>
        <v>0</v>
      </c>
      <c r="AA50" s="45">
        <f>SUM(AA46:AA49)</f>
        <v>0</v>
      </c>
      <c r="AB50" s="46" t="e">
        <f>Z50/B50</f>
        <v>#DIV/0!</v>
      </c>
      <c r="AC50" s="39"/>
      <c r="AD50" s="76"/>
      <c r="AE50" s="86"/>
      <c r="AF50" s="76"/>
      <c r="AG50" s="76"/>
      <c r="AH50" s="76"/>
      <c r="AI50" s="76"/>
      <c r="AJ50" s="76"/>
      <c r="AK50" s="76"/>
    </row>
    <row r="51" spans="1:37" s="40" customFormat="1" ht="18" hidden="1" customHeight="1" x14ac:dyDescent="0.25">
      <c r="A51" s="47" t="s">
        <v>41</v>
      </c>
      <c r="B51" s="38"/>
      <c r="C51" s="38"/>
      <c r="D51" s="38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38">
        <f>SUM(M51:Y51)</f>
        <v>0</v>
      </c>
      <c r="AA51" s="38">
        <f>B51-Z51</f>
        <v>0</v>
      </c>
      <c r="AB51" s="43" t="e">
        <f>Z51/B51</f>
        <v>#DIV/0!</v>
      </c>
      <c r="AC51" s="39"/>
      <c r="AD51" s="76"/>
      <c r="AE51" s="86"/>
      <c r="AF51" s="76"/>
      <c r="AG51" s="76"/>
      <c r="AH51" s="76"/>
      <c r="AI51" s="76"/>
      <c r="AJ51" s="76"/>
      <c r="AK51" s="76"/>
    </row>
    <row r="52" spans="1:37" s="40" customFormat="1" ht="18" hidden="1" customHeight="1" x14ac:dyDescent="0.25">
      <c r="A52" s="44" t="s">
        <v>42</v>
      </c>
      <c r="B52" s="45">
        <f>B51+B50</f>
        <v>0</v>
      </c>
      <c r="C52" s="45">
        <f t="shared" ref="C52:Y52" si="10">C51+C50</f>
        <v>0</v>
      </c>
      <c r="D52" s="45">
        <f t="shared" si="10"/>
        <v>0</v>
      </c>
      <c r="E52" s="45">
        <f t="shared" si="10"/>
        <v>0</v>
      </c>
      <c r="F52" s="45">
        <f t="shared" si="10"/>
        <v>0</v>
      </c>
      <c r="G52" s="45">
        <f t="shared" si="10"/>
        <v>0</v>
      </c>
      <c r="H52" s="45">
        <f t="shared" si="10"/>
        <v>0</v>
      </c>
      <c r="I52" s="45">
        <f t="shared" si="10"/>
        <v>0</v>
      </c>
      <c r="J52" s="45">
        <f t="shared" si="10"/>
        <v>0</v>
      </c>
      <c r="K52" s="45">
        <f t="shared" si="10"/>
        <v>0</v>
      </c>
      <c r="L52" s="45">
        <f t="shared" si="10"/>
        <v>0</v>
      </c>
      <c r="M52" s="45">
        <f t="shared" si="10"/>
        <v>0</v>
      </c>
      <c r="N52" s="45">
        <f t="shared" si="10"/>
        <v>0</v>
      </c>
      <c r="O52" s="45">
        <f t="shared" si="10"/>
        <v>0</v>
      </c>
      <c r="P52" s="45">
        <f t="shared" si="10"/>
        <v>0</v>
      </c>
      <c r="Q52" s="45">
        <f t="shared" si="10"/>
        <v>0</v>
      </c>
      <c r="R52" s="45">
        <f t="shared" si="10"/>
        <v>0</v>
      </c>
      <c r="S52" s="45">
        <f t="shared" si="10"/>
        <v>0</v>
      </c>
      <c r="T52" s="45">
        <f t="shared" si="10"/>
        <v>0</v>
      </c>
      <c r="U52" s="45">
        <f t="shared" si="10"/>
        <v>0</v>
      </c>
      <c r="V52" s="45">
        <f t="shared" si="10"/>
        <v>0</v>
      </c>
      <c r="W52" s="45">
        <f t="shared" si="10"/>
        <v>0</v>
      </c>
      <c r="X52" s="45">
        <f t="shared" si="10"/>
        <v>0</v>
      </c>
      <c r="Y52" s="45">
        <f t="shared" si="10"/>
        <v>0</v>
      </c>
      <c r="Z52" s="45">
        <f>Z51+Z50</f>
        <v>0</v>
      </c>
      <c r="AA52" s="45">
        <f>AA51+AA50</f>
        <v>0</v>
      </c>
      <c r="AB52" s="46" t="e">
        <f>Z52/B52</f>
        <v>#DIV/0!</v>
      </c>
      <c r="AC52" s="48"/>
      <c r="AD52" s="76"/>
      <c r="AE52" s="86"/>
      <c r="AF52" s="76"/>
      <c r="AG52" s="76"/>
      <c r="AH52" s="76"/>
      <c r="AI52" s="76"/>
      <c r="AJ52" s="76"/>
      <c r="AK52" s="76"/>
    </row>
    <row r="53" spans="1:37" s="40" customFormat="1" ht="15" hidden="1" customHeight="1" x14ac:dyDescent="0.25">
      <c r="A53" s="41"/>
      <c r="B53" s="38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9"/>
      <c r="AD53" s="76"/>
      <c r="AE53" s="86"/>
      <c r="AF53" s="76"/>
      <c r="AG53" s="76"/>
      <c r="AH53" s="76"/>
      <c r="AI53" s="76"/>
      <c r="AJ53" s="76"/>
      <c r="AK53" s="76"/>
    </row>
    <row r="54" spans="1:37" s="40" customFormat="1" ht="15" hidden="1" customHeight="1" x14ac:dyDescent="0.25">
      <c r="A54" s="41"/>
      <c r="B54" s="38"/>
      <c r="C54" s="38"/>
      <c r="D54" s="38"/>
      <c r="E54" s="38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9"/>
      <c r="AD54" s="76"/>
      <c r="AE54" s="86"/>
      <c r="AF54" s="76"/>
      <c r="AG54" s="76"/>
      <c r="AH54" s="76"/>
      <c r="AI54" s="76"/>
      <c r="AJ54" s="76"/>
      <c r="AK54" s="76"/>
    </row>
    <row r="55" spans="1:37" s="40" customFormat="1" ht="15" customHeight="1" x14ac:dyDescent="0.25">
      <c r="A55" s="37" t="s">
        <v>45</v>
      </c>
      <c r="B55" s="38"/>
      <c r="C55" s="38"/>
      <c r="D55" s="38"/>
      <c r="E55" s="38"/>
      <c r="F55" s="38"/>
      <c r="G55" s="38"/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38"/>
      <c r="S55" s="38"/>
      <c r="T55" s="38"/>
      <c r="U55" s="38"/>
      <c r="V55" s="38"/>
      <c r="W55" s="38"/>
      <c r="X55" s="38"/>
      <c r="Y55" s="38"/>
      <c r="Z55" s="38"/>
      <c r="AA55" s="38"/>
      <c r="AB55" s="38"/>
      <c r="AC55" s="39"/>
      <c r="AD55" s="76"/>
      <c r="AE55" s="86"/>
      <c r="AF55" s="76"/>
      <c r="AG55" s="76"/>
      <c r="AH55" s="76"/>
      <c r="AI55" s="76"/>
      <c r="AJ55" s="76"/>
      <c r="AK55" s="76"/>
    </row>
    <row r="56" spans="1:37" s="40" customFormat="1" ht="18" customHeight="1" x14ac:dyDescent="0.2">
      <c r="A56" s="42" t="s">
        <v>36</v>
      </c>
      <c r="B56" s="38">
        <f>B66+B76+B86+B96+B106</f>
        <v>0</v>
      </c>
      <c r="C56" s="38">
        <f t="shared" ref="C56:Y59" si="11">C66+C76+C86+C96+C106</f>
        <v>0</v>
      </c>
      <c r="D56" s="38">
        <f t="shared" si="11"/>
        <v>0</v>
      </c>
      <c r="E56" s="38">
        <f t="shared" si="11"/>
        <v>0</v>
      </c>
      <c r="F56" s="38">
        <f t="shared" si="11"/>
        <v>0</v>
      </c>
      <c r="G56" s="38">
        <f t="shared" si="11"/>
        <v>0</v>
      </c>
      <c r="H56" s="38">
        <f t="shared" si="11"/>
        <v>0</v>
      </c>
      <c r="I56" s="38">
        <f t="shared" si="11"/>
        <v>0</v>
      </c>
      <c r="J56" s="38">
        <f t="shared" si="11"/>
        <v>0</v>
      </c>
      <c r="K56" s="38">
        <f t="shared" si="11"/>
        <v>0</v>
      </c>
      <c r="L56" s="38">
        <f t="shared" si="11"/>
        <v>0</v>
      </c>
      <c r="M56" s="38">
        <f t="shared" si="11"/>
        <v>0</v>
      </c>
      <c r="N56" s="38">
        <f t="shared" si="11"/>
        <v>0</v>
      </c>
      <c r="O56" s="38">
        <f t="shared" si="11"/>
        <v>0</v>
      </c>
      <c r="P56" s="38">
        <f t="shared" si="11"/>
        <v>0</v>
      </c>
      <c r="Q56" s="38">
        <f t="shared" si="11"/>
        <v>0</v>
      </c>
      <c r="R56" s="38">
        <f t="shared" si="11"/>
        <v>0</v>
      </c>
      <c r="S56" s="38">
        <f t="shared" si="11"/>
        <v>0</v>
      </c>
      <c r="T56" s="38">
        <f t="shared" si="11"/>
        <v>0</v>
      </c>
      <c r="U56" s="38">
        <f t="shared" si="11"/>
        <v>0</v>
      </c>
      <c r="V56" s="38">
        <f t="shared" si="11"/>
        <v>0</v>
      </c>
      <c r="W56" s="38">
        <f t="shared" si="11"/>
        <v>0</v>
      </c>
      <c r="X56" s="38">
        <f t="shared" si="11"/>
        <v>0</v>
      </c>
      <c r="Y56" s="38">
        <f t="shared" si="11"/>
        <v>0</v>
      </c>
      <c r="Z56" s="38">
        <f>SUM(M56:Y56)</f>
        <v>0</v>
      </c>
      <c r="AA56" s="38">
        <f>B56-Z56</f>
        <v>0</v>
      </c>
      <c r="AB56" s="43"/>
      <c r="AC56" s="39"/>
      <c r="AD56" s="76"/>
      <c r="AE56" s="86"/>
      <c r="AF56" s="76"/>
      <c r="AG56" s="76"/>
      <c r="AH56" s="76"/>
      <c r="AI56" s="76"/>
      <c r="AJ56" s="76"/>
      <c r="AK56" s="76"/>
    </row>
    <row r="57" spans="1:37" s="40" customFormat="1" ht="18" customHeight="1" x14ac:dyDescent="0.2">
      <c r="A57" s="42" t="s">
        <v>37</v>
      </c>
      <c r="B57" s="38">
        <f>B67+B77+B87+B97+B107</f>
        <v>423417756.92999971</v>
      </c>
      <c r="C57" s="38">
        <f t="shared" si="11"/>
        <v>362357177.92999977</v>
      </c>
      <c r="D57" s="38">
        <f t="shared" si="11"/>
        <v>-61060579</v>
      </c>
      <c r="E57" s="38">
        <f t="shared" si="11"/>
        <v>268215649.33000001</v>
      </c>
      <c r="F57" s="38">
        <f t="shared" si="11"/>
        <v>135778814.16000003</v>
      </c>
      <c r="G57" s="38">
        <f t="shared" si="11"/>
        <v>15455328.290000005</v>
      </c>
      <c r="H57" s="38">
        <f t="shared" si="11"/>
        <v>0</v>
      </c>
      <c r="I57" s="38">
        <f t="shared" si="11"/>
        <v>249370502.18000001</v>
      </c>
      <c r="J57" s="38">
        <f t="shared" si="11"/>
        <v>122798014.87</v>
      </c>
      <c r="K57" s="38">
        <f t="shared" si="11"/>
        <v>15597338.290000005</v>
      </c>
      <c r="L57" s="38">
        <f t="shared" si="11"/>
        <v>0</v>
      </c>
      <c r="M57" s="38">
        <f t="shared" si="11"/>
        <v>387765855.33999997</v>
      </c>
      <c r="N57" s="38">
        <f t="shared" si="11"/>
        <v>13377.8</v>
      </c>
      <c r="O57" s="38">
        <f t="shared" si="11"/>
        <v>6198425.5600000005</v>
      </c>
      <c r="P57" s="38">
        <f t="shared" si="11"/>
        <v>12633343.789999999</v>
      </c>
      <c r="Q57" s="38">
        <f t="shared" si="11"/>
        <v>1839723.06</v>
      </c>
      <c r="R57" s="38">
        <f t="shared" si="11"/>
        <v>10120483.159999998</v>
      </c>
      <c r="S57" s="38">
        <f t="shared" si="11"/>
        <v>1020593.0700000001</v>
      </c>
      <c r="T57" s="38">
        <f t="shared" si="11"/>
        <v>0</v>
      </c>
      <c r="U57" s="38">
        <f t="shared" si="11"/>
        <v>-10</v>
      </c>
      <c r="V57" s="38">
        <f t="shared" si="11"/>
        <v>-142000</v>
      </c>
      <c r="W57" s="38">
        <f t="shared" si="11"/>
        <v>0</v>
      </c>
      <c r="X57" s="38">
        <f t="shared" si="11"/>
        <v>0</v>
      </c>
      <c r="Y57" s="38">
        <f t="shared" si="11"/>
        <v>0</v>
      </c>
      <c r="Z57" s="38">
        <f>SUM(M57:Y57)</f>
        <v>419449791.78000003</v>
      </c>
      <c r="AA57" s="38">
        <f>B57-Z57</f>
        <v>3967965.1499996781</v>
      </c>
      <c r="AB57" s="43">
        <f>Z57/B57</f>
        <v>0.99062872285099823</v>
      </c>
      <c r="AC57" s="39"/>
      <c r="AD57" s="77"/>
      <c r="AE57" s="86"/>
      <c r="AF57" s="77"/>
      <c r="AG57" s="76"/>
      <c r="AH57" s="76"/>
      <c r="AI57" s="76"/>
      <c r="AJ57" s="76"/>
      <c r="AK57" s="76"/>
    </row>
    <row r="58" spans="1:37" s="40" customFormat="1" ht="18" hidden="1" customHeight="1" x14ac:dyDescent="0.2">
      <c r="A58" s="42" t="s">
        <v>38</v>
      </c>
      <c r="B58" s="38">
        <f>B68+B78+B88+B98+B108</f>
        <v>0</v>
      </c>
      <c r="C58" s="38">
        <f t="shared" si="11"/>
        <v>0</v>
      </c>
      <c r="D58" s="38">
        <f t="shared" si="11"/>
        <v>0</v>
      </c>
      <c r="E58" s="38">
        <f t="shared" si="11"/>
        <v>0</v>
      </c>
      <c r="F58" s="38">
        <f t="shared" si="11"/>
        <v>0</v>
      </c>
      <c r="G58" s="38">
        <f t="shared" si="11"/>
        <v>0</v>
      </c>
      <c r="H58" s="38">
        <f t="shared" si="11"/>
        <v>0</v>
      </c>
      <c r="I58" s="38">
        <f t="shared" si="11"/>
        <v>0</v>
      </c>
      <c r="J58" s="38">
        <f t="shared" si="11"/>
        <v>0</v>
      </c>
      <c r="K58" s="38">
        <f t="shared" si="11"/>
        <v>0</v>
      </c>
      <c r="L58" s="38">
        <f t="shared" si="11"/>
        <v>0</v>
      </c>
      <c r="M58" s="38">
        <f t="shared" si="11"/>
        <v>0</v>
      </c>
      <c r="N58" s="38">
        <f t="shared" si="11"/>
        <v>0</v>
      </c>
      <c r="O58" s="38">
        <f t="shared" si="11"/>
        <v>0</v>
      </c>
      <c r="P58" s="38">
        <f t="shared" si="11"/>
        <v>0</v>
      </c>
      <c r="Q58" s="38">
        <f t="shared" si="11"/>
        <v>0</v>
      </c>
      <c r="R58" s="38">
        <f t="shared" si="11"/>
        <v>0</v>
      </c>
      <c r="S58" s="38">
        <f t="shared" si="11"/>
        <v>0</v>
      </c>
      <c r="T58" s="38">
        <f t="shared" si="11"/>
        <v>0</v>
      </c>
      <c r="U58" s="38">
        <f t="shared" si="11"/>
        <v>0</v>
      </c>
      <c r="V58" s="38">
        <f t="shared" si="11"/>
        <v>0</v>
      </c>
      <c r="W58" s="38">
        <f t="shared" si="11"/>
        <v>0</v>
      </c>
      <c r="X58" s="38">
        <f t="shared" si="11"/>
        <v>0</v>
      </c>
      <c r="Y58" s="38">
        <f t="shared" si="11"/>
        <v>0</v>
      </c>
      <c r="Z58" s="38">
        <f>SUM(M58:Y58)</f>
        <v>0</v>
      </c>
      <c r="AA58" s="38">
        <f>B58-Z58</f>
        <v>0</v>
      </c>
      <c r="AB58" s="43"/>
      <c r="AC58" s="39"/>
      <c r="AD58" s="76"/>
      <c r="AE58" s="86"/>
      <c r="AF58" s="76"/>
      <c r="AG58" s="76"/>
      <c r="AH58" s="76"/>
      <c r="AI58" s="76"/>
      <c r="AJ58" s="76"/>
      <c r="AK58" s="76"/>
    </row>
    <row r="59" spans="1:37" s="40" customFormat="1" ht="18" customHeight="1" x14ac:dyDescent="0.2">
      <c r="A59" s="42" t="s">
        <v>39</v>
      </c>
      <c r="B59" s="38">
        <f>B69+B79+B89+B99+B109</f>
        <v>0</v>
      </c>
      <c r="C59" s="38">
        <f t="shared" si="11"/>
        <v>0</v>
      </c>
      <c r="D59" s="38">
        <f t="shared" si="11"/>
        <v>0</v>
      </c>
      <c r="E59" s="38">
        <f t="shared" si="11"/>
        <v>0</v>
      </c>
      <c r="F59" s="38">
        <f t="shared" si="11"/>
        <v>0</v>
      </c>
      <c r="G59" s="38">
        <f t="shared" si="11"/>
        <v>0</v>
      </c>
      <c r="H59" s="38">
        <f t="shared" si="11"/>
        <v>0</v>
      </c>
      <c r="I59" s="38">
        <f t="shared" si="11"/>
        <v>0</v>
      </c>
      <c r="J59" s="38">
        <f t="shared" si="11"/>
        <v>0</v>
      </c>
      <c r="K59" s="38">
        <f t="shared" si="11"/>
        <v>0</v>
      </c>
      <c r="L59" s="38">
        <f t="shared" si="11"/>
        <v>0</v>
      </c>
      <c r="M59" s="38">
        <f>M69+M79+M89+M99+M109</f>
        <v>0</v>
      </c>
      <c r="N59" s="38">
        <f t="shared" si="11"/>
        <v>0</v>
      </c>
      <c r="O59" s="38">
        <f t="shared" si="11"/>
        <v>0</v>
      </c>
      <c r="P59" s="38">
        <f t="shared" si="11"/>
        <v>0</v>
      </c>
      <c r="Q59" s="38">
        <f t="shared" si="11"/>
        <v>0</v>
      </c>
      <c r="R59" s="38">
        <f t="shared" si="11"/>
        <v>0</v>
      </c>
      <c r="S59" s="38">
        <f t="shared" si="11"/>
        <v>0</v>
      </c>
      <c r="T59" s="38">
        <f t="shared" si="11"/>
        <v>0</v>
      </c>
      <c r="U59" s="38">
        <f t="shared" si="11"/>
        <v>0</v>
      </c>
      <c r="V59" s="38">
        <f t="shared" si="11"/>
        <v>0</v>
      </c>
      <c r="W59" s="38">
        <f t="shared" si="11"/>
        <v>0</v>
      </c>
      <c r="X59" s="38">
        <f t="shared" si="11"/>
        <v>0</v>
      </c>
      <c r="Y59" s="38">
        <f t="shared" si="11"/>
        <v>0</v>
      </c>
      <c r="Z59" s="38">
        <f>SUM(M59:Y59)</f>
        <v>0</v>
      </c>
      <c r="AA59" s="38">
        <f>B59-Z59</f>
        <v>0</v>
      </c>
      <c r="AB59" s="50" t="e">
        <f>Z59/B59</f>
        <v>#DIV/0!</v>
      </c>
      <c r="AC59" s="39"/>
      <c r="AD59" s="77"/>
      <c r="AE59" s="86"/>
      <c r="AF59" s="76"/>
      <c r="AG59" s="76"/>
      <c r="AH59" s="76"/>
      <c r="AI59" s="76"/>
      <c r="AJ59" s="76"/>
      <c r="AK59" s="76"/>
    </row>
    <row r="60" spans="1:37" s="40" customFormat="1" ht="18" customHeight="1" x14ac:dyDescent="0.25">
      <c r="A60" s="44" t="s">
        <v>40</v>
      </c>
      <c r="B60" s="45">
        <f>SUM(B56:B59)</f>
        <v>423417756.92999971</v>
      </c>
      <c r="C60" s="45">
        <f t="shared" ref="C60:Y60" si="12">SUM(C56:C59)</f>
        <v>362357177.92999977</v>
      </c>
      <c r="D60" s="45">
        <f t="shared" si="12"/>
        <v>-61060579</v>
      </c>
      <c r="E60" s="45">
        <f t="shared" si="12"/>
        <v>268215649.33000001</v>
      </c>
      <c r="F60" s="45">
        <f t="shared" si="12"/>
        <v>135778814.16000003</v>
      </c>
      <c r="G60" s="45">
        <f t="shared" si="12"/>
        <v>15455328.290000005</v>
      </c>
      <c r="H60" s="45">
        <f t="shared" si="12"/>
        <v>0</v>
      </c>
      <c r="I60" s="45">
        <f t="shared" si="12"/>
        <v>249370502.18000001</v>
      </c>
      <c r="J60" s="45">
        <f t="shared" si="12"/>
        <v>122798014.87</v>
      </c>
      <c r="K60" s="45">
        <f t="shared" si="12"/>
        <v>15597338.290000005</v>
      </c>
      <c r="L60" s="45">
        <f t="shared" si="12"/>
        <v>0</v>
      </c>
      <c r="M60" s="45">
        <f t="shared" si="12"/>
        <v>387765855.33999997</v>
      </c>
      <c r="N60" s="45">
        <f t="shared" si="12"/>
        <v>13377.8</v>
      </c>
      <c r="O60" s="45">
        <f t="shared" si="12"/>
        <v>6198425.5600000005</v>
      </c>
      <c r="P60" s="45">
        <f t="shared" si="12"/>
        <v>12633343.789999999</v>
      </c>
      <c r="Q60" s="45">
        <f t="shared" si="12"/>
        <v>1839723.06</v>
      </c>
      <c r="R60" s="45">
        <f t="shared" si="12"/>
        <v>10120483.159999998</v>
      </c>
      <c r="S60" s="45">
        <f t="shared" si="12"/>
        <v>1020593.0700000001</v>
      </c>
      <c r="T60" s="45">
        <f t="shared" si="12"/>
        <v>0</v>
      </c>
      <c r="U60" s="45">
        <f t="shared" si="12"/>
        <v>-10</v>
      </c>
      <c r="V60" s="45">
        <f t="shared" si="12"/>
        <v>-142000</v>
      </c>
      <c r="W60" s="45">
        <f t="shared" si="12"/>
        <v>0</v>
      </c>
      <c r="X60" s="45">
        <f t="shared" si="12"/>
        <v>0</v>
      </c>
      <c r="Y60" s="45">
        <f t="shared" si="12"/>
        <v>0</v>
      </c>
      <c r="Z60" s="45">
        <f>SUM(Z56:Z59)</f>
        <v>419449791.78000003</v>
      </c>
      <c r="AA60" s="45">
        <f>SUM(AA56:AA59)</f>
        <v>3967965.1499996781</v>
      </c>
      <c r="AB60" s="46">
        <f>Z60/B60</f>
        <v>0.99062872285099823</v>
      </c>
      <c r="AC60" s="39"/>
      <c r="AD60" s="76"/>
      <c r="AE60" s="86"/>
      <c r="AF60" s="76"/>
      <c r="AG60" s="76"/>
      <c r="AH60" s="76"/>
      <c r="AI60" s="76"/>
      <c r="AJ60" s="76"/>
      <c r="AK60" s="76"/>
    </row>
    <row r="61" spans="1:37" s="40" customFormat="1" ht="18" hidden="1" customHeight="1" x14ac:dyDescent="0.25">
      <c r="A61" s="47" t="s">
        <v>41</v>
      </c>
      <c r="B61" s="38"/>
      <c r="C61" s="38"/>
      <c r="D61" s="38"/>
      <c r="E61" s="38"/>
      <c r="F61" s="38"/>
      <c r="G61" s="38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8"/>
      <c r="W61" s="38"/>
      <c r="X61" s="38"/>
      <c r="Y61" s="38"/>
      <c r="Z61" s="38">
        <f>SUM(M61:Y61)</f>
        <v>0</v>
      </c>
      <c r="AA61" s="38">
        <f>B61-Z61</f>
        <v>0</v>
      </c>
      <c r="AB61" s="43" t="e">
        <f>Z61/B61</f>
        <v>#DIV/0!</v>
      </c>
      <c r="AC61" s="39"/>
      <c r="AD61" s="76"/>
      <c r="AE61" s="86"/>
      <c r="AF61" s="76"/>
      <c r="AG61" s="76"/>
      <c r="AH61" s="76"/>
      <c r="AI61" s="76"/>
      <c r="AJ61" s="76"/>
      <c r="AK61" s="76"/>
    </row>
    <row r="62" spans="1:37" s="40" customFormat="1" ht="18" customHeight="1" x14ac:dyDescent="0.25">
      <c r="A62" s="44" t="s">
        <v>42</v>
      </c>
      <c r="B62" s="45">
        <f>B61+B60</f>
        <v>423417756.92999971</v>
      </c>
      <c r="C62" s="45">
        <f t="shared" ref="C62:Y62" si="13">C61+C60</f>
        <v>362357177.92999977</v>
      </c>
      <c r="D62" s="45">
        <f t="shared" si="13"/>
        <v>-61060579</v>
      </c>
      <c r="E62" s="45">
        <f t="shared" si="13"/>
        <v>268215649.33000001</v>
      </c>
      <c r="F62" s="45">
        <f t="shared" si="13"/>
        <v>135778814.16000003</v>
      </c>
      <c r="G62" s="45">
        <f t="shared" si="13"/>
        <v>15455328.290000005</v>
      </c>
      <c r="H62" s="45">
        <f t="shared" si="13"/>
        <v>0</v>
      </c>
      <c r="I62" s="45">
        <f t="shared" si="13"/>
        <v>249370502.18000001</v>
      </c>
      <c r="J62" s="45">
        <f t="shared" si="13"/>
        <v>122798014.87</v>
      </c>
      <c r="K62" s="45">
        <f t="shared" si="13"/>
        <v>15597338.290000005</v>
      </c>
      <c r="L62" s="45">
        <f t="shared" si="13"/>
        <v>0</v>
      </c>
      <c r="M62" s="45">
        <f t="shared" si="13"/>
        <v>387765855.33999997</v>
      </c>
      <c r="N62" s="45">
        <f t="shared" si="13"/>
        <v>13377.8</v>
      </c>
      <c r="O62" s="45">
        <f t="shared" si="13"/>
        <v>6198425.5600000005</v>
      </c>
      <c r="P62" s="45">
        <f t="shared" si="13"/>
        <v>12633343.789999999</v>
      </c>
      <c r="Q62" s="45">
        <f t="shared" si="13"/>
        <v>1839723.06</v>
      </c>
      <c r="R62" s="45">
        <f t="shared" si="13"/>
        <v>10120483.159999998</v>
      </c>
      <c r="S62" s="45">
        <f t="shared" si="13"/>
        <v>1020593.0700000001</v>
      </c>
      <c r="T62" s="45">
        <f t="shared" si="13"/>
        <v>0</v>
      </c>
      <c r="U62" s="45">
        <f t="shared" si="13"/>
        <v>-10</v>
      </c>
      <c r="V62" s="45">
        <f t="shared" si="13"/>
        <v>-142000</v>
      </c>
      <c r="W62" s="45">
        <f t="shared" si="13"/>
        <v>0</v>
      </c>
      <c r="X62" s="45">
        <f t="shared" si="13"/>
        <v>0</v>
      </c>
      <c r="Y62" s="45">
        <f t="shared" si="13"/>
        <v>0</v>
      </c>
      <c r="Z62" s="45">
        <f>Z61+Z60</f>
        <v>419449791.78000003</v>
      </c>
      <c r="AA62" s="45">
        <f>AA61+AA60</f>
        <v>3967965.1499996781</v>
      </c>
      <c r="AB62" s="46">
        <f>Z62/B62</f>
        <v>0.99062872285099823</v>
      </c>
      <c r="AC62" s="48"/>
      <c r="AD62" s="76"/>
      <c r="AE62" s="86"/>
      <c r="AF62" s="76"/>
      <c r="AG62" s="76"/>
      <c r="AH62" s="76"/>
      <c r="AI62" s="76"/>
      <c r="AJ62" s="76"/>
      <c r="AK62" s="76"/>
    </row>
    <row r="63" spans="1:37" s="40" customFormat="1" ht="15" customHeight="1" x14ac:dyDescent="0.25">
      <c r="A63" s="41"/>
      <c r="B63" s="38"/>
      <c r="C63" s="38"/>
      <c r="D63" s="38"/>
      <c r="E63" s="38"/>
      <c r="F63" s="38"/>
      <c r="G63" s="38"/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8"/>
      <c r="V63" s="38"/>
      <c r="W63" s="38"/>
      <c r="X63" s="38"/>
      <c r="Y63" s="38"/>
      <c r="Z63" s="49"/>
      <c r="AA63" s="38"/>
      <c r="AB63" s="38"/>
      <c r="AC63" s="39"/>
      <c r="AD63" s="82"/>
      <c r="AE63" s="86"/>
      <c r="AF63" s="76"/>
      <c r="AG63" s="76"/>
      <c r="AH63" s="76"/>
      <c r="AI63" s="76"/>
      <c r="AJ63" s="76"/>
      <c r="AK63" s="76"/>
    </row>
    <row r="64" spans="1:37" s="40" customFormat="1" ht="15" customHeight="1" x14ac:dyDescent="0.25">
      <c r="A64" s="41"/>
      <c r="B64" s="38"/>
      <c r="C64" s="38"/>
      <c r="D64" s="38"/>
      <c r="E64" s="38"/>
      <c r="F64" s="38"/>
      <c r="G64" s="38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  <c r="W64" s="38"/>
      <c r="X64" s="38"/>
      <c r="Y64" s="38"/>
      <c r="Z64" s="38"/>
      <c r="AA64" s="38"/>
      <c r="AB64" s="38"/>
      <c r="AC64" s="39"/>
      <c r="AD64" s="76"/>
      <c r="AE64" s="86"/>
      <c r="AF64" s="76"/>
      <c r="AG64" s="76"/>
      <c r="AH64" s="76"/>
      <c r="AI64" s="76"/>
      <c r="AJ64" s="76"/>
      <c r="AK64" s="76"/>
    </row>
    <row r="65" spans="1:37" s="40" customFormat="1" ht="15" customHeight="1" x14ac:dyDescent="0.25">
      <c r="A65" s="51" t="s">
        <v>46</v>
      </c>
      <c r="B65" s="38"/>
      <c r="C65" s="38"/>
      <c r="D65" s="38"/>
      <c r="E65" s="38"/>
      <c r="F65" s="38"/>
      <c r="G65" s="38"/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9"/>
      <c r="AD65" s="76"/>
      <c r="AE65" s="86"/>
      <c r="AF65" s="76"/>
      <c r="AG65" s="76"/>
      <c r="AH65" s="76"/>
      <c r="AI65" s="76"/>
      <c r="AJ65" s="76"/>
      <c r="AK65" s="76"/>
    </row>
    <row r="66" spans="1:37" s="40" customFormat="1" ht="18" customHeight="1" x14ac:dyDescent="0.2">
      <c r="A66" s="42" t="s">
        <v>36</v>
      </c>
      <c r="B66" s="38"/>
      <c r="C66" s="38"/>
      <c r="D66" s="38"/>
      <c r="E66" s="38"/>
      <c r="F66" s="38"/>
      <c r="G66" s="38"/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8"/>
      <c r="V66" s="38"/>
      <c r="W66" s="38"/>
      <c r="X66" s="38"/>
      <c r="Y66" s="38"/>
      <c r="Z66" s="38">
        <f>SUM(M66:Y66)</f>
        <v>0</v>
      </c>
      <c r="AA66" s="38">
        <f>B66-Z66</f>
        <v>0</v>
      </c>
      <c r="AB66" s="50" t="e">
        <f>Z66/B66</f>
        <v>#DIV/0!</v>
      </c>
      <c r="AC66" s="39"/>
      <c r="AD66" s="76"/>
      <c r="AE66" s="86"/>
      <c r="AF66" s="76"/>
      <c r="AG66" s="76"/>
      <c r="AH66" s="76"/>
      <c r="AI66" s="76"/>
      <c r="AJ66" s="76"/>
      <c r="AK66" s="76"/>
    </row>
    <row r="67" spans="1:37" s="40" customFormat="1" ht="18" customHeight="1" x14ac:dyDescent="0.2">
      <c r="A67" s="42" t="s">
        <v>37</v>
      </c>
      <c r="B67" s="38">
        <f>[1]consoCONT!E1454</f>
        <v>273377123.23999983</v>
      </c>
      <c r="C67" s="38">
        <f>[1]consoCONT!H1454</f>
        <v>271819623.23999989</v>
      </c>
      <c r="D67" s="38">
        <f>[1]consoCONT!I1454</f>
        <v>-1557500</v>
      </c>
      <c r="E67" s="38">
        <f>[1]consoCONT!J1454</f>
        <v>178151613.11000001</v>
      </c>
      <c r="F67" s="38">
        <f>[1]consoCONT!K1454</f>
        <v>76695738.980000004</v>
      </c>
      <c r="G67" s="38">
        <f>[1]consoCONT!L1454</f>
        <v>15455187.590000005</v>
      </c>
      <c r="H67" s="38">
        <f>[1]consoCONT!M1454</f>
        <v>0</v>
      </c>
      <c r="I67" s="38">
        <f>[1]consoCONT!N1454</f>
        <v>159306465.96000001</v>
      </c>
      <c r="J67" s="38">
        <f>[1]consoCONT!O1454</f>
        <v>63714939.689999998</v>
      </c>
      <c r="K67" s="38">
        <f>[1]consoCONT!P1454</f>
        <v>15597338.290000005</v>
      </c>
      <c r="L67" s="38">
        <f>[1]consoCONT!Q1454</f>
        <v>0</v>
      </c>
      <c r="M67" s="38">
        <f>[1]consoCONT!R1454</f>
        <v>238618743.93999997</v>
      </c>
      <c r="N67" s="38">
        <f>[1]consoCONT!S1454</f>
        <v>13377.8</v>
      </c>
      <c r="O67" s="38">
        <f>[1]consoCONT!T1454</f>
        <v>6198425.5600000005</v>
      </c>
      <c r="P67" s="38">
        <f>[1]consoCONT!U1454</f>
        <v>12633343.789999999</v>
      </c>
      <c r="Q67" s="38">
        <f>[1]consoCONT!V1454</f>
        <v>1839723.06</v>
      </c>
      <c r="R67" s="38">
        <f>[1]consoCONT!W1454</f>
        <v>10120483.159999998</v>
      </c>
      <c r="S67" s="38">
        <f>[1]consoCONT!X1454</f>
        <v>1020593.0700000001</v>
      </c>
      <c r="T67" s="38">
        <f>[1]consoCONT!Y1454</f>
        <v>0</v>
      </c>
      <c r="U67" s="38">
        <f>[1]consoCONT!Z1454</f>
        <v>-10</v>
      </c>
      <c r="V67" s="38">
        <f>[1]consoCONT!AA1454</f>
        <v>-142140.70000000001</v>
      </c>
      <c r="W67" s="38">
        <f>[1]consoCONT!AB1454</f>
        <v>0</v>
      </c>
      <c r="X67" s="38">
        <f>[1]consoCONT!AC1454</f>
        <v>0</v>
      </c>
      <c r="Y67" s="38">
        <f>[1]consoCONT!AD1454</f>
        <v>0</v>
      </c>
      <c r="Z67" s="38">
        <f>SUM(M67:Y67)</f>
        <v>270302539.68000001</v>
      </c>
      <c r="AA67" s="38">
        <f>B67-Z67</f>
        <v>3074583.5599998236</v>
      </c>
      <c r="AB67" s="43">
        <f>Z67/B67</f>
        <v>0.98875332535670657</v>
      </c>
      <c r="AC67" s="39"/>
      <c r="AD67" s="76"/>
      <c r="AE67" s="86"/>
      <c r="AF67" s="76"/>
      <c r="AG67" s="76"/>
      <c r="AH67" s="76"/>
      <c r="AI67" s="76"/>
      <c r="AJ67" s="76"/>
      <c r="AK67" s="76"/>
    </row>
    <row r="68" spans="1:37" s="40" customFormat="1" ht="18" hidden="1" customHeight="1" x14ac:dyDescent="0.2">
      <c r="A68" s="42" t="s">
        <v>38</v>
      </c>
      <c r="B68" s="38"/>
      <c r="C68" s="38"/>
      <c r="D68" s="38"/>
      <c r="E68" s="38"/>
      <c r="F68" s="38"/>
      <c r="G68" s="38"/>
      <c r="H68" s="38"/>
      <c r="I68" s="38"/>
      <c r="J68" s="38"/>
      <c r="K68" s="38"/>
      <c r="L68" s="38"/>
      <c r="M68" s="38"/>
      <c r="N68" s="38"/>
      <c r="O68" s="38"/>
      <c r="P68" s="38"/>
      <c r="Q68" s="38"/>
      <c r="R68" s="38"/>
      <c r="S68" s="38"/>
      <c r="T68" s="38"/>
      <c r="U68" s="38"/>
      <c r="V68" s="38"/>
      <c r="W68" s="38"/>
      <c r="X68" s="38"/>
      <c r="Y68" s="38"/>
      <c r="Z68" s="38">
        <f>SUM(M68:Y68)</f>
        <v>0</v>
      </c>
      <c r="AA68" s="38">
        <f>B68-Z68</f>
        <v>0</v>
      </c>
      <c r="AB68" s="43"/>
      <c r="AC68" s="39"/>
      <c r="AD68" s="77"/>
      <c r="AE68" s="86"/>
      <c r="AF68" s="76"/>
      <c r="AG68" s="76"/>
      <c r="AH68" s="76"/>
      <c r="AI68" s="76"/>
      <c r="AJ68" s="76"/>
      <c r="AK68" s="76"/>
    </row>
    <row r="69" spans="1:37" s="40" customFormat="1" ht="18" customHeight="1" x14ac:dyDescent="0.2">
      <c r="A69" s="42" t="s">
        <v>39</v>
      </c>
      <c r="B69" s="38">
        <f>[1]consoCONT!E1489</f>
        <v>0</v>
      </c>
      <c r="C69" s="38">
        <f>[1]consoCONT!H1489</f>
        <v>0</v>
      </c>
      <c r="D69" s="38">
        <f>[1]consoCONT!I1489</f>
        <v>0</v>
      </c>
      <c r="E69" s="38">
        <f>[1]consoCONT!J1489</f>
        <v>0</v>
      </c>
      <c r="F69" s="38">
        <f>[1]consoCONT!K1489</f>
        <v>0</v>
      </c>
      <c r="G69" s="38">
        <f>[1]consoCONT!L1489</f>
        <v>0</v>
      </c>
      <c r="H69" s="38">
        <f>[1]consoCONT!M1489</f>
        <v>0</v>
      </c>
      <c r="I69" s="38">
        <f>[1]consoCONT!N1489</f>
        <v>0</v>
      </c>
      <c r="J69" s="38">
        <f>[1]consoCONT!O1489</f>
        <v>0</v>
      </c>
      <c r="K69" s="38">
        <f>[1]consoCONT!P1489</f>
        <v>0</v>
      </c>
      <c r="L69" s="38">
        <f>[1]consoCONT!Q1489</f>
        <v>0</v>
      </c>
      <c r="M69" s="38">
        <f>[1]consoCONT!R1489</f>
        <v>0</v>
      </c>
      <c r="N69" s="38">
        <f>[1]consoCONT!S1489</f>
        <v>0</v>
      </c>
      <c r="O69" s="38">
        <f>[1]consoCONT!T1489</f>
        <v>0</v>
      </c>
      <c r="P69" s="38">
        <f>[1]consoCONT!U1489</f>
        <v>0</v>
      </c>
      <c r="Q69" s="38">
        <f>[1]consoCONT!V1489</f>
        <v>0</v>
      </c>
      <c r="R69" s="38">
        <f>[1]consoCONT!W1489</f>
        <v>0</v>
      </c>
      <c r="S69" s="38">
        <f>[1]consoCONT!X1489</f>
        <v>0</v>
      </c>
      <c r="T69" s="38">
        <f>[1]consoCONT!Y1489</f>
        <v>0</v>
      </c>
      <c r="U69" s="38">
        <f>[1]consoCONT!Z1489</f>
        <v>0</v>
      </c>
      <c r="V69" s="38">
        <f>[1]consoCONT!AA1489</f>
        <v>0</v>
      </c>
      <c r="W69" s="38">
        <f>[1]consoCONT!AB1489</f>
        <v>0</v>
      </c>
      <c r="X69" s="38">
        <f>[1]consoCONT!AC1489</f>
        <v>0</v>
      </c>
      <c r="Y69" s="38">
        <f>[1]consoCONT!AD1489</f>
        <v>0</v>
      </c>
      <c r="Z69" s="38">
        <f>SUM(M69:Y69)</f>
        <v>0</v>
      </c>
      <c r="AA69" s="38">
        <f>B69-Z69</f>
        <v>0</v>
      </c>
      <c r="AB69" s="43"/>
      <c r="AC69" s="39"/>
      <c r="AD69" s="76"/>
      <c r="AE69" s="86"/>
      <c r="AF69" s="76"/>
      <c r="AG69" s="76"/>
      <c r="AH69" s="76"/>
      <c r="AI69" s="76"/>
      <c r="AJ69" s="76"/>
      <c r="AK69" s="76"/>
    </row>
    <row r="70" spans="1:37" s="40" customFormat="1" ht="18" customHeight="1" x14ac:dyDescent="0.25">
      <c r="A70" s="44" t="s">
        <v>40</v>
      </c>
      <c r="B70" s="45">
        <f>SUM(B66:B69)</f>
        <v>273377123.23999983</v>
      </c>
      <c r="C70" s="45">
        <f t="shared" ref="C70:Y70" si="14">SUM(C66:C69)</f>
        <v>271819623.23999989</v>
      </c>
      <c r="D70" s="45">
        <f t="shared" si="14"/>
        <v>-1557500</v>
      </c>
      <c r="E70" s="45">
        <f t="shared" si="14"/>
        <v>178151613.11000001</v>
      </c>
      <c r="F70" s="45">
        <f t="shared" si="14"/>
        <v>76695738.980000004</v>
      </c>
      <c r="G70" s="45">
        <f t="shared" si="14"/>
        <v>15455187.590000005</v>
      </c>
      <c r="H70" s="45">
        <f t="shared" si="14"/>
        <v>0</v>
      </c>
      <c r="I70" s="45">
        <f t="shared" si="14"/>
        <v>159306465.96000001</v>
      </c>
      <c r="J70" s="45">
        <f t="shared" si="14"/>
        <v>63714939.689999998</v>
      </c>
      <c r="K70" s="45">
        <f t="shared" si="14"/>
        <v>15597338.290000005</v>
      </c>
      <c r="L70" s="45">
        <f t="shared" si="14"/>
        <v>0</v>
      </c>
      <c r="M70" s="45">
        <f t="shared" si="14"/>
        <v>238618743.93999997</v>
      </c>
      <c r="N70" s="45">
        <f t="shared" si="14"/>
        <v>13377.8</v>
      </c>
      <c r="O70" s="45">
        <f t="shared" si="14"/>
        <v>6198425.5600000005</v>
      </c>
      <c r="P70" s="45">
        <f t="shared" si="14"/>
        <v>12633343.789999999</v>
      </c>
      <c r="Q70" s="45">
        <f t="shared" si="14"/>
        <v>1839723.06</v>
      </c>
      <c r="R70" s="45">
        <f t="shared" si="14"/>
        <v>10120483.159999998</v>
      </c>
      <c r="S70" s="45">
        <f t="shared" si="14"/>
        <v>1020593.0700000001</v>
      </c>
      <c r="T70" s="45">
        <f t="shared" si="14"/>
        <v>0</v>
      </c>
      <c r="U70" s="45">
        <f t="shared" si="14"/>
        <v>-10</v>
      </c>
      <c r="V70" s="45">
        <f t="shared" si="14"/>
        <v>-142140.70000000001</v>
      </c>
      <c r="W70" s="45">
        <f t="shared" si="14"/>
        <v>0</v>
      </c>
      <c r="X70" s="45">
        <f t="shared" si="14"/>
        <v>0</v>
      </c>
      <c r="Y70" s="45">
        <f t="shared" si="14"/>
        <v>0</v>
      </c>
      <c r="Z70" s="45">
        <f>SUM(Z66:Z69)</f>
        <v>270302539.68000001</v>
      </c>
      <c r="AA70" s="45">
        <f>SUM(AA66:AA69)</f>
        <v>3074583.5599998236</v>
      </c>
      <c r="AB70" s="46">
        <f>Z70/B70</f>
        <v>0.98875332535670657</v>
      </c>
      <c r="AC70" s="39"/>
      <c r="AD70" s="76"/>
      <c r="AE70" s="86"/>
      <c r="AF70" s="76"/>
      <c r="AG70" s="76"/>
      <c r="AH70" s="76"/>
      <c r="AI70" s="76"/>
      <c r="AJ70" s="76"/>
      <c r="AK70" s="76"/>
    </row>
    <row r="71" spans="1:37" s="40" customFormat="1" ht="18" hidden="1" customHeight="1" x14ac:dyDescent="0.25">
      <c r="A71" s="47" t="s">
        <v>41</v>
      </c>
      <c r="B71" s="38"/>
      <c r="C71" s="38"/>
      <c r="D71" s="38"/>
      <c r="E71" s="38"/>
      <c r="F71" s="38"/>
      <c r="G71" s="38"/>
      <c r="H71" s="38"/>
      <c r="I71" s="38"/>
      <c r="J71" s="38"/>
      <c r="K71" s="38"/>
      <c r="L71" s="38"/>
      <c r="M71" s="38"/>
      <c r="N71" s="38"/>
      <c r="O71" s="38"/>
      <c r="P71" s="38"/>
      <c r="Q71" s="38"/>
      <c r="R71" s="38"/>
      <c r="S71" s="38"/>
      <c r="T71" s="38"/>
      <c r="U71" s="38"/>
      <c r="V71" s="38"/>
      <c r="W71" s="38"/>
      <c r="X71" s="38"/>
      <c r="Y71" s="38"/>
      <c r="Z71" s="38"/>
      <c r="AA71" s="38">
        <f>B71-Z71</f>
        <v>0</v>
      </c>
      <c r="AB71" s="43" t="e">
        <f>Z71/B71</f>
        <v>#DIV/0!</v>
      </c>
      <c r="AC71" s="39"/>
      <c r="AD71" s="76"/>
      <c r="AE71" s="86"/>
      <c r="AF71" s="76"/>
      <c r="AG71" s="76"/>
      <c r="AH71" s="76"/>
      <c r="AI71" s="76"/>
      <c r="AJ71" s="76"/>
      <c r="AK71" s="76"/>
    </row>
    <row r="72" spans="1:37" s="40" customFormat="1" ht="18" customHeight="1" x14ac:dyDescent="0.25">
      <c r="A72" s="44" t="s">
        <v>42</v>
      </c>
      <c r="B72" s="45">
        <f>B71+B70</f>
        <v>273377123.23999983</v>
      </c>
      <c r="C72" s="45">
        <f t="shared" ref="C72:Y72" si="15">C71+C70</f>
        <v>271819623.23999989</v>
      </c>
      <c r="D72" s="45">
        <f t="shared" si="15"/>
        <v>-1557500</v>
      </c>
      <c r="E72" s="45">
        <f t="shared" si="15"/>
        <v>178151613.11000001</v>
      </c>
      <c r="F72" s="45">
        <f t="shared" si="15"/>
        <v>76695738.980000004</v>
      </c>
      <c r="G72" s="45">
        <f t="shared" si="15"/>
        <v>15455187.590000005</v>
      </c>
      <c r="H72" s="45">
        <f t="shared" si="15"/>
        <v>0</v>
      </c>
      <c r="I72" s="45">
        <f t="shared" si="15"/>
        <v>159306465.96000001</v>
      </c>
      <c r="J72" s="45">
        <f t="shared" si="15"/>
        <v>63714939.689999998</v>
      </c>
      <c r="K72" s="45">
        <f t="shared" si="15"/>
        <v>15597338.290000005</v>
      </c>
      <c r="L72" s="45">
        <f t="shared" si="15"/>
        <v>0</v>
      </c>
      <c r="M72" s="45">
        <f t="shared" si="15"/>
        <v>238618743.93999997</v>
      </c>
      <c r="N72" s="45">
        <f t="shared" si="15"/>
        <v>13377.8</v>
      </c>
      <c r="O72" s="45">
        <f t="shared" si="15"/>
        <v>6198425.5600000005</v>
      </c>
      <c r="P72" s="45">
        <f t="shared" si="15"/>
        <v>12633343.789999999</v>
      </c>
      <c r="Q72" s="45">
        <f t="shared" si="15"/>
        <v>1839723.06</v>
      </c>
      <c r="R72" s="45">
        <f t="shared" si="15"/>
        <v>10120483.159999998</v>
      </c>
      <c r="S72" s="45">
        <f t="shared" si="15"/>
        <v>1020593.0700000001</v>
      </c>
      <c r="T72" s="45">
        <f t="shared" si="15"/>
        <v>0</v>
      </c>
      <c r="U72" s="45">
        <f t="shared" si="15"/>
        <v>-10</v>
      </c>
      <c r="V72" s="45">
        <f t="shared" si="15"/>
        <v>-142140.70000000001</v>
      </c>
      <c r="W72" s="45">
        <f t="shared" si="15"/>
        <v>0</v>
      </c>
      <c r="X72" s="45">
        <f t="shared" si="15"/>
        <v>0</v>
      </c>
      <c r="Y72" s="45">
        <f t="shared" si="15"/>
        <v>0</v>
      </c>
      <c r="Z72" s="45">
        <f>Z71+Z70</f>
        <v>270302539.68000001</v>
      </c>
      <c r="AA72" s="45">
        <f>AA71+AA70</f>
        <v>3074583.5599998236</v>
      </c>
      <c r="AB72" s="46">
        <f>Z72/B72</f>
        <v>0.98875332535670657</v>
      </c>
      <c r="AC72" s="48"/>
      <c r="AD72" s="76"/>
      <c r="AE72" s="86"/>
      <c r="AF72" s="76"/>
      <c r="AG72" s="76"/>
      <c r="AH72" s="76"/>
      <c r="AI72" s="76"/>
      <c r="AJ72" s="76"/>
      <c r="AK72" s="76"/>
    </row>
    <row r="73" spans="1:37" s="40" customFormat="1" ht="15" customHeight="1" x14ac:dyDescent="0.25">
      <c r="A73" s="41"/>
      <c r="B73" s="38"/>
      <c r="C73" s="38"/>
      <c r="D73" s="38"/>
      <c r="E73" s="38"/>
      <c r="F73" s="38"/>
      <c r="G73" s="38"/>
      <c r="H73" s="38"/>
      <c r="I73" s="38"/>
      <c r="J73" s="38"/>
      <c r="K73" s="38"/>
      <c r="L73" s="38"/>
      <c r="M73" s="38"/>
      <c r="N73" s="38"/>
      <c r="O73" s="38"/>
      <c r="P73" s="38"/>
      <c r="Q73" s="38"/>
      <c r="R73" s="38"/>
      <c r="S73" s="38"/>
      <c r="T73" s="38"/>
      <c r="U73" s="38"/>
      <c r="V73" s="38"/>
      <c r="W73" s="38"/>
      <c r="X73" s="38"/>
      <c r="Y73" s="38"/>
      <c r="Z73" s="38"/>
      <c r="AA73" s="38"/>
      <c r="AB73" s="38"/>
      <c r="AC73" s="39"/>
      <c r="AD73" s="76"/>
      <c r="AE73" s="86"/>
      <c r="AF73" s="76"/>
      <c r="AG73" s="76"/>
      <c r="AH73" s="76"/>
      <c r="AI73" s="76"/>
      <c r="AJ73" s="76"/>
      <c r="AK73" s="76"/>
    </row>
    <row r="74" spans="1:37" s="40" customFormat="1" ht="15" customHeight="1" x14ac:dyDescent="0.25">
      <c r="A74" s="41"/>
      <c r="B74" s="38"/>
      <c r="C74" s="38"/>
      <c r="D74" s="38"/>
      <c r="E74" s="38"/>
      <c r="F74" s="38"/>
      <c r="G74" s="38"/>
      <c r="H74" s="38"/>
      <c r="I74" s="38"/>
      <c r="J74" s="38"/>
      <c r="K74" s="38"/>
      <c r="L74" s="38"/>
      <c r="M74" s="38"/>
      <c r="N74" s="38"/>
      <c r="O74" s="38"/>
      <c r="P74" s="38"/>
      <c r="Q74" s="38"/>
      <c r="R74" s="38"/>
      <c r="S74" s="38"/>
      <c r="T74" s="38"/>
      <c r="U74" s="38"/>
      <c r="V74" s="38"/>
      <c r="W74" s="38"/>
      <c r="X74" s="38"/>
      <c r="Y74" s="38"/>
      <c r="Z74" s="38"/>
      <c r="AA74" s="38"/>
      <c r="AB74" s="38"/>
      <c r="AC74" s="39"/>
      <c r="AD74" s="76"/>
      <c r="AE74" s="86"/>
      <c r="AF74" s="76"/>
      <c r="AG74" s="76"/>
      <c r="AH74" s="76"/>
      <c r="AI74" s="76"/>
      <c r="AJ74" s="76"/>
      <c r="AK74" s="76"/>
    </row>
    <row r="75" spans="1:37" s="40" customFormat="1" ht="15" customHeight="1" x14ac:dyDescent="0.25">
      <c r="A75" s="51" t="s">
        <v>47</v>
      </c>
      <c r="B75" s="38"/>
      <c r="C75" s="38"/>
      <c r="D75" s="38"/>
      <c r="E75" s="38"/>
      <c r="F75" s="38"/>
      <c r="G75" s="38"/>
      <c r="H75" s="38"/>
      <c r="I75" s="38"/>
      <c r="J75" s="38"/>
      <c r="K75" s="38"/>
      <c r="L75" s="38"/>
      <c r="M75" s="38"/>
      <c r="N75" s="38"/>
      <c r="O75" s="38"/>
      <c r="P75" s="38"/>
      <c r="Q75" s="38"/>
      <c r="R75" s="38"/>
      <c r="S75" s="38"/>
      <c r="T75" s="38"/>
      <c r="U75" s="38"/>
      <c r="V75" s="38"/>
      <c r="W75" s="38"/>
      <c r="X75" s="38"/>
      <c r="Y75" s="38"/>
      <c r="Z75" s="38"/>
      <c r="AA75" s="38"/>
      <c r="AB75" s="38"/>
      <c r="AC75" s="39"/>
      <c r="AD75" s="76"/>
      <c r="AE75" s="86"/>
      <c r="AF75" s="76"/>
      <c r="AG75" s="76"/>
      <c r="AH75" s="76"/>
      <c r="AI75" s="76"/>
      <c r="AJ75" s="76"/>
      <c r="AK75" s="76"/>
    </row>
    <row r="76" spans="1:37" s="40" customFormat="1" ht="18" customHeight="1" x14ac:dyDescent="0.2">
      <c r="A76" s="42" t="s">
        <v>36</v>
      </c>
      <c r="B76" s="38"/>
      <c r="C76" s="38"/>
      <c r="D76" s="38"/>
      <c r="E76" s="38"/>
      <c r="F76" s="38"/>
      <c r="G76" s="38"/>
      <c r="H76" s="38"/>
      <c r="I76" s="38"/>
      <c r="J76" s="38"/>
      <c r="K76" s="38"/>
      <c r="L76" s="38"/>
      <c r="M76" s="38"/>
      <c r="N76" s="38"/>
      <c r="O76" s="38"/>
      <c r="P76" s="38"/>
      <c r="Q76" s="38"/>
      <c r="R76" s="38"/>
      <c r="S76" s="38"/>
      <c r="T76" s="38"/>
      <c r="U76" s="38"/>
      <c r="V76" s="38"/>
      <c r="W76" s="38"/>
      <c r="X76" s="38"/>
      <c r="Y76" s="38"/>
      <c r="Z76" s="38">
        <f>SUM(M76:Y76)</f>
        <v>0</v>
      </c>
      <c r="AA76" s="38">
        <f>B76-Z76</f>
        <v>0</v>
      </c>
      <c r="AB76" s="50" t="e">
        <f>Z76/B76</f>
        <v>#DIV/0!</v>
      </c>
      <c r="AC76" s="39"/>
      <c r="AD76" s="76"/>
      <c r="AE76" s="86"/>
      <c r="AF76" s="76"/>
      <c r="AG76" s="76"/>
      <c r="AH76" s="76"/>
      <c r="AI76" s="76"/>
      <c r="AJ76" s="76"/>
      <c r="AK76" s="76"/>
    </row>
    <row r="77" spans="1:37" s="40" customFormat="1" ht="18" customHeight="1" x14ac:dyDescent="0.2">
      <c r="A77" s="42" t="s">
        <v>37</v>
      </c>
      <c r="B77" s="38">
        <f>[1]consoCONT!E1666</f>
        <v>149785092.42999986</v>
      </c>
      <c r="C77" s="38">
        <f>[1]consoCONT!H1666</f>
        <v>90282013.429999888</v>
      </c>
      <c r="D77" s="38">
        <f>[1]consoCONT!I1666</f>
        <v>-59503079</v>
      </c>
      <c r="E77" s="38">
        <f>[1]consoCONT!J1666</f>
        <v>90064036.219999999</v>
      </c>
      <c r="F77" s="38">
        <f>[1]consoCONT!K1666</f>
        <v>59083075.180000007</v>
      </c>
      <c r="G77" s="38">
        <f>[1]consoCONT!L1666</f>
        <v>140.69999999999999</v>
      </c>
      <c r="H77" s="38">
        <f>[1]consoCONT!M1666</f>
        <v>0</v>
      </c>
      <c r="I77" s="38">
        <f>[1]consoCONT!N1666</f>
        <v>90064036.219999999</v>
      </c>
      <c r="J77" s="38">
        <f>[1]consoCONT!O1666</f>
        <v>59083075.180000007</v>
      </c>
      <c r="K77" s="38">
        <f>[1]consoCONT!P1666</f>
        <v>0</v>
      </c>
      <c r="L77" s="38">
        <f>[1]consoCONT!Q1666</f>
        <v>0</v>
      </c>
      <c r="M77" s="38">
        <f>[1]consoCONT!R1666</f>
        <v>149147111.40000001</v>
      </c>
      <c r="N77" s="38">
        <f>[1]consoCONT!S1666</f>
        <v>0</v>
      </c>
      <c r="O77" s="38">
        <f>[1]consoCONT!T1666</f>
        <v>0</v>
      </c>
      <c r="P77" s="38">
        <f>[1]consoCONT!U1666</f>
        <v>0</v>
      </c>
      <c r="Q77" s="38">
        <f>[1]consoCONT!V1666</f>
        <v>0</v>
      </c>
      <c r="R77" s="38">
        <f>[1]consoCONT!W1666</f>
        <v>0</v>
      </c>
      <c r="S77" s="38">
        <f>[1]consoCONT!X1666</f>
        <v>0</v>
      </c>
      <c r="T77" s="38">
        <f>[1]consoCONT!Y1666</f>
        <v>0</v>
      </c>
      <c r="U77" s="38">
        <f>[1]consoCONT!Z1666</f>
        <v>0</v>
      </c>
      <c r="V77" s="38">
        <f>[1]consoCONT!AA1666</f>
        <v>140.69999999999999</v>
      </c>
      <c r="W77" s="38">
        <f>[1]consoCONT!AB1666</f>
        <v>0</v>
      </c>
      <c r="X77" s="38">
        <f>[1]consoCONT!AC1666</f>
        <v>0</v>
      </c>
      <c r="Y77" s="38">
        <f>[1]consoCONT!AD1666</f>
        <v>0</v>
      </c>
      <c r="Z77" s="38">
        <f>SUM(M77:Y77)</f>
        <v>149147252.09999999</v>
      </c>
      <c r="AA77" s="38">
        <f>B77-Z77</f>
        <v>637840.3299998641</v>
      </c>
      <c r="AB77" s="43">
        <f>Z77/B77</f>
        <v>0.99574163009380956</v>
      </c>
      <c r="AC77" s="39"/>
      <c r="AD77" s="76"/>
      <c r="AE77" s="86"/>
      <c r="AF77" s="76"/>
      <c r="AG77" s="76"/>
      <c r="AH77" s="76"/>
      <c r="AI77" s="76"/>
      <c r="AJ77" s="76"/>
      <c r="AK77" s="76"/>
    </row>
    <row r="78" spans="1:37" s="40" customFormat="1" ht="18" hidden="1" customHeight="1" x14ac:dyDescent="0.2">
      <c r="A78" s="42" t="s">
        <v>38</v>
      </c>
      <c r="B78" s="38"/>
      <c r="C78" s="38"/>
      <c r="D78" s="38"/>
      <c r="E78" s="38"/>
      <c r="F78" s="38"/>
      <c r="G78" s="38"/>
      <c r="H78" s="38"/>
      <c r="I78" s="38"/>
      <c r="J78" s="38"/>
      <c r="K78" s="38"/>
      <c r="L78" s="38"/>
      <c r="M78" s="38"/>
      <c r="N78" s="38"/>
      <c r="O78" s="38"/>
      <c r="P78" s="38"/>
      <c r="Q78" s="38"/>
      <c r="R78" s="38"/>
      <c r="S78" s="38"/>
      <c r="T78" s="38"/>
      <c r="U78" s="38"/>
      <c r="V78" s="38"/>
      <c r="W78" s="38"/>
      <c r="X78" s="38"/>
      <c r="Y78" s="38"/>
      <c r="Z78" s="38">
        <f>SUM(M78:Y78)</f>
        <v>0</v>
      </c>
      <c r="AA78" s="38">
        <f>B78-Z78</f>
        <v>0</v>
      </c>
      <c r="AB78" s="43"/>
      <c r="AC78" s="39"/>
      <c r="AD78" s="76"/>
      <c r="AE78" s="86"/>
      <c r="AF78" s="76"/>
      <c r="AG78" s="76"/>
      <c r="AH78" s="76"/>
      <c r="AI78" s="76"/>
      <c r="AJ78" s="76"/>
      <c r="AK78" s="76"/>
    </row>
    <row r="79" spans="1:37" s="40" customFormat="1" ht="18" customHeight="1" x14ac:dyDescent="0.2">
      <c r="A79" s="42" t="s">
        <v>39</v>
      </c>
      <c r="B79" s="38">
        <f>[1]consoCONT!E1701</f>
        <v>0</v>
      </c>
      <c r="C79" s="38">
        <f>[1]consoCONT!H1701</f>
        <v>0</v>
      </c>
      <c r="D79" s="38">
        <f>[1]consoCONT!I1701</f>
        <v>0</v>
      </c>
      <c r="E79" s="38">
        <f>[1]consoCONT!J1701</f>
        <v>0</v>
      </c>
      <c r="F79" s="38">
        <f>[1]consoCONT!K1701</f>
        <v>0</v>
      </c>
      <c r="G79" s="38">
        <f>[1]consoCONT!L1701</f>
        <v>0</v>
      </c>
      <c r="H79" s="38">
        <f>[1]consoCONT!M1701</f>
        <v>0</v>
      </c>
      <c r="I79" s="38">
        <f>[1]consoCONT!N1701</f>
        <v>0</v>
      </c>
      <c r="J79" s="38">
        <f>[1]consoCONT!O1701</f>
        <v>0</v>
      </c>
      <c r="K79" s="38">
        <f>[1]consoCONT!P1701</f>
        <v>0</v>
      </c>
      <c r="L79" s="38">
        <f>[1]consoCONT!Q1701</f>
        <v>0</v>
      </c>
      <c r="M79" s="38">
        <f>[1]consoCONT!R1701</f>
        <v>0</v>
      </c>
      <c r="N79" s="38">
        <f>[1]consoCONT!S1701</f>
        <v>0</v>
      </c>
      <c r="O79" s="38">
        <f>[1]consoCONT!T1701</f>
        <v>0</v>
      </c>
      <c r="P79" s="38">
        <f>[1]consoCONT!U1701</f>
        <v>0</v>
      </c>
      <c r="Q79" s="38">
        <f>[1]consoCONT!V1701</f>
        <v>0</v>
      </c>
      <c r="R79" s="38">
        <f>[1]consoCONT!W1701</f>
        <v>0</v>
      </c>
      <c r="S79" s="38">
        <f>[1]consoCONT!X1701</f>
        <v>0</v>
      </c>
      <c r="T79" s="38">
        <f>[1]consoCONT!Y1701</f>
        <v>0</v>
      </c>
      <c r="U79" s="38">
        <f>[1]consoCONT!Z1701</f>
        <v>0</v>
      </c>
      <c r="V79" s="38">
        <f>[1]consoCONT!AA1701</f>
        <v>0</v>
      </c>
      <c r="W79" s="38">
        <f>[1]consoCONT!AB1701</f>
        <v>0</v>
      </c>
      <c r="X79" s="38">
        <f>[1]consoCONT!AC1701</f>
        <v>0</v>
      </c>
      <c r="Y79" s="38">
        <f>[1]consoCONT!AD1701</f>
        <v>0</v>
      </c>
      <c r="Z79" s="38">
        <f>SUM(M79:Y79)</f>
        <v>0</v>
      </c>
      <c r="AA79" s="38">
        <f>B79-Z79</f>
        <v>0</v>
      </c>
      <c r="AB79" s="43"/>
      <c r="AC79" s="39"/>
      <c r="AD79" s="76"/>
      <c r="AE79" s="86"/>
      <c r="AF79" s="76"/>
      <c r="AG79" s="76"/>
      <c r="AH79" s="76"/>
      <c r="AI79" s="76"/>
      <c r="AJ79" s="76"/>
      <c r="AK79" s="76"/>
    </row>
    <row r="80" spans="1:37" s="40" customFormat="1" ht="18" customHeight="1" x14ac:dyDescent="0.25">
      <c r="A80" s="44" t="s">
        <v>40</v>
      </c>
      <c r="B80" s="45">
        <f>SUM(B76:B79)</f>
        <v>149785092.42999986</v>
      </c>
      <c r="C80" s="45">
        <f t="shared" ref="C80:Y80" si="16">SUM(C76:C79)</f>
        <v>90282013.429999888</v>
      </c>
      <c r="D80" s="45">
        <f t="shared" si="16"/>
        <v>-59503079</v>
      </c>
      <c r="E80" s="45">
        <f t="shared" si="16"/>
        <v>90064036.219999999</v>
      </c>
      <c r="F80" s="45">
        <f t="shared" si="16"/>
        <v>59083075.180000007</v>
      </c>
      <c r="G80" s="45">
        <f t="shared" si="16"/>
        <v>140.69999999999999</v>
      </c>
      <c r="H80" s="45">
        <f t="shared" si="16"/>
        <v>0</v>
      </c>
      <c r="I80" s="45">
        <f t="shared" si="16"/>
        <v>90064036.219999999</v>
      </c>
      <c r="J80" s="45">
        <f t="shared" si="16"/>
        <v>59083075.180000007</v>
      </c>
      <c r="K80" s="45">
        <f t="shared" si="16"/>
        <v>0</v>
      </c>
      <c r="L80" s="45">
        <f t="shared" si="16"/>
        <v>0</v>
      </c>
      <c r="M80" s="45">
        <f t="shared" si="16"/>
        <v>149147111.40000001</v>
      </c>
      <c r="N80" s="45">
        <f t="shared" si="16"/>
        <v>0</v>
      </c>
      <c r="O80" s="45">
        <f t="shared" si="16"/>
        <v>0</v>
      </c>
      <c r="P80" s="45">
        <f t="shared" si="16"/>
        <v>0</v>
      </c>
      <c r="Q80" s="45">
        <f t="shared" si="16"/>
        <v>0</v>
      </c>
      <c r="R80" s="45">
        <f t="shared" si="16"/>
        <v>0</v>
      </c>
      <c r="S80" s="45">
        <f t="shared" si="16"/>
        <v>0</v>
      </c>
      <c r="T80" s="45">
        <f t="shared" si="16"/>
        <v>0</v>
      </c>
      <c r="U80" s="45">
        <f t="shared" si="16"/>
        <v>0</v>
      </c>
      <c r="V80" s="45">
        <f t="shared" si="16"/>
        <v>140.69999999999999</v>
      </c>
      <c r="W80" s="45">
        <f t="shared" si="16"/>
        <v>0</v>
      </c>
      <c r="X80" s="45">
        <f t="shared" si="16"/>
        <v>0</v>
      </c>
      <c r="Y80" s="45">
        <f t="shared" si="16"/>
        <v>0</v>
      </c>
      <c r="Z80" s="45">
        <f>SUM(Z76:Z79)</f>
        <v>149147252.09999999</v>
      </c>
      <c r="AA80" s="45">
        <f>SUM(AA76:AA79)</f>
        <v>637840.3299998641</v>
      </c>
      <c r="AB80" s="46">
        <f>Z80/B80</f>
        <v>0.99574163009380956</v>
      </c>
      <c r="AC80" s="39"/>
      <c r="AD80" s="76"/>
      <c r="AE80" s="86"/>
      <c r="AF80" s="76"/>
      <c r="AG80" s="76"/>
      <c r="AH80" s="76"/>
      <c r="AI80" s="76"/>
      <c r="AJ80" s="76"/>
      <c r="AK80" s="76"/>
    </row>
    <row r="81" spans="1:37" s="40" customFormat="1" ht="18" hidden="1" customHeight="1" x14ac:dyDescent="0.25">
      <c r="A81" s="47" t="s">
        <v>41</v>
      </c>
      <c r="B81" s="38"/>
      <c r="C81" s="38"/>
      <c r="D81" s="38"/>
      <c r="E81" s="38"/>
      <c r="F81" s="38"/>
      <c r="G81" s="38"/>
      <c r="H81" s="38"/>
      <c r="I81" s="38"/>
      <c r="J81" s="38"/>
      <c r="K81" s="38"/>
      <c r="L81" s="38"/>
      <c r="M81" s="38"/>
      <c r="N81" s="38"/>
      <c r="O81" s="38"/>
      <c r="P81" s="38"/>
      <c r="Q81" s="38"/>
      <c r="R81" s="38"/>
      <c r="S81" s="38"/>
      <c r="T81" s="38"/>
      <c r="U81" s="38"/>
      <c r="V81" s="38"/>
      <c r="W81" s="38"/>
      <c r="X81" s="38"/>
      <c r="Y81" s="38"/>
      <c r="Z81" s="38"/>
      <c r="AA81" s="38">
        <f>B81-Z81</f>
        <v>0</v>
      </c>
      <c r="AB81" s="50" t="e">
        <f>Z81/B81</f>
        <v>#DIV/0!</v>
      </c>
      <c r="AC81" s="39"/>
      <c r="AD81" s="76"/>
      <c r="AE81" s="86"/>
      <c r="AF81" s="76"/>
      <c r="AG81" s="76"/>
      <c r="AH81" s="76"/>
      <c r="AI81" s="76"/>
      <c r="AJ81" s="76"/>
      <c r="AK81" s="76"/>
    </row>
    <row r="82" spans="1:37" s="40" customFormat="1" ht="18" customHeight="1" x14ac:dyDescent="0.25">
      <c r="A82" s="44" t="s">
        <v>42</v>
      </c>
      <c r="B82" s="45">
        <f>B81+B80</f>
        <v>149785092.42999986</v>
      </c>
      <c r="C82" s="45">
        <f t="shared" ref="C82:Y82" si="17">C81+C80</f>
        <v>90282013.429999888</v>
      </c>
      <c r="D82" s="45">
        <f t="shared" si="17"/>
        <v>-59503079</v>
      </c>
      <c r="E82" s="45">
        <f t="shared" si="17"/>
        <v>90064036.219999999</v>
      </c>
      <c r="F82" s="45">
        <f t="shared" si="17"/>
        <v>59083075.180000007</v>
      </c>
      <c r="G82" s="45">
        <f t="shared" si="17"/>
        <v>140.69999999999999</v>
      </c>
      <c r="H82" s="45">
        <f t="shared" si="17"/>
        <v>0</v>
      </c>
      <c r="I82" s="45">
        <f t="shared" si="17"/>
        <v>90064036.219999999</v>
      </c>
      <c r="J82" s="45">
        <f t="shared" si="17"/>
        <v>59083075.180000007</v>
      </c>
      <c r="K82" s="45">
        <f t="shared" si="17"/>
        <v>0</v>
      </c>
      <c r="L82" s="45">
        <f t="shared" si="17"/>
        <v>0</v>
      </c>
      <c r="M82" s="45">
        <f t="shared" si="17"/>
        <v>149147111.40000001</v>
      </c>
      <c r="N82" s="45">
        <f t="shared" si="17"/>
        <v>0</v>
      </c>
      <c r="O82" s="45">
        <f t="shared" si="17"/>
        <v>0</v>
      </c>
      <c r="P82" s="45">
        <f t="shared" si="17"/>
        <v>0</v>
      </c>
      <c r="Q82" s="45">
        <f t="shared" si="17"/>
        <v>0</v>
      </c>
      <c r="R82" s="45">
        <f t="shared" si="17"/>
        <v>0</v>
      </c>
      <c r="S82" s="45">
        <f t="shared" si="17"/>
        <v>0</v>
      </c>
      <c r="T82" s="45">
        <f t="shared" si="17"/>
        <v>0</v>
      </c>
      <c r="U82" s="45">
        <f t="shared" si="17"/>
        <v>0</v>
      </c>
      <c r="V82" s="45">
        <f t="shared" si="17"/>
        <v>140.69999999999999</v>
      </c>
      <c r="W82" s="45">
        <f t="shared" si="17"/>
        <v>0</v>
      </c>
      <c r="X82" s="45">
        <f t="shared" si="17"/>
        <v>0</v>
      </c>
      <c r="Y82" s="45">
        <f t="shared" si="17"/>
        <v>0</v>
      </c>
      <c r="Z82" s="45">
        <f>Z81+Z80</f>
        <v>149147252.09999999</v>
      </c>
      <c r="AA82" s="45">
        <f>AA81+AA80</f>
        <v>637840.3299998641</v>
      </c>
      <c r="AB82" s="46">
        <f>Z82/B82</f>
        <v>0.99574163009380956</v>
      </c>
      <c r="AC82" s="48"/>
      <c r="AD82" s="76"/>
      <c r="AE82" s="86"/>
      <c r="AF82" s="76"/>
      <c r="AG82" s="76"/>
      <c r="AH82" s="76"/>
      <c r="AI82" s="76"/>
      <c r="AJ82" s="76"/>
      <c r="AK82" s="76"/>
    </row>
    <row r="83" spans="1:37" s="40" customFormat="1" ht="15" customHeight="1" x14ac:dyDescent="0.25">
      <c r="A83" s="41"/>
      <c r="B83" s="38"/>
      <c r="C83" s="38"/>
      <c r="D83" s="38"/>
      <c r="E83" s="38"/>
      <c r="F83" s="38"/>
      <c r="G83" s="38"/>
      <c r="H83" s="38"/>
      <c r="I83" s="38"/>
      <c r="J83" s="38"/>
      <c r="K83" s="38"/>
      <c r="L83" s="38"/>
      <c r="M83" s="38"/>
      <c r="N83" s="38"/>
      <c r="O83" s="38"/>
      <c r="P83" s="38"/>
      <c r="Q83" s="38"/>
      <c r="R83" s="38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9"/>
      <c r="AD83" s="76"/>
      <c r="AE83" s="86"/>
      <c r="AF83" s="76"/>
      <c r="AG83" s="76"/>
      <c r="AH83" s="76"/>
      <c r="AI83" s="76"/>
      <c r="AJ83" s="76"/>
      <c r="AK83" s="76"/>
    </row>
    <row r="84" spans="1:37" s="40" customFormat="1" ht="15" customHeight="1" x14ac:dyDescent="0.25">
      <c r="A84" s="41"/>
      <c r="B84" s="38"/>
      <c r="C84" s="38"/>
      <c r="D84" s="38"/>
      <c r="E84" s="38"/>
      <c r="F84" s="38"/>
      <c r="G84" s="38"/>
      <c r="H84" s="38"/>
      <c r="I84" s="38"/>
      <c r="J84" s="38"/>
      <c r="K84" s="38"/>
      <c r="L84" s="38"/>
      <c r="M84" s="38"/>
      <c r="N84" s="38"/>
      <c r="O84" s="38"/>
      <c r="P84" s="38"/>
      <c r="Q84" s="38"/>
      <c r="R84" s="38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9"/>
      <c r="AD84" s="76"/>
      <c r="AE84" s="86"/>
      <c r="AF84" s="76"/>
      <c r="AG84" s="76"/>
      <c r="AH84" s="76"/>
      <c r="AI84" s="76"/>
      <c r="AJ84" s="76"/>
      <c r="AK84" s="76"/>
    </row>
    <row r="85" spans="1:37" s="40" customFormat="1" ht="15" customHeight="1" x14ac:dyDescent="0.25">
      <c r="A85" s="51" t="s">
        <v>48</v>
      </c>
      <c r="B85" s="38"/>
      <c r="C85" s="38"/>
      <c r="D85" s="38"/>
      <c r="E85" s="38"/>
      <c r="F85" s="38"/>
      <c r="G85" s="38"/>
      <c r="H85" s="38"/>
      <c r="I85" s="38"/>
      <c r="J85" s="38"/>
      <c r="K85" s="38"/>
      <c r="L85" s="38"/>
      <c r="M85" s="38"/>
      <c r="N85" s="38"/>
      <c r="O85" s="38"/>
      <c r="P85" s="38"/>
      <c r="Q85" s="38"/>
      <c r="R85" s="38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9"/>
      <c r="AD85" s="76"/>
      <c r="AE85" s="86"/>
      <c r="AF85" s="76"/>
      <c r="AG85" s="76"/>
      <c r="AH85" s="76"/>
      <c r="AI85" s="76"/>
      <c r="AJ85" s="76"/>
      <c r="AK85" s="76"/>
    </row>
    <row r="86" spans="1:37" s="40" customFormat="1" ht="18" customHeight="1" x14ac:dyDescent="0.2">
      <c r="A86" s="42" t="s">
        <v>36</v>
      </c>
      <c r="B86" s="38"/>
      <c r="C86" s="38"/>
      <c r="D86" s="38"/>
      <c r="E86" s="38"/>
      <c r="F86" s="38"/>
      <c r="G86" s="38"/>
      <c r="H86" s="38"/>
      <c r="I86" s="38"/>
      <c r="J86" s="38"/>
      <c r="K86" s="38"/>
      <c r="L86" s="38"/>
      <c r="M86" s="38"/>
      <c r="N86" s="38"/>
      <c r="O86" s="38"/>
      <c r="P86" s="38"/>
      <c r="Q86" s="38"/>
      <c r="R86" s="38"/>
      <c r="S86" s="38"/>
      <c r="T86" s="38"/>
      <c r="U86" s="38"/>
      <c r="V86" s="38"/>
      <c r="W86" s="38"/>
      <c r="X86" s="38"/>
      <c r="Y86" s="38"/>
      <c r="Z86" s="38">
        <f>SUM(M86:Y86)</f>
        <v>0</v>
      </c>
      <c r="AA86" s="38">
        <f>B86-Z86</f>
        <v>0</v>
      </c>
      <c r="AB86" s="50" t="e">
        <f>Z86/B86</f>
        <v>#DIV/0!</v>
      </c>
      <c r="AC86" s="39"/>
      <c r="AD86" s="76"/>
      <c r="AE86" s="86"/>
      <c r="AF86" s="76"/>
      <c r="AG86" s="76"/>
      <c r="AH86" s="76"/>
      <c r="AI86" s="76"/>
      <c r="AJ86" s="76"/>
      <c r="AK86" s="76"/>
    </row>
    <row r="87" spans="1:37" s="40" customFormat="1" ht="18" customHeight="1" x14ac:dyDescent="0.2">
      <c r="A87" s="42" t="s">
        <v>37</v>
      </c>
      <c r="B87" s="38">
        <f>[1]consoCONT!E1878</f>
        <v>255541.26000000015</v>
      </c>
      <c r="C87" s="38">
        <f>[1]consoCONT!H1878</f>
        <v>255541.26000000015</v>
      </c>
      <c r="D87" s="38">
        <f>[1]consoCONT!I1878</f>
        <v>0</v>
      </c>
      <c r="E87" s="38">
        <f>[1]consoCONT!J1878</f>
        <v>0</v>
      </c>
      <c r="F87" s="38">
        <f>[1]consoCONT!K1878</f>
        <v>0</v>
      </c>
      <c r="G87" s="38">
        <f>[1]consoCONT!L1878</f>
        <v>0</v>
      </c>
      <c r="H87" s="38">
        <f>[1]consoCONT!M1878</f>
        <v>0</v>
      </c>
      <c r="I87" s="38">
        <f>[1]consoCONT!N1878</f>
        <v>0</v>
      </c>
      <c r="J87" s="38">
        <f>[1]consoCONT!O1878</f>
        <v>0</v>
      </c>
      <c r="K87" s="38">
        <f>[1]consoCONT!P1878</f>
        <v>0</v>
      </c>
      <c r="L87" s="38">
        <f>[1]consoCONT!Q1878</f>
        <v>0</v>
      </c>
      <c r="M87" s="38">
        <f>[1]consoCONT!R1878</f>
        <v>0</v>
      </c>
      <c r="N87" s="38">
        <f>[1]consoCONT!S1878</f>
        <v>0</v>
      </c>
      <c r="O87" s="38">
        <f>[1]consoCONT!T1878</f>
        <v>0</v>
      </c>
      <c r="P87" s="38">
        <f>[1]consoCONT!U1878</f>
        <v>0</v>
      </c>
      <c r="Q87" s="38">
        <f>[1]consoCONT!V1878</f>
        <v>0</v>
      </c>
      <c r="R87" s="38">
        <f>[1]consoCONT!W1878</f>
        <v>0</v>
      </c>
      <c r="S87" s="38">
        <f>[1]consoCONT!X1878</f>
        <v>0</v>
      </c>
      <c r="T87" s="38">
        <f>[1]consoCONT!Y1878</f>
        <v>0</v>
      </c>
      <c r="U87" s="38">
        <f>[1]consoCONT!Z1878</f>
        <v>0</v>
      </c>
      <c r="V87" s="38">
        <f>[1]consoCONT!AA1878</f>
        <v>0</v>
      </c>
      <c r="W87" s="38">
        <f>[1]consoCONT!AB1878</f>
        <v>0</v>
      </c>
      <c r="X87" s="38">
        <f>[1]consoCONT!AC1878</f>
        <v>0</v>
      </c>
      <c r="Y87" s="38">
        <f>[1]consoCONT!AD1878</f>
        <v>0</v>
      </c>
      <c r="Z87" s="38">
        <f>SUM(M87:Y87)</f>
        <v>0</v>
      </c>
      <c r="AA87" s="38">
        <f>B87-Z87</f>
        <v>255541.26000000015</v>
      </c>
      <c r="AB87" s="43">
        <f>Z87/B87</f>
        <v>0</v>
      </c>
      <c r="AC87" s="39"/>
      <c r="AD87" s="76"/>
      <c r="AE87" s="86"/>
      <c r="AF87" s="76"/>
      <c r="AG87" s="76"/>
      <c r="AH87" s="76"/>
      <c r="AI87" s="76"/>
      <c r="AJ87" s="76"/>
      <c r="AK87" s="76"/>
    </row>
    <row r="88" spans="1:37" s="40" customFormat="1" ht="18" hidden="1" customHeight="1" x14ac:dyDescent="0.2">
      <c r="A88" s="42" t="s">
        <v>38</v>
      </c>
      <c r="B88" s="38"/>
      <c r="C88" s="38"/>
      <c r="D88" s="38"/>
      <c r="E88" s="38"/>
      <c r="F88" s="38"/>
      <c r="G88" s="38"/>
      <c r="H88" s="38"/>
      <c r="I88" s="38"/>
      <c r="J88" s="38"/>
      <c r="K88" s="38"/>
      <c r="L88" s="38"/>
      <c r="M88" s="38"/>
      <c r="N88" s="38"/>
      <c r="O88" s="38"/>
      <c r="P88" s="38"/>
      <c r="Q88" s="38"/>
      <c r="R88" s="38"/>
      <c r="S88" s="38"/>
      <c r="T88" s="38"/>
      <c r="U88" s="38"/>
      <c r="V88" s="38"/>
      <c r="W88" s="38"/>
      <c r="X88" s="38"/>
      <c r="Y88" s="38"/>
      <c r="Z88" s="38">
        <f>SUM(M88:Y88)</f>
        <v>0</v>
      </c>
      <c r="AA88" s="38">
        <f>B88-Z88</f>
        <v>0</v>
      </c>
      <c r="AB88" s="43"/>
      <c r="AC88" s="39"/>
      <c r="AD88" s="76"/>
      <c r="AE88" s="86"/>
      <c r="AF88" s="76"/>
      <c r="AG88" s="76"/>
      <c r="AH88" s="76"/>
      <c r="AI88" s="76"/>
      <c r="AJ88" s="76"/>
      <c r="AK88" s="76"/>
    </row>
    <row r="89" spans="1:37" s="40" customFormat="1" ht="18" customHeight="1" x14ac:dyDescent="0.2">
      <c r="A89" s="42" t="s">
        <v>39</v>
      </c>
      <c r="B89" s="38">
        <f>[1]consoCONT!E1913</f>
        <v>0</v>
      </c>
      <c r="C89" s="38">
        <f>[1]consoCONT!H1913</f>
        <v>0</v>
      </c>
      <c r="D89" s="38">
        <f>[1]consoCONT!I1913</f>
        <v>0</v>
      </c>
      <c r="E89" s="38">
        <f>[1]consoCONT!J1913</f>
        <v>0</v>
      </c>
      <c r="F89" s="38">
        <f>[1]consoCONT!K1913</f>
        <v>0</v>
      </c>
      <c r="G89" s="38">
        <f>[1]consoCONT!L1913</f>
        <v>0</v>
      </c>
      <c r="H89" s="38">
        <f>[1]consoCONT!M1913</f>
        <v>0</v>
      </c>
      <c r="I89" s="38">
        <f>[1]consoCONT!N1913</f>
        <v>0</v>
      </c>
      <c r="J89" s="38">
        <f>[1]consoCONT!O1913</f>
        <v>0</v>
      </c>
      <c r="K89" s="38">
        <f>[1]consoCONT!P1913</f>
        <v>0</v>
      </c>
      <c r="L89" s="38">
        <f>[1]consoCONT!Q1913</f>
        <v>0</v>
      </c>
      <c r="M89" s="38">
        <f>[1]consoCONT!R1913</f>
        <v>0</v>
      </c>
      <c r="N89" s="38">
        <f>[1]consoCONT!S1913</f>
        <v>0</v>
      </c>
      <c r="O89" s="38">
        <f>[1]consoCONT!T1913</f>
        <v>0</v>
      </c>
      <c r="P89" s="38">
        <f>[1]consoCONT!U1913</f>
        <v>0</v>
      </c>
      <c r="Q89" s="38">
        <f>[1]consoCONT!V1913</f>
        <v>0</v>
      </c>
      <c r="R89" s="38">
        <f>[1]consoCONT!W1913</f>
        <v>0</v>
      </c>
      <c r="S89" s="38">
        <f>[1]consoCONT!X1913</f>
        <v>0</v>
      </c>
      <c r="T89" s="38">
        <f>[1]consoCONT!Y1913</f>
        <v>0</v>
      </c>
      <c r="U89" s="38">
        <f>[1]consoCONT!Z1913</f>
        <v>0</v>
      </c>
      <c r="V89" s="38">
        <f>[1]consoCONT!AA1913</f>
        <v>0</v>
      </c>
      <c r="W89" s="38">
        <f>[1]consoCONT!AB1913</f>
        <v>0</v>
      </c>
      <c r="X89" s="38">
        <f>[1]consoCONT!AC1913</f>
        <v>0</v>
      </c>
      <c r="Y89" s="38">
        <f>[1]consoCONT!AD1913</f>
        <v>0</v>
      </c>
      <c r="Z89" s="38">
        <f>SUM(M89:Y89)</f>
        <v>0</v>
      </c>
      <c r="AA89" s="38">
        <f>B89-Z89</f>
        <v>0</v>
      </c>
      <c r="AB89" s="43"/>
      <c r="AC89" s="39"/>
      <c r="AD89" s="76"/>
      <c r="AE89" s="86"/>
      <c r="AF89" s="76"/>
      <c r="AG89" s="76"/>
      <c r="AH89" s="76"/>
      <c r="AI89" s="76"/>
      <c r="AJ89" s="76"/>
      <c r="AK89" s="76"/>
    </row>
    <row r="90" spans="1:37" s="40" customFormat="1" ht="18" customHeight="1" x14ac:dyDescent="0.25">
      <c r="A90" s="44" t="s">
        <v>40</v>
      </c>
      <c r="B90" s="45">
        <f>SUM(B86:B89)</f>
        <v>255541.26000000015</v>
      </c>
      <c r="C90" s="45">
        <f t="shared" ref="C90:Y90" si="18">SUM(C86:C89)</f>
        <v>255541.26000000015</v>
      </c>
      <c r="D90" s="45">
        <f t="shared" si="18"/>
        <v>0</v>
      </c>
      <c r="E90" s="45">
        <f t="shared" si="18"/>
        <v>0</v>
      </c>
      <c r="F90" s="45">
        <f t="shared" si="18"/>
        <v>0</v>
      </c>
      <c r="G90" s="45">
        <f t="shared" si="18"/>
        <v>0</v>
      </c>
      <c r="H90" s="45">
        <f t="shared" si="18"/>
        <v>0</v>
      </c>
      <c r="I90" s="45">
        <f t="shared" si="18"/>
        <v>0</v>
      </c>
      <c r="J90" s="45">
        <f t="shared" si="18"/>
        <v>0</v>
      </c>
      <c r="K90" s="45">
        <f t="shared" si="18"/>
        <v>0</v>
      </c>
      <c r="L90" s="45">
        <f t="shared" si="18"/>
        <v>0</v>
      </c>
      <c r="M90" s="45">
        <f t="shared" si="18"/>
        <v>0</v>
      </c>
      <c r="N90" s="45">
        <f t="shared" si="18"/>
        <v>0</v>
      </c>
      <c r="O90" s="45">
        <f t="shared" si="18"/>
        <v>0</v>
      </c>
      <c r="P90" s="45">
        <f t="shared" si="18"/>
        <v>0</v>
      </c>
      <c r="Q90" s="45">
        <f t="shared" si="18"/>
        <v>0</v>
      </c>
      <c r="R90" s="45">
        <f t="shared" si="18"/>
        <v>0</v>
      </c>
      <c r="S90" s="45">
        <f t="shared" si="18"/>
        <v>0</v>
      </c>
      <c r="T90" s="45">
        <f t="shared" si="18"/>
        <v>0</v>
      </c>
      <c r="U90" s="45">
        <f t="shared" si="18"/>
        <v>0</v>
      </c>
      <c r="V90" s="45">
        <f t="shared" si="18"/>
        <v>0</v>
      </c>
      <c r="W90" s="45">
        <f t="shared" si="18"/>
        <v>0</v>
      </c>
      <c r="X90" s="45">
        <f t="shared" si="18"/>
        <v>0</v>
      </c>
      <c r="Y90" s="45">
        <f t="shared" si="18"/>
        <v>0</v>
      </c>
      <c r="Z90" s="45">
        <f>SUM(Z86:Z89)</f>
        <v>0</v>
      </c>
      <c r="AA90" s="45">
        <f>SUM(AA86:AA89)</f>
        <v>255541.26000000015</v>
      </c>
      <c r="AB90" s="46">
        <f>Z90/B90</f>
        <v>0</v>
      </c>
      <c r="AC90" s="39"/>
      <c r="AD90" s="76"/>
      <c r="AE90" s="86"/>
      <c r="AF90" s="76"/>
      <c r="AG90" s="76"/>
      <c r="AH90" s="76"/>
      <c r="AI90" s="76"/>
      <c r="AJ90" s="76"/>
      <c r="AK90" s="76"/>
    </row>
    <row r="91" spans="1:37" s="40" customFormat="1" ht="18" hidden="1" customHeight="1" x14ac:dyDescent="0.25">
      <c r="A91" s="47" t="s">
        <v>41</v>
      </c>
      <c r="B91" s="38"/>
      <c r="C91" s="38"/>
      <c r="D91" s="38"/>
      <c r="E91" s="38"/>
      <c r="F91" s="38"/>
      <c r="G91" s="38"/>
      <c r="H91" s="38"/>
      <c r="I91" s="38"/>
      <c r="J91" s="38"/>
      <c r="K91" s="38"/>
      <c r="L91" s="38"/>
      <c r="M91" s="38"/>
      <c r="N91" s="38"/>
      <c r="O91" s="38"/>
      <c r="P91" s="38"/>
      <c r="Q91" s="38"/>
      <c r="R91" s="38"/>
      <c r="S91" s="38"/>
      <c r="T91" s="38"/>
      <c r="U91" s="38"/>
      <c r="V91" s="38"/>
      <c r="W91" s="38"/>
      <c r="X91" s="38"/>
      <c r="Y91" s="38"/>
      <c r="Z91" s="38"/>
      <c r="AA91" s="38">
        <f>B91-Z91</f>
        <v>0</v>
      </c>
      <c r="AB91" s="50" t="e">
        <f>Z91/B91</f>
        <v>#DIV/0!</v>
      </c>
      <c r="AC91" s="39"/>
      <c r="AD91" s="76"/>
      <c r="AE91" s="86"/>
      <c r="AF91" s="76"/>
      <c r="AG91" s="76"/>
      <c r="AH91" s="76"/>
      <c r="AI91" s="76"/>
      <c r="AJ91" s="76"/>
      <c r="AK91" s="76"/>
    </row>
    <row r="92" spans="1:37" s="40" customFormat="1" ht="18" customHeight="1" x14ac:dyDescent="0.25">
      <c r="A92" s="44" t="s">
        <v>42</v>
      </c>
      <c r="B92" s="45">
        <f>B91+B90</f>
        <v>255541.26000000015</v>
      </c>
      <c r="C92" s="45">
        <f t="shared" ref="C92:Y92" si="19">C91+C90</f>
        <v>255541.26000000015</v>
      </c>
      <c r="D92" s="45">
        <f t="shared" si="19"/>
        <v>0</v>
      </c>
      <c r="E92" s="45">
        <f t="shared" si="19"/>
        <v>0</v>
      </c>
      <c r="F92" s="45">
        <f t="shared" si="19"/>
        <v>0</v>
      </c>
      <c r="G92" s="45">
        <f t="shared" si="19"/>
        <v>0</v>
      </c>
      <c r="H92" s="45">
        <f t="shared" si="19"/>
        <v>0</v>
      </c>
      <c r="I92" s="45">
        <f t="shared" si="19"/>
        <v>0</v>
      </c>
      <c r="J92" s="45">
        <f t="shared" si="19"/>
        <v>0</v>
      </c>
      <c r="K92" s="45">
        <f t="shared" si="19"/>
        <v>0</v>
      </c>
      <c r="L92" s="45">
        <f t="shared" si="19"/>
        <v>0</v>
      </c>
      <c r="M92" s="45">
        <f t="shared" si="19"/>
        <v>0</v>
      </c>
      <c r="N92" s="45">
        <f t="shared" si="19"/>
        <v>0</v>
      </c>
      <c r="O92" s="45">
        <f t="shared" si="19"/>
        <v>0</v>
      </c>
      <c r="P92" s="45">
        <f t="shared" si="19"/>
        <v>0</v>
      </c>
      <c r="Q92" s="45">
        <f t="shared" si="19"/>
        <v>0</v>
      </c>
      <c r="R92" s="45">
        <f t="shared" si="19"/>
        <v>0</v>
      </c>
      <c r="S92" s="45">
        <f t="shared" si="19"/>
        <v>0</v>
      </c>
      <c r="T92" s="45">
        <f t="shared" si="19"/>
        <v>0</v>
      </c>
      <c r="U92" s="45">
        <f t="shared" si="19"/>
        <v>0</v>
      </c>
      <c r="V92" s="45">
        <f t="shared" si="19"/>
        <v>0</v>
      </c>
      <c r="W92" s="45">
        <f t="shared" si="19"/>
        <v>0</v>
      </c>
      <c r="X92" s="45">
        <f t="shared" si="19"/>
        <v>0</v>
      </c>
      <c r="Y92" s="45">
        <f t="shared" si="19"/>
        <v>0</v>
      </c>
      <c r="Z92" s="45">
        <f>Z91+Z90</f>
        <v>0</v>
      </c>
      <c r="AA92" s="45">
        <f>AA91+AA90</f>
        <v>255541.26000000015</v>
      </c>
      <c r="AB92" s="46">
        <f>Z92/B92</f>
        <v>0</v>
      </c>
      <c r="AC92" s="48"/>
      <c r="AD92" s="76"/>
      <c r="AE92" s="86"/>
      <c r="AF92" s="76"/>
      <c r="AG92" s="76"/>
      <c r="AH92" s="76"/>
      <c r="AI92" s="76"/>
      <c r="AJ92" s="76"/>
      <c r="AK92" s="76"/>
    </row>
    <row r="93" spans="1:37" s="40" customFormat="1" ht="15" hidden="1" customHeight="1" x14ac:dyDescent="0.25">
      <c r="A93" s="41"/>
      <c r="B93" s="38"/>
      <c r="C93" s="38"/>
      <c r="D93" s="38"/>
      <c r="E93" s="38"/>
      <c r="F93" s="38"/>
      <c r="G93" s="38"/>
      <c r="H93" s="38"/>
      <c r="I93" s="38"/>
      <c r="J93" s="38"/>
      <c r="K93" s="38"/>
      <c r="L93" s="38"/>
      <c r="M93" s="38"/>
      <c r="N93" s="38"/>
      <c r="O93" s="38"/>
      <c r="P93" s="38"/>
      <c r="Q93" s="38"/>
      <c r="R93" s="38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9"/>
      <c r="AD93" s="76"/>
      <c r="AE93" s="86"/>
      <c r="AF93" s="76"/>
      <c r="AG93" s="76"/>
      <c r="AH93" s="76"/>
      <c r="AI93" s="76"/>
      <c r="AJ93" s="76"/>
      <c r="AK93" s="76"/>
    </row>
    <row r="94" spans="1:37" s="40" customFormat="1" ht="15" hidden="1" customHeight="1" x14ac:dyDescent="0.25">
      <c r="A94" s="41"/>
      <c r="B94" s="38"/>
      <c r="C94" s="38"/>
      <c r="D94" s="38"/>
      <c r="E94" s="38"/>
      <c r="F94" s="38"/>
      <c r="G94" s="38"/>
      <c r="H94" s="38"/>
      <c r="I94" s="38"/>
      <c r="J94" s="38"/>
      <c r="K94" s="38"/>
      <c r="L94" s="38"/>
      <c r="M94" s="38"/>
      <c r="N94" s="38"/>
      <c r="O94" s="38"/>
      <c r="P94" s="38"/>
      <c r="Q94" s="38"/>
      <c r="R94" s="38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9"/>
      <c r="AD94" s="76"/>
      <c r="AE94" s="86"/>
      <c r="AF94" s="76"/>
      <c r="AG94" s="76"/>
      <c r="AH94" s="76"/>
      <c r="AI94" s="76"/>
      <c r="AJ94" s="76"/>
      <c r="AK94" s="76"/>
    </row>
    <row r="95" spans="1:37" s="40" customFormat="1" ht="15" hidden="1" customHeight="1" x14ac:dyDescent="0.25">
      <c r="A95" s="37" t="s">
        <v>44</v>
      </c>
      <c r="B95" s="38"/>
      <c r="C95" s="38"/>
      <c r="D95" s="38"/>
      <c r="E95" s="38"/>
      <c r="F95" s="38"/>
      <c r="G95" s="38"/>
      <c r="H95" s="38"/>
      <c r="I95" s="38"/>
      <c r="J95" s="38"/>
      <c r="K95" s="38"/>
      <c r="L95" s="38"/>
      <c r="M95" s="38"/>
      <c r="N95" s="38"/>
      <c r="O95" s="38"/>
      <c r="P95" s="38"/>
      <c r="Q95" s="38"/>
      <c r="R95" s="38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9"/>
      <c r="AD95" s="76"/>
      <c r="AE95" s="86"/>
      <c r="AF95" s="76"/>
      <c r="AG95" s="76"/>
      <c r="AH95" s="76"/>
      <c r="AI95" s="76"/>
      <c r="AJ95" s="76"/>
      <c r="AK95" s="76"/>
    </row>
    <row r="96" spans="1:37" s="40" customFormat="1" ht="18" hidden="1" customHeight="1" x14ac:dyDescent="0.2">
      <c r="A96" s="42" t="s">
        <v>36</v>
      </c>
      <c r="B96" s="38"/>
      <c r="C96" s="38"/>
      <c r="D96" s="38"/>
      <c r="E96" s="38"/>
      <c r="F96" s="38"/>
      <c r="G96" s="38"/>
      <c r="H96" s="38"/>
      <c r="I96" s="38"/>
      <c r="J96" s="38"/>
      <c r="K96" s="38"/>
      <c r="L96" s="38"/>
      <c r="M96" s="38"/>
      <c r="N96" s="38"/>
      <c r="O96" s="38"/>
      <c r="P96" s="38"/>
      <c r="Q96" s="38"/>
      <c r="R96" s="38"/>
      <c r="S96" s="38"/>
      <c r="T96" s="38"/>
      <c r="U96" s="38"/>
      <c r="V96" s="38"/>
      <c r="W96" s="38"/>
      <c r="X96" s="38"/>
      <c r="Y96" s="38"/>
      <c r="Z96" s="38"/>
      <c r="AA96" s="38">
        <f>B96-Z96</f>
        <v>0</v>
      </c>
      <c r="AB96" s="43" t="e">
        <f>Z96/B96</f>
        <v>#DIV/0!</v>
      </c>
      <c r="AC96" s="39"/>
      <c r="AD96" s="76"/>
      <c r="AE96" s="86"/>
      <c r="AF96" s="76"/>
      <c r="AG96" s="76"/>
      <c r="AH96" s="76"/>
      <c r="AI96" s="76"/>
      <c r="AJ96" s="76"/>
      <c r="AK96" s="76"/>
    </row>
    <row r="97" spans="1:37" s="40" customFormat="1" ht="18" hidden="1" customHeight="1" x14ac:dyDescent="0.2">
      <c r="A97" s="42" t="s">
        <v>37</v>
      </c>
      <c r="B97" s="38">
        <f>[1]consoCONT!E2089</f>
        <v>0</v>
      </c>
      <c r="C97" s="38">
        <f>[1]consoCONT!H2089</f>
        <v>0</v>
      </c>
      <c r="D97" s="38">
        <f>[1]consoCONT!I2089</f>
        <v>0</v>
      </c>
      <c r="E97" s="38">
        <f>[1]consoCONT!J2089</f>
        <v>0</v>
      </c>
      <c r="F97" s="38">
        <f>[1]consoCONT!K2089</f>
        <v>0</v>
      </c>
      <c r="G97" s="38">
        <f>[1]consoCONT!L2089</f>
        <v>0</v>
      </c>
      <c r="H97" s="38">
        <f>[1]consoCONT!M2089</f>
        <v>0</v>
      </c>
      <c r="I97" s="38">
        <f>[1]consoCONT!N2089</f>
        <v>0</v>
      </c>
      <c r="J97" s="38">
        <f>[1]consoCONT!O2089</f>
        <v>0</v>
      </c>
      <c r="K97" s="38">
        <f>[1]consoCONT!P2089</f>
        <v>0</v>
      </c>
      <c r="L97" s="38">
        <f>[1]consoCONT!Q2089</f>
        <v>0</v>
      </c>
      <c r="M97" s="38">
        <f>[1]consoCONT!R2089</f>
        <v>0</v>
      </c>
      <c r="N97" s="38">
        <f>[1]consoCONT!S2089</f>
        <v>0</v>
      </c>
      <c r="O97" s="38">
        <f>[1]consoCONT!T2089</f>
        <v>0</v>
      </c>
      <c r="P97" s="38">
        <f>[1]consoCONT!U2089</f>
        <v>0</v>
      </c>
      <c r="Q97" s="38">
        <f>[1]consoCONT!V2089</f>
        <v>0</v>
      </c>
      <c r="R97" s="38">
        <f>[1]consoCONT!W2089</f>
        <v>0</v>
      </c>
      <c r="S97" s="38">
        <f>[1]consoCONT!X2089</f>
        <v>0</v>
      </c>
      <c r="T97" s="38">
        <f>[1]consoCONT!Y2089</f>
        <v>0</v>
      </c>
      <c r="U97" s="38">
        <f>[1]consoCONT!Z2089</f>
        <v>0</v>
      </c>
      <c r="V97" s="38">
        <f>[1]consoCONT!AA2089</f>
        <v>0</v>
      </c>
      <c r="W97" s="38">
        <f>[1]consoCONT!AB2089</f>
        <v>0</v>
      </c>
      <c r="X97" s="38">
        <f>[1]consoCONT!AC2089</f>
        <v>0</v>
      </c>
      <c r="Y97" s="38">
        <f>[1]consoCONT!AD2089</f>
        <v>0</v>
      </c>
      <c r="Z97" s="38"/>
      <c r="AA97" s="38">
        <f>B97-Z97</f>
        <v>0</v>
      </c>
      <c r="AB97" s="43" t="e">
        <f>Z97/B97</f>
        <v>#DIV/0!</v>
      </c>
      <c r="AC97" s="39"/>
      <c r="AD97" s="76"/>
      <c r="AE97" s="86"/>
      <c r="AF97" s="76"/>
      <c r="AG97" s="76"/>
      <c r="AH97" s="76"/>
      <c r="AI97" s="76"/>
      <c r="AJ97" s="76"/>
      <c r="AK97" s="76"/>
    </row>
    <row r="98" spans="1:37" s="40" customFormat="1" ht="18" hidden="1" customHeight="1" x14ac:dyDescent="0.2">
      <c r="A98" s="42" t="s">
        <v>38</v>
      </c>
      <c r="B98" s="38"/>
      <c r="C98" s="38"/>
      <c r="D98" s="38"/>
      <c r="E98" s="38"/>
      <c r="F98" s="38"/>
      <c r="G98" s="38"/>
      <c r="H98" s="38"/>
      <c r="I98" s="38"/>
      <c r="J98" s="38"/>
      <c r="K98" s="38"/>
      <c r="L98" s="38"/>
      <c r="M98" s="38"/>
      <c r="N98" s="38"/>
      <c r="O98" s="38"/>
      <c r="P98" s="38"/>
      <c r="Q98" s="38"/>
      <c r="R98" s="38"/>
      <c r="S98" s="38"/>
      <c r="T98" s="38"/>
      <c r="U98" s="38"/>
      <c r="V98" s="38"/>
      <c r="W98" s="38"/>
      <c r="X98" s="38"/>
      <c r="Y98" s="38"/>
      <c r="Z98" s="38"/>
      <c r="AA98" s="38">
        <f>B98-Z98</f>
        <v>0</v>
      </c>
      <c r="AB98" s="43"/>
      <c r="AC98" s="39"/>
      <c r="AD98" s="76"/>
      <c r="AE98" s="86"/>
      <c r="AF98" s="76"/>
      <c r="AG98" s="76"/>
      <c r="AH98" s="76"/>
      <c r="AI98" s="76"/>
      <c r="AJ98" s="76"/>
      <c r="AK98" s="76"/>
    </row>
    <row r="99" spans="1:37" s="40" customFormat="1" ht="18" hidden="1" customHeight="1" x14ac:dyDescent="0.2">
      <c r="A99" s="42" t="s">
        <v>39</v>
      </c>
      <c r="B99" s="38">
        <f>[1]consoCONT!E2124</f>
        <v>0</v>
      </c>
      <c r="C99" s="38">
        <f>[1]consoCONT!H2124</f>
        <v>0</v>
      </c>
      <c r="D99" s="38">
        <f>[1]consoCONT!I2124</f>
        <v>0</v>
      </c>
      <c r="E99" s="38">
        <f>[1]consoCONT!J2124</f>
        <v>0</v>
      </c>
      <c r="F99" s="38">
        <f>[1]consoCONT!K2124</f>
        <v>0</v>
      </c>
      <c r="G99" s="38">
        <f>[1]consoCONT!L2124</f>
        <v>0</v>
      </c>
      <c r="H99" s="38">
        <f>[1]consoCONT!M2124</f>
        <v>0</v>
      </c>
      <c r="I99" s="38">
        <f>[1]consoCONT!N2124</f>
        <v>0</v>
      </c>
      <c r="J99" s="38">
        <f>[1]consoCONT!O2124</f>
        <v>0</v>
      </c>
      <c r="K99" s="38">
        <f>[1]consoCONT!P2124</f>
        <v>0</v>
      </c>
      <c r="L99" s="38">
        <f>[1]consoCONT!Q2124</f>
        <v>0</v>
      </c>
      <c r="M99" s="38">
        <f>[1]consoCONT!R2124</f>
        <v>0</v>
      </c>
      <c r="N99" s="38">
        <f>[1]consoCONT!S2124</f>
        <v>0</v>
      </c>
      <c r="O99" s="38">
        <f>[1]consoCONT!T2124</f>
        <v>0</v>
      </c>
      <c r="P99" s="38">
        <f>[1]consoCONT!U2124</f>
        <v>0</v>
      </c>
      <c r="Q99" s="38">
        <f>[1]consoCONT!V2124</f>
        <v>0</v>
      </c>
      <c r="R99" s="38">
        <f>[1]consoCONT!W2124</f>
        <v>0</v>
      </c>
      <c r="S99" s="38">
        <f>[1]consoCONT!X2124</f>
        <v>0</v>
      </c>
      <c r="T99" s="38">
        <f>[1]consoCONT!Y2124</f>
        <v>0</v>
      </c>
      <c r="U99" s="38">
        <f>[1]consoCONT!Z2124</f>
        <v>0</v>
      </c>
      <c r="V99" s="38">
        <f>[1]consoCONT!AA2124</f>
        <v>0</v>
      </c>
      <c r="W99" s="38">
        <f>[1]consoCONT!AB2124</f>
        <v>0</v>
      </c>
      <c r="X99" s="38">
        <f>[1]consoCONT!AC2124</f>
        <v>0</v>
      </c>
      <c r="Y99" s="38">
        <f>[1]consoCONT!AD2124</f>
        <v>0</v>
      </c>
      <c r="Z99" s="38"/>
      <c r="AA99" s="38">
        <f>B99-Z99</f>
        <v>0</v>
      </c>
      <c r="AB99" s="43"/>
      <c r="AC99" s="39"/>
      <c r="AD99" s="76"/>
      <c r="AE99" s="86"/>
      <c r="AF99" s="76"/>
      <c r="AG99" s="76"/>
      <c r="AH99" s="76"/>
      <c r="AI99" s="76"/>
      <c r="AJ99" s="76"/>
      <c r="AK99" s="76"/>
    </row>
    <row r="100" spans="1:37" s="40" customFormat="1" ht="18" hidden="1" customHeight="1" x14ac:dyDescent="0.25">
      <c r="A100" s="44" t="s">
        <v>40</v>
      </c>
      <c r="B100" s="45">
        <f>SUM(B96:B99)</f>
        <v>0</v>
      </c>
      <c r="C100" s="45">
        <f t="shared" ref="C100:Y100" si="20">SUM(C96:C99)</f>
        <v>0</v>
      </c>
      <c r="D100" s="45">
        <f t="shared" si="20"/>
        <v>0</v>
      </c>
      <c r="E100" s="45">
        <f t="shared" si="20"/>
        <v>0</v>
      </c>
      <c r="F100" s="45">
        <f t="shared" si="20"/>
        <v>0</v>
      </c>
      <c r="G100" s="45">
        <f t="shared" si="20"/>
        <v>0</v>
      </c>
      <c r="H100" s="45">
        <f t="shared" si="20"/>
        <v>0</v>
      </c>
      <c r="I100" s="45">
        <f t="shared" si="20"/>
        <v>0</v>
      </c>
      <c r="J100" s="45">
        <f t="shared" si="20"/>
        <v>0</v>
      </c>
      <c r="K100" s="45">
        <f t="shared" si="20"/>
        <v>0</v>
      </c>
      <c r="L100" s="45">
        <f t="shared" si="20"/>
        <v>0</v>
      </c>
      <c r="M100" s="45">
        <f t="shared" si="20"/>
        <v>0</v>
      </c>
      <c r="N100" s="45">
        <f t="shared" si="20"/>
        <v>0</v>
      </c>
      <c r="O100" s="45">
        <f t="shared" si="20"/>
        <v>0</v>
      </c>
      <c r="P100" s="45">
        <f t="shared" si="20"/>
        <v>0</v>
      </c>
      <c r="Q100" s="45">
        <f t="shared" si="20"/>
        <v>0</v>
      </c>
      <c r="R100" s="45">
        <f t="shared" si="20"/>
        <v>0</v>
      </c>
      <c r="S100" s="45">
        <f t="shared" si="20"/>
        <v>0</v>
      </c>
      <c r="T100" s="45">
        <f t="shared" si="20"/>
        <v>0</v>
      </c>
      <c r="U100" s="45">
        <f t="shared" si="20"/>
        <v>0</v>
      </c>
      <c r="V100" s="45">
        <f t="shared" si="20"/>
        <v>0</v>
      </c>
      <c r="W100" s="45">
        <f t="shared" si="20"/>
        <v>0</v>
      </c>
      <c r="X100" s="45">
        <f t="shared" si="20"/>
        <v>0</v>
      </c>
      <c r="Y100" s="45">
        <f t="shared" si="20"/>
        <v>0</v>
      </c>
      <c r="Z100" s="45"/>
      <c r="AA100" s="45">
        <f>SUM(AA96:AA99)</f>
        <v>0</v>
      </c>
      <c r="AB100" s="46" t="e">
        <f>Z100/B100</f>
        <v>#DIV/0!</v>
      </c>
      <c r="AC100" s="39"/>
      <c r="AD100" s="76"/>
      <c r="AE100" s="86"/>
      <c r="AF100" s="76"/>
      <c r="AG100" s="76"/>
      <c r="AH100" s="76"/>
      <c r="AI100" s="76"/>
      <c r="AJ100" s="76"/>
      <c r="AK100" s="76"/>
    </row>
    <row r="101" spans="1:37" s="40" customFormat="1" ht="18" hidden="1" customHeight="1" x14ac:dyDescent="0.25">
      <c r="A101" s="47" t="s">
        <v>41</v>
      </c>
      <c r="B101" s="38"/>
      <c r="C101" s="38"/>
      <c r="D101" s="38"/>
      <c r="E101" s="38"/>
      <c r="F101" s="38"/>
      <c r="G101" s="38"/>
      <c r="H101" s="38"/>
      <c r="I101" s="38"/>
      <c r="J101" s="38"/>
      <c r="K101" s="38"/>
      <c r="L101" s="38"/>
      <c r="M101" s="38"/>
      <c r="N101" s="38"/>
      <c r="O101" s="38"/>
      <c r="P101" s="38"/>
      <c r="Q101" s="38"/>
      <c r="R101" s="38"/>
      <c r="S101" s="38"/>
      <c r="T101" s="38"/>
      <c r="U101" s="38"/>
      <c r="V101" s="38"/>
      <c r="W101" s="38"/>
      <c r="X101" s="38"/>
      <c r="Y101" s="38"/>
      <c r="Z101" s="38"/>
      <c r="AA101" s="38">
        <f>B101-Z101</f>
        <v>0</v>
      </c>
      <c r="AB101" s="43" t="e">
        <f>Z101/B101</f>
        <v>#DIV/0!</v>
      </c>
      <c r="AC101" s="39"/>
      <c r="AD101" s="76"/>
      <c r="AE101" s="86"/>
      <c r="AF101" s="76"/>
      <c r="AG101" s="76"/>
      <c r="AH101" s="76"/>
      <c r="AI101" s="76"/>
      <c r="AJ101" s="76"/>
      <c r="AK101" s="76"/>
    </row>
    <row r="102" spans="1:37" s="40" customFormat="1" ht="18" hidden="1" customHeight="1" x14ac:dyDescent="0.25">
      <c r="A102" s="44" t="s">
        <v>42</v>
      </c>
      <c r="B102" s="45">
        <f>B101+B100</f>
        <v>0</v>
      </c>
      <c r="C102" s="45">
        <f t="shared" ref="C102:Y102" si="21">C101+C100</f>
        <v>0</v>
      </c>
      <c r="D102" s="45">
        <f t="shared" si="21"/>
        <v>0</v>
      </c>
      <c r="E102" s="45">
        <f t="shared" si="21"/>
        <v>0</v>
      </c>
      <c r="F102" s="45">
        <f t="shared" si="21"/>
        <v>0</v>
      </c>
      <c r="G102" s="45">
        <f t="shared" si="21"/>
        <v>0</v>
      </c>
      <c r="H102" s="45">
        <f t="shared" si="21"/>
        <v>0</v>
      </c>
      <c r="I102" s="45">
        <f t="shared" si="21"/>
        <v>0</v>
      </c>
      <c r="J102" s="45">
        <f t="shared" si="21"/>
        <v>0</v>
      </c>
      <c r="K102" s="45">
        <f t="shared" si="21"/>
        <v>0</v>
      </c>
      <c r="L102" s="45">
        <f t="shared" si="21"/>
        <v>0</v>
      </c>
      <c r="M102" s="45">
        <f t="shared" si="21"/>
        <v>0</v>
      </c>
      <c r="N102" s="45">
        <f t="shared" si="21"/>
        <v>0</v>
      </c>
      <c r="O102" s="45">
        <f t="shared" si="21"/>
        <v>0</v>
      </c>
      <c r="P102" s="45">
        <f t="shared" si="21"/>
        <v>0</v>
      </c>
      <c r="Q102" s="45">
        <f t="shared" si="21"/>
        <v>0</v>
      </c>
      <c r="R102" s="45">
        <f t="shared" si="21"/>
        <v>0</v>
      </c>
      <c r="S102" s="45">
        <f t="shared" si="21"/>
        <v>0</v>
      </c>
      <c r="T102" s="45">
        <f t="shared" si="21"/>
        <v>0</v>
      </c>
      <c r="U102" s="45">
        <f t="shared" si="21"/>
        <v>0</v>
      </c>
      <c r="V102" s="45">
        <f t="shared" si="21"/>
        <v>0</v>
      </c>
      <c r="W102" s="45">
        <f t="shared" si="21"/>
        <v>0</v>
      </c>
      <c r="X102" s="45">
        <f t="shared" si="21"/>
        <v>0</v>
      </c>
      <c r="Y102" s="45">
        <f t="shared" si="21"/>
        <v>0</v>
      </c>
      <c r="Z102" s="45"/>
      <c r="AA102" s="45">
        <f>AA101+AA100</f>
        <v>0</v>
      </c>
      <c r="AB102" s="46" t="e">
        <f>Z102/B102</f>
        <v>#DIV/0!</v>
      </c>
      <c r="AC102" s="48"/>
      <c r="AD102" s="76"/>
      <c r="AE102" s="86"/>
      <c r="AF102" s="76"/>
      <c r="AG102" s="76"/>
      <c r="AH102" s="76"/>
      <c r="AI102" s="76"/>
      <c r="AJ102" s="76"/>
      <c r="AK102" s="76"/>
    </row>
    <row r="103" spans="1:37" s="40" customFormat="1" ht="15" hidden="1" customHeight="1" x14ac:dyDescent="0.25">
      <c r="A103" s="41"/>
      <c r="B103" s="38"/>
      <c r="C103" s="38"/>
      <c r="D103" s="38"/>
      <c r="E103" s="38"/>
      <c r="F103" s="38"/>
      <c r="G103" s="38"/>
      <c r="H103" s="38"/>
      <c r="I103" s="38"/>
      <c r="J103" s="38"/>
      <c r="K103" s="38"/>
      <c r="L103" s="38"/>
      <c r="M103" s="38"/>
      <c r="N103" s="38"/>
      <c r="O103" s="38"/>
      <c r="P103" s="38"/>
      <c r="Q103" s="38"/>
      <c r="R103" s="38"/>
      <c r="S103" s="38"/>
      <c r="T103" s="38"/>
      <c r="U103" s="38"/>
      <c r="V103" s="38"/>
      <c r="W103" s="38"/>
      <c r="X103" s="38"/>
      <c r="Y103" s="38"/>
      <c r="Z103" s="38"/>
      <c r="AA103" s="38"/>
      <c r="AB103" s="38"/>
      <c r="AC103" s="39"/>
      <c r="AD103" s="76"/>
      <c r="AE103" s="86"/>
      <c r="AF103" s="76"/>
      <c r="AG103" s="76"/>
      <c r="AH103" s="76"/>
      <c r="AI103" s="76"/>
      <c r="AJ103" s="76"/>
      <c r="AK103" s="76"/>
    </row>
    <row r="104" spans="1:37" s="40" customFormat="1" ht="15" hidden="1" customHeight="1" x14ac:dyDescent="0.25">
      <c r="A104" s="41"/>
      <c r="B104" s="38"/>
      <c r="C104" s="38"/>
      <c r="D104" s="38"/>
      <c r="E104" s="38"/>
      <c r="F104" s="38"/>
      <c r="G104" s="38"/>
      <c r="H104" s="38"/>
      <c r="I104" s="38"/>
      <c r="J104" s="38"/>
      <c r="K104" s="38"/>
      <c r="L104" s="38"/>
      <c r="M104" s="38"/>
      <c r="N104" s="38"/>
      <c r="O104" s="38"/>
      <c r="P104" s="38"/>
      <c r="Q104" s="38"/>
      <c r="R104" s="38"/>
      <c r="S104" s="38"/>
      <c r="T104" s="38"/>
      <c r="U104" s="38"/>
      <c r="V104" s="38"/>
      <c r="W104" s="38"/>
      <c r="X104" s="38"/>
      <c r="Y104" s="38"/>
      <c r="Z104" s="38"/>
      <c r="AA104" s="38"/>
      <c r="AB104" s="38"/>
      <c r="AC104" s="39"/>
      <c r="AD104" s="76"/>
      <c r="AE104" s="86"/>
      <c r="AF104" s="76"/>
      <c r="AG104" s="76"/>
      <c r="AH104" s="76"/>
      <c r="AI104" s="76"/>
      <c r="AJ104" s="76"/>
      <c r="AK104" s="76"/>
    </row>
    <row r="105" spans="1:37" s="40" customFormat="1" ht="15" hidden="1" customHeight="1" x14ac:dyDescent="0.25">
      <c r="A105" s="37" t="s">
        <v>44</v>
      </c>
      <c r="B105" s="38"/>
      <c r="C105" s="38"/>
      <c r="D105" s="38"/>
      <c r="E105" s="38"/>
      <c r="F105" s="38"/>
      <c r="G105" s="38"/>
      <c r="H105" s="38"/>
      <c r="I105" s="38"/>
      <c r="J105" s="38"/>
      <c r="K105" s="38"/>
      <c r="L105" s="38"/>
      <c r="M105" s="38"/>
      <c r="N105" s="38"/>
      <c r="O105" s="38"/>
      <c r="P105" s="38"/>
      <c r="Q105" s="38"/>
      <c r="R105" s="38"/>
      <c r="S105" s="38"/>
      <c r="T105" s="38"/>
      <c r="U105" s="38"/>
      <c r="V105" s="38"/>
      <c r="W105" s="38"/>
      <c r="X105" s="38"/>
      <c r="Y105" s="38"/>
      <c r="Z105" s="38"/>
      <c r="AA105" s="38"/>
      <c r="AB105" s="38"/>
      <c r="AC105" s="39"/>
      <c r="AD105" s="76"/>
      <c r="AE105" s="86"/>
      <c r="AF105" s="76"/>
      <c r="AG105" s="76"/>
      <c r="AH105" s="76"/>
      <c r="AI105" s="76"/>
      <c r="AJ105" s="76"/>
      <c r="AK105" s="76"/>
    </row>
    <row r="106" spans="1:37" s="40" customFormat="1" ht="18" hidden="1" customHeight="1" x14ac:dyDescent="0.2">
      <c r="A106" s="42" t="s">
        <v>36</v>
      </c>
      <c r="B106" s="38"/>
      <c r="C106" s="38"/>
      <c r="D106" s="38"/>
      <c r="E106" s="38"/>
      <c r="F106" s="38"/>
      <c r="G106" s="38"/>
      <c r="H106" s="38"/>
      <c r="I106" s="38"/>
      <c r="J106" s="38"/>
      <c r="K106" s="38"/>
      <c r="L106" s="38"/>
      <c r="M106" s="38"/>
      <c r="N106" s="38"/>
      <c r="O106" s="38"/>
      <c r="P106" s="38"/>
      <c r="Q106" s="38"/>
      <c r="R106" s="38"/>
      <c r="S106" s="38"/>
      <c r="T106" s="38"/>
      <c r="U106" s="38"/>
      <c r="V106" s="38"/>
      <c r="W106" s="38"/>
      <c r="X106" s="38"/>
      <c r="Y106" s="38"/>
      <c r="Z106" s="38"/>
      <c r="AA106" s="38">
        <f>B106-Z106</f>
        <v>0</v>
      </c>
      <c r="AB106" s="43" t="e">
        <f>Z106/B106</f>
        <v>#DIV/0!</v>
      </c>
      <c r="AC106" s="39"/>
      <c r="AD106" s="76"/>
      <c r="AE106" s="86"/>
      <c r="AF106" s="76"/>
      <c r="AG106" s="76"/>
      <c r="AH106" s="76"/>
      <c r="AI106" s="76"/>
      <c r="AJ106" s="76"/>
      <c r="AK106" s="76"/>
    </row>
    <row r="107" spans="1:37" s="40" customFormat="1" ht="18" hidden="1" customHeight="1" x14ac:dyDescent="0.2">
      <c r="A107" s="42" t="s">
        <v>37</v>
      </c>
      <c r="B107" s="38">
        <f>[1]consoCONT!E2300</f>
        <v>0</v>
      </c>
      <c r="C107" s="38">
        <f>[1]consoCONT!H2300</f>
        <v>0</v>
      </c>
      <c r="D107" s="38">
        <f>[1]consoCONT!I2300</f>
        <v>0</v>
      </c>
      <c r="E107" s="38">
        <f>[1]consoCONT!J2300</f>
        <v>0</v>
      </c>
      <c r="F107" s="38">
        <f>[1]consoCONT!K2300</f>
        <v>0</v>
      </c>
      <c r="G107" s="38">
        <f>[1]consoCONT!L2300</f>
        <v>0</v>
      </c>
      <c r="H107" s="38">
        <f>[1]consoCONT!M2300</f>
        <v>0</v>
      </c>
      <c r="I107" s="38">
        <f>[1]consoCONT!N2300</f>
        <v>0</v>
      </c>
      <c r="J107" s="38">
        <f>[1]consoCONT!O2300</f>
        <v>0</v>
      </c>
      <c r="K107" s="38">
        <f>[1]consoCONT!P2300</f>
        <v>0</v>
      </c>
      <c r="L107" s="38">
        <f>[1]consoCONT!Q2300</f>
        <v>0</v>
      </c>
      <c r="M107" s="38">
        <f>[1]consoCONT!R2300</f>
        <v>0</v>
      </c>
      <c r="N107" s="38">
        <f>[1]consoCONT!S2300</f>
        <v>0</v>
      </c>
      <c r="O107" s="38">
        <f>[1]consoCONT!T2300</f>
        <v>0</v>
      </c>
      <c r="P107" s="38">
        <f>[1]consoCONT!U2300</f>
        <v>0</v>
      </c>
      <c r="Q107" s="38">
        <f>[1]consoCONT!V2300</f>
        <v>0</v>
      </c>
      <c r="R107" s="38">
        <f>[1]consoCONT!W2300</f>
        <v>0</v>
      </c>
      <c r="S107" s="38">
        <f>[1]consoCONT!X2300</f>
        <v>0</v>
      </c>
      <c r="T107" s="38">
        <f>[1]consoCONT!Y2300</f>
        <v>0</v>
      </c>
      <c r="U107" s="38">
        <f>[1]consoCONT!Z2300</f>
        <v>0</v>
      </c>
      <c r="V107" s="38">
        <f>[1]consoCONT!AA2300</f>
        <v>0</v>
      </c>
      <c r="W107" s="38">
        <f>[1]consoCONT!AB2300</f>
        <v>0</v>
      </c>
      <c r="X107" s="38">
        <f>[1]consoCONT!AC2300</f>
        <v>0</v>
      </c>
      <c r="Y107" s="38">
        <f>[1]consoCONT!AD2300</f>
        <v>0</v>
      </c>
      <c r="Z107" s="38"/>
      <c r="AA107" s="38">
        <f>B107-Z107</f>
        <v>0</v>
      </c>
      <c r="AB107" s="43" t="e">
        <f>Z107/B107</f>
        <v>#DIV/0!</v>
      </c>
      <c r="AC107" s="39"/>
      <c r="AD107" s="76"/>
      <c r="AE107" s="86"/>
      <c r="AF107" s="76"/>
      <c r="AG107" s="76"/>
      <c r="AH107" s="76"/>
      <c r="AI107" s="76"/>
      <c r="AJ107" s="76"/>
      <c r="AK107" s="76"/>
    </row>
    <row r="108" spans="1:37" s="40" customFormat="1" ht="18" hidden="1" customHeight="1" x14ac:dyDescent="0.2">
      <c r="A108" s="42" t="s">
        <v>38</v>
      </c>
      <c r="B108" s="38"/>
      <c r="C108" s="38"/>
      <c r="D108" s="38"/>
      <c r="E108" s="38"/>
      <c r="F108" s="38"/>
      <c r="G108" s="38"/>
      <c r="H108" s="38"/>
      <c r="I108" s="38"/>
      <c r="J108" s="38"/>
      <c r="K108" s="38"/>
      <c r="L108" s="38"/>
      <c r="M108" s="38"/>
      <c r="N108" s="38"/>
      <c r="O108" s="38"/>
      <c r="P108" s="38"/>
      <c r="Q108" s="38"/>
      <c r="R108" s="38"/>
      <c r="S108" s="38"/>
      <c r="T108" s="38"/>
      <c r="U108" s="38"/>
      <c r="V108" s="38"/>
      <c r="W108" s="38"/>
      <c r="X108" s="38"/>
      <c r="Y108" s="38"/>
      <c r="Z108" s="38"/>
      <c r="AA108" s="38">
        <f>B108-Z108</f>
        <v>0</v>
      </c>
      <c r="AB108" s="43"/>
      <c r="AC108" s="39"/>
      <c r="AD108" s="76"/>
      <c r="AE108" s="86"/>
      <c r="AF108" s="76"/>
      <c r="AG108" s="76"/>
      <c r="AH108" s="76"/>
      <c r="AI108" s="76"/>
      <c r="AJ108" s="76"/>
      <c r="AK108" s="76"/>
    </row>
    <row r="109" spans="1:37" s="40" customFormat="1" ht="18" hidden="1" customHeight="1" x14ac:dyDescent="0.2">
      <c r="A109" s="42" t="s">
        <v>39</v>
      </c>
      <c r="B109" s="38">
        <f>[1]consoCONT!E2335</f>
        <v>0</v>
      </c>
      <c r="C109" s="38">
        <f>[1]consoCONT!H2335</f>
        <v>0</v>
      </c>
      <c r="D109" s="38">
        <f>[1]consoCONT!I2335</f>
        <v>0</v>
      </c>
      <c r="E109" s="38">
        <f>[1]consoCONT!J2335</f>
        <v>0</v>
      </c>
      <c r="F109" s="38">
        <f>[1]consoCONT!K2335</f>
        <v>0</v>
      </c>
      <c r="G109" s="38">
        <f>[1]consoCONT!L2335</f>
        <v>0</v>
      </c>
      <c r="H109" s="38">
        <f>[1]consoCONT!M2335</f>
        <v>0</v>
      </c>
      <c r="I109" s="38">
        <f>[1]consoCONT!N2335</f>
        <v>0</v>
      </c>
      <c r="J109" s="38">
        <f>[1]consoCONT!O2335</f>
        <v>0</v>
      </c>
      <c r="K109" s="38">
        <f>[1]consoCONT!P2335</f>
        <v>0</v>
      </c>
      <c r="L109" s="38">
        <f>[1]consoCONT!Q2335</f>
        <v>0</v>
      </c>
      <c r="M109" s="38">
        <f>[1]consoCONT!R2335</f>
        <v>0</v>
      </c>
      <c r="N109" s="38">
        <f>[1]consoCONT!S2335</f>
        <v>0</v>
      </c>
      <c r="O109" s="38">
        <f>[1]consoCONT!T2335</f>
        <v>0</v>
      </c>
      <c r="P109" s="38">
        <f>[1]consoCONT!U2335</f>
        <v>0</v>
      </c>
      <c r="Q109" s="38">
        <f>[1]consoCONT!V2335</f>
        <v>0</v>
      </c>
      <c r="R109" s="38">
        <f>[1]consoCONT!W2335</f>
        <v>0</v>
      </c>
      <c r="S109" s="38">
        <f>[1]consoCONT!X2335</f>
        <v>0</v>
      </c>
      <c r="T109" s="38">
        <f>[1]consoCONT!Y2335</f>
        <v>0</v>
      </c>
      <c r="U109" s="38">
        <f>[1]consoCONT!Z2335</f>
        <v>0</v>
      </c>
      <c r="V109" s="38">
        <f>[1]consoCONT!AA2335</f>
        <v>0</v>
      </c>
      <c r="W109" s="38">
        <f>[1]consoCONT!AB2335</f>
        <v>0</v>
      </c>
      <c r="X109" s="38">
        <f>[1]consoCONT!AC2335</f>
        <v>0</v>
      </c>
      <c r="Y109" s="38">
        <f>[1]consoCONT!AD2335</f>
        <v>0</v>
      </c>
      <c r="Z109" s="38"/>
      <c r="AA109" s="38">
        <f>B109-Z109</f>
        <v>0</v>
      </c>
      <c r="AB109" s="43"/>
      <c r="AC109" s="39"/>
      <c r="AD109" s="76"/>
      <c r="AE109" s="86"/>
      <c r="AF109" s="76"/>
      <c r="AG109" s="76"/>
      <c r="AH109" s="76"/>
      <c r="AI109" s="76"/>
      <c r="AJ109" s="76"/>
      <c r="AK109" s="76"/>
    </row>
    <row r="110" spans="1:37" s="40" customFormat="1" ht="18" hidden="1" customHeight="1" x14ac:dyDescent="0.25">
      <c r="A110" s="44" t="s">
        <v>40</v>
      </c>
      <c r="B110" s="45">
        <f>SUM(B106:B109)</f>
        <v>0</v>
      </c>
      <c r="C110" s="45">
        <f t="shared" ref="C110:Y110" si="22">SUM(C106:C109)</f>
        <v>0</v>
      </c>
      <c r="D110" s="45">
        <f t="shared" si="22"/>
        <v>0</v>
      </c>
      <c r="E110" s="45">
        <f t="shared" si="22"/>
        <v>0</v>
      </c>
      <c r="F110" s="45">
        <f t="shared" si="22"/>
        <v>0</v>
      </c>
      <c r="G110" s="45">
        <f t="shared" si="22"/>
        <v>0</v>
      </c>
      <c r="H110" s="45">
        <f t="shared" si="22"/>
        <v>0</v>
      </c>
      <c r="I110" s="45">
        <f t="shared" si="22"/>
        <v>0</v>
      </c>
      <c r="J110" s="45">
        <f t="shared" si="22"/>
        <v>0</v>
      </c>
      <c r="K110" s="45">
        <f t="shared" si="22"/>
        <v>0</v>
      </c>
      <c r="L110" s="45">
        <f t="shared" si="22"/>
        <v>0</v>
      </c>
      <c r="M110" s="45">
        <f t="shared" si="22"/>
        <v>0</v>
      </c>
      <c r="N110" s="45">
        <f t="shared" si="22"/>
        <v>0</v>
      </c>
      <c r="O110" s="45">
        <f t="shared" si="22"/>
        <v>0</v>
      </c>
      <c r="P110" s="45">
        <f t="shared" si="22"/>
        <v>0</v>
      </c>
      <c r="Q110" s="45">
        <f t="shared" si="22"/>
        <v>0</v>
      </c>
      <c r="R110" s="45">
        <f t="shared" si="22"/>
        <v>0</v>
      </c>
      <c r="S110" s="45">
        <f t="shared" si="22"/>
        <v>0</v>
      </c>
      <c r="T110" s="45">
        <f t="shared" si="22"/>
        <v>0</v>
      </c>
      <c r="U110" s="45">
        <f t="shared" si="22"/>
        <v>0</v>
      </c>
      <c r="V110" s="45">
        <f t="shared" si="22"/>
        <v>0</v>
      </c>
      <c r="W110" s="45">
        <f t="shared" si="22"/>
        <v>0</v>
      </c>
      <c r="X110" s="45">
        <f t="shared" si="22"/>
        <v>0</v>
      </c>
      <c r="Y110" s="45">
        <f t="shared" si="22"/>
        <v>0</v>
      </c>
      <c r="Z110" s="45"/>
      <c r="AA110" s="45">
        <f>SUM(AA106:AA109)</f>
        <v>0</v>
      </c>
      <c r="AB110" s="46" t="e">
        <f>Z110/B110</f>
        <v>#DIV/0!</v>
      </c>
      <c r="AC110" s="39"/>
      <c r="AD110" s="76"/>
      <c r="AE110" s="86"/>
      <c r="AF110" s="76"/>
      <c r="AG110" s="76"/>
      <c r="AH110" s="76"/>
      <c r="AI110" s="76"/>
      <c r="AJ110" s="76"/>
      <c r="AK110" s="76"/>
    </row>
    <row r="111" spans="1:37" s="40" customFormat="1" ht="18" hidden="1" customHeight="1" x14ac:dyDescent="0.25">
      <c r="A111" s="47" t="s">
        <v>41</v>
      </c>
      <c r="B111" s="38"/>
      <c r="C111" s="38"/>
      <c r="D111" s="38"/>
      <c r="E111" s="38"/>
      <c r="F111" s="38"/>
      <c r="G111" s="38"/>
      <c r="H111" s="38"/>
      <c r="I111" s="38"/>
      <c r="J111" s="38"/>
      <c r="K111" s="38"/>
      <c r="L111" s="38"/>
      <c r="M111" s="38"/>
      <c r="N111" s="38"/>
      <c r="O111" s="38"/>
      <c r="P111" s="38"/>
      <c r="Q111" s="38"/>
      <c r="R111" s="38"/>
      <c r="S111" s="38"/>
      <c r="T111" s="38"/>
      <c r="U111" s="38"/>
      <c r="V111" s="38"/>
      <c r="W111" s="38"/>
      <c r="X111" s="38"/>
      <c r="Y111" s="38"/>
      <c r="Z111" s="38"/>
      <c r="AA111" s="38">
        <f>B111-Z111</f>
        <v>0</v>
      </c>
      <c r="AB111" s="43" t="e">
        <f>Z111/B111</f>
        <v>#DIV/0!</v>
      </c>
      <c r="AC111" s="39"/>
      <c r="AD111" s="76"/>
      <c r="AE111" s="86"/>
      <c r="AF111" s="76"/>
      <c r="AG111" s="76"/>
      <c r="AH111" s="76"/>
      <c r="AI111" s="76"/>
      <c r="AJ111" s="76"/>
      <c r="AK111" s="76"/>
    </row>
    <row r="112" spans="1:37" s="40" customFormat="1" ht="18" hidden="1" customHeight="1" x14ac:dyDescent="0.25">
      <c r="A112" s="44" t="s">
        <v>42</v>
      </c>
      <c r="B112" s="45">
        <f>B111+B110</f>
        <v>0</v>
      </c>
      <c r="C112" s="45">
        <f t="shared" ref="C112:Y112" si="23">C111+C110</f>
        <v>0</v>
      </c>
      <c r="D112" s="45">
        <f t="shared" si="23"/>
        <v>0</v>
      </c>
      <c r="E112" s="45">
        <f t="shared" si="23"/>
        <v>0</v>
      </c>
      <c r="F112" s="45">
        <f t="shared" si="23"/>
        <v>0</v>
      </c>
      <c r="G112" s="45">
        <f t="shared" si="23"/>
        <v>0</v>
      </c>
      <c r="H112" s="45">
        <f t="shared" si="23"/>
        <v>0</v>
      </c>
      <c r="I112" s="45">
        <f t="shared" si="23"/>
        <v>0</v>
      </c>
      <c r="J112" s="45">
        <f t="shared" si="23"/>
        <v>0</v>
      </c>
      <c r="K112" s="45">
        <f t="shared" si="23"/>
        <v>0</v>
      </c>
      <c r="L112" s="45">
        <f t="shared" si="23"/>
        <v>0</v>
      </c>
      <c r="M112" s="45">
        <f t="shared" si="23"/>
        <v>0</v>
      </c>
      <c r="N112" s="45">
        <f t="shared" si="23"/>
        <v>0</v>
      </c>
      <c r="O112" s="45">
        <f t="shared" si="23"/>
        <v>0</v>
      </c>
      <c r="P112" s="45">
        <f t="shared" si="23"/>
        <v>0</v>
      </c>
      <c r="Q112" s="45">
        <f t="shared" si="23"/>
        <v>0</v>
      </c>
      <c r="R112" s="45">
        <f t="shared" si="23"/>
        <v>0</v>
      </c>
      <c r="S112" s="45">
        <f t="shared" si="23"/>
        <v>0</v>
      </c>
      <c r="T112" s="45">
        <f t="shared" si="23"/>
        <v>0</v>
      </c>
      <c r="U112" s="45">
        <f t="shared" si="23"/>
        <v>0</v>
      </c>
      <c r="V112" s="45">
        <f t="shared" si="23"/>
        <v>0</v>
      </c>
      <c r="W112" s="45">
        <f t="shared" si="23"/>
        <v>0</v>
      </c>
      <c r="X112" s="45">
        <f t="shared" si="23"/>
        <v>0</v>
      </c>
      <c r="Y112" s="45">
        <f t="shared" si="23"/>
        <v>0</v>
      </c>
      <c r="Z112" s="45"/>
      <c r="AA112" s="45">
        <f>AA111+AA110</f>
        <v>0</v>
      </c>
      <c r="AB112" s="46" t="e">
        <f>Z112/B112</f>
        <v>#DIV/0!</v>
      </c>
      <c r="AC112" s="48"/>
      <c r="AD112" s="76"/>
      <c r="AE112" s="86"/>
      <c r="AF112" s="76"/>
      <c r="AG112" s="76"/>
      <c r="AH112" s="76"/>
      <c r="AI112" s="76"/>
      <c r="AJ112" s="76"/>
      <c r="AK112" s="76"/>
    </row>
    <row r="113" spans="1:37" s="40" customFormat="1" ht="15" hidden="1" customHeight="1" x14ac:dyDescent="0.25">
      <c r="A113" s="41"/>
      <c r="B113" s="38"/>
      <c r="C113" s="38"/>
      <c r="D113" s="38"/>
      <c r="E113" s="38"/>
      <c r="F113" s="38"/>
      <c r="G113" s="38"/>
      <c r="H113" s="38"/>
      <c r="I113" s="38"/>
      <c r="J113" s="38"/>
      <c r="K113" s="38"/>
      <c r="L113" s="38"/>
      <c r="M113" s="38"/>
      <c r="N113" s="38"/>
      <c r="O113" s="38"/>
      <c r="P113" s="38"/>
      <c r="Q113" s="38"/>
      <c r="R113" s="38"/>
      <c r="S113" s="38"/>
      <c r="T113" s="38"/>
      <c r="U113" s="38"/>
      <c r="V113" s="38"/>
      <c r="W113" s="38"/>
      <c r="X113" s="38"/>
      <c r="Y113" s="38"/>
      <c r="Z113" s="38"/>
      <c r="AA113" s="38"/>
      <c r="AB113" s="38"/>
      <c r="AC113" s="39"/>
      <c r="AD113" s="76"/>
      <c r="AE113" s="86"/>
      <c r="AF113" s="76"/>
      <c r="AG113" s="76"/>
      <c r="AH113" s="76"/>
      <c r="AI113" s="76"/>
      <c r="AJ113" s="76"/>
      <c r="AK113" s="76"/>
    </row>
    <row r="114" spans="1:37" s="40" customFormat="1" ht="15" hidden="1" customHeight="1" x14ac:dyDescent="0.25">
      <c r="A114" s="41"/>
      <c r="B114" s="38"/>
      <c r="C114" s="38"/>
      <c r="D114" s="38"/>
      <c r="E114" s="38"/>
      <c r="F114" s="38"/>
      <c r="G114" s="38"/>
      <c r="H114" s="38"/>
      <c r="I114" s="38"/>
      <c r="J114" s="38"/>
      <c r="K114" s="38"/>
      <c r="L114" s="38"/>
      <c r="M114" s="38"/>
      <c r="N114" s="38"/>
      <c r="O114" s="38"/>
      <c r="P114" s="38"/>
      <c r="Q114" s="38"/>
      <c r="R114" s="38"/>
      <c r="S114" s="38"/>
      <c r="T114" s="38"/>
      <c r="U114" s="38"/>
      <c r="V114" s="38"/>
      <c r="W114" s="38"/>
      <c r="X114" s="38"/>
      <c r="Y114" s="38"/>
      <c r="Z114" s="38"/>
      <c r="AA114" s="38"/>
      <c r="AB114" s="38"/>
      <c r="AC114" s="39"/>
      <c r="AD114" s="76"/>
      <c r="AE114" s="86"/>
      <c r="AF114" s="76"/>
      <c r="AG114" s="76"/>
      <c r="AH114" s="76"/>
      <c r="AI114" s="76"/>
      <c r="AJ114" s="76"/>
      <c r="AK114" s="76"/>
    </row>
    <row r="115" spans="1:37" s="40" customFormat="1" ht="15" hidden="1" customHeight="1" x14ac:dyDescent="0.25">
      <c r="A115" s="37" t="s">
        <v>49</v>
      </c>
      <c r="B115" s="38"/>
      <c r="C115" s="38"/>
      <c r="D115" s="38"/>
      <c r="E115" s="38"/>
      <c r="F115" s="38"/>
      <c r="G115" s="38"/>
      <c r="H115" s="38"/>
      <c r="I115" s="38"/>
      <c r="J115" s="38"/>
      <c r="K115" s="38"/>
      <c r="L115" s="38"/>
      <c r="M115" s="38"/>
      <c r="N115" s="38"/>
      <c r="O115" s="38"/>
      <c r="P115" s="38"/>
      <c r="Q115" s="38"/>
      <c r="R115" s="38"/>
      <c r="S115" s="38"/>
      <c r="T115" s="38"/>
      <c r="U115" s="38"/>
      <c r="V115" s="38"/>
      <c r="W115" s="38"/>
      <c r="X115" s="38"/>
      <c r="Y115" s="38"/>
      <c r="Z115" s="38"/>
      <c r="AA115" s="38"/>
      <c r="AB115" s="38"/>
      <c r="AC115" s="39"/>
      <c r="AD115" s="76"/>
      <c r="AE115" s="86"/>
      <c r="AF115" s="76"/>
      <c r="AG115" s="76"/>
      <c r="AH115" s="76"/>
      <c r="AI115" s="76"/>
      <c r="AJ115" s="76"/>
      <c r="AK115" s="76"/>
    </row>
    <row r="116" spans="1:37" s="40" customFormat="1" ht="18" hidden="1" customHeight="1" x14ac:dyDescent="0.2">
      <c r="A116" s="42" t="s">
        <v>36</v>
      </c>
      <c r="B116" s="38">
        <f>B56+B16</f>
        <v>0</v>
      </c>
      <c r="C116" s="38">
        <f t="shared" ref="C116:Z119" si="24">C56+C16</f>
        <v>0</v>
      </c>
      <c r="D116" s="38">
        <f t="shared" si="24"/>
        <v>0</v>
      </c>
      <c r="E116" s="38">
        <f t="shared" si="24"/>
        <v>0</v>
      </c>
      <c r="F116" s="38">
        <f t="shared" si="24"/>
        <v>0</v>
      </c>
      <c r="G116" s="38">
        <f t="shared" si="24"/>
        <v>0</v>
      </c>
      <c r="H116" s="38">
        <f t="shared" si="24"/>
        <v>0</v>
      </c>
      <c r="I116" s="38">
        <f t="shared" si="24"/>
        <v>0</v>
      </c>
      <c r="J116" s="38">
        <f t="shared" si="24"/>
        <v>0</v>
      </c>
      <c r="K116" s="38">
        <f t="shared" si="24"/>
        <v>0</v>
      </c>
      <c r="L116" s="38">
        <f t="shared" si="24"/>
        <v>0</v>
      </c>
      <c r="M116" s="38">
        <f t="shared" si="24"/>
        <v>0</v>
      </c>
      <c r="N116" s="38">
        <f t="shared" si="24"/>
        <v>0</v>
      </c>
      <c r="O116" s="38">
        <f t="shared" si="24"/>
        <v>0</v>
      </c>
      <c r="P116" s="38">
        <f t="shared" si="24"/>
        <v>0</v>
      </c>
      <c r="Q116" s="38">
        <f t="shared" si="24"/>
        <v>0</v>
      </c>
      <c r="R116" s="38">
        <f t="shared" si="24"/>
        <v>0</v>
      </c>
      <c r="S116" s="38">
        <f t="shared" si="24"/>
        <v>0</v>
      </c>
      <c r="T116" s="38">
        <f t="shared" si="24"/>
        <v>0</v>
      </c>
      <c r="U116" s="38">
        <f t="shared" si="24"/>
        <v>0</v>
      </c>
      <c r="V116" s="38">
        <f t="shared" si="24"/>
        <v>0</v>
      </c>
      <c r="W116" s="38">
        <f t="shared" si="24"/>
        <v>0</v>
      </c>
      <c r="X116" s="38">
        <f t="shared" si="24"/>
        <v>0</v>
      </c>
      <c r="Y116" s="38">
        <f t="shared" si="24"/>
        <v>0</v>
      </c>
      <c r="Z116" s="38">
        <f t="shared" si="24"/>
        <v>0</v>
      </c>
      <c r="AA116" s="38">
        <f>B116-Z116</f>
        <v>0</v>
      </c>
      <c r="AB116" s="43"/>
      <c r="AC116" s="39"/>
      <c r="AD116" s="76"/>
      <c r="AE116" s="86"/>
      <c r="AF116" s="76"/>
      <c r="AG116" s="76"/>
      <c r="AH116" s="76"/>
      <c r="AI116" s="76"/>
      <c r="AJ116" s="76"/>
      <c r="AK116" s="76"/>
    </row>
    <row r="117" spans="1:37" s="40" customFormat="1" ht="18" hidden="1" customHeight="1" x14ac:dyDescent="0.2">
      <c r="A117" s="42" t="s">
        <v>37</v>
      </c>
      <c r="B117" s="38">
        <f>B57+B17</f>
        <v>423417756.92999971</v>
      </c>
      <c r="C117" s="38">
        <f t="shared" si="24"/>
        <v>362357177.92999977</v>
      </c>
      <c r="D117" s="38">
        <f t="shared" si="24"/>
        <v>-61060579</v>
      </c>
      <c r="E117" s="38">
        <f t="shared" si="24"/>
        <v>268215649.33000001</v>
      </c>
      <c r="F117" s="38">
        <f t="shared" si="24"/>
        <v>135778814.16000003</v>
      </c>
      <c r="G117" s="38">
        <f t="shared" si="24"/>
        <v>15455328.290000005</v>
      </c>
      <c r="H117" s="38">
        <f t="shared" si="24"/>
        <v>0</v>
      </c>
      <c r="I117" s="38">
        <f t="shared" si="24"/>
        <v>249370502.18000001</v>
      </c>
      <c r="J117" s="38">
        <f t="shared" si="24"/>
        <v>122798014.87</v>
      </c>
      <c r="K117" s="38">
        <f t="shared" si="24"/>
        <v>15597338.290000005</v>
      </c>
      <c r="L117" s="38">
        <f t="shared" si="24"/>
        <v>0</v>
      </c>
      <c r="M117" s="38">
        <f t="shared" si="24"/>
        <v>387765855.33999997</v>
      </c>
      <c r="N117" s="38">
        <f t="shared" si="24"/>
        <v>13377.8</v>
      </c>
      <c r="O117" s="38">
        <f t="shared" si="24"/>
        <v>6198425.5600000005</v>
      </c>
      <c r="P117" s="38">
        <f t="shared" si="24"/>
        <v>12633343.789999999</v>
      </c>
      <c r="Q117" s="38">
        <f t="shared" si="24"/>
        <v>1839723.06</v>
      </c>
      <c r="R117" s="38">
        <f t="shared" si="24"/>
        <v>10120483.159999998</v>
      </c>
      <c r="S117" s="38">
        <f t="shared" si="24"/>
        <v>1020593.0700000001</v>
      </c>
      <c r="T117" s="38">
        <f t="shared" si="24"/>
        <v>0</v>
      </c>
      <c r="U117" s="38">
        <f t="shared" si="24"/>
        <v>-10</v>
      </c>
      <c r="V117" s="38">
        <f t="shared" si="24"/>
        <v>-142000</v>
      </c>
      <c r="W117" s="38">
        <f t="shared" si="24"/>
        <v>0</v>
      </c>
      <c r="X117" s="38">
        <f t="shared" si="24"/>
        <v>0</v>
      </c>
      <c r="Y117" s="38">
        <f t="shared" si="24"/>
        <v>0</v>
      </c>
      <c r="Z117" s="38">
        <f>Z57+Z17</f>
        <v>419449791.78000003</v>
      </c>
      <c r="AA117" s="38">
        <f>B117-Z117</f>
        <v>3967965.1499996781</v>
      </c>
      <c r="AB117" s="43">
        <f>Z117/B117</f>
        <v>0.99062872285099823</v>
      </c>
      <c r="AC117" s="39"/>
      <c r="AD117" s="76"/>
      <c r="AE117" s="86"/>
      <c r="AF117" s="76"/>
      <c r="AG117" s="76"/>
      <c r="AH117" s="76"/>
      <c r="AI117" s="76"/>
      <c r="AJ117" s="76"/>
      <c r="AK117" s="76"/>
    </row>
    <row r="118" spans="1:37" s="40" customFormat="1" ht="18" hidden="1" customHeight="1" x14ac:dyDescent="0.2">
      <c r="A118" s="42" t="s">
        <v>38</v>
      </c>
      <c r="B118" s="38">
        <f>B58+B18</f>
        <v>0</v>
      </c>
      <c r="C118" s="38">
        <f t="shared" si="24"/>
        <v>0</v>
      </c>
      <c r="D118" s="38">
        <f t="shared" si="24"/>
        <v>0</v>
      </c>
      <c r="E118" s="38">
        <f t="shared" si="24"/>
        <v>0</v>
      </c>
      <c r="F118" s="38">
        <f t="shared" si="24"/>
        <v>0</v>
      </c>
      <c r="G118" s="38">
        <f t="shared" si="24"/>
        <v>0</v>
      </c>
      <c r="H118" s="38">
        <f t="shared" si="24"/>
        <v>0</v>
      </c>
      <c r="I118" s="38">
        <f t="shared" si="24"/>
        <v>0</v>
      </c>
      <c r="J118" s="38">
        <f t="shared" si="24"/>
        <v>0</v>
      </c>
      <c r="K118" s="38">
        <f t="shared" si="24"/>
        <v>0</v>
      </c>
      <c r="L118" s="38">
        <f t="shared" si="24"/>
        <v>0</v>
      </c>
      <c r="M118" s="38">
        <f t="shared" si="24"/>
        <v>0</v>
      </c>
      <c r="N118" s="38">
        <f t="shared" si="24"/>
        <v>0</v>
      </c>
      <c r="O118" s="38">
        <f t="shared" si="24"/>
        <v>0</v>
      </c>
      <c r="P118" s="38">
        <f t="shared" si="24"/>
        <v>0</v>
      </c>
      <c r="Q118" s="38">
        <f t="shared" si="24"/>
        <v>0</v>
      </c>
      <c r="R118" s="38">
        <f t="shared" si="24"/>
        <v>0</v>
      </c>
      <c r="S118" s="38">
        <f t="shared" si="24"/>
        <v>0</v>
      </c>
      <c r="T118" s="38">
        <f t="shared" si="24"/>
        <v>0</v>
      </c>
      <c r="U118" s="38">
        <f t="shared" si="24"/>
        <v>0</v>
      </c>
      <c r="V118" s="38">
        <f t="shared" si="24"/>
        <v>0</v>
      </c>
      <c r="W118" s="38">
        <f t="shared" si="24"/>
        <v>0</v>
      </c>
      <c r="X118" s="38">
        <f t="shared" si="24"/>
        <v>0</v>
      </c>
      <c r="Y118" s="38">
        <f t="shared" si="24"/>
        <v>0</v>
      </c>
      <c r="Z118" s="38">
        <f t="shared" si="24"/>
        <v>0</v>
      </c>
      <c r="AA118" s="38">
        <f>B118-Z118</f>
        <v>0</v>
      </c>
      <c r="AB118" s="43"/>
      <c r="AC118" s="39"/>
      <c r="AD118" s="76"/>
      <c r="AE118" s="86"/>
      <c r="AF118" s="76"/>
      <c r="AG118" s="76"/>
      <c r="AH118" s="76"/>
      <c r="AI118" s="76"/>
      <c r="AJ118" s="76"/>
      <c r="AK118" s="76"/>
    </row>
    <row r="119" spans="1:37" s="40" customFormat="1" ht="18" hidden="1" customHeight="1" x14ac:dyDescent="0.2">
      <c r="A119" s="42" t="s">
        <v>39</v>
      </c>
      <c r="B119" s="38">
        <f>B59+B19</f>
        <v>0</v>
      </c>
      <c r="C119" s="38">
        <f t="shared" si="24"/>
        <v>0</v>
      </c>
      <c r="D119" s="38">
        <f t="shared" si="24"/>
        <v>0</v>
      </c>
      <c r="E119" s="38">
        <f t="shared" si="24"/>
        <v>0</v>
      </c>
      <c r="F119" s="38">
        <f t="shared" si="24"/>
        <v>0</v>
      </c>
      <c r="G119" s="38">
        <f t="shared" si="24"/>
        <v>0</v>
      </c>
      <c r="H119" s="38">
        <f t="shared" si="24"/>
        <v>0</v>
      </c>
      <c r="I119" s="38">
        <f t="shared" si="24"/>
        <v>0</v>
      </c>
      <c r="J119" s="38">
        <f t="shared" si="24"/>
        <v>0</v>
      </c>
      <c r="K119" s="38">
        <f t="shared" si="24"/>
        <v>0</v>
      </c>
      <c r="L119" s="38">
        <f t="shared" si="24"/>
        <v>0</v>
      </c>
      <c r="M119" s="38">
        <f t="shared" si="24"/>
        <v>0</v>
      </c>
      <c r="N119" s="38">
        <f t="shared" si="24"/>
        <v>0</v>
      </c>
      <c r="O119" s="38">
        <f t="shared" si="24"/>
        <v>0</v>
      </c>
      <c r="P119" s="38">
        <f t="shared" si="24"/>
        <v>0</v>
      </c>
      <c r="Q119" s="38">
        <f t="shared" si="24"/>
        <v>0</v>
      </c>
      <c r="R119" s="38">
        <f t="shared" si="24"/>
        <v>0</v>
      </c>
      <c r="S119" s="38">
        <f t="shared" si="24"/>
        <v>0</v>
      </c>
      <c r="T119" s="38">
        <f t="shared" si="24"/>
        <v>0</v>
      </c>
      <c r="U119" s="38">
        <f t="shared" si="24"/>
        <v>0</v>
      </c>
      <c r="V119" s="38">
        <f t="shared" si="24"/>
        <v>0</v>
      </c>
      <c r="W119" s="38">
        <f t="shared" si="24"/>
        <v>0</v>
      </c>
      <c r="X119" s="38">
        <f t="shared" si="24"/>
        <v>0</v>
      </c>
      <c r="Y119" s="38">
        <f t="shared" si="24"/>
        <v>0</v>
      </c>
      <c r="Z119" s="38">
        <f>Z59+Z19</f>
        <v>0</v>
      </c>
      <c r="AA119" s="38">
        <f>B119-Z119</f>
        <v>0</v>
      </c>
      <c r="AB119" s="43" t="e">
        <f>Z119/B119</f>
        <v>#DIV/0!</v>
      </c>
      <c r="AC119" s="39"/>
      <c r="AD119" s="76"/>
      <c r="AE119" s="86"/>
      <c r="AF119" s="76"/>
      <c r="AG119" s="76"/>
      <c r="AH119" s="76"/>
      <c r="AI119" s="76"/>
      <c r="AJ119" s="76"/>
      <c r="AK119" s="76"/>
    </row>
    <row r="120" spans="1:37" s="40" customFormat="1" ht="18" hidden="1" customHeight="1" x14ac:dyDescent="0.25">
      <c r="A120" s="44" t="s">
        <v>40</v>
      </c>
      <c r="B120" s="45">
        <f>SUM(B116:B119)</f>
        <v>423417756.92999971</v>
      </c>
      <c r="C120" s="45">
        <f t="shared" ref="C120:Y120" si="25">SUM(C116:C119)</f>
        <v>362357177.92999977</v>
      </c>
      <c r="D120" s="45">
        <f t="shared" si="25"/>
        <v>-61060579</v>
      </c>
      <c r="E120" s="45">
        <f t="shared" si="25"/>
        <v>268215649.33000001</v>
      </c>
      <c r="F120" s="45">
        <f t="shared" si="25"/>
        <v>135778814.16000003</v>
      </c>
      <c r="G120" s="45">
        <f t="shared" si="25"/>
        <v>15455328.290000005</v>
      </c>
      <c r="H120" s="45">
        <f t="shared" si="25"/>
        <v>0</v>
      </c>
      <c r="I120" s="45">
        <f t="shared" si="25"/>
        <v>249370502.18000001</v>
      </c>
      <c r="J120" s="45">
        <f t="shared" si="25"/>
        <v>122798014.87</v>
      </c>
      <c r="K120" s="45">
        <f t="shared" si="25"/>
        <v>15597338.290000005</v>
      </c>
      <c r="L120" s="45">
        <f t="shared" si="25"/>
        <v>0</v>
      </c>
      <c r="M120" s="45">
        <f>SUM(M116:M119)</f>
        <v>387765855.33999997</v>
      </c>
      <c r="N120" s="45">
        <f t="shared" si="25"/>
        <v>13377.8</v>
      </c>
      <c r="O120" s="45">
        <f t="shared" si="25"/>
        <v>6198425.5600000005</v>
      </c>
      <c r="P120" s="45">
        <f t="shared" si="25"/>
        <v>12633343.789999999</v>
      </c>
      <c r="Q120" s="45">
        <f t="shared" si="25"/>
        <v>1839723.06</v>
      </c>
      <c r="R120" s="45">
        <f t="shared" si="25"/>
        <v>10120483.159999998</v>
      </c>
      <c r="S120" s="45">
        <f t="shared" si="25"/>
        <v>1020593.0700000001</v>
      </c>
      <c r="T120" s="45">
        <f t="shared" si="25"/>
        <v>0</v>
      </c>
      <c r="U120" s="45">
        <f t="shared" si="25"/>
        <v>-10</v>
      </c>
      <c r="V120" s="45">
        <f t="shared" si="25"/>
        <v>-142000</v>
      </c>
      <c r="W120" s="45">
        <f t="shared" si="25"/>
        <v>0</v>
      </c>
      <c r="X120" s="45">
        <f t="shared" si="25"/>
        <v>0</v>
      </c>
      <c r="Y120" s="45">
        <f t="shared" si="25"/>
        <v>0</v>
      </c>
      <c r="Z120" s="45">
        <f>SUM(Z116:Z119)</f>
        <v>419449791.78000003</v>
      </c>
      <c r="AA120" s="45">
        <f>SUM(AA116:AA119)</f>
        <v>3967965.1499996781</v>
      </c>
      <c r="AB120" s="46">
        <f>Z120/B120</f>
        <v>0.99062872285099823</v>
      </c>
      <c r="AC120" s="39"/>
      <c r="AD120" s="76"/>
      <c r="AE120" s="86"/>
      <c r="AF120" s="76"/>
      <c r="AG120" s="76"/>
      <c r="AH120" s="76"/>
      <c r="AI120" s="76"/>
      <c r="AJ120" s="76"/>
      <c r="AK120" s="76"/>
    </row>
    <row r="121" spans="1:37" s="40" customFormat="1" ht="18" hidden="1" customHeight="1" x14ac:dyDescent="0.25">
      <c r="A121" s="47" t="s">
        <v>41</v>
      </c>
      <c r="B121" s="38"/>
      <c r="C121" s="38"/>
      <c r="D121" s="38"/>
      <c r="E121" s="38"/>
      <c r="F121" s="38"/>
      <c r="G121" s="38"/>
      <c r="H121" s="38"/>
      <c r="I121" s="38"/>
      <c r="J121" s="38"/>
      <c r="K121" s="38"/>
      <c r="L121" s="38"/>
      <c r="M121" s="38"/>
      <c r="N121" s="38"/>
      <c r="O121" s="38"/>
      <c r="P121" s="38"/>
      <c r="Q121" s="38"/>
      <c r="R121" s="38"/>
      <c r="S121" s="38"/>
      <c r="T121" s="38"/>
      <c r="U121" s="38"/>
      <c r="V121" s="38"/>
      <c r="W121" s="38"/>
      <c r="X121" s="38"/>
      <c r="Y121" s="38"/>
      <c r="Z121" s="38">
        <f>SUM(M121:Y121)</f>
        <v>0</v>
      </c>
      <c r="AA121" s="38">
        <f>B121-Z121</f>
        <v>0</v>
      </c>
      <c r="AB121" s="43" t="e">
        <f>Z121/B121</f>
        <v>#DIV/0!</v>
      </c>
      <c r="AC121" s="39"/>
      <c r="AD121" s="76"/>
      <c r="AE121" s="86"/>
      <c r="AF121" s="76"/>
      <c r="AG121" s="76"/>
      <c r="AH121" s="76"/>
      <c r="AI121" s="76"/>
      <c r="AJ121" s="76"/>
      <c r="AK121" s="76"/>
    </row>
    <row r="122" spans="1:37" s="40" customFormat="1" ht="18" hidden="1" customHeight="1" x14ac:dyDescent="0.25">
      <c r="A122" s="44" t="s">
        <v>42</v>
      </c>
      <c r="B122" s="45">
        <f>B121+B120</f>
        <v>423417756.92999971</v>
      </c>
      <c r="C122" s="45">
        <f t="shared" ref="C122:Y122" si="26">C121+C120</f>
        <v>362357177.92999977</v>
      </c>
      <c r="D122" s="45">
        <f t="shared" si="26"/>
        <v>-61060579</v>
      </c>
      <c r="E122" s="45">
        <f t="shared" si="26"/>
        <v>268215649.33000001</v>
      </c>
      <c r="F122" s="45">
        <f t="shared" si="26"/>
        <v>135778814.16000003</v>
      </c>
      <c r="G122" s="45">
        <f t="shared" si="26"/>
        <v>15455328.290000005</v>
      </c>
      <c r="H122" s="45">
        <f t="shared" si="26"/>
        <v>0</v>
      </c>
      <c r="I122" s="45">
        <f t="shared" si="26"/>
        <v>249370502.18000001</v>
      </c>
      <c r="J122" s="45">
        <f t="shared" si="26"/>
        <v>122798014.87</v>
      </c>
      <c r="K122" s="45">
        <f t="shared" si="26"/>
        <v>15597338.290000005</v>
      </c>
      <c r="L122" s="45">
        <f t="shared" si="26"/>
        <v>0</v>
      </c>
      <c r="M122" s="45">
        <f>M121+M120</f>
        <v>387765855.33999997</v>
      </c>
      <c r="N122" s="45">
        <f t="shared" si="26"/>
        <v>13377.8</v>
      </c>
      <c r="O122" s="45">
        <f t="shared" si="26"/>
        <v>6198425.5600000005</v>
      </c>
      <c r="P122" s="45">
        <f t="shared" si="26"/>
        <v>12633343.789999999</v>
      </c>
      <c r="Q122" s="45">
        <f t="shared" si="26"/>
        <v>1839723.06</v>
      </c>
      <c r="R122" s="45">
        <f t="shared" si="26"/>
        <v>10120483.159999998</v>
      </c>
      <c r="S122" s="45">
        <f t="shared" si="26"/>
        <v>1020593.0700000001</v>
      </c>
      <c r="T122" s="45">
        <f t="shared" si="26"/>
        <v>0</v>
      </c>
      <c r="U122" s="45">
        <f t="shared" si="26"/>
        <v>-10</v>
      </c>
      <c r="V122" s="45">
        <f t="shared" si="26"/>
        <v>-142000</v>
      </c>
      <c r="W122" s="45">
        <f t="shared" si="26"/>
        <v>0</v>
      </c>
      <c r="X122" s="45">
        <f t="shared" si="26"/>
        <v>0</v>
      </c>
      <c r="Y122" s="45">
        <f t="shared" si="26"/>
        <v>0</v>
      </c>
      <c r="Z122" s="45">
        <f>Z121+Z120</f>
        <v>419449791.78000003</v>
      </c>
      <c r="AA122" s="45">
        <f>AA121+AA120</f>
        <v>3967965.1499996781</v>
      </c>
      <c r="AB122" s="46">
        <f>Z122/B122</f>
        <v>0.99062872285099823</v>
      </c>
      <c r="AC122" s="48"/>
      <c r="AD122" s="76"/>
      <c r="AE122" s="86"/>
      <c r="AF122" s="76"/>
      <c r="AG122" s="76"/>
      <c r="AH122" s="76"/>
      <c r="AI122" s="76"/>
      <c r="AJ122" s="76"/>
      <c r="AK122" s="76"/>
    </row>
    <row r="123" spans="1:37" s="40" customFormat="1" ht="15" hidden="1" customHeight="1" x14ac:dyDescent="0.25">
      <c r="A123" s="41"/>
      <c r="B123" s="38"/>
      <c r="C123" s="38"/>
      <c r="D123" s="38"/>
      <c r="E123" s="38"/>
      <c r="F123" s="38"/>
      <c r="G123" s="38"/>
      <c r="H123" s="38"/>
      <c r="I123" s="38"/>
      <c r="J123" s="38"/>
      <c r="K123" s="38"/>
      <c r="L123" s="38"/>
      <c r="M123" s="38"/>
      <c r="N123" s="38"/>
      <c r="O123" s="38"/>
      <c r="P123" s="38"/>
      <c r="Q123" s="38"/>
      <c r="R123" s="38"/>
      <c r="S123" s="38"/>
      <c r="T123" s="38"/>
      <c r="U123" s="38"/>
      <c r="V123" s="38"/>
      <c r="W123" s="38"/>
      <c r="X123" s="38"/>
      <c r="Y123" s="38"/>
      <c r="Z123" s="38"/>
      <c r="AA123" s="38"/>
      <c r="AB123" s="38"/>
      <c r="AC123" s="39"/>
      <c r="AD123" s="76"/>
      <c r="AE123" s="86"/>
      <c r="AF123" s="76"/>
      <c r="AG123" s="76"/>
      <c r="AH123" s="76"/>
      <c r="AI123" s="76"/>
      <c r="AJ123" s="76"/>
      <c r="AK123" s="76"/>
    </row>
    <row r="124" spans="1:37" s="40" customFormat="1" ht="15" hidden="1" customHeight="1" x14ac:dyDescent="0.25">
      <c r="A124" s="41"/>
      <c r="B124" s="38"/>
      <c r="C124" s="38"/>
      <c r="D124" s="38"/>
      <c r="E124" s="38"/>
      <c r="F124" s="38"/>
      <c r="G124" s="38"/>
      <c r="H124" s="38"/>
      <c r="I124" s="38"/>
      <c r="J124" s="38"/>
      <c r="K124" s="38"/>
      <c r="L124" s="38"/>
      <c r="M124" s="38"/>
      <c r="N124" s="38"/>
      <c r="O124" s="38"/>
      <c r="P124" s="38"/>
      <c r="Q124" s="38"/>
      <c r="R124" s="38"/>
      <c r="S124" s="38"/>
      <c r="T124" s="38"/>
      <c r="U124" s="38"/>
      <c r="V124" s="38"/>
      <c r="W124" s="38"/>
      <c r="X124" s="38"/>
      <c r="Y124" s="38"/>
      <c r="Z124" s="38"/>
      <c r="AA124" s="38"/>
      <c r="AB124" s="38"/>
      <c r="AC124" s="39"/>
      <c r="AD124" s="76"/>
      <c r="AE124" s="86"/>
      <c r="AF124" s="76"/>
      <c r="AG124" s="76"/>
      <c r="AH124" s="76"/>
      <c r="AI124" s="76"/>
      <c r="AJ124" s="76"/>
      <c r="AK124" s="76"/>
    </row>
    <row r="125" spans="1:37" s="40" customFormat="1" ht="15" hidden="1" customHeight="1" x14ac:dyDescent="0.25">
      <c r="A125" s="52" t="s">
        <v>50</v>
      </c>
      <c r="B125" s="38"/>
      <c r="C125" s="38"/>
      <c r="D125" s="38"/>
      <c r="E125" s="38"/>
      <c r="F125" s="38"/>
      <c r="G125" s="38"/>
      <c r="H125" s="38"/>
      <c r="I125" s="38"/>
      <c r="J125" s="38"/>
      <c r="K125" s="38"/>
      <c r="L125" s="38"/>
      <c r="M125" s="38"/>
      <c r="N125" s="38"/>
      <c r="O125" s="38"/>
      <c r="P125" s="38"/>
      <c r="Q125" s="38"/>
      <c r="R125" s="38"/>
      <c r="S125" s="38"/>
      <c r="T125" s="38"/>
      <c r="U125" s="38"/>
      <c r="V125" s="38"/>
      <c r="W125" s="38"/>
      <c r="X125" s="38"/>
      <c r="Y125" s="38"/>
      <c r="Z125" s="38"/>
      <c r="AA125" s="38"/>
      <c r="AB125" s="38"/>
      <c r="AC125" s="39"/>
      <c r="AD125" s="76"/>
      <c r="AE125" s="86"/>
      <c r="AF125" s="76"/>
      <c r="AG125" s="76"/>
      <c r="AH125" s="76"/>
      <c r="AI125" s="76"/>
      <c r="AJ125" s="76"/>
      <c r="AK125" s="76"/>
    </row>
    <row r="126" spans="1:37" s="40" customFormat="1" ht="15" hidden="1" customHeight="1" x14ac:dyDescent="0.25">
      <c r="A126" s="41"/>
      <c r="B126" s="38"/>
      <c r="C126" s="38"/>
      <c r="D126" s="38"/>
      <c r="E126" s="38"/>
      <c r="F126" s="38"/>
      <c r="G126" s="38"/>
      <c r="H126" s="38"/>
      <c r="I126" s="38"/>
      <c r="J126" s="38"/>
      <c r="K126" s="38"/>
      <c r="L126" s="38"/>
      <c r="M126" s="38"/>
      <c r="N126" s="38"/>
      <c r="O126" s="38"/>
      <c r="P126" s="38"/>
      <c r="Q126" s="38"/>
      <c r="R126" s="38"/>
      <c r="S126" s="38"/>
      <c r="T126" s="38"/>
      <c r="U126" s="38"/>
      <c r="V126" s="38"/>
      <c r="W126" s="38"/>
      <c r="X126" s="38"/>
      <c r="Y126" s="38"/>
      <c r="Z126" s="38"/>
      <c r="AA126" s="38"/>
      <c r="AB126" s="38"/>
      <c r="AC126" s="39"/>
      <c r="AD126" s="76"/>
      <c r="AE126" s="86"/>
      <c r="AF126" s="76"/>
      <c r="AG126" s="76"/>
      <c r="AH126" s="76"/>
      <c r="AI126" s="76"/>
      <c r="AJ126" s="76"/>
      <c r="AK126" s="76"/>
    </row>
    <row r="127" spans="1:37" s="40" customFormat="1" ht="15" hidden="1" customHeight="1" x14ac:dyDescent="0.25">
      <c r="A127" s="37" t="s">
        <v>35</v>
      </c>
      <c r="B127" s="38"/>
      <c r="C127" s="38"/>
      <c r="D127" s="38"/>
      <c r="E127" s="38"/>
      <c r="F127" s="38"/>
      <c r="G127" s="38"/>
      <c r="H127" s="38"/>
      <c r="I127" s="38"/>
      <c r="J127" s="38"/>
      <c r="K127" s="38"/>
      <c r="L127" s="38"/>
      <c r="M127" s="38"/>
      <c r="N127" s="38"/>
      <c r="O127" s="38"/>
      <c r="P127" s="38"/>
      <c r="Q127" s="38"/>
      <c r="R127" s="38"/>
      <c r="S127" s="38"/>
      <c r="T127" s="38"/>
      <c r="U127" s="38"/>
      <c r="V127" s="38"/>
      <c r="W127" s="38"/>
      <c r="X127" s="38"/>
      <c r="Y127" s="38"/>
      <c r="Z127" s="38"/>
      <c r="AA127" s="38"/>
      <c r="AB127" s="38"/>
      <c r="AC127" s="39"/>
      <c r="AD127" s="76"/>
      <c r="AE127" s="86"/>
      <c r="AF127" s="76"/>
      <c r="AG127" s="76"/>
      <c r="AH127" s="76"/>
      <c r="AI127" s="76"/>
      <c r="AJ127" s="76"/>
      <c r="AK127" s="76"/>
    </row>
    <row r="128" spans="1:37" s="40" customFormat="1" ht="18" hidden="1" customHeight="1" x14ac:dyDescent="0.2">
      <c r="A128" s="42" t="s">
        <v>36</v>
      </c>
      <c r="B128" s="38">
        <f>B138+B148+B158</f>
        <v>0</v>
      </c>
      <c r="C128" s="38">
        <f t="shared" ref="C128:Y128" si="27">C138+C148+C158</f>
        <v>0</v>
      </c>
      <c r="D128" s="38">
        <f t="shared" si="27"/>
        <v>0</v>
      </c>
      <c r="E128" s="38">
        <f t="shared" si="27"/>
        <v>0</v>
      </c>
      <c r="F128" s="38">
        <f t="shared" si="27"/>
        <v>0</v>
      </c>
      <c r="G128" s="38">
        <f t="shared" si="27"/>
        <v>0</v>
      </c>
      <c r="H128" s="38">
        <f t="shared" si="27"/>
        <v>0</v>
      </c>
      <c r="I128" s="38">
        <f t="shared" si="27"/>
        <v>0</v>
      </c>
      <c r="J128" s="38">
        <f t="shared" si="27"/>
        <v>0</v>
      </c>
      <c r="K128" s="38">
        <f t="shared" si="27"/>
        <v>0</v>
      </c>
      <c r="L128" s="38">
        <f t="shared" si="27"/>
        <v>0</v>
      </c>
      <c r="M128" s="38">
        <f t="shared" si="27"/>
        <v>0</v>
      </c>
      <c r="N128" s="38">
        <f t="shared" si="27"/>
        <v>0</v>
      </c>
      <c r="O128" s="38">
        <f t="shared" si="27"/>
        <v>0</v>
      </c>
      <c r="P128" s="38">
        <f t="shared" si="27"/>
        <v>0</v>
      </c>
      <c r="Q128" s="38">
        <f t="shared" si="27"/>
        <v>0</v>
      </c>
      <c r="R128" s="38">
        <f t="shared" si="27"/>
        <v>0</v>
      </c>
      <c r="S128" s="38">
        <f t="shared" si="27"/>
        <v>0</v>
      </c>
      <c r="T128" s="38">
        <f t="shared" si="27"/>
        <v>0</v>
      </c>
      <c r="U128" s="38">
        <f t="shared" si="27"/>
        <v>0</v>
      </c>
      <c r="V128" s="38">
        <f t="shared" si="27"/>
        <v>0</v>
      </c>
      <c r="W128" s="38">
        <f t="shared" si="27"/>
        <v>0</v>
      </c>
      <c r="X128" s="38">
        <f t="shared" si="27"/>
        <v>0</v>
      </c>
      <c r="Y128" s="38">
        <f t="shared" si="27"/>
        <v>0</v>
      </c>
      <c r="Z128" s="38"/>
      <c r="AA128" s="38">
        <f>B128-Z128</f>
        <v>0</v>
      </c>
      <c r="AB128" s="43" t="e">
        <f>Z128/B128</f>
        <v>#DIV/0!</v>
      </c>
      <c r="AC128" s="39"/>
      <c r="AD128" s="76"/>
      <c r="AE128" s="86"/>
      <c r="AF128" s="76"/>
      <c r="AG128" s="76"/>
      <c r="AH128" s="76"/>
      <c r="AI128" s="76"/>
      <c r="AJ128" s="76"/>
      <c r="AK128" s="76"/>
    </row>
    <row r="129" spans="1:37" s="40" customFormat="1" ht="18" hidden="1" customHeight="1" x14ac:dyDescent="0.2">
      <c r="A129" s="42" t="s">
        <v>37</v>
      </c>
      <c r="B129" s="38">
        <f t="shared" ref="B129:Y131" si="28">B139+B149+B159</f>
        <v>0</v>
      </c>
      <c r="C129" s="38">
        <f t="shared" si="28"/>
        <v>0</v>
      </c>
      <c r="D129" s="38">
        <f t="shared" si="28"/>
        <v>0</v>
      </c>
      <c r="E129" s="38">
        <f t="shared" si="28"/>
        <v>0</v>
      </c>
      <c r="F129" s="38">
        <f t="shared" si="28"/>
        <v>0</v>
      </c>
      <c r="G129" s="38">
        <f t="shared" si="28"/>
        <v>0</v>
      </c>
      <c r="H129" s="38">
        <f t="shared" si="28"/>
        <v>0</v>
      </c>
      <c r="I129" s="38">
        <f t="shared" si="28"/>
        <v>0</v>
      </c>
      <c r="J129" s="38">
        <f t="shared" si="28"/>
        <v>0</v>
      </c>
      <c r="K129" s="38">
        <f t="shared" si="28"/>
        <v>0</v>
      </c>
      <c r="L129" s="38">
        <f t="shared" si="28"/>
        <v>0</v>
      </c>
      <c r="M129" s="38">
        <f t="shared" si="28"/>
        <v>0</v>
      </c>
      <c r="N129" s="38">
        <f t="shared" si="28"/>
        <v>0</v>
      </c>
      <c r="O129" s="38">
        <f t="shared" si="28"/>
        <v>0</v>
      </c>
      <c r="P129" s="38">
        <f t="shared" si="28"/>
        <v>0</v>
      </c>
      <c r="Q129" s="38">
        <f t="shared" si="28"/>
        <v>0</v>
      </c>
      <c r="R129" s="38">
        <f t="shared" si="28"/>
        <v>0</v>
      </c>
      <c r="S129" s="38">
        <f t="shared" si="28"/>
        <v>0</v>
      </c>
      <c r="T129" s="38">
        <f t="shared" si="28"/>
        <v>0</v>
      </c>
      <c r="U129" s="38">
        <f t="shared" si="28"/>
        <v>0</v>
      </c>
      <c r="V129" s="38">
        <f t="shared" si="28"/>
        <v>0</v>
      </c>
      <c r="W129" s="38">
        <f t="shared" si="28"/>
        <v>0</v>
      </c>
      <c r="X129" s="38">
        <f t="shared" si="28"/>
        <v>0</v>
      </c>
      <c r="Y129" s="38">
        <f t="shared" si="28"/>
        <v>0</v>
      </c>
      <c r="Z129" s="38"/>
      <c r="AA129" s="38">
        <f>B129-Z129</f>
        <v>0</v>
      </c>
      <c r="AB129" s="43" t="e">
        <f>Z129/B129</f>
        <v>#DIV/0!</v>
      </c>
      <c r="AC129" s="39"/>
      <c r="AD129" s="76"/>
      <c r="AE129" s="86"/>
      <c r="AF129" s="76"/>
      <c r="AG129" s="76"/>
      <c r="AH129" s="76"/>
      <c r="AI129" s="76"/>
      <c r="AJ129" s="76"/>
      <c r="AK129" s="76"/>
    </row>
    <row r="130" spans="1:37" s="40" customFormat="1" ht="18" hidden="1" customHeight="1" x14ac:dyDescent="0.2">
      <c r="A130" s="42" t="s">
        <v>38</v>
      </c>
      <c r="B130" s="38">
        <f t="shared" si="28"/>
        <v>0</v>
      </c>
      <c r="C130" s="38">
        <f t="shared" si="28"/>
        <v>0</v>
      </c>
      <c r="D130" s="38">
        <f t="shared" si="28"/>
        <v>0</v>
      </c>
      <c r="E130" s="38">
        <f t="shared" si="28"/>
        <v>0</v>
      </c>
      <c r="F130" s="38">
        <f t="shared" si="28"/>
        <v>0</v>
      </c>
      <c r="G130" s="38">
        <f t="shared" si="28"/>
        <v>0</v>
      </c>
      <c r="H130" s="38">
        <f t="shared" si="28"/>
        <v>0</v>
      </c>
      <c r="I130" s="38">
        <f t="shared" si="28"/>
        <v>0</v>
      </c>
      <c r="J130" s="38">
        <f t="shared" si="28"/>
        <v>0</v>
      </c>
      <c r="K130" s="38">
        <f t="shared" si="28"/>
        <v>0</v>
      </c>
      <c r="L130" s="38">
        <f t="shared" si="28"/>
        <v>0</v>
      </c>
      <c r="M130" s="38">
        <f t="shared" si="28"/>
        <v>0</v>
      </c>
      <c r="N130" s="38">
        <f t="shared" si="28"/>
        <v>0</v>
      </c>
      <c r="O130" s="38">
        <f t="shared" si="28"/>
        <v>0</v>
      </c>
      <c r="P130" s="38">
        <f t="shared" si="28"/>
        <v>0</v>
      </c>
      <c r="Q130" s="38">
        <f t="shared" si="28"/>
        <v>0</v>
      </c>
      <c r="R130" s="38">
        <f t="shared" si="28"/>
        <v>0</v>
      </c>
      <c r="S130" s="38">
        <f t="shared" si="28"/>
        <v>0</v>
      </c>
      <c r="T130" s="38">
        <f t="shared" si="28"/>
        <v>0</v>
      </c>
      <c r="U130" s="38">
        <f t="shared" si="28"/>
        <v>0</v>
      </c>
      <c r="V130" s="38">
        <f t="shared" si="28"/>
        <v>0</v>
      </c>
      <c r="W130" s="38">
        <f t="shared" si="28"/>
        <v>0</v>
      </c>
      <c r="X130" s="38">
        <f t="shared" si="28"/>
        <v>0</v>
      </c>
      <c r="Y130" s="38">
        <f t="shared" si="28"/>
        <v>0</v>
      </c>
      <c r="Z130" s="38"/>
      <c r="AA130" s="38">
        <f>B130-Z130</f>
        <v>0</v>
      </c>
      <c r="AB130" s="43"/>
      <c r="AC130" s="39"/>
      <c r="AD130" s="76"/>
      <c r="AE130" s="86"/>
      <c r="AF130" s="76"/>
      <c r="AG130" s="76"/>
      <c r="AH130" s="76"/>
      <c r="AI130" s="76"/>
      <c r="AJ130" s="76"/>
      <c r="AK130" s="76"/>
    </row>
    <row r="131" spans="1:37" s="40" customFormat="1" ht="18" hidden="1" customHeight="1" x14ac:dyDescent="0.2">
      <c r="A131" s="42" t="s">
        <v>39</v>
      </c>
      <c r="B131" s="38">
        <f t="shared" si="28"/>
        <v>0</v>
      </c>
      <c r="C131" s="38">
        <f t="shared" si="28"/>
        <v>0</v>
      </c>
      <c r="D131" s="38">
        <f t="shared" si="28"/>
        <v>0</v>
      </c>
      <c r="E131" s="38">
        <f t="shared" si="28"/>
        <v>0</v>
      </c>
      <c r="F131" s="38">
        <f t="shared" si="28"/>
        <v>0</v>
      </c>
      <c r="G131" s="38">
        <f t="shared" si="28"/>
        <v>0</v>
      </c>
      <c r="H131" s="38">
        <f t="shared" si="28"/>
        <v>0</v>
      </c>
      <c r="I131" s="38">
        <f t="shared" si="28"/>
        <v>0</v>
      </c>
      <c r="J131" s="38">
        <f t="shared" si="28"/>
        <v>0</v>
      </c>
      <c r="K131" s="38">
        <f t="shared" si="28"/>
        <v>0</v>
      </c>
      <c r="L131" s="38">
        <f t="shared" si="28"/>
        <v>0</v>
      </c>
      <c r="M131" s="38">
        <f t="shared" si="28"/>
        <v>0</v>
      </c>
      <c r="N131" s="38">
        <f t="shared" si="28"/>
        <v>0</v>
      </c>
      <c r="O131" s="38">
        <f t="shared" si="28"/>
        <v>0</v>
      </c>
      <c r="P131" s="38">
        <f t="shared" si="28"/>
        <v>0</v>
      </c>
      <c r="Q131" s="38">
        <f t="shared" si="28"/>
        <v>0</v>
      </c>
      <c r="R131" s="38">
        <f t="shared" si="28"/>
        <v>0</v>
      </c>
      <c r="S131" s="38">
        <f t="shared" si="28"/>
        <v>0</v>
      </c>
      <c r="T131" s="38">
        <f t="shared" si="28"/>
        <v>0</v>
      </c>
      <c r="U131" s="38">
        <f t="shared" si="28"/>
        <v>0</v>
      </c>
      <c r="V131" s="38">
        <f t="shared" si="28"/>
        <v>0</v>
      </c>
      <c r="W131" s="38">
        <f t="shared" si="28"/>
        <v>0</v>
      </c>
      <c r="X131" s="38">
        <f t="shared" si="28"/>
        <v>0</v>
      </c>
      <c r="Y131" s="38">
        <f t="shared" si="28"/>
        <v>0</v>
      </c>
      <c r="Z131" s="38"/>
      <c r="AA131" s="38">
        <f>B131-Z131</f>
        <v>0</v>
      </c>
      <c r="AB131" s="43"/>
      <c r="AC131" s="39"/>
      <c r="AD131" s="76"/>
      <c r="AE131" s="86"/>
      <c r="AF131" s="76"/>
      <c r="AG131" s="76"/>
      <c r="AH131" s="76"/>
      <c r="AI131" s="76"/>
      <c r="AJ131" s="76"/>
      <c r="AK131" s="76"/>
    </row>
    <row r="132" spans="1:37" s="40" customFormat="1" ht="18" hidden="1" customHeight="1" x14ac:dyDescent="0.25">
      <c r="A132" s="44" t="s">
        <v>40</v>
      </c>
      <c r="B132" s="45">
        <f>SUM(B128:B131)</f>
        <v>0</v>
      </c>
      <c r="C132" s="45">
        <f>SUM(C128:C131)</f>
        <v>0</v>
      </c>
      <c r="D132" s="45">
        <f>SUM(D128:D131)</f>
        <v>0</v>
      </c>
      <c r="E132" s="45">
        <f>SUM(E128:E131)</f>
        <v>0</v>
      </c>
      <c r="F132" s="45">
        <f t="shared" ref="F132:AA132" si="29">SUM(F128:F131)</f>
        <v>0</v>
      </c>
      <c r="G132" s="45">
        <f t="shared" si="29"/>
        <v>0</v>
      </c>
      <c r="H132" s="45">
        <f t="shared" si="29"/>
        <v>0</v>
      </c>
      <c r="I132" s="45">
        <f t="shared" si="29"/>
        <v>0</v>
      </c>
      <c r="J132" s="45">
        <f t="shared" si="29"/>
        <v>0</v>
      </c>
      <c r="K132" s="45">
        <f t="shared" si="29"/>
        <v>0</v>
      </c>
      <c r="L132" s="45">
        <f t="shared" si="29"/>
        <v>0</v>
      </c>
      <c r="M132" s="45">
        <f t="shared" si="29"/>
        <v>0</v>
      </c>
      <c r="N132" s="45">
        <f t="shared" si="29"/>
        <v>0</v>
      </c>
      <c r="O132" s="45">
        <f t="shared" si="29"/>
        <v>0</v>
      </c>
      <c r="P132" s="45">
        <f t="shared" si="29"/>
        <v>0</v>
      </c>
      <c r="Q132" s="45">
        <f t="shared" si="29"/>
        <v>0</v>
      </c>
      <c r="R132" s="45">
        <f t="shared" si="29"/>
        <v>0</v>
      </c>
      <c r="S132" s="45">
        <f t="shared" si="29"/>
        <v>0</v>
      </c>
      <c r="T132" s="45">
        <f t="shared" si="29"/>
        <v>0</v>
      </c>
      <c r="U132" s="45">
        <f t="shared" si="29"/>
        <v>0</v>
      </c>
      <c r="V132" s="45">
        <f t="shared" si="29"/>
        <v>0</v>
      </c>
      <c r="W132" s="45">
        <f t="shared" si="29"/>
        <v>0</v>
      </c>
      <c r="X132" s="45">
        <f t="shared" si="29"/>
        <v>0</v>
      </c>
      <c r="Y132" s="45">
        <f t="shared" si="29"/>
        <v>0</v>
      </c>
      <c r="Z132" s="45"/>
      <c r="AA132" s="45">
        <f t="shared" si="29"/>
        <v>0</v>
      </c>
      <c r="AB132" s="46" t="e">
        <f>Z132/B132</f>
        <v>#DIV/0!</v>
      </c>
      <c r="AC132" s="39"/>
      <c r="AD132" s="76"/>
      <c r="AE132" s="86"/>
      <c r="AF132" s="76"/>
      <c r="AG132" s="76"/>
      <c r="AH132" s="76"/>
      <c r="AI132" s="76"/>
      <c r="AJ132" s="76"/>
      <c r="AK132" s="76"/>
    </row>
    <row r="133" spans="1:37" s="40" customFormat="1" ht="18" hidden="1" customHeight="1" x14ac:dyDescent="0.25">
      <c r="A133" s="47" t="s">
        <v>41</v>
      </c>
      <c r="B133" s="38"/>
      <c r="C133" s="38"/>
      <c r="D133" s="38"/>
      <c r="E133" s="38"/>
      <c r="F133" s="38"/>
      <c r="G133" s="38"/>
      <c r="H133" s="38"/>
      <c r="I133" s="38"/>
      <c r="J133" s="38"/>
      <c r="K133" s="38"/>
      <c r="L133" s="38"/>
      <c r="M133" s="38"/>
      <c r="N133" s="38"/>
      <c r="O133" s="38"/>
      <c r="P133" s="38"/>
      <c r="Q133" s="38"/>
      <c r="R133" s="38"/>
      <c r="S133" s="38"/>
      <c r="T133" s="38"/>
      <c r="U133" s="38"/>
      <c r="V133" s="38"/>
      <c r="W133" s="38"/>
      <c r="X133" s="38"/>
      <c r="Y133" s="38"/>
      <c r="Z133" s="38"/>
      <c r="AA133" s="38"/>
      <c r="AB133" s="43" t="e">
        <f>Z133/B133</f>
        <v>#DIV/0!</v>
      </c>
      <c r="AC133" s="39"/>
      <c r="AD133" s="76"/>
      <c r="AE133" s="86"/>
      <c r="AF133" s="76"/>
      <c r="AG133" s="76"/>
      <c r="AH133" s="76"/>
      <c r="AI133" s="76"/>
      <c r="AJ133" s="76"/>
      <c r="AK133" s="76"/>
    </row>
    <row r="134" spans="1:37" s="40" customFormat="1" ht="18" hidden="1" customHeight="1" x14ac:dyDescent="0.25">
      <c r="A134" s="44" t="s">
        <v>42</v>
      </c>
      <c r="B134" s="45">
        <f>B133+B132</f>
        <v>0</v>
      </c>
      <c r="C134" s="45">
        <f>C133+C132</f>
        <v>0</v>
      </c>
      <c r="D134" s="45">
        <f>D133+D132</f>
        <v>0</v>
      </c>
      <c r="E134" s="45">
        <f>E133+E132</f>
        <v>0</v>
      </c>
      <c r="F134" s="45">
        <f t="shared" ref="F134:AA134" si="30">F133+F132</f>
        <v>0</v>
      </c>
      <c r="G134" s="45">
        <f t="shared" si="30"/>
        <v>0</v>
      </c>
      <c r="H134" s="45">
        <f t="shared" si="30"/>
        <v>0</v>
      </c>
      <c r="I134" s="45">
        <f t="shared" si="30"/>
        <v>0</v>
      </c>
      <c r="J134" s="45">
        <f t="shared" si="30"/>
        <v>0</v>
      </c>
      <c r="K134" s="45">
        <f t="shared" si="30"/>
        <v>0</v>
      </c>
      <c r="L134" s="45">
        <f t="shared" si="30"/>
        <v>0</v>
      </c>
      <c r="M134" s="45">
        <f t="shared" si="30"/>
        <v>0</v>
      </c>
      <c r="N134" s="45">
        <f t="shared" si="30"/>
        <v>0</v>
      </c>
      <c r="O134" s="45">
        <f t="shared" si="30"/>
        <v>0</v>
      </c>
      <c r="P134" s="45">
        <f t="shared" si="30"/>
        <v>0</v>
      </c>
      <c r="Q134" s="45">
        <f t="shared" si="30"/>
        <v>0</v>
      </c>
      <c r="R134" s="45">
        <f t="shared" si="30"/>
        <v>0</v>
      </c>
      <c r="S134" s="45">
        <f t="shared" si="30"/>
        <v>0</v>
      </c>
      <c r="T134" s="45">
        <f t="shared" si="30"/>
        <v>0</v>
      </c>
      <c r="U134" s="45">
        <f t="shared" si="30"/>
        <v>0</v>
      </c>
      <c r="V134" s="45">
        <f t="shared" si="30"/>
        <v>0</v>
      </c>
      <c r="W134" s="45">
        <f t="shared" si="30"/>
        <v>0</v>
      </c>
      <c r="X134" s="45">
        <f t="shared" si="30"/>
        <v>0</v>
      </c>
      <c r="Y134" s="45">
        <f t="shared" si="30"/>
        <v>0</v>
      </c>
      <c r="Z134" s="45"/>
      <c r="AA134" s="45">
        <f t="shared" si="30"/>
        <v>0</v>
      </c>
      <c r="AB134" s="46" t="e">
        <f>Z134/B134</f>
        <v>#DIV/0!</v>
      </c>
      <c r="AC134" s="48"/>
      <c r="AD134" s="76"/>
      <c r="AE134" s="86"/>
      <c r="AF134" s="76"/>
      <c r="AG134" s="76"/>
      <c r="AH134" s="76"/>
      <c r="AI134" s="76"/>
      <c r="AJ134" s="76"/>
      <c r="AK134" s="76"/>
    </row>
    <row r="135" spans="1:37" s="40" customFormat="1" ht="15" hidden="1" customHeight="1" x14ac:dyDescent="0.25">
      <c r="A135" s="41"/>
      <c r="B135" s="38"/>
      <c r="C135" s="38"/>
      <c r="D135" s="38"/>
      <c r="E135" s="38"/>
      <c r="F135" s="38"/>
      <c r="G135" s="38"/>
      <c r="H135" s="38"/>
      <c r="I135" s="38"/>
      <c r="J135" s="38"/>
      <c r="K135" s="38"/>
      <c r="L135" s="38"/>
      <c r="M135" s="38"/>
      <c r="N135" s="38"/>
      <c r="O135" s="38"/>
      <c r="P135" s="38"/>
      <c r="Q135" s="38"/>
      <c r="R135" s="38"/>
      <c r="S135" s="38"/>
      <c r="T135" s="38"/>
      <c r="U135" s="38"/>
      <c r="V135" s="38"/>
      <c r="W135" s="38"/>
      <c r="X135" s="38"/>
      <c r="Y135" s="38"/>
      <c r="Z135" s="38"/>
      <c r="AA135" s="38"/>
      <c r="AB135" s="38"/>
      <c r="AC135" s="39"/>
      <c r="AD135" s="76"/>
      <c r="AE135" s="86"/>
      <c r="AF135" s="76"/>
      <c r="AG135" s="76"/>
      <c r="AH135" s="76"/>
      <c r="AI135" s="76"/>
      <c r="AJ135" s="76"/>
      <c r="AK135" s="76"/>
    </row>
    <row r="136" spans="1:37" s="40" customFormat="1" ht="15" hidden="1" customHeight="1" x14ac:dyDescent="0.25">
      <c r="A136" s="41"/>
      <c r="B136" s="38"/>
      <c r="C136" s="38"/>
      <c r="D136" s="38"/>
      <c r="E136" s="38"/>
      <c r="F136" s="38"/>
      <c r="G136" s="38"/>
      <c r="H136" s="38"/>
      <c r="I136" s="38"/>
      <c r="J136" s="38"/>
      <c r="K136" s="38"/>
      <c r="L136" s="38"/>
      <c r="M136" s="38"/>
      <c r="N136" s="38"/>
      <c r="O136" s="38"/>
      <c r="P136" s="38"/>
      <c r="Q136" s="38"/>
      <c r="R136" s="38"/>
      <c r="S136" s="38"/>
      <c r="T136" s="38"/>
      <c r="U136" s="38"/>
      <c r="V136" s="38"/>
      <c r="W136" s="38"/>
      <c r="X136" s="38"/>
      <c r="Y136" s="38"/>
      <c r="Z136" s="38"/>
      <c r="AA136" s="38"/>
      <c r="AB136" s="38"/>
      <c r="AC136" s="39"/>
      <c r="AD136" s="76"/>
      <c r="AE136" s="86"/>
      <c r="AF136" s="76"/>
      <c r="AG136" s="76"/>
      <c r="AH136" s="76"/>
      <c r="AI136" s="76"/>
      <c r="AJ136" s="76"/>
      <c r="AK136" s="76"/>
    </row>
    <row r="137" spans="1:37" s="40" customFormat="1" ht="15" hidden="1" customHeight="1" x14ac:dyDescent="0.25">
      <c r="A137" s="37" t="s">
        <v>44</v>
      </c>
      <c r="B137" s="38"/>
      <c r="C137" s="38"/>
      <c r="D137" s="38"/>
      <c r="E137" s="38"/>
      <c r="F137" s="38"/>
      <c r="G137" s="38"/>
      <c r="H137" s="38"/>
      <c r="I137" s="38"/>
      <c r="J137" s="38"/>
      <c r="K137" s="38"/>
      <c r="L137" s="38"/>
      <c r="M137" s="38"/>
      <c r="N137" s="38"/>
      <c r="O137" s="38"/>
      <c r="P137" s="38"/>
      <c r="Q137" s="38"/>
      <c r="R137" s="38"/>
      <c r="S137" s="38"/>
      <c r="T137" s="38"/>
      <c r="U137" s="38"/>
      <c r="V137" s="38"/>
      <c r="W137" s="38"/>
      <c r="X137" s="38"/>
      <c r="Y137" s="38"/>
      <c r="Z137" s="38"/>
      <c r="AA137" s="38"/>
      <c r="AB137" s="38"/>
      <c r="AC137" s="39"/>
      <c r="AD137" s="76"/>
      <c r="AE137" s="86"/>
      <c r="AF137" s="76"/>
      <c r="AG137" s="76"/>
      <c r="AH137" s="76"/>
      <c r="AI137" s="76"/>
      <c r="AJ137" s="76"/>
      <c r="AK137" s="76"/>
    </row>
    <row r="138" spans="1:37" s="40" customFormat="1" ht="18" hidden="1" customHeight="1" x14ac:dyDescent="0.2">
      <c r="A138" s="42" t="s">
        <v>36</v>
      </c>
      <c r="B138" s="38"/>
      <c r="C138" s="38"/>
      <c r="D138" s="38"/>
      <c r="E138" s="38"/>
      <c r="F138" s="38"/>
      <c r="G138" s="38"/>
      <c r="H138" s="38"/>
      <c r="I138" s="38"/>
      <c r="J138" s="38"/>
      <c r="K138" s="38"/>
      <c r="L138" s="38"/>
      <c r="M138" s="38"/>
      <c r="N138" s="38"/>
      <c r="O138" s="38"/>
      <c r="P138" s="38"/>
      <c r="Q138" s="38"/>
      <c r="R138" s="38"/>
      <c r="S138" s="38"/>
      <c r="T138" s="38"/>
      <c r="U138" s="38"/>
      <c r="V138" s="38"/>
      <c r="W138" s="38"/>
      <c r="X138" s="38"/>
      <c r="Y138" s="38"/>
      <c r="Z138" s="38"/>
      <c r="AA138" s="38">
        <f>B138-Z138</f>
        <v>0</v>
      </c>
      <c r="AB138" s="43" t="e">
        <f>Z138/B138</f>
        <v>#DIV/0!</v>
      </c>
      <c r="AC138" s="39"/>
      <c r="AD138" s="76"/>
      <c r="AE138" s="86"/>
      <c r="AF138" s="76"/>
      <c r="AG138" s="76"/>
      <c r="AH138" s="76"/>
      <c r="AI138" s="76"/>
      <c r="AJ138" s="76"/>
      <c r="AK138" s="76"/>
    </row>
    <row r="139" spans="1:37" s="40" customFormat="1" ht="18" hidden="1" customHeight="1" x14ac:dyDescent="0.2">
      <c r="A139" s="42" t="s">
        <v>37</v>
      </c>
      <c r="B139" s="38">
        <f>[1]consoCONT!E3283</f>
        <v>0</v>
      </c>
      <c r="C139" s="38">
        <f>[1]consoCONT!H3283</f>
        <v>0</v>
      </c>
      <c r="D139" s="38">
        <f>[1]consoCONT!I3283</f>
        <v>0</v>
      </c>
      <c r="E139" s="38">
        <f>[1]consoCONT!J3283</f>
        <v>0</v>
      </c>
      <c r="F139" s="38">
        <f>[1]consoCONT!K3283</f>
        <v>0</v>
      </c>
      <c r="G139" s="38">
        <f>[1]consoCONT!L3283</f>
        <v>0</v>
      </c>
      <c r="H139" s="38">
        <f>[1]consoCONT!M3283</f>
        <v>0</v>
      </c>
      <c r="I139" s="38">
        <f>[1]consoCONT!N3283</f>
        <v>0</v>
      </c>
      <c r="J139" s="38">
        <f>[1]consoCONT!O3283</f>
        <v>0</v>
      </c>
      <c r="K139" s="38">
        <f>[1]consoCONT!P3283</f>
        <v>0</v>
      </c>
      <c r="L139" s="38">
        <f>[1]consoCONT!Q3283</f>
        <v>0</v>
      </c>
      <c r="M139" s="38">
        <f>[1]consoCONT!R3283</f>
        <v>0</v>
      </c>
      <c r="N139" s="38">
        <f>[1]consoCONT!S3283</f>
        <v>0</v>
      </c>
      <c r="O139" s="38">
        <f>[1]consoCONT!T3283</f>
        <v>0</v>
      </c>
      <c r="P139" s="38">
        <f>[1]consoCONT!U3283</f>
        <v>0</v>
      </c>
      <c r="Q139" s="38">
        <f>[1]consoCONT!V3283</f>
        <v>0</v>
      </c>
      <c r="R139" s="38">
        <f>[1]consoCONT!W3283</f>
        <v>0</v>
      </c>
      <c r="S139" s="38">
        <f>[1]consoCONT!X3283</f>
        <v>0</v>
      </c>
      <c r="T139" s="38">
        <f>[1]consoCONT!Y3283</f>
        <v>0</v>
      </c>
      <c r="U139" s="38">
        <f>[1]consoCONT!Z3283</f>
        <v>0</v>
      </c>
      <c r="V139" s="38">
        <f>[1]consoCONT!AA3283</f>
        <v>0</v>
      </c>
      <c r="W139" s="38">
        <f>[1]consoCONT!AB3283</f>
        <v>0</v>
      </c>
      <c r="X139" s="38">
        <f>[1]consoCONT!AC3283</f>
        <v>0</v>
      </c>
      <c r="Y139" s="38">
        <f>[1]consoCONT!AD3283</f>
        <v>0</v>
      </c>
      <c r="Z139" s="38"/>
      <c r="AA139" s="38">
        <f>B139-Z139</f>
        <v>0</v>
      </c>
      <c r="AB139" s="43" t="e">
        <f>Z139/B139</f>
        <v>#DIV/0!</v>
      </c>
      <c r="AC139" s="39"/>
      <c r="AD139" s="76"/>
      <c r="AE139" s="86"/>
      <c r="AF139" s="76"/>
      <c r="AG139" s="76"/>
      <c r="AH139" s="76"/>
      <c r="AI139" s="76"/>
      <c r="AJ139" s="76"/>
      <c r="AK139" s="76"/>
    </row>
    <row r="140" spans="1:37" s="40" customFormat="1" ht="18" hidden="1" customHeight="1" x14ac:dyDescent="0.2">
      <c r="A140" s="42" t="s">
        <v>38</v>
      </c>
      <c r="B140" s="38"/>
      <c r="C140" s="38"/>
      <c r="D140" s="38"/>
      <c r="E140" s="38"/>
      <c r="F140" s="38"/>
      <c r="G140" s="38"/>
      <c r="H140" s="38"/>
      <c r="I140" s="38"/>
      <c r="J140" s="38"/>
      <c r="K140" s="38"/>
      <c r="L140" s="38"/>
      <c r="M140" s="38"/>
      <c r="N140" s="38"/>
      <c r="O140" s="38"/>
      <c r="P140" s="38"/>
      <c r="Q140" s="38"/>
      <c r="R140" s="38"/>
      <c r="S140" s="38"/>
      <c r="T140" s="38"/>
      <c r="U140" s="38"/>
      <c r="V140" s="38"/>
      <c r="W140" s="38"/>
      <c r="X140" s="38"/>
      <c r="Y140" s="38"/>
      <c r="Z140" s="38"/>
      <c r="AA140" s="38">
        <f>B140-Z140</f>
        <v>0</v>
      </c>
      <c r="AB140" s="43"/>
      <c r="AC140" s="39"/>
      <c r="AD140" s="76"/>
      <c r="AE140" s="86"/>
      <c r="AF140" s="76"/>
      <c r="AG140" s="76"/>
      <c r="AH140" s="76"/>
      <c r="AI140" s="76"/>
      <c r="AJ140" s="76"/>
      <c r="AK140" s="76"/>
    </row>
    <row r="141" spans="1:37" s="40" customFormat="1" ht="18" hidden="1" customHeight="1" x14ac:dyDescent="0.2">
      <c r="A141" s="42" t="s">
        <v>39</v>
      </c>
      <c r="B141" s="38">
        <f>[1]consoCONT!E3318</f>
        <v>0</v>
      </c>
      <c r="C141" s="38">
        <f>[1]consoCONT!H3318</f>
        <v>0</v>
      </c>
      <c r="D141" s="38">
        <f>[1]consoCONT!I3318</f>
        <v>0</v>
      </c>
      <c r="E141" s="38">
        <f>[1]consoCONT!J3318</f>
        <v>0</v>
      </c>
      <c r="F141" s="38">
        <f>[1]consoCONT!K3318</f>
        <v>0</v>
      </c>
      <c r="G141" s="38">
        <f>[1]consoCONT!L3318</f>
        <v>0</v>
      </c>
      <c r="H141" s="38">
        <f>[1]consoCONT!M3318</f>
        <v>0</v>
      </c>
      <c r="I141" s="38">
        <f>[1]consoCONT!N3318</f>
        <v>0</v>
      </c>
      <c r="J141" s="38">
        <f>[1]consoCONT!O3318</f>
        <v>0</v>
      </c>
      <c r="K141" s="38">
        <f>[1]consoCONT!P3318</f>
        <v>0</v>
      </c>
      <c r="L141" s="38">
        <f>[1]consoCONT!Q3318</f>
        <v>0</v>
      </c>
      <c r="M141" s="38">
        <f>[1]consoCONT!R3318</f>
        <v>0</v>
      </c>
      <c r="N141" s="38">
        <f>[1]consoCONT!S3318</f>
        <v>0</v>
      </c>
      <c r="O141" s="38">
        <f>[1]consoCONT!T3318</f>
        <v>0</v>
      </c>
      <c r="P141" s="38">
        <f>[1]consoCONT!U3318</f>
        <v>0</v>
      </c>
      <c r="Q141" s="38">
        <f>[1]consoCONT!V3318</f>
        <v>0</v>
      </c>
      <c r="R141" s="38">
        <f>[1]consoCONT!W3318</f>
        <v>0</v>
      </c>
      <c r="S141" s="38">
        <f>[1]consoCONT!X3318</f>
        <v>0</v>
      </c>
      <c r="T141" s="38">
        <f>[1]consoCONT!Y3318</f>
        <v>0</v>
      </c>
      <c r="U141" s="38">
        <f>[1]consoCONT!Z3318</f>
        <v>0</v>
      </c>
      <c r="V141" s="38">
        <f>[1]consoCONT!AA3318</f>
        <v>0</v>
      </c>
      <c r="W141" s="38">
        <f>[1]consoCONT!AB3318</f>
        <v>0</v>
      </c>
      <c r="X141" s="38">
        <f>[1]consoCONT!AC3318</f>
        <v>0</v>
      </c>
      <c r="Y141" s="38">
        <f>[1]consoCONT!AD3318</f>
        <v>0</v>
      </c>
      <c r="Z141" s="38"/>
      <c r="AA141" s="38">
        <f>B141-Z141</f>
        <v>0</v>
      </c>
      <c r="AB141" s="43"/>
      <c r="AC141" s="39"/>
      <c r="AD141" s="76"/>
      <c r="AE141" s="86"/>
      <c r="AF141" s="76"/>
      <c r="AG141" s="76"/>
      <c r="AH141" s="76"/>
      <c r="AI141" s="76"/>
      <c r="AJ141" s="76"/>
      <c r="AK141" s="76"/>
    </row>
    <row r="142" spans="1:37" s="40" customFormat="1" ht="18" hidden="1" customHeight="1" x14ac:dyDescent="0.25">
      <c r="A142" s="44" t="s">
        <v>40</v>
      </c>
      <c r="B142" s="45">
        <f>SUM(B138:B141)</f>
        <v>0</v>
      </c>
      <c r="C142" s="45">
        <f t="shared" ref="C142:Y142" si="31">SUM(C138:C141)</f>
        <v>0</v>
      </c>
      <c r="D142" s="45">
        <f t="shared" si="31"/>
        <v>0</v>
      </c>
      <c r="E142" s="45">
        <f t="shared" si="31"/>
        <v>0</v>
      </c>
      <c r="F142" s="45">
        <f t="shared" si="31"/>
        <v>0</v>
      </c>
      <c r="G142" s="45">
        <f t="shared" si="31"/>
        <v>0</v>
      </c>
      <c r="H142" s="45">
        <f t="shared" si="31"/>
        <v>0</v>
      </c>
      <c r="I142" s="45">
        <f t="shared" si="31"/>
        <v>0</v>
      </c>
      <c r="J142" s="45">
        <f t="shared" si="31"/>
        <v>0</v>
      </c>
      <c r="K142" s="45">
        <f t="shared" si="31"/>
        <v>0</v>
      </c>
      <c r="L142" s="45">
        <f t="shared" si="31"/>
        <v>0</v>
      </c>
      <c r="M142" s="45">
        <f t="shared" si="31"/>
        <v>0</v>
      </c>
      <c r="N142" s="45">
        <f t="shared" si="31"/>
        <v>0</v>
      </c>
      <c r="O142" s="45">
        <f t="shared" si="31"/>
        <v>0</v>
      </c>
      <c r="P142" s="45">
        <f t="shared" si="31"/>
        <v>0</v>
      </c>
      <c r="Q142" s="45">
        <f t="shared" si="31"/>
        <v>0</v>
      </c>
      <c r="R142" s="45">
        <f t="shared" si="31"/>
        <v>0</v>
      </c>
      <c r="S142" s="45">
        <f t="shared" si="31"/>
        <v>0</v>
      </c>
      <c r="T142" s="45">
        <f t="shared" si="31"/>
        <v>0</v>
      </c>
      <c r="U142" s="45">
        <f t="shared" si="31"/>
        <v>0</v>
      </c>
      <c r="V142" s="45">
        <f t="shared" si="31"/>
        <v>0</v>
      </c>
      <c r="W142" s="45">
        <f t="shared" si="31"/>
        <v>0</v>
      </c>
      <c r="X142" s="45">
        <f t="shared" si="31"/>
        <v>0</v>
      </c>
      <c r="Y142" s="45">
        <f t="shared" si="31"/>
        <v>0</v>
      </c>
      <c r="Z142" s="45"/>
      <c r="AA142" s="45">
        <f>SUM(AA138:AA141)</f>
        <v>0</v>
      </c>
      <c r="AB142" s="46" t="e">
        <f>Z142/B142</f>
        <v>#DIV/0!</v>
      </c>
      <c r="AC142" s="39"/>
      <c r="AD142" s="76"/>
      <c r="AE142" s="86"/>
      <c r="AF142" s="76"/>
      <c r="AG142" s="76"/>
      <c r="AH142" s="76"/>
      <c r="AI142" s="76"/>
      <c r="AJ142" s="76"/>
      <c r="AK142" s="76"/>
    </row>
    <row r="143" spans="1:37" s="40" customFormat="1" ht="18" hidden="1" customHeight="1" x14ac:dyDescent="0.25">
      <c r="A143" s="47" t="s">
        <v>41</v>
      </c>
      <c r="B143" s="38"/>
      <c r="C143" s="38"/>
      <c r="D143" s="38"/>
      <c r="E143" s="38"/>
      <c r="F143" s="38"/>
      <c r="G143" s="38"/>
      <c r="H143" s="38"/>
      <c r="I143" s="38"/>
      <c r="J143" s="38"/>
      <c r="K143" s="38"/>
      <c r="L143" s="38"/>
      <c r="M143" s="38"/>
      <c r="N143" s="38"/>
      <c r="O143" s="38"/>
      <c r="P143" s="38"/>
      <c r="Q143" s="38"/>
      <c r="R143" s="38"/>
      <c r="S143" s="38"/>
      <c r="T143" s="38"/>
      <c r="U143" s="38"/>
      <c r="V143" s="38"/>
      <c r="W143" s="38"/>
      <c r="X143" s="38"/>
      <c r="Y143" s="38"/>
      <c r="Z143" s="38"/>
      <c r="AA143" s="38">
        <f>B143-Z143</f>
        <v>0</v>
      </c>
      <c r="AB143" s="43" t="e">
        <f>Z143/B143</f>
        <v>#DIV/0!</v>
      </c>
      <c r="AC143" s="39"/>
      <c r="AD143" s="76"/>
      <c r="AE143" s="86"/>
      <c r="AF143" s="76"/>
      <c r="AG143" s="76"/>
      <c r="AH143" s="76"/>
      <c r="AI143" s="76"/>
      <c r="AJ143" s="76"/>
      <c r="AK143" s="76"/>
    </row>
    <row r="144" spans="1:37" s="40" customFormat="1" ht="18" hidden="1" customHeight="1" x14ac:dyDescent="0.25">
      <c r="A144" s="44" t="s">
        <v>42</v>
      </c>
      <c r="B144" s="45">
        <f>B143+B142</f>
        <v>0</v>
      </c>
      <c r="C144" s="45">
        <f t="shared" ref="C144:Y144" si="32">C143+C142</f>
        <v>0</v>
      </c>
      <c r="D144" s="45">
        <f t="shared" si="32"/>
        <v>0</v>
      </c>
      <c r="E144" s="45">
        <f t="shared" si="32"/>
        <v>0</v>
      </c>
      <c r="F144" s="45">
        <f t="shared" si="32"/>
        <v>0</v>
      </c>
      <c r="G144" s="45">
        <f t="shared" si="32"/>
        <v>0</v>
      </c>
      <c r="H144" s="45">
        <f t="shared" si="32"/>
        <v>0</v>
      </c>
      <c r="I144" s="45">
        <f t="shared" si="32"/>
        <v>0</v>
      </c>
      <c r="J144" s="45">
        <f t="shared" si="32"/>
        <v>0</v>
      </c>
      <c r="K144" s="45">
        <f t="shared" si="32"/>
        <v>0</v>
      </c>
      <c r="L144" s="45">
        <f t="shared" si="32"/>
        <v>0</v>
      </c>
      <c r="M144" s="45">
        <f t="shared" si="32"/>
        <v>0</v>
      </c>
      <c r="N144" s="45">
        <f t="shared" si="32"/>
        <v>0</v>
      </c>
      <c r="O144" s="45">
        <f t="shared" si="32"/>
        <v>0</v>
      </c>
      <c r="P144" s="45">
        <f t="shared" si="32"/>
        <v>0</v>
      </c>
      <c r="Q144" s="45">
        <f t="shared" si="32"/>
        <v>0</v>
      </c>
      <c r="R144" s="45">
        <f t="shared" si="32"/>
        <v>0</v>
      </c>
      <c r="S144" s="45">
        <f t="shared" si="32"/>
        <v>0</v>
      </c>
      <c r="T144" s="45">
        <f t="shared" si="32"/>
        <v>0</v>
      </c>
      <c r="U144" s="45">
        <f t="shared" si="32"/>
        <v>0</v>
      </c>
      <c r="V144" s="45">
        <f t="shared" si="32"/>
        <v>0</v>
      </c>
      <c r="W144" s="45">
        <f t="shared" si="32"/>
        <v>0</v>
      </c>
      <c r="X144" s="45">
        <f t="shared" si="32"/>
        <v>0</v>
      </c>
      <c r="Y144" s="45">
        <f t="shared" si="32"/>
        <v>0</v>
      </c>
      <c r="Z144" s="45"/>
      <c r="AA144" s="45">
        <f>AA143+AA142</f>
        <v>0</v>
      </c>
      <c r="AB144" s="46" t="e">
        <f>Z144/B144</f>
        <v>#DIV/0!</v>
      </c>
      <c r="AC144" s="48"/>
      <c r="AD144" s="76"/>
      <c r="AE144" s="86"/>
      <c r="AF144" s="76"/>
      <c r="AG144" s="76"/>
      <c r="AH144" s="76"/>
      <c r="AI144" s="76"/>
      <c r="AJ144" s="76"/>
      <c r="AK144" s="76"/>
    </row>
    <row r="145" spans="1:37" s="40" customFormat="1" ht="15" hidden="1" customHeight="1" x14ac:dyDescent="0.25">
      <c r="A145" s="41"/>
      <c r="B145" s="38"/>
      <c r="C145" s="38"/>
      <c r="D145" s="38"/>
      <c r="E145" s="38"/>
      <c r="F145" s="38"/>
      <c r="G145" s="38"/>
      <c r="H145" s="38"/>
      <c r="I145" s="38"/>
      <c r="J145" s="38"/>
      <c r="K145" s="38"/>
      <c r="L145" s="38"/>
      <c r="M145" s="38"/>
      <c r="N145" s="38"/>
      <c r="O145" s="38"/>
      <c r="P145" s="38"/>
      <c r="Q145" s="38"/>
      <c r="R145" s="38"/>
      <c r="S145" s="38"/>
      <c r="T145" s="38"/>
      <c r="U145" s="38"/>
      <c r="V145" s="38"/>
      <c r="W145" s="38"/>
      <c r="X145" s="38"/>
      <c r="Y145" s="38"/>
      <c r="Z145" s="38"/>
      <c r="AA145" s="38"/>
      <c r="AB145" s="38"/>
      <c r="AC145" s="39"/>
      <c r="AD145" s="76"/>
      <c r="AE145" s="86"/>
      <c r="AF145" s="76"/>
      <c r="AG145" s="76"/>
      <c r="AH145" s="76"/>
      <c r="AI145" s="76"/>
      <c r="AJ145" s="76"/>
      <c r="AK145" s="76"/>
    </row>
    <row r="146" spans="1:37" s="40" customFormat="1" ht="15" hidden="1" customHeight="1" x14ac:dyDescent="0.25">
      <c r="A146" s="41"/>
      <c r="B146" s="38"/>
      <c r="C146" s="38"/>
      <c r="D146" s="38"/>
      <c r="E146" s="38"/>
      <c r="F146" s="38"/>
      <c r="G146" s="38"/>
      <c r="H146" s="38"/>
      <c r="I146" s="38"/>
      <c r="J146" s="38"/>
      <c r="K146" s="38"/>
      <c r="L146" s="38"/>
      <c r="M146" s="38"/>
      <c r="N146" s="38"/>
      <c r="O146" s="38"/>
      <c r="P146" s="38"/>
      <c r="Q146" s="38"/>
      <c r="R146" s="38"/>
      <c r="S146" s="38"/>
      <c r="T146" s="38"/>
      <c r="U146" s="38"/>
      <c r="V146" s="38"/>
      <c r="W146" s="38"/>
      <c r="X146" s="38"/>
      <c r="Y146" s="38"/>
      <c r="Z146" s="38"/>
      <c r="AA146" s="38"/>
      <c r="AB146" s="38"/>
      <c r="AC146" s="39"/>
      <c r="AD146" s="76"/>
      <c r="AE146" s="86"/>
      <c r="AF146" s="76"/>
      <c r="AG146" s="76"/>
      <c r="AH146" s="76"/>
      <c r="AI146" s="76"/>
      <c r="AJ146" s="76"/>
      <c r="AK146" s="76"/>
    </row>
    <row r="147" spans="1:37" s="40" customFormat="1" ht="15" hidden="1" customHeight="1" x14ac:dyDescent="0.25">
      <c r="A147" s="37" t="s">
        <v>44</v>
      </c>
      <c r="B147" s="38"/>
      <c r="C147" s="38"/>
      <c r="D147" s="38"/>
      <c r="E147" s="38"/>
      <c r="F147" s="38"/>
      <c r="G147" s="38"/>
      <c r="H147" s="38"/>
      <c r="I147" s="38"/>
      <c r="J147" s="38"/>
      <c r="K147" s="38"/>
      <c r="L147" s="38"/>
      <c r="M147" s="38"/>
      <c r="N147" s="38"/>
      <c r="O147" s="38"/>
      <c r="P147" s="38"/>
      <c r="Q147" s="38"/>
      <c r="R147" s="38"/>
      <c r="S147" s="38"/>
      <c r="T147" s="38"/>
      <c r="U147" s="38"/>
      <c r="V147" s="38"/>
      <c r="W147" s="38"/>
      <c r="X147" s="38"/>
      <c r="Y147" s="38"/>
      <c r="Z147" s="38"/>
      <c r="AA147" s="38"/>
      <c r="AB147" s="38"/>
      <c r="AC147" s="39"/>
      <c r="AD147" s="76"/>
      <c r="AE147" s="86"/>
      <c r="AF147" s="76"/>
      <c r="AG147" s="76"/>
      <c r="AH147" s="76"/>
      <c r="AI147" s="76"/>
      <c r="AJ147" s="76"/>
      <c r="AK147" s="76"/>
    </row>
    <row r="148" spans="1:37" s="40" customFormat="1" ht="18" hidden="1" customHeight="1" x14ac:dyDescent="0.2">
      <c r="A148" s="42" t="s">
        <v>36</v>
      </c>
      <c r="B148" s="38"/>
      <c r="C148" s="38"/>
      <c r="D148" s="38"/>
      <c r="E148" s="38"/>
      <c r="F148" s="38"/>
      <c r="G148" s="38"/>
      <c r="H148" s="38"/>
      <c r="I148" s="38"/>
      <c r="J148" s="38"/>
      <c r="K148" s="38"/>
      <c r="L148" s="38"/>
      <c r="M148" s="38"/>
      <c r="N148" s="38"/>
      <c r="O148" s="38"/>
      <c r="P148" s="38"/>
      <c r="Q148" s="38"/>
      <c r="R148" s="38"/>
      <c r="S148" s="38"/>
      <c r="T148" s="38"/>
      <c r="U148" s="38"/>
      <c r="V148" s="38"/>
      <c r="W148" s="38"/>
      <c r="X148" s="38"/>
      <c r="Y148" s="38"/>
      <c r="Z148" s="38"/>
      <c r="AA148" s="38">
        <f>B148-Z148</f>
        <v>0</v>
      </c>
      <c r="AB148" s="43" t="e">
        <f>Z148/B148</f>
        <v>#DIV/0!</v>
      </c>
      <c r="AC148" s="39"/>
      <c r="AD148" s="76"/>
      <c r="AE148" s="86"/>
      <c r="AF148" s="76"/>
      <c r="AG148" s="76"/>
      <c r="AH148" s="76"/>
      <c r="AI148" s="76"/>
      <c r="AJ148" s="76"/>
      <c r="AK148" s="76"/>
    </row>
    <row r="149" spans="1:37" s="40" customFormat="1" ht="18" hidden="1" customHeight="1" x14ac:dyDescent="0.2">
      <c r="A149" s="42" t="s">
        <v>37</v>
      </c>
      <c r="B149" s="38">
        <f>[1]consoCONT!E3470</f>
        <v>0</v>
      </c>
      <c r="C149" s="38">
        <f>[1]consoCONT!H3470</f>
        <v>0</v>
      </c>
      <c r="D149" s="38">
        <f>[1]consoCONT!I3470</f>
        <v>0</v>
      </c>
      <c r="E149" s="38">
        <f>[1]consoCONT!J3470</f>
        <v>0</v>
      </c>
      <c r="F149" s="38">
        <f>[1]consoCONT!K3470</f>
        <v>0</v>
      </c>
      <c r="G149" s="38">
        <f>[1]consoCONT!L3470</f>
        <v>0</v>
      </c>
      <c r="H149" s="38">
        <f>[1]consoCONT!M3470</f>
        <v>0</v>
      </c>
      <c r="I149" s="38">
        <f>[1]consoCONT!N3470</f>
        <v>0</v>
      </c>
      <c r="J149" s="38">
        <f>[1]consoCONT!O3470</f>
        <v>0</v>
      </c>
      <c r="K149" s="38">
        <f>[1]consoCONT!P3470</f>
        <v>0</v>
      </c>
      <c r="L149" s="38">
        <f>[1]consoCONT!Q3470</f>
        <v>0</v>
      </c>
      <c r="M149" s="38">
        <f>[1]consoCONT!R3470</f>
        <v>0</v>
      </c>
      <c r="N149" s="38">
        <f>[1]consoCONT!S3470</f>
        <v>0</v>
      </c>
      <c r="O149" s="38">
        <f>[1]consoCONT!T3470</f>
        <v>0</v>
      </c>
      <c r="P149" s="38">
        <f>[1]consoCONT!U3470</f>
        <v>0</v>
      </c>
      <c r="Q149" s="38">
        <f>[1]consoCONT!V3470</f>
        <v>0</v>
      </c>
      <c r="R149" s="38">
        <f>[1]consoCONT!W3470</f>
        <v>0</v>
      </c>
      <c r="S149" s="38">
        <f>[1]consoCONT!X3470</f>
        <v>0</v>
      </c>
      <c r="T149" s="38">
        <f>[1]consoCONT!Y3470</f>
        <v>0</v>
      </c>
      <c r="U149" s="38">
        <f>[1]consoCONT!Z3470</f>
        <v>0</v>
      </c>
      <c r="V149" s="38">
        <f>[1]consoCONT!AA3470</f>
        <v>0</v>
      </c>
      <c r="W149" s="38">
        <f>[1]consoCONT!AB3470</f>
        <v>0</v>
      </c>
      <c r="X149" s="38">
        <f>[1]consoCONT!AC3470</f>
        <v>0</v>
      </c>
      <c r="Y149" s="38">
        <f>[1]consoCONT!AD3470</f>
        <v>0</v>
      </c>
      <c r="Z149" s="38"/>
      <c r="AA149" s="38">
        <f>B149-Z149</f>
        <v>0</v>
      </c>
      <c r="AB149" s="43" t="e">
        <f>Z149/B149</f>
        <v>#DIV/0!</v>
      </c>
      <c r="AC149" s="39"/>
      <c r="AD149" s="76"/>
      <c r="AE149" s="86"/>
      <c r="AF149" s="76"/>
      <c r="AG149" s="76"/>
      <c r="AH149" s="76"/>
      <c r="AI149" s="76"/>
      <c r="AJ149" s="76"/>
      <c r="AK149" s="76"/>
    </row>
    <row r="150" spans="1:37" s="40" customFormat="1" ht="18" hidden="1" customHeight="1" x14ac:dyDescent="0.2">
      <c r="A150" s="42" t="s">
        <v>38</v>
      </c>
      <c r="B150" s="38"/>
      <c r="C150" s="38"/>
      <c r="D150" s="38"/>
      <c r="E150" s="38"/>
      <c r="F150" s="38"/>
      <c r="G150" s="38"/>
      <c r="H150" s="38"/>
      <c r="I150" s="38"/>
      <c r="J150" s="38"/>
      <c r="K150" s="38"/>
      <c r="L150" s="38"/>
      <c r="M150" s="38"/>
      <c r="N150" s="38"/>
      <c r="O150" s="38"/>
      <c r="P150" s="38"/>
      <c r="Q150" s="38"/>
      <c r="R150" s="38"/>
      <c r="S150" s="38"/>
      <c r="T150" s="38"/>
      <c r="U150" s="38"/>
      <c r="V150" s="38"/>
      <c r="W150" s="38"/>
      <c r="X150" s="38"/>
      <c r="Y150" s="38"/>
      <c r="Z150" s="38"/>
      <c r="AA150" s="38">
        <f>B150-Z150</f>
        <v>0</v>
      </c>
      <c r="AB150" s="43"/>
      <c r="AC150" s="39"/>
      <c r="AD150" s="76"/>
      <c r="AE150" s="86"/>
      <c r="AF150" s="76"/>
      <c r="AG150" s="76"/>
      <c r="AH150" s="76"/>
      <c r="AI150" s="76"/>
      <c r="AJ150" s="76"/>
      <c r="AK150" s="76"/>
    </row>
    <row r="151" spans="1:37" s="40" customFormat="1" ht="18" hidden="1" customHeight="1" x14ac:dyDescent="0.2">
      <c r="A151" s="42" t="s">
        <v>39</v>
      </c>
      <c r="B151" s="38">
        <f>[1]consoCONT!E3505</f>
        <v>0</v>
      </c>
      <c r="C151" s="38">
        <f>[1]consoCONT!H3505</f>
        <v>0</v>
      </c>
      <c r="D151" s="38">
        <f>[1]consoCONT!I3505</f>
        <v>0</v>
      </c>
      <c r="E151" s="38">
        <f>[1]consoCONT!J3505</f>
        <v>0</v>
      </c>
      <c r="F151" s="38">
        <f>[1]consoCONT!K3505</f>
        <v>0</v>
      </c>
      <c r="G151" s="38">
        <f>[1]consoCONT!L3505</f>
        <v>0</v>
      </c>
      <c r="H151" s="38">
        <f>[1]consoCONT!M3505</f>
        <v>0</v>
      </c>
      <c r="I151" s="38">
        <f>[1]consoCONT!N3505</f>
        <v>0</v>
      </c>
      <c r="J151" s="38">
        <f>[1]consoCONT!O3505</f>
        <v>0</v>
      </c>
      <c r="K151" s="38">
        <f>[1]consoCONT!P3505</f>
        <v>0</v>
      </c>
      <c r="L151" s="38">
        <f>[1]consoCONT!Q3505</f>
        <v>0</v>
      </c>
      <c r="M151" s="38">
        <f>[1]consoCONT!R3505</f>
        <v>0</v>
      </c>
      <c r="N151" s="38">
        <f>[1]consoCONT!S3505</f>
        <v>0</v>
      </c>
      <c r="O151" s="38">
        <f>[1]consoCONT!T3505</f>
        <v>0</v>
      </c>
      <c r="P151" s="38">
        <f>[1]consoCONT!U3505</f>
        <v>0</v>
      </c>
      <c r="Q151" s="38">
        <f>[1]consoCONT!V3505</f>
        <v>0</v>
      </c>
      <c r="R151" s="38">
        <f>[1]consoCONT!W3505</f>
        <v>0</v>
      </c>
      <c r="S151" s="38">
        <f>[1]consoCONT!X3505</f>
        <v>0</v>
      </c>
      <c r="T151" s="38">
        <f>[1]consoCONT!Y3505</f>
        <v>0</v>
      </c>
      <c r="U151" s="38">
        <f>[1]consoCONT!Z3505</f>
        <v>0</v>
      </c>
      <c r="V151" s="38">
        <f>[1]consoCONT!AA3505</f>
        <v>0</v>
      </c>
      <c r="W151" s="38">
        <f>[1]consoCONT!AB3505</f>
        <v>0</v>
      </c>
      <c r="X151" s="38">
        <f>[1]consoCONT!AC3505</f>
        <v>0</v>
      </c>
      <c r="Y151" s="38">
        <f>[1]consoCONT!AD3505</f>
        <v>0</v>
      </c>
      <c r="Z151" s="38"/>
      <c r="AA151" s="38">
        <f>B151-Z151</f>
        <v>0</v>
      </c>
      <c r="AB151" s="43"/>
      <c r="AC151" s="39"/>
      <c r="AD151" s="76"/>
      <c r="AE151" s="86"/>
      <c r="AF151" s="76"/>
      <c r="AG151" s="76"/>
      <c r="AH151" s="76"/>
      <c r="AI151" s="76"/>
      <c r="AJ151" s="76"/>
      <c r="AK151" s="76"/>
    </row>
    <row r="152" spans="1:37" s="40" customFormat="1" ht="18" hidden="1" customHeight="1" x14ac:dyDescent="0.25">
      <c r="A152" s="44" t="s">
        <v>40</v>
      </c>
      <c r="B152" s="45">
        <f>SUM(B148:B151)</f>
        <v>0</v>
      </c>
      <c r="C152" s="45">
        <f t="shared" ref="C152:Y152" si="33">SUM(C148:C151)</f>
        <v>0</v>
      </c>
      <c r="D152" s="45">
        <f t="shared" si="33"/>
        <v>0</v>
      </c>
      <c r="E152" s="45">
        <f t="shared" si="33"/>
        <v>0</v>
      </c>
      <c r="F152" s="45">
        <f t="shared" si="33"/>
        <v>0</v>
      </c>
      <c r="G152" s="45">
        <f t="shared" si="33"/>
        <v>0</v>
      </c>
      <c r="H152" s="45">
        <f t="shared" si="33"/>
        <v>0</v>
      </c>
      <c r="I152" s="45">
        <f t="shared" si="33"/>
        <v>0</v>
      </c>
      <c r="J152" s="45">
        <f t="shared" si="33"/>
        <v>0</v>
      </c>
      <c r="K152" s="45">
        <f t="shared" si="33"/>
        <v>0</v>
      </c>
      <c r="L152" s="45">
        <f t="shared" si="33"/>
        <v>0</v>
      </c>
      <c r="M152" s="45">
        <f t="shared" si="33"/>
        <v>0</v>
      </c>
      <c r="N152" s="45">
        <f t="shared" si="33"/>
        <v>0</v>
      </c>
      <c r="O152" s="45">
        <f t="shared" si="33"/>
        <v>0</v>
      </c>
      <c r="P152" s="45">
        <f t="shared" si="33"/>
        <v>0</v>
      </c>
      <c r="Q152" s="45">
        <f t="shared" si="33"/>
        <v>0</v>
      </c>
      <c r="R152" s="45">
        <f t="shared" si="33"/>
        <v>0</v>
      </c>
      <c r="S152" s="45">
        <f t="shared" si="33"/>
        <v>0</v>
      </c>
      <c r="T152" s="45">
        <f t="shared" si="33"/>
        <v>0</v>
      </c>
      <c r="U152" s="45">
        <f t="shared" si="33"/>
        <v>0</v>
      </c>
      <c r="V152" s="45">
        <f t="shared" si="33"/>
        <v>0</v>
      </c>
      <c r="W152" s="45">
        <f t="shared" si="33"/>
        <v>0</v>
      </c>
      <c r="X152" s="45">
        <f t="shared" si="33"/>
        <v>0</v>
      </c>
      <c r="Y152" s="45">
        <f t="shared" si="33"/>
        <v>0</v>
      </c>
      <c r="Z152" s="45"/>
      <c r="AA152" s="45">
        <f>SUM(AA148:AA151)</f>
        <v>0</v>
      </c>
      <c r="AB152" s="46" t="e">
        <f>Z152/B152</f>
        <v>#DIV/0!</v>
      </c>
      <c r="AC152" s="39"/>
      <c r="AD152" s="76"/>
      <c r="AE152" s="86"/>
      <c r="AF152" s="76"/>
      <c r="AG152" s="76"/>
      <c r="AH152" s="76"/>
      <c r="AI152" s="76"/>
      <c r="AJ152" s="76"/>
      <c r="AK152" s="76"/>
    </row>
    <row r="153" spans="1:37" s="40" customFormat="1" ht="18" hidden="1" customHeight="1" x14ac:dyDescent="0.25">
      <c r="A153" s="47" t="s">
        <v>41</v>
      </c>
      <c r="B153" s="38"/>
      <c r="C153" s="38"/>
      <c r="D153" s="38"/>
      <c r="E153" s="38"/>
      <c r="F153" s="38"/>
      <c r="G153" s="38"/>
      <c r="H153" s="38"/>
      <c r="I153" s="38"/>
      <c r="J153" s="38"/>
      <c r="K153" s="38"/>
      <c r="L153" s="38"/>
      <c r="M153" s="38"/>
      <c r="N153" s="38"/>
      <c r="O153" s="38"/>
      <c r="P153" s="38"/>
      <c r="Q153" s="38"/>
      <c r="R153" s="38"/>
      <c r="S153" s="38"/>
      <c r="T153" s="38"/>
      <c r="U153" s="38"/>
      <c r="V153" s="38"/>
      <c r="W153" s="38"/>
      <c r="X153" s="38"/>
      <c r="Y153" s="38"/>
      <c r="Z153" s="38"/>
      <c r="AA153" s="38">
        <f>B153-Z153</f>
        <v>0</v>
      </c>
      <c r="AB153" s="43" t="e">
        <f>Z153/B153</f>
        <v>#DIV/0!</v>
      </c>
      <c r="AC153" s="39"/>
      <c r="AD153" s="76"/>
      <c r="AE153" s="86"/>
      <c r="AF153" s="76"/>
      <c r="AG153" s="76"/>
      <c r="AH153" s="76"/>
      <c r="AI153" s="76"/>
      <c r="AJ153" s="76"/>
      <c r="AK153" s="76"/>
    </row>
    <row r="154" spans="1:37" s="40" customFormat="1" ht="18" hidden="1" customHeight="1" x14ac:dyDescent="0.25">
      <c r="A154" s="44" t="s">
        <v>42</v>
      </c>
      <c r="B154" s="45">
        <f>B153+B152</f>
        <v>0</v>
      </c>
      <c r="C154" s="45">
        <f t="shared" ref="C154:Y154" si="34">C153+C152</f>
        <v>0</v>
      </c>
      <c r="D154" s="45">
        <f t="shared" si="34"/>
        <v>0</v>
      </c>
      <c r="E154" s="45">
        <f t="shared" si="34"/>
        <v>0</v>
      </c>
      <c r="F154" s="45">
        <f t="shared" si="34"/>
        <v>0</v>
      </c>
      <c r="G154" s="45">
        <f t="shared" si="34"/>
        <v>0</v>
      </c>
      <c r="H154" s="45">
        <f t="shared" si="34"/>
        <v>0</v>
      </c>
      <c r="I154" s="45">
        <f t="shared" si="34"/>
        <v>0</v>
      </c>
      <c r="J154" s="45">
        <f t="shared" si="34"/>
        <v>0</v>
      </c>
      <c r="K154" s="45">
        <f t="shared" si="34"/>
        <v>0</v>
      </c>
      <c r="L154" s="45">
        <f t="shared" si="34"/>
        <v>0</v>
      </c>
      <c r="M154" s="45">
        <f t="shared" si="34"/>
        <v>0</v>
      </c>
      <c r="N154" s="45">
        <f t="shared" si="34"/>
        <v>0</v>
      </c>
      <c r="O154" s="45">
        <f t="shared" si="34"/>
        <v>0</v>
      </c>
      <c r="P154" s="45">
        <f t="shared" si="34"/>
        <v>0</v>
      </c>
      <c r="Q154" s="45">
        <f t="shared" si="34"/>
        <v>0</v>
      </c>
      <c r="R154" s="45">
        <f t="shared" si="34"/>
        <v>0</v>
      </c>
      <c r="S154" s="45">
        <f t="shared" si="34"/>
        <v>0</v>
      </c>
      <c r="T154" s="45">
        <f t="shared" si="34"/>
        <v>0</v>
      </c>
      <c r="U154" s="45">
        <f t="shared" si="34"/>
        <v>0</v>
      </c>
      <c r="V154" s="45">
        <f t="shared" si="34"/>
        <v>0</v>
      </c>
      <c r="W154" s="45">
        <f t="shared" si="34"/>
        <v>0</v>
      </c>
      <c r="X154" s="45">
        <f t="shared" si="34"/>
        <v>0</v>
      </c>
      <c r="Y154" s="45">
        <f t="shared" si="34"/>
        <v>0</v>
      </c>
      <c r="Z154" s="45"/>
      <c r="AA154" s="45">
        <f>AA153+AA152</f>
        <v>0</v>
      </c>
      <c r="AB154" s="46" t="e">
        <f>Z154/B154</f>
        <v>#DIV/0!</v>
      </c>
      <c r="AC154" s="48"/>
      <c r="AD154" s="76"/>
      <c r="AE154" s="86"/>
      <c r="AF154" s="76"/>
      <c r="AG154" s="76"/>
      <c r="AH154" s="76"/>
      <c r="AI154" s="76"/>
      <c r="AJ154" s="76"/>
      <c r="AK154" s="76"/>
    </row>
    <row r="155" spans="1:37" s="40" customFormat="1" ht="15" hidden="1" customHeight="1" x14ac:dyDescent="0.25">
      <c r="A155" s="41"/>
      <c r="B155" s="38"/>
      <c r="C155" s="38"/>
      <c r="D155" s="38"/>
      <c r="E155" s="38"/>
      <c r="F155" s="38"/>
      <c r="G155" s="38"/>
      <c r="H155" s="38"/>
      <c r="I155" s="38"/>
      <c r="J155" s="38"/>
      <c r="K155" s="38"/>
      <c r="L155" s="38"/>
      <c r="M155" s="38"/>
      <c r="N155" s="38"/>
      <c r="O155" s="38"/>
      <c r="P155" s="38"/>
      <c r="Q155" s="38"/>
      <c r="R155" s="38"/>
      <c r="S155" s="38"/>
      <c r="T155" s="38"/>
      <c r="U155" s="38"/>
      <c r="V155" s="38"/>
      <c r="W155" s="38"/>
      <c r="X155" s="38"/>
      <c r="Y155" s="38"/>
      <c r="Z155" s="38"/>
      <c r="AA155" s="38"/>
      <c r="AB155" s="38"/>
      <c r="AC155" s="39"/>
      <c r="AD155" s="76"/>
      <c r="AE155" s="86"/>
      <c r="AF155" s="76"/>
      <c r="AG155" s="76"/>
      <c r="AH155" s="76"/>
      <c r="AI155" s="76"/>
      <c r="AJ155" s="76"/>
      <c r="AK155" s="76"/>
    </row>
    <row r="156" spans="1:37" s="40" customFormat="1" ht="15" hidden="1" customHeight="1" x14ac:dyDescent="0.25">
      <c r="A156" s="41"/>
      <c r="B156" s="38"/>
      <c r="C156" s="38"/>
      <c r="D156" s="38"/>
      <c r="E156" s="38"/>
      <c r="F156" s="38"/>
      <c r="G156" s="38"/>
      <c r="H156" s="38"/>
      <c r="I156" s="38"/>
      <c r="J156" s="38"/>
      <c r="K156" s="38"/>
      <c r="L156" s="38"/>
      <c r="M156" s="38"/>
      <c r="N156" s="38"/>
      <c r="O156" s="38"/>
      <c r="P156" s="38"/>
      <c r="Q156" s="38"/>
      <c r="R156" s="38"/>
      <c r="S156" s="38"/>
      <c r="T156" s="38"/>
      <c r="U156" s="38"/>
      <c r="V156" s="38"/>
      <c r="W156" s="38"/>
      <c r="X156" s="38"/>
      <c r="Y156" s="38"/>
      <c r="Z156" s="38"/>
      <c r="AA156" s="38"/>
      <c r="AB156" s="38"/>
      <c r="AC156" s="39"/>
      <c r="AD156" s="76"/>
      <c r="AE156" s="86"/>
      <c r="AF156" s="76"/>
      <c r="AG156" s="76"/>
      <c r="AH156" s="76"/>
      <c r="AI156" s="76"/>
      <c r="AJ156" s="76"/>
      <c r="AK156" s="76"/>
    </row>
    <row r="157" spans="1:37" s="40" customFormat="1" ht="15" hidden="1" customHeight="1" x14ac:dyDescent="0.25">
      <c r="A157" s="37" t="s">
        <v>44</v>
      </c>
      <c r="B157" s="38"/>
      <c r="C157" s="38"/>
      <c r="D157" s="38"/>
      <c r="E157" s="38"/>
      <c r="F157" s="38"/>
      <c r="G157" s="38"/>
      <c r="H157" s="38"/>
      <c r="I157" s="38"/>
      <c r="J157" s="38"/>
      <c r="K157" s="38"/>
      <c r="L157" s="38"/>
      <c r="M157" s="38"/>
      <c r="N157" s="38"/>
      <c r="O157" s="38"/>
      <c r="P157" s="38"/>
      <c r="Q157" s="38"/>
      <c r="R157" s="38"/>
      <c r="S157" s="38"/>
      <c r="T157" s="38"/>
      <c r="U157" s="38"/>
      <c r="V157" s="38"/>
      <c r="W157" s="38"/>
      <c r="X157" s="38"/>
      <c r="Y157" s="38"/>
      <c r="Z157" s="38"/>
      <c r="AA157" s="38"/>
      <c r="AB157" s="38"/>
      <c r="AC157" s="39"/>
      <c r="AD157" s="76"/>
      <c r="AE157" s="86"/>
      <c r="AF157" s="76"/>
      <c r="AG157" s="76"/>
      <c r="AH157" s="76"/>
      <c r="AI157" s="76"/>
      <c r="AJ157" s="76"/>
      <c r="AK157" s="76"/>
    </row>
    <row r="158" spans="1:37" s="40" customFormat="1" ht="18" hidden="1" customHeight="1" x14ac:dyDescent="0.2">
      <c r="A158" s="42" t="s">
        <v>36</v>
      </c>
      <c r="B158" s="38"/>
      <c r="C158" s="38"/>
      <c r="D158" s="38"/>
      <c r="E158" s="38"/>
      <c r="F158" s="38"/>
      <c r="G158" s="38"/>
      <c r="H158" s="38"/>
      <c r="I158" s="38"/>
      <c r="J158" s="38"/>
      <c r="K158" s="38"/>
      <c r="L158" s="38"/>
      <c r="M158" s="38"/>
      <c r="N158" s="38"/>
      <c r="O158" s="38"/>
      <c r="P158" s="38"/>
      <c r="Q158" s="38"/>
      <c r="R158" s="38"/>
      <c r="S158" s="38"/>
      <c r="T158" s="38"/>
      <c r="U158" s="38"/>
      <c r="V158" s="38"/>
      <c r="W158" s="38"/>
      <c r="X158" s="38"/>
      <c r="Y158" s="38"/>
      <c r="Z158" s="38"/>
      <c r="AA158" s="38">
        <f>B158-Z158</f>
        <v>0</v>
      </c>
      <c r="AB158" s="43" t="e">
        <f>Z158/B158</f>
        <v>#DIV/0!</v>
      </c>
      <c r="AC158" s="39"/>
      <c r="AD158" s="76"/>
      <c r="AE158" s="86"/>
      <c r="AF158" s="76"/>
      <c r="AG158" s="76"/>
      <c r="AH158" s="76"/>
      <c r="AI158" s="76"/>
      <c r="AJ158" s="76"/>
      <c r="AK158" s="76"/>
    </row>
    <row r="159" spans="1:37" s="40" customFormat="1" ht="18" hidden="1" customHeight="1" x14ac:dyDescent="0.2">
      <c r="A159" s="42" t="s">
        <v>37</v>
      </c>
      <c r="B159" s="38">
        <f>[1]consoCONT!E3657</f>
        <v>0</v>
      </c>
      <c r="C159" s="38">
        <f>[1]consoCONT!H3657</f>
        <v>0</v>
      </c>
      <c r="D159" s="38">
        <f>[1]consoCONT!I3657</f>
        <v>0</v>
      </c>
      <c r="E159" s="38">
        <f>[1]consoCONT!J3657</f>
        <v>0</v>
      </c>
      <c r="F159" s="38">
        <f>[1]consoCONT!K3657</f>
        <v>0</v>
      </c>
      <c r="G159" s="38">
        <f>[1]consoCONT!L3657</f>
        <v>0</v>
      </c>
      <c r="H159" s="38">
        <f>[1]consoCONT!M3657</f>
        <v>0</v>
      </c>
      <c r="I159" s="38">
        <f>[1]consoCONT!N3657</f>
        <v>0</v>
      </c>
      <c r="J159" s="38">
        <f>[1]consoCONT!O3657</f>
        <v>0</v>
      </c>
      <c r="K159" s="38">
        <f>[1]consoCONT!P3657</f>
        <v>0</v>
      </c>
      <c r="L159" s="38">
        <f>[1]consoCONT!Q3657</f>
        <v>0</v>
      </c>
      <c r="M159" s="38">
        <f>[1]consoCONT!R3657</f>
        <v>0</v>
      </c>
      <c r="N159" s="38">
        <f>[1]consoCONT!S3657</f>
        <v>0</v>
      </c>
      <c r="O159" s="38">
        <f>[1]consoCONT!T3657</f>
        <v>0</v>
      </c>
      <c r="P159" s="38">
        <f>[1]consoCONT!U3657</f>
        <v>0</v>
      </c>
      <c r="Q159" s="38">
        <f>[1]consoCONT!V3657</f>
        <v>0</v>
      </c>
      <c r="R159" s="38">
        <f>[1]consoCONT!W3657</f>
        <v>0</v>
      </c>
      <c r="S159" s="38">
        <f>[1]consoCONT!X3657</f>
        <v>0</v>
      </c>
      <c r="T159" s="38">
        <f>[1]consoCONT!Y3657</f>
        <v>0</v>
      </c>
      <c r="U159" s="38">
        <f>[1]consoCONT!Z3657</f>
        <v>0</v>
      </c>
      <c r="V159" s="38">
        <f>[1]consoCONT!AA3657</f>
        <v>0</v>
      </c>
      <c r="W159" s="38">
        <f>[1]consoCONT!AB3657</f>
        <v>0</v>
      </c>
      <c r="X159" s="38">
        <f>[1]consoCONT!AC3657</f>
        <v>0</v>
      </c>
      <c r="Y159" s="38">
        <f>[1]consoCONT!AD3657</f>
        <v>0</v>
      </c>
      <c r="Z159" s="38"/>
      <c r="AA159" s="38">
        <f>B159-Z159</f>
        <v>0</v>
      </c>
      <c r="AB159" s="43" t="e">
        <f>Z159/B159</f>
        <v>#DIV/0!</v>
      </c>
      <c r="AC159" s="39"/>
      <c r="AD159" s="76"/>
      <c r="AE159" s="86"/>
      <c r="AF159" s="76"/>
      <c r="AG159" s="76"/>
      <c r="AH159" s="76"/>
      <c r="AI159" s="76"/>
      <c r="AJ159" s="76"/>
      <c r="AK159" s="76"/>
    </row>
    <row r="160" spans="1:37" s="40" customFormat="1" ht="18" hidden="1" customHeight="1" x14ac:dyDescent="0.2">
      <c r="A160" s="42" t="s">
        <v>38</v>
      </c>
      <c r="B160" s="38"/>
      <c r="C160" s="38"/>
      <c r="D160" s="38"/>
      <c r="E160" s="38"/>
      <c r="F160" s="38"/>
      <c r="G160" s="38"/>
      <c r="H160" s="38"/>
      <c r="I160" s="38"/>
      <c r="J160" s="38"/>
      <c r="K160" s="38"/>
      <c r="L160" s="38"/>
      <c r="M160" s="38"/>
      <c r="N160" s="38"/>
      <c r="O160" s="38"/>
      <c r="P160" s="38"/>
      <c r="Q160" s="38"/>
      <c r="R160" s="38"/>
      <c r="S160" s="38"/>
      <c r="T160" s="38"/>
      <c r="U160" s="38"/>
      <c r="V160" s="38"/>
      <c r="W160" s="38"/>
      <c r="X160" s="38"/>
      <c r="Y160" s="38"/>
      <c r="Z160" s="38"/>
      <c r="AA160" s="38">
        <f>B160-Z160</f>
        <v>0</v>
      </c>
      <c r="AB160" s="43"/>
      <c r="AC160" s="39"/>
      <c r="AD160" s="76"/>
      <c r="AE160" s="86"/>
      <c r="AF160" s="76"/>
      <c r="AG160" s="76"/>
      <c r="AH160" s="76"/>
      <c r="AI160" s="76"/>
      <c r="AJ160" s="76"/>
      <c r="AK160" s="76"/>
    </row>
    <row r="161" spans="1:37" s="40" customFormat="1" ht="18" hidden="1" customHeight="1" x14ac:dyDescent="0.2">
      <c r="A161" s="42" t="s">
        <v>39</v>
      </c>
      <c r="B161" s="38">
        <f>[1]consoCONT!E3692</f>
        <v>0</v>
      </c>
      <c r="C161" s="38">
        <f>[1]consoCONT!H3692</f>
        <v>0</v>
      </c>
      <c r="D161" s="38">
        <f>[1]consoCONT!I3692</f>
        <v>0</v>
      </c>
      <c r="E161" s="38">
        <f>[1]consoCONT!J3692</f>
        <v>0</v>
      </c>
      <c r="F161" s="38">
        <f>[1]consoCONT!K3692</f>
        <v>0</v>
      </c>
      <c r="G161" s="38">
        <f>[1]consoCONT!L3692</f>
        <v>0</v>
      </c>
      <c r="H161" s="38">
        <f>[1]consoCONT!M3692</f>
        <v>0</v>
      </c>
      <c r="I161" s="38">
        <f>[1]consoCONT!N3692</f>
        <v>0</v>
      </c>
      <c r="J161" s="38">
        <f>[1]consoCONT!O3692</f>
        <v>0</v>
      </c>
      <c r="K161" s="38">
        <f>[1]consoCONT!P3692</f>
        <v>0</v>
      </c>
      <c r="L161" s="38">
        <f>[1]consoCONT!Q3692</f>
        <v>0</v>
      </c>
      <c r="M161" s="38">
        <f>[1]consoCONT!R3692</f>
        <v>0</v>
      </c>
      <c r="N161" s="38">
        <f>[1]consoCONT!S3692</f>
        <v>0</v>
      </c>
      <c r="O161" s="38">
        <f>[1]consoCONT!T3692</f>
        <v>0</v>
      </c>
      <c r="P161" s="38">
        <f>[1]consoCONT!U3692</f>
        <v>0</v>
      </c>
      <c r="Q161" s="38">
        <f>[1]consoCONT!V3692</f>
        <v>0</v>
      </c>
      <c r="R161" s="38">
        <f>[1]consoCONT!W3692</f>
        <v>0</v>
      </c>
      <c r="S161" s="38">
        <f>[1]consoCONT!X3692</f>
        <v>0</v>
      </c>
      <c r="T161" s="38">
        <f>[1]consoCONT!Y3692</f>
        <v>0</v>
      </c>
      <c r="U161" s="38">
        <f>[1]consoCONT!Z3692</f>
        <v>0</v>
      </c>
      <c r="V161" s="38">
        <f>[1]consoCONT!AA3692</f>
        <v>0</v>
      </c>
      <c r="W161" s="38">
        <f>[1]consoCONT!AB3692</f>
        <v>0</v>
      </c>
      <c r="X161" s="38">
        <f>[1]consoCONT!AC3692</f>
        <v>0</v>
      </c>
      <c r="Y161" s="38">
        <f>[1]consoCONT!AD3692</f>
        <v>0</v>
      </c>
      <c r="Z161" s="38"/>
      <c r="AA161" s="38">
        <f>B161-Z161</f>
        <v>0</v>
      </c>
      <c r="AB161" s="43"/>
      <c r="AC161" s="39"/>
      <c r="AD161" s="76"/>
      <c r="AE161" s="86"/>
      <c r="AF161" s="76"/>
      <c r="AG161" s="76"/>
      <c r="AH161" s="76"/>
      <c r="AI161" s="76"/>
      <c r="AJ161" s="76"/>
      <c r="AK161" s="76"/>
    </row>
    <row r="162" spans="1:37" s="40" customFormat="1" ht="18" hidden="1" customHeight="1" x14ac:dyDescent="0.25">
      <c r="A162" s="44" t="s">
        <v>40</v>
      </c>
      <c r="B162" s="45">
        <f>SUM(B158:B161)</f>
        <v>0</v>
      </c>
      <c r="C162" s="45">
        <f t="shared" ref="C162:Y162" si="35">SUM(C158:C161)</f>
        <v>0</v>
      </c>
      <c r="D162" s="45">
        <f t="shared" si="35"/>
        <v>0</v>
      </c>
      <c r="E162" s="45">
        <f t="shared" si="35"/>
        <v>0</v>
      </c>
      <c r="F162" s="45">
        <f t="shared" si="35"/>
        <v>0</v>
      </c>
      <c r="G162" s="45">
        <f t="shared" si="35"/>
        <v>0</v>
      </c>
      <c r="H162" s="45">
        <f t="shared" si="35"/>
        <v>0</v>
      </c>
      <c r="I162" s="45">
        <f t="shared" si="35"/>
        <v>0</v>
      </c>
      <c r="J162" s="45">
        <f t="shared" si="35"/>
        <v>0</v>
      </c>
      <c r="K162" s="45">
        <f t="shared" si="35"/>
        <v>0</v>
      </c>
      <c r="L162" s="45">
        <f t="shared" si="35"/>
        <v>0</v>
      </c>
      <c r="M162" s="45">
        <f t="shared" si="35"/>
        <v>0</v>
      </c>
      <c r="N162" s="45">
        <f t="shared" si="35"/>
        <v>0</v>
      </c>
      <c r="O162" s="45">
        <f t="shared" si="35"/>
        <v>0</v>
      </c>
      <c r="P162" s="45">
        <f t="shared" si="35"/>
        <v>0</v>
      </c>
      <c r="Q162" s="45">
        <f t="shared" si="35"/>
        <v>0</v>
      </c>
      <c r="R162" s="45">
        <f t="shared" si="35"/>
        <v>0</v>
      </c>
      <c r="S162" s="45">
        <f t="shared" si="35"/>
        <v>0</v>
      </c>
      <c r="T162" s="45">
        <f t="shared" si="35"/>
        <v>0</v>
      </c>
      <c r="U162" s="45">
        <f t="shared" si="35"/>
        <v>0</v>
      </c>
      <c r="V162" s="45">
        <f t="shared" si="35"/>
        <v>0</v>
      </c>
      <c r="W162" s="45">
        <f t="shared" si="35"/>
        <v>0</v>
      </c>
      <c r="X162" s="45">
        <f t="shared" si="35"/>
        <v>0</v>
      </c>
      <c r="Y162" s="45">
        <f t="shared" si="35"/>
        <v>0</v>
      </c>
      <c r="Z162" s="45"/>
      <c r="AA162" s="45">
        <f>SUM(AA158:AA161)</f>
        <v>0</v>
      </c>
      <c r="AB162" s="46" t="e">
        <f>Z162/B162</f>
        <v>#DIV/0!</v>
      </c>
      <c r="AC162" s="39"/>
      <c r="AD162" s="76"/>
      <c r="AE162" s="86"/>
      <c r="AF162" s="76"/>
      <c r="AG162" s="76"/>
      <c r="AH162" s="76"/>
      <c r="AI162" s="76"/>
      <c r="AJ162" s="76"/>
      <c r="AK162" s="76"/>
    </row>
    <row r="163" spans="1:37" s="40" customFormat="1" ht="18" hidden="1" customHeight="1" x14ac:dyDescent="0.25">
      <c r="A163" s="47" t="s">
        <v>41</v>
      </c>
      <c r="B163" s="38"/>
      <c r="C163" s="38"/>
      <c r="D163" s="38"/>
      <c r="E163" s="38"/>
      <c r="F163" s="38"/>
      <c r="G163" s="38"/>
      <c r="H163" s="38"/>
      <c r="I163" s="38"/>
      <c r="J163" s="38"/>
      <c r="K163" s="38"/>
      <c r="L163" s="38"/>
      <c r="M163" s="38"/>
      <c r="N163" s="38"/>
      <c r="O163" s="38"/>
      <c r="P163" s="38"/>
      <c r="Q163" s="38"/>
      <c r="R163" s="38"/>
      <c r="S163" s="38"/>
      <c r="T163" s="38"/>
      <c r="U163" s="38"/>
      <c r="V163" s="38"/>
      <c r="W163" s="38"/>
      <c r="X163" s="38"/>
      <c r="Y163" s="38"/>
      <c r="Z163" s="38"/>
      <c r="AA163" s="38">
        <f>B163-Z163</f>
        <v>0</v>
      </c>
      <c r="AB163" s="43" t="e">
        <f>Z163/B163</f>
        <v>#DIV/0!</v>
      </c>
      <c r="AC163" s="39"/>
      <c r="AD163" s="76"/>
      <c r="AE163" s="86"/>
      <c r="AF163" s="76"/>
      <c r="AG163" s="76"/>
      <c r="AH163" s="76"/>
      <c r="AI163" s="76"/>
      <c r="AJ163" s="76"/>
      <c r="AK163" s="76"/>
    </row>
    <row r="164" spans="1:37" s="40" customFormat="1" ht="18" hidden="1" customHeight="1" x14ac:dyDescent="0.25">
      <c r="A164" s="44" t="s">
        <v>42</v>
      </c>
      <c r="B164" s="45">
        <f>B163+B162</f>
        <v>0</v>
      </c>
      <c r="C164" s="45">
        <f t="shared" ref="C164:Y164" si="36">C163+C162</f>
        <v>0</v>
      </c>
      <c r="D164" s="45">
        <f t="shared" si="36"/>
        <v>0</v>
      </c>
      <c r="E164" s="45">
        <f t="shared" si="36"/>
        <v>0</v>
      </c>
      <c r="F164" s="45">
        <f t="shared" si="36"/>
        <v>0</v>
      </c>
      <c r="G164" s="45">
        <f t="shared" si="36"/>
        <v>0</v>
      </c>
      <c r="H164" s="45">
        <f t="shared" si="36"/>
        <v>0</v>
      </c>
      <c r="I164" s="45">
        <f t="shared" si="36"/>
        <v>0</v>
      </c>
      <c r="J164" s="45">
        <f t="shared" si="36"/>
        <v>0</v>
      </c>
      <c r="K164" s="45">
        <f t="shared" si="36"/>
        <v>0</v>
      </c>
      <c r="L164" s="45">
        <f t="shared" si="36"/>
        <v>0</v>
      </c>
      <c r="M164" s="45">
        <f t="shared" si="36"/>
        <v>0</v>
      </c>
      <c r="N164" s="45">
        <f t="shared" si="36"/>
        <v>0</v>
      </c>
      <c r="O164" s="45">
        <f t="shared" si="36"/>
        <v>0</v>
      </c>
      <c r="P164" s="45">
        <f t="shared" si="36"/>
        <v>0</v>
      </c>
      <c r="Q164" s="45">
        <f t="shared" si="36"/>
        <v>0</v>
      </c>
      <c r="R164" s="45">
        <f t="shared" si="36"/>
        <v>0</v>
      </c>
      <c r="S164" s="45">
        <f t="shared" si="36"/>
        <v>0</v>
      </c>
      <c r="T164" s="45">
        <f t="shared" si="36"/>
        <v>0</v>
      </c>
      <c r="U164" s="45">
        <f t="shared" si="36"/>
        <v>0</v>
      </c>
      <c r="V164" s="45">
        <f t="shared" si="36"/>
        <v>0</v>
      </c>
      <c r="W164" s="45">
        <f t="shared" si="36"/>
        <v>0</v>
      </c>
      <c r="X164" s="45">
        <f t="shared" si="36"/>
        <v>0</v>
      </c>
      <c r="Y164" s="45">
        <f t="shared" si="36"/>
        <v>0</v>
      </c>
      <c r="Z164" s="45"/>
      <c r="AA164" s="45">
        <f>AA163+AA162</f>
        <v>0</v>
      </c>
      <c r="AB164" s="46" t="e">
        <f>Z164/B164</f>
        <v>#DIV/0!</v>
      </c>
      <c r="AC164" s="48"/>
      <c r="AD164" s="76"/>
      <c r="AE164" s="86"/>
      <c r="AF164" s="76"/>
      <c r="AG164" s="76"/>
      <c r="AH164" s="76"/>
      <c r="AI164" s="76"/>
      <c r="AJ164" s="76"/>
      <c r="AK164" s="76"/>
    </row>
    <row r="165" spans="1:37" s="40" customFormat="1" ht="15" hidden="1" customHeight="1" x14ac:dyDescent="0.25">
      <c r="A165" s="41"/>
      <c r="B165" s="38"/>
      <c r="C165" s="38"/>
      <c r="D165" s="38"/>
      <c r="E165" s="38"/>
      <c r="F165" s="38"/>
      <c r="G165" s="38"/>
      <c r="H165" s="38"/>
      <c r="I165" s="38"/>
      <c r="J165" s="38"/>
      <c r="K165" s="38"/>
      <c r="L165" s="38"/>
      <c r="M165" s="38"/>
      <c r="N165" s="38"/>
      <c r="O165" s="38"/>
      <c r="P165" s="38"/>
      <c r="Q165" s="38"/>
      <c r="R165" s="38"/>
      <c r="S165" s="38"/>
      <c r="T165" s="38"/>
      <c r="U165" s="38"/>
      <c r="V165" s="38"/>
      <c r="W165" s="38"/>
      <c r="X165" s="38"/>
      <c r="Y165" s="38"/>
      <c r="Z165" s="38"/>
      <c r="AA165" s="38"/>
      <c r="AB165" s="38"/>
      <c r="AC165" s="39"/>
      <c r="AD165" s="76"/>
      <c r="AE165" s="86"/>
      <c r="AF165" s="76"/>
      <c r="AG165" s="76"/>
      <c r="AH165" s="76"/>
      <c r="AI165" s="76"/>
      <c r="AJ165" s="76"/>
      <c r="AK165" s="76"/>
    </row>
    <row r="166" spans="1:37" s="40" customFormat="1" ht="15" hidden="1" customHeight="1" x14ac:dyDescent="0.25">
      <c r="A166" s="41"/>
      <c r="B166" s="38"/>
      <c r="C166" s="38"/>
      <c r="D166" s="38"/>
      <c r="E166" s="38"/>
      <c r="F166" s="38"/>
      <c r="G166" s="38"/>
      <c r="H166" s="38"/>
      <c r="I166" s="38"/>
      <c r="J166" s="38"/>
      <c r="K166" s="38"/>
      <c r="L166" s="38"/>
      <c r="M166" s="38"/>
      <c r="N166" s="38"/>
      <c r="O166" s="38"/>
      <c r="P166" s="38"/>
      <c r="Q166" s="38"/>
      <c r="R166" s="38"/>
      <c r="S166" s="38"/>
      <c r="T166" s="38"/>
      <c r="U166" s="38"/>
      <c r="V166" s="38"/>
      <c r="W166" s="38"/>
      <c r="X166" s="38"/>
      <c r="Y166" s="38"/>
      <c r="Z166" s="38"/>
      <c r="AA166" s="38"/>
      <c r="AB166" s="38"/>
      <c r="AC166" s="39"/>
      <c r="AD166" s="76"/>
      <c r="AE166" s="86"/>
      <c r="AF166" s="76"/>
      <c r="AG166" s="76"/>
      <c r="AH166" s="76"/>
      <c r="AI166" s="76"/>
      <c r="AJ166" s="76"/>
      <c r="AK166" s="76"/>
    </row>
    <row r="167" spans="1:37" s="40" customFormat="1" ht="15" hidden="1" customHeight="1" x14ac:dyDescent="0.25">
      <c r="A167" s="37" t="s">
        <v>51</v>
      </c>
      <c r="B167" s="38"/>
      <c r="C167" s="38"/>
      <c r="D167" s="38"/>
      <c r="E167" s="38"/>
      <c r="F167" s="38"/>
      <c r="G167" s="38"/>
      <c r="H167" s="38"/>
      <c r="I167" s="38"/>
      <c r="J167" s="38"/>
      <c r="K167" s="38"/>
      <c r="L167" s="38"/>
      <c r="M167" s="38"/>
      <c r="N167" s="38"/>
      <c r="O167" s="38"/>
      <c r="P167" s="38"/>
      <c r="Q167" s="38"/>
      <c r="R167" s="38"/>
      <c r="S167" s="38"/>
      <c r="T167" s="38"/>
      <c r="U167" s="38"/>
      <c r="V167" s="38"/>
      <c r="W167" s="38"/>
      <c r="X167" s="38"/>
      <c r="Y167" s="38"/>
      <c r="Z167" s="38"/>
      <c r="AA167" s="38"/>
      <c r="AB167" s="38"/>
      <c r="AC167" s="39"/>
      <c r="AD167" s="76"/>
      <c r="AE167" s="86"/>
      <c r="AF167" s="76"/>
      <c r="AG167" s="76"/>
      <c r="AH167" s="76"/>
      <c r="AI167" s="76"/>
      <c r="AJ167" s="76"/>
      <c r="AK167" s="76"/>
    </row>
    <row r="168" spans="1:37" s="40" customFormat="1" ht="18" hidden="1" customHeight="1" x14ac:dyDescent="0.2">
      <c r="A168" s="42" t="s">
        <v>36</v>
      </c>
      <c r="B168" s="38">
        <f>B178+B188+B198+B208+B218</f>
        <v>0</v>
      </c>
      <c r="C168" s="38">
        <f t="shared" ref="C168:Y168" si="37">C178+C188+C198+C208+C218</f>
        <v>0</v>
      </c>
      <c r="D168" s="38">
        <f t="shared" si="37"/>
        <v>0</v>
      </c>
      <c r="E168" s="38">
        <f t="shared" si="37"/>
        <v>0</v>
      </c>
      <c r="F168" s="38">
        <f t="shared" si="37"/>
        <v>0</v>
      </c>
      <c r="G168" s="38">
        <f t="shared" si="37"/>
        <v>0</v>
      </c>
      <c r="H168" s="38">
        <f t="shared" si="37"/>
        <v>0</v>
      </c>
      <c r="I168" s="38">
        <f t="shared" si="37"/>
        <v>0</v>
      </c>
      <c r="J168" s="38">
        <f t="shared" si="37"/>
        <v>0</v>
      </c>
      <c r="K168" s="38">
        <f t="shared" si="37"/>
        <v>0</v>
      </c>
      <c r="L168" s="38">
        <f t="shared" si="37"/>
        <v>0</v>
      </c>
      <c r="M168" s="38">
        <f t="shared" si="37"/>
        <v>0</v>
      </c>
      <c r="N168" s="38">
        <f t="shared" si="37"/>
        <v>0</v>
      </c>
      <c r="O168" s="38">
        <f t="shared" si="37"/>
        <v>0</v>
      </c>
      <c r="P168" s="38">
        <f t="shared" si="37"/>
        <v>0</v>
      </c>
      <c r="Q168" s="38">
        <f t="shared" si="37"/>
        <v>0</v>
      </c>
      <c r="R168" s="38">
        <f t="shared" si="37"/>
        <v>0</v>
      </c>
      <c r="S168" s="38">
        <f t="shared" si="37"/>
        <v>0</v>
      </c>
      <c r="T168" s="38">
        <f t="shared" si="37"/>
        <v>0</v>
      </c>
      <c r="U168" s="38">
        <f t="shared" si="37"/>
        <v>0</v>
      </c>
      <c r="V168" s="38">
        <f t="shared" si="37"/>
        <v>0</v>
      </c>
      <c r="W168" s="38">
        <f t="shared" si="37"/>
        <v>0</v>
      </c>
      <c r="X168" s="38">
        <f t="shared" si="37"/>
        <v>0</v>
      </c>
      <c r="Y168" s="38">
        <f t="shared" si="37"/>
        <v>0</v>
      </c>
      <c r="Z168" s="38"/>
      <c r="AA168" s="38">
        <f>B168-Z168</f>
        <v>0</v>
      </c>
      <c r="AB168" s="43" t="e">
        <f>Z168/B168</f>
        <v>#DIV/0!</v>
      </c>
      <c r="AC168" s="39"/>
      <c r="AD168" s="76"/>
      <c r="AE168" s="86"/>
      <c r="AF168" s="76"/>
      <c r="AG168" s="76"/>
      <c r="AH168" s="76"/>
      <c r="AI168" s="76"/>
      <c r="AJ168" s="76"/>
      <c r="AK168" s="76"/>
    </row>
    <row r="169" spans="1:37" s="40" customFormat="1" ht="18" hidden="1" customHeight="1" x14ac:dyDescent="0.2">
      <c r="A169" s="42" t="s">
        <v>37</v>
      </c>
      <c r="B169" s="38">
        <f t="shared" ref="B169:Y171" si="38">B179+B189+B199+B209+B219</f>
        <v>0</v>
      </c>
      <c r="C169" s="38">
        <f t="shared" si="38"/>
        <v>0</v>
      </c>
      <c r="D169" s="38">
        <f t="shared" si="38"/>
        <v>0</v>
      </c>
      <c r="E169" s="38">
        <f t="shared" si="38"/>
        <v>0</v>
      </c>
      <c r="F169" s="38">
        <f t="shared" si="38"/>
        <v>0</v>
      </c>
      <c r="G169" s="38">
        <f t="shared" si="38"/>
        <v>0</v>
      </c>
      <c r="H169" s="38">
        <f t="shared" si="38"/>
        <v>0</v>
      </c>
      <c r="I169" s="38">
        <f t="shared" si="38"/>
        <v>0</v>
      </c>
      <c r="J169" s="38">
        <f t="shared" si="38"/>
        <v>0</v>
      </c>
      <c r="K169" s="38">
        <f t="shared" si="38"/>
        <v>0</v>
      </c>
      <c r="L169" s="38">
        <f t="shared" si="38"/>
        <v>0</v>
      </c>
      <c r="M169" s="38">
        <f t="shared" si="38"/>
        <v>0</v>
      </c>
      <c r="N169" s="38">
        <f t="shared" si="38"/>
        <v>0</v>
      </c>
      <c r="O169" s="38">
        <f t="shared" si="38"/>
        <v>0</v>
      </c>
      <c r="P169" s="38">
        <f t="shared" si="38"/>
        <v>0</v>
      </c>
      <c r="Q169" s="38">
        <f t="shared" si="38"/>
        <v>0</v>
      </c>
      <c r="R169" s="38">
        <f t="shared" si="38"/>
        <v>0</v>
      </c>
      <c r="S169" s="38">
        <f t="shared" si="38"/>
        <v>0</v>
      </c>
      <c r="T169" s="38">
        <f t="shared" si="38"/>
        <v>0</v>
      </c>
      <c r="U169" s="38">
        <f t="shared" si="38"/>
        <v>0</v>
      </c>
      <c r="V169" s="38">
        <f t="shared" si="38"/>
        <v>0</v>
      </c>
      <c r="W169" s="38">
        <f t="shared" si="38"/>
        <v>0</v>
      </c>
      <c r="X169" s="38">
        <f t="shared" si="38"/>
        <v>0</v>
      </c>
      <c r="Y169" s="38">
        <f t="shared" si="38"/>
        <v>0</v>
      </c>
      <c r="Z169" s="38"/>
      <c r="AA169" s="38">
        <f>B169-Z169</f>
        <v>0</v>
      </c>
      <c r="AB169" s="43" t="e">
        <f>Z169/B169</f>
        <v>#DIV/0!</v>
      </c>
      <c r="AC169" s="39"/>
      <c r="AD169" s="76"/>
      <c r="AE169" s="86"/>
      <c r="AF169" s="76"/>
      <c r="AG169" s="76"/>
      <c r="AH169" s="76"/>
      <c r="AI169" s="76"/>
      <c r="AJ169" s="76"/>
      <c r="AK169" s="76"/>
    </row>
    <row r="170" spans="1:37" s="40" customFormat="1" ht="18" hidden="1" customHeight="1" x14ac:dyDescent="0.2">
      <c r="A170" s="42" t="s">
        <v>38</v>
      </c>
      <c r="B170" s="38">
        <f t="shared" si="38"/>
        <v>0</v>
      </c>
      <c r="C170" s="38">
        <f t="shared" si="38"/>
        <v>0</v>
      </c>
      <c r="D170" s="38">
        <f t="shared" si="38"/>
        <v>0</v>
      </c>
      <c r="E170" s="38">
        <f t="shared" si="38"/>
        <v>0</v>
      </c>
      <c r="F170" s="38">
        <f t="shared" si="38"/>
        <v>0</v>
      </c>
      <c r="G170" s="38">
        <f t="shared" si="38"/>
        <v>0</v>
      </c>
      <c r="H170" s="38">
        <f t="shared" si="38"/>
        <v>0</v>
      </c>
      <c r="I170" s="38">
        <f t="shared" si="38"/>
        <v>0</v>
      </c>
      <c r="J170" s="38">
        <f t="shared" si="38"/>
        <v>0</v>
      </c>
      <c r="K170" s="38">
        <f t="shared" si="38"/>
        <v>0</v>
      </c>
      <c r="L170" s="38">
        <f t="shared" si="38"/>
        <v>0</v>
      </c>
      <c r="M170" s="38">
        <f t="shared" si="38"/>
        <v>0</v>
      </c>
      <c r="N170" s="38">
        <f t="shared" si="38"/>
        <v>0</v>
      </c>
      <c r="O170" s="38">
        <f t="shared" si="38"/>
        <v>0</v>
      </c>
      <c r="P170" s="38">
        <f t="shared" si="38"/>
        <v>0</v>
      </c>
      <c r="Q170" s="38">
        <f t="shared" si="38"/>
        <v>0</v>
      </c>
      <c r="R170" s="38">
        <f t="shared" si="38"/>
        <v>0</v>
      </c>
      <c r="S170" s="38">
        <f t="shared" si="38"/>
        <v>0</v>
      </c>
      <c r="T170" s="38">
        <f t="shared" si="38"/>
        <v>0</v>
      </c>
      <c r="U170" s="38">
        <f t="shared" si="38"/>
        <v>0</v>
      </c>
      <c r="V170" s="38">
        <f t="shared" si="38"/>
        <v>0</v>
      </c>
      <c r="W170" s="38">
        <f t="shared" si="38"/>
        <v>0</v>
      </c>
      <c r="X170" s="38">
        <f t="shared" si="38"/>
        <v>0</v>
      </c>
      <c r="Y170" s="38">
        <f t="shared" si="38"/>
        <v>0</v>
      </c>
      <c r="Z170" s="38"/>
      <c r="AA170" s="38">
        <f>B170-Z170</f>
        <v>0</v>
      </c>
      <c r="AB170" s="43"/>
      <c r="AC170" s="39"/>
      <c r="AD170" s="76"/>
      <c r="AE170" s="86"/>
      <c r="AF170" s="76"/>
      <c r="AG170" s="76"/>
      <c r="AH170" s="76"/>
      <c r="AI170" s="76"/>
      <c r="AJ170" s="76"/>
      <c r="AK170" s="76"/>
    </row>
    <row r="171" spans="1:37" s="40" customFormat="1" ht="18" hidden="1" customHeight="1" x14ac:dyDescent="0.2">
      <c r="A171" s="42" t="s">
        <v>39</v>
      </c>
      <c r="B171" s="38">
        <f t="shared" si="38"/>
        <v>0</v>
      </c>
      <c r="C171" s="38">
        <f t="shared" si="38"/>
        <v>0</v>
      </c>
      <c r="D171" s="38">
        <f t="shared" si="38"/>
        <v>0</v>
      </c>
      <c r="E171" s="38">
        <f t="shared" si="38"/>
        <v>0</v>
      </c>
      <c r="F171" s="38">
        <f t="shared" si="38"/>
        <v>0</v>
      </c>
      <c r="G171" s="38">
        <f t="shared" si="38"/>
        <v>0</v>
      </c>
      <c r="H171" s="38">
        <f t="shared" si="38"/>
        <v>0</v>
      </c>
      <c r="I171" s="38">
        <f t="shared" si="38"/>
        <v>0</v>
      </c>
      <c r="J171" s="38">
        <f t="shared" si="38"/>
        <v>0</v>
      </c>
      <c r="K171" s="38">
        <f t="shared" si="38"/>
        <v>0</v>
      </c>
      <c r="L171" s="38">
        <f t="shared" si="38"/>
        <v>0</v>
      </c>
      <c r="M171" s="38">
        <f t="shared" si="38"/>
        <v>0</v>
      </c>
      <c r="N171" s="38">
        <f t="shared" si="38"/>
        <v>0</v>
      </c>
      <c r="O171" s="38">
        <f t="shared" si="38"/>
        <v>0</v>
      </c>
      <c r="P171" s="38">
        <f t="shared" si="38"/>
        <v>0</v>
      </c>
      <c r="Q171" s="38">
        <f t="shared" si="38"/>
        <v>0</v>
      </c>
      <c r="R171" s="38">
        <f t="shared" si="38"/>
        <v>0</v>
      </c>
      <c r="S171" s="38">
        <f t="shared" si="38"/>
        <v>0</v>
      </c>
      <c r="T171" s="38">
        <f t="shared" si="38"/>
        <v>0</v>
      </c>
      <c r="U171" s="38">
        <f t="shared" si="38"/>
        <v>0</v>
      </c>
      <c r="V171" s="38">
        <f t="shared" si="38"/>
        <v>0</v>
      </c>
      <c r="W171" s="38">
        <f t="shared" si="38"/>
        <v>0</v>
      </c>
      <c r="X171" s="38">
        <f t="shared" si="38"/>
        <v>0</v>
      </c>
      <c r="Y171" s="38">
        <f t="shared" si="38"/>
        <v>0</v>
      </c>
      <c r="Z171" s="38"/>
      <c r="AA171" s="38">
        <f>B171-Z171</f>
        <v>0</v>
      </c>
      <c r="AB171" s="43"/>
      <c r="AC171" s="39"/>
      <c r="AD171" s="76"/>
      <c r="AE171" s="86"/>
      <c r="AF171" s="76"/>
      <c r="AG171" s="76"/>
      <c r="AH171" s="76"/>
      <c r="AI171" s="76"/>
      <c r="AJ171" s="76"/>
      <c r="AK171" s="76"/>
    </row>
    <row r="172" spans="1:37" s="40" customFormat="1" ht="18" hidden="1" customHeight="1" x14ac:dyDescent="0.25">
      <c r="A172" s="44" t="s">
        <v>40</v>
      </c>
      <c r="B172" s="45">
        <f>SUM(B168:B171)</f>
        <v>0</v>
      </c>
      <c r="C172" s="45">
        <f t="shared" ref="C172:AA172" si="39">SUM(C168:C171)</f>
        <v>0</v>
      </c>
      <c r="D172" s="45">
        <f t="shared" si="39"/>
        <v>0</v>
      </c>
      <c r="E172" s="45">
        <f t="shared" si="39"/>
        <v>0</v>
      </c>
      <c r="F172" s="45">
        <f t="shared" si="39"/>
        <v>0</v>
      </c>
      <c r="G172" s="45">
        <f t="shared" si="39"/>
        <v>0</v>
      </c>
      <c r="H172" s="45">
        <f t="shared" si="39"/>
        <v>0</v>
      </c>
      <c r="I172" s="45">
        <f t="shared" si="39"/>
        <v>0</v>
      </c>
      <c r="J172" s="45">
        <f t="shared" si="39"/>
        <v>0</v>
      </c>
      <c r="K172" s="45">
        <f t="shared" si="39"/>
        <v>0</v>
      </c>
      <c r="L172" s="45">
        <f t="shared" si="39"/>
        <v>0</v>
      </c>
      <c r="M172" s="45">
        <f t="shared" si="39"/>
        <v>0</v>
      </c>
      <c r="N172" s="45">
        <f t="shared" si="39"/>
        <v>0</v>
      </c>
      <c r="O172" s="45">
        <f t="shared" si="39"/>
        <v>0</v>
      </c>
      <c r="P172" s="45">
        <f t="shared" si="39"/>
        <v>0</v>
      </c>
      <c r="Q172" s="45">
        <f t="shared" si="39"/>
        <v>0</v>
      </c>
      <c r="R172" s="45">
        <f t="shared" si="39"/>
        <v>0</v>
      </c>
      <c r="S172" s="45">
        <f t="shared" si="39"/>
        <v>0</v>
      </c>
      <c r="T172" s="45">
        <f t="shared" si="39"/>
        <v>0</v>
      </c>
      <c r="U172" s="45">
        <f t="shared" si="39"/>
        <v>0</v>
      </c>
      <c r="V172" s="45">
        <f t="shared" si="39"/>
        <v>0</v>
      </c>
      <c r="W172" s="45">
        <f t="shared" si="39"/>
        <v>0</v>
      </c>
      <c r="X172" s="45">
        <f t="shared" si="39"/>
        <v>0</v>
      </c>
      <c r="Y172" s="45">
        <f t="shared" si="39"/>
        <v>0</v>
      </c>
      <c r="Z172" s="45"/>
      <c r="AA172" s="45">
        <f t="shared" si="39"/>
        <v>0</v>
      </c>
      <c r="AB172" s="46" t="e">
        <f>Z172/B172</f>
        <v>#DIV/0!</v>
      </c>
      <c r="AC172" s="39"/>
      <c r="AD172" s="76"/>
      <c r="AE172" s="86"/>
      <c r="AF172" s="76"/>
      <c r="AG172" s="76"/>
      <c r="AH172" s="76"/>
      <c r="AI172" s="76"/>
      <c r="AJ172" s="76"/>
      <c r="AK172" s="76"/>
    </row>
    <row r="173" spans="1:37" s="40" customFormat="1" ht="18" hidden="1" customHeight="1" x14ac:dyDescent="0.25">
      <c r="A173" s="47" t="s">
        <v>41</v>
      </c>
      <c r="B173" s="38"/>
      <c r="C173" s="38"/>
      <c r="D173" s="38"/>
      <c r="E173" s="38"/>
      <c r="F173" s="38"/>
      <c r="G173" s="38"/>
      <c r="H173" s="38"/>
      <c r="I173" s="38"/>
      <c r="J173" s="38"/>
      <c r="K173" s="38"/>
      <c r="L173" s="38"/>
      <c r="M173" s="38"/>
      <c r="N173" s="38"/>
      <c r="O173" s="38"/>
      <c r="P173" s="38"/>
      <c r="Q173" s="38"/>
      <c r="R173" s="38"/>
      <c r="S173" s="38"/>
      <c r="T173" s="38"/>
      <c r="U173" s="38"/>
      <c r="V173" s="38"/>
      <c r="W173" s="38"/>
      <c r="X173" s="38"/>
      <c r="Y173" s="38"/>
      <c r="Z173" s="38"/>
      <c r="AA173" s="38">
        <f>B173-Z173</f>
        <v>0</v>
      </c>
      <c r="AB173" s="43" t="e">
        <f>Z173/B173</f>
        <v>#DIV/0!</v>
      </c>
      <c r="AC173" s="39"/>
      <c r="AD173" s="76"/>
      <c r="AE173" s="86"/>
      <c r="AF173" s="76"/>
      <c r="AG173" s="76"/>
      <c r="AH173" s="76"/>
      <c r="AI173" s="76"/>
      <c r="AJ173" s="76"/>
      <c r="AK173" s="76"/>
    </row>
    <row r="174" spans="1:37" s="40" customFormat="1" ht="18" hidden="1" customHeight="1" x14ac:dyDescent="0.25">
      <c r="A174" s="44" t="s">
        <v>42</v>
      </c>
      <c r="B174" s="45">
        <f>B173+B172</f>
        <v>0</v>
      </c>
      <c r="C174" s="45">
        <f t="shared" ref="C174:AA174" si="40">C173+C172</f>
        <v>0</v>
      </c>
      <c r="D174" s="45">
        <f t="shared" si="40"/>
        <v>0</v>
      </c>
      <c r="E174" s="45">
        <f t="shared" si="40"/>
        <v>0</v>
      </c>
      <c r="F174" s="45">
        <f t="shared" si="40"/>
        <v>0</v>
      </c>
      <c r="G174" s="45">
        <f t="shared" si="40"/>
        <v>0</v>
      </c>
      <c r="H174" s="45">
        <f t="shared" si="40"/>
        <v>0</v>
      </c>
      <c r="I174" s="45">
        <f t="shared" si="40"/>
        <v>0</v>
      </c>
      <c r="J174" s="45">
        <f t="shared" si="40"/>
        <v>0</v>
      </c>
      <c r="K174" s="45">
        <f t="shared" si="40"/>
        <v>0</v>
      </c>
      <c r="L174" s="45">
        <f t="shared" si="40"/>
        <v>0</v>
      </c>
      <c r="M174" s="45">
        <f t="shared" si="40"/>
        <v>0</v>
      </c>
      <c r="N174" s="45">
        <f t="shared" si="40"/>
        <v>0</v>
      </c>
      <c r="O174" s="45">
        <f t="shared" si="40"/>
        <v>0</v>
      </c>
      <c r="P174" s="45">
        <f t="shared" si="40"/>
        <v>0</v>
      </c>
      <c r="Q174" s="45">
        <f t="shared" si="40"/>
        <v>0</v>
      </c>
      <c r="R174" s="45">
        <f t="shared" si="40"/>
        <v>0</v>
      </c>
      <c r="S174" s="45">
        <f t="shared" si="40"/>
        <v>0</v>
      </c>
      <c r="T174" s="45">
        <f t="shared" si="40"/>
        <v>0</v>
      </c>
      <c r="U174" s="45">
        <f t="shared" si="40"/>
        <v>0</v>
      </c>
      <c r="V174" s="45">
        <f t="shared" si="40"/>
        <v>0</v>
      </c>
      <c r="W174" s="45">
        <f t="shared" si="40"/>
        <v>0</v>
      </c>
      <c r="X174" s="45">
        <f t="shared" si="40"/>
        <v>0</v>
      </c>
      <c r="Y174" s="45">
        <f t="shared" si="40"/>
        <v>0</v>
      </c>
      <c r="Z174" s="45"/>
      <c r="AA174" s="45">
        <f t="shared" si="40"/>
        <v>0</v>
      </c>
      <c r="AB174" s="46" t="e">
        <f>Z174/B174</f>
        <v>#DIV/0!</v>
      </c>
      <c r="AC174" s="48"/>
      <c r="AD174" s="76"/>
      <c r="AE174" s="86"/>
      <c r="AF174" s="76"/>
      <c r="AG174" s="76"/>
      <c r="AH174" s="76"/>
      <c r="AI174" s="76"/>
      <c r="AJ174" s="76"/>
      <c r="AK174" s="76"/>
    </row>
    <row r="175" spans="1:37" s="40" customFormat="1" ht="15" hidden="1" customHeight="1" x14ac:dyDescent="0.25">
      <c r="A175" s="41"/>
      <c r="B175" s="38"/>
      <c r="C175" s="38"/>
      <c r="D175" s="38"/>
      <c r="E175" s="38"/>
      <c r="F175" s="38"/>
      <c r="G175" s="38"/>
      <c r="H175" s="38"/>
      <c r="I175" s="38"/>
      <c r="J175" s="38"/>
      <c r="K175" s="38"/>
      <c r="L175" s="38"/>
      <c r="M175" s="38"/>
      <c r="N175" s="38"/>
      <c r="O175" s="38"/>
      <c r="P175" s="38"/>
      <c r="Q175" s="38"/>
      <c r="R175" s="38"/>
      <c r="S175" s="38"/>
      <c r="T175" s="38"/>
      <c r="U175" s="38"/>
      <c r="V175" s="38"/>
      <c r="W175" s="38"/>
      <c r="X175" s="38"/>
      <c r="Y175" s="38"/>
      <c r="Z175" s="38"/>
      <c r="AA175" s="38"/>
      <c r="AB175" s="38"/>
      <c r="AC175" s="39"/>
      <c r="AD175" s="76"/>
      <c r="AE175" s="86"/>
      <c r="AF175" s="76"/>
      <c r="AG175" s="76"/>
      <c r="AH175" s="76"/>
      <c r="AI175" s="76"/>
      <c r="AJ175" s="76"/>
      <c r="AK175" s="76"/>
    </row>
    <row r="176" spans="1:37" s="40" customFormat="1" ht="15" hidden="1" customHeight="1" x14ac:dyDescent="0.25">
      <c r="A176" s="41"/>
      <c r="B176" s="38"/>
      <c r="C176" s="38"/>
      <c r="D176" s="38"/>
      <c r="E176" s="38"/>
      <c r="F176" s="38"/>
      <c r="G176" s="38"/>
      <c r="H176" s="38"/>
      <c r="I176" s="38"/>
      <c r="J176" s="38"/>
      <c r="K176" s="38"/>
      <c r="L176" s="38"/>
      <c r="M176" s="38"/>
      <c r="N176" s="38"/>
      <c r="O176" s="38"/>
      <c r="P176" s="38"/>
      <c r="Q176" s="38"/>
      <c r="R176" s="38"/>
      <c r="S176" s="38"/>
      <c r="T176" s="38"/>
      <c r="U176" s="38"/>
      <c r="V176" s="38"/>
      <c r="W176" s="38"/>
      <c r="X176" s="38"/>
      <c r="Y176" s="38"/>
      <c r="Z176" s="38"/>
      <c r="AA176" s="38"/>
      <c r="AB176" s="38"/>
      <c r="AC176" s="39"/>
      <c r="AD176" s="76"/>
      <c r="AE176" s="86"/>
      <c r="AF176" s="76"/>
      <c r="AG176" s="76"/>
      <c r="AH176" s="76"/>
      <c r="AI176" s="76"/>
      <c r="AJ176" s="76"/>
      <c r="AK176" s="76"/>
    </row>
    <row r="177" spans="1:37" s="40" customFormat="1" ht="15" hidden="1" customHeight="1" x14ac:dyDescent="0.25">
      <c r="A177" s="37" t="s">
        <v>44</v>
      </c>
      <c r="B177" s="38"/>
      <c r="C177" s="38"/>
      <c r="D177" s="38"/>
      <c r="E177" s="38"/>
      <c r="F177" s="38"/>
      <c r="G177" s="38"/>
      <c r="H177" s="38"/>
      <c r="I177" s="38"/>
      <c r="J177" s="38"/>
      <c r="K177" s="38"/>
      <c r="L177" s="38"/>
      <c r="M177" s="38"/>
      <c r="N177" s="38"/>
      <c r="O177" s="38"/>
      <c r="P177" s="38"/>
      <c r="Q177" s="38"/>
      <c r="R177" s="38"/>
      <c r="S177" s="38"/>
      <c r="T177" s="38"/>
      <c r="U177" s="38"/>
      <c r="V177" s="38"/>
      <c r="W177" s="38"/>
      <c r="X177" s="38"/>
      <c r="Y177" s="38"/>
      <c r="Z177" s="38"/>
      <c r="AA177" s="38"/>
      <c r="AB177" s="38"/>
      <c r="AC177" s="39"/>
      <c r="AD177" s="76"/>
      <c r="AE177" s="86"/>
      <c r="AF177" s="76"/>
      <c r="AG177" s="76"/>
      <c r="AH177" s="76"/>
      <c r="AI177" s="76"/>
      <c r="AJ177" s="76"/>
      <c r="AK177" s="76"/>
    </row>
    <row r="178" spans="1:37" s="40" customFormat="1" ht="18" hidden="1" customHeight="1" x14ac:dyDescent="0.2">
      <c r="A178" s="42" t="s">
        <v>36</v>
      </c>
      <c r="B178" s="38"/>
      <c r="C178" s="38"/>
      <c r="D178" s="38"/>
      <c r="E178" s="38"/>
      <c r="F178" s="38"/>
      <c r="G178" s="38"/>
      <c r="H178" s="38"/>
      <c r="I178" s="38"/>
      <c r="J178" s="38"/>
      <c r="K178" s="38"/>
      <c r="L178" s="38"/>
      <c r="M178" s="38"/>
      <c r="N178" s="38"/>
      <c r="O178" s="38"/>
      <c r="P178" s="38"/>
      <c r="Q178" s="38"/>
      <c r="R178" s="38"/>
      <c r="S178" s="38"/>
      <c r="T178" s="38"/>
      <c r="U178" s="38"/>
      <c r="V178" s="38"/>
      <c r="W178" s="38"/>
      <c r="X178" s="38"/>
      <c r="Y178" s="38"/>
      <c r="Z178" s="38"/>
      <c r="AA178" s="38">
        <f>B178-Z178</f>
        <v>0</v>
      </c>
      <c r="AB178" s="43" t="e">
        <f>Z178/B178</f>
        <v>#DIV/0!</v>
      </c>
      <c r="AC178" s="39"/>
      <c r="AD178" s="76"/>
      <c r="AE178" s="86"/>
      <c r="AF178" s="76"/>
      <c r="AG178" s="76"/>
      <c r="AH178" s="76"/>
      <c r="AI178" s="76"/>
      <c r="AJ178" s="76"/>
      <c r="AK178" s="76"/>
    </row>
    <row r="179" spans="1:37" s="40" customFormat="1" ht="18" hidden="1" customHeight="1" x14ac:dyDescent="0.2">
      <c r="A179" s="42" t="s">
        <v>37</v>
      </c>
      <c r="B179" s="38">
        <f>[1]consoCONT!E4031</f>
        <v>0</v>
      </c>
      <c r="C179" s="38">
        <f>[1]consoCONT!H4031</f>
        <v>0</v>
      </c>
      <c r="D179" s="38">
        <f>[1]consoCONT!I4031</f>
        <v>0</v>
      </c>
      <c r="E179" s="38">
        <f>[1]consoCONT!J4031</f>
        <v>0</v>
      </c>
      <c r="F179" s="38">
        <f>[1]consoCONT!K4031</f>
        <v>0</v>
      </c>
      <c r="G179" s="38">
        <f>[1]consoCONT!L4031</f>
        <v>0</v>
      </c>
      <c r="H179" s="38">
        <f>[1]consoCONT!M4031</f>
        <v>0</v>
      </c>
      <c r="I179" s="38">
        <f>[1]consoCONT!N4031</f>
        <v>0</v>
      </c>
      <c r="J179" s="38">
        <f>[1]consoCONT!O4031</f>
        <v>0</v>
      </c>
      <c r="K179" s="38">
        <f>[1]consoCONT!P4031</f>
        <v>0</v>
      </c>
      <c r="L179" s="38">
        <f>[1]consoCONT!Q4031</f>
        <v>0</v>
      </c>
      <c r="M179" s="38">
        <f>[1]consoCONT!R4031</f>
        <v>0</v>
      </c>
      <c r="N179" s="38">
        <f>[1]consoCONT!S4031</f>
        <v>0</v>
      </c>
      <c r="O179" s="38">
        <f>[1]consoCONT!T4031</f>
        <v>0</v>
      </c>
      <c r="P179" s="38">
        <f>[1]consoCONT!U4031</f>
        <v>0</v>
      </c>
      <c r="Q179" s="38">
        <f>[1]consoCONT!V4031</f>
        <v>0</v>
      </c>
      <c r="R179" s="38">
        <f>[1]consoCONT!W4031</f>
        <v>0</v>
      </c>
      <c r="S179" s="38">
        <f>[1]consoCONT!X4031</f>
        <v>0</v>
      </c>
      <c r="T179" s="38">
        <f>[1]consoCONT!Y4031</f>
        <v>0</v>
      </c>
      <c r="U179" s="38">
        <f>[1]consoCONT!Z4031</f>
        <v>0</v>
      </c>
      <c r="V179" s="38">
        <f>[1]consoCONT!AA4031</f>
        <v>0</v>
      </c>
      <c r="W179" s="38">
        <f>[1]consoCONT!AB4031</f>
        <v>0</v>
      </c>
      <c r="X179" s="38">
        <f>[1]consoCONT!AC4031</f>
        <v>0</v>
      </c>
      <c r="Y179" s="38">
        <f>[1]consoCONT!AD4031</f>
        <v>0</v>
      </c>
      <c r="Z179" s="38"/>
      <c r="AA179" s="38">
        <f>B179-Z179</f>
        <v>0</v>
      </c>
      <c r="AB179" s="43" t="e">
        <f>Z179/B179</f>
        <v>#DIV/0!</v>
      </c>
      <c r="AC179" s="39"/>
      <c r="AD179" s="76"/>
      <c r="AE179" s="86"/>
      <c r="AF179" s="76"/>
      <c r="AG179" s="76"/>
      <c r="AH179" s="76"/>
      <c r="AI179" s="76"/>
      <c r="AJ179" s="76"/>
      <c r="AK179" s="76"/>
    </row>
    <row r="180" spans="1:37" s="40" customFormat="1" ht="18" hidden="1" customHeight="1" x14ac:dyDescent="0.2">
      <c r="A180" s="42" t="s">
        <v>38</v>
      </c>
      <c r="B180" s="38"/>
      <c r="C180" s="38"/>
      <c r="D180" s="38"/>
      <c r="E180" s="38"/>
      <c r="F180" s="38"/>
      <c r="G180" s="38"/>
      <c r="H180" s="38"/>
      <c r="I180" s="38"/>
      <c r="J180" s="38"/>
      <c r="K180" s="38"/>
      <c r="L180" s="38"/>
      <c r="M180" s="38"/>
      <c r="N180" s="38"/>
      <c r="O180" s="38"/>
      <c r="P180" s="38"/>
      <c r="Q180" s="38"/>
      <c r="R180" s="38"/>
      <c r="S180" s="38"/>
      <c r="T180" s="38"/>
      <c r="U180" s="38"/>
      <c r="V180" s="38"/>
      <c r="W180" s="38"/>
      <c r="X180" s="38"/>
      <c r="Y180" s="38"/>
      <c r="Z180" s="38"/>
      <c r="AA180" s="38">
        <f>B180-Z180</f>
        <v>0</v>
      </c>
      <c r="AB180" s="43"/>
      <c r="AC180" s="39"/>
      <c r="AD180" s="76"/>
      <c r="AE180" s="86"/>
      <c r="AF180" s="76"/>
      <c r="AG180" s="76"/>
      <c r="AH180" s="76"/>
      <c r="AI180" s="76"/>
      <c r="AJ180" s="76"/>
      <c r="AK180" s="76"/>
    </row>
    <row r="181" spans="1:37" s="40" customFormat="1" ht="18" hidden="1" customHeight="1" x14ac:dyDescent="0.2">
      <c r="A181" s="42" t="s">
        <v>39</v>
      </c>
      <c r="B181" s="38">
        <f>[1]consoCONT!E4066</f>
        <v>0</v>
      </c>
      <c r="C181" s="38">
        <f>[1]consoCONT!H4066</f>
        <v>0</v>
      </c>
      <c r="D181" s="38">
        <f>[1]consoCONT!I4066</f>
        <v>0</v>
      </c>
      <c r="E181" s="38">
        <f>[1]consoCONT!J4066</f>
        <v>0</v>
      </c>
      <c r="F181" s="38">
        <f>[1]consoCONT!K4066</f>
        <v>0</v>
      </c>
      <c r="G181" s="38">
        <f>[1]consoCONT!L4066</f>
        <v>0</v>
      </c>
      <c r="H181" s="38">
        <f>[1]consoCONT!M4066</f>
        <v>0</v>
      </c>
      <c r="I181" s="38">
        <f>[1]consoCONT!N4066</f>
        <v>0</v>
      </c>
      <c r="J181" s="38">
        <f>[1]consoCONT!O4066</f>
        <v>0</v>
      </c>
      <c r="K181" s="38">
        <f>[1]consoCONT!P4066</f>
        <v>0</v>
      </c>
      <c r="L181" s="38">
        <f>[1]consoCONT!Q4066</f>
        <v>0</v>
      </c>
      <c r="M181" s="38">
        <f>[1]consoCONT!R4066</f>
        <v>0</v>
      </c>
      <c r="N181" s="38">
        <f>[1]consoCONT!S4066</f>
        <v>0</v>
      </c>
      <c r="O181" s="38">
        <f>[1]consoCONT!T4066</f>
        <v>0</v>
      </c>
      <c r="P181" s="38">
        <f>[1]consoCONT!U4066</f>
        <v>0</v>
      </c>
      <c r="Q181" s="38">
        <f>[1]consoCONT!V4066</f>
        <v>0</v>
      </c>
      <c r="R181" s="38">
        <f>[1]consoCONT!W4066</f>
        <v>0</v>
      </c>
      <c r="S181" s="38">
        <f>[1]consoCONT!X4066</f>
        <v>0</v>
      </c>
      <c r="T181" s="38">
        <f>[1]consoCONT!Y4066</f>
        <v>0</v>
      </c>
      <c r="U181" s="38">
        <f>[1]consoCONT!Z4066</f>
        <v>0</v>
      </c>
      <c r="V181" s="38">
        <f>[1]consoCONT!AA4066</f>
        <v>0</v>
      </c>
      <c r="W181" s="38">
        <f>[1]consoCONT!AB4066</f>
        <v>0</v>
      </c>
      <c r="X181" s="38">
        <f>[1]consoCONT!AC4066</f>
        <v>0</v>
      </c>
      <c r="Y181" s="38">
        <f>[1]consoCONT!AD4066</f>
        <v>0</v>
      </c>
      <c r="Z181" s="38"/>
      <c r="AA181" s="38">
        <f>B181-Z181</f>
        <v>0</v>
      </c>
      <c r="AB181" s="43"/>
      <c r="AC181" s="39"/>
      <c r="AD181" s="76"/>
      <c r="AE181" s="86"/>
      <c r="AF181" s="76"/>
      <c r="AG181" s="76"/>
      <c r="AH181" s="76"/>
      <c r="AI181" s="76"/>
      <c r="AJ181" s="76"/>
      <c r="AK181" s="76"/>
    </row>
    <row r="182" spans="1:37" s="40" customFormat="1" ht="18" hidden="1" customHeight="1" x14ac:dyDescent="0.25">
      <c r="A182" s="44" t="s">
        <v>40</v>
      </c>
      <c r="B182" s="45">
        <f>SUM(B178:B181)</f>
        <v>0</v>
      </c>
      <c r="C182" s="45">
        <f t="shared" ref="C182:Y182" si="41">SUM(C178:C181)</f>
        <v>0</v>
      </c>
      <c r="D182" s="45">
        <f t="shared" si="41"/>
        <v>0</v>
      </c>
      <c r="E182" s="45">
        <f t="shared" si="41"/>
        <v>0</v>
      </c>
      <c r="F182" s="45">
        <f t="shared" si="41"/>
        <v>0</v>
      </c>
      <c r="G182" s="45">
        <f t="shared" si="41"/>
        <v>0</v>
      </c>
      <c r="H182" s="45">
        <f t="shared" si="41"/>
        <v>0</v>
      </c>
      <c r="I182" s="45">
        <f t="shared" si="41"/>
        <v>0</v>
      </c>
      <c r="J182" s="45">
        <f t="shared" si="41"/>
        <v>0</v>
      </c>
      <c r="K182" s="45">
        <f t="shared" si="41"/>
        <v>0</v>
      </c>
      <c r="L182" s="45">
        <f t="shared" si="41"/>
        <v>0</v>
      </c>
      <c r="M182" s="45">
        <f t="shared" si="41"/>
        <v>0</v>
      </c>
      <c r="N182" s="45">
        <f t="shared" si="41"/>
        <v>0</v>
      </c>
      <c r="O182" s="45">
        <f t="shared" si="41"/>
        <v>0</v>
      </c>
      <c r="P182" s="45">
        <f t="shared" si="41"/>
        <v>0</v>
      </c>
      <c r="Q182" s="45">
        <f t="shared" si="41"/>
        <v>0</v>
      </c>
      <c r="R182" s="45">
        <f t="shared" si="41"/>
        <v>0</v>
      </c>
      <c r="S182" s="45">
        <f t="shared" si="41"/>
        <v>0</v>
      </c>
      <c r="T182" s="45">
        <f t="shared" si="41"/>
        <v>0</v>
      </c>
      <c r="U182" s="45">
        <f t="shared" si="41"/>
        <v>0</v>
      </c>
      <c r="V182" s="45">
        <f t="shared" si="41"/>
        <v>0</v>
      </c>
      <c r="W182" s="45">
        <f t="shared" si="41"/>
        <v>0</v>
      </c>
      <c r="X182" s="45">
        <f t="shared" si="41"/>
        <v>0</v>
      </c>
      <c r="Y182" s="45">
        <f t="shared" si="41"/>
        <v>0</v>
      </c>
      <c r="Z182" s="45"/>
      <c r="AA182" s="45">
        <f>SUM(AA178:AA181)</f>
        <v>0</v>
      </c>
      <c r="AB182" s="46" t="e">
        <f>Z182/B182</f>
        <v>#DIV/0!</v>
      </c>
      <c r="AC182" s="39"/>
      <c r="AD182" s="76"/>
      <c r="AE182" s="86"/>
      <c r="AF182" s="76"/>
      <c r="AG182" s="76"/>
      <c r="AH182" s="76"/>
      <c r="AI182" s="76"/>
      <c r="AJ182" s="76"/>
      <c r="AK182" s="76"/>
    </row>
    <row r="183" spans="1:37" s="40" customFormat="1" ht="18" hidden="1" customHeight="1" x14ac:dyDescent="0.25">
      <c r="A183" s="47" t="s">
        <v>41</v>
      </c>
      <c r="B183" s="38"/>
      <c r="C183" s="38"/>
      <c r="D183" s="38"/>
      <c r="E183" s="38"/>
      <c r="F183" s="38"/>
      <c r="G183" s="38"/>
      <c r="H183" s="38"/>
      <c r="I183" s="38"/>
      <c r="J183" s="38"/>
      <c r="K183" s="38"/>
      <c r="L183" s="38"/>
      <c r="M183" s="38"/>
      <c r="N183" s="38"/>
      <c r="O183" s="38"/>
      <c r="P183" s="38"/>
      <c r="Q183" s="38"/>
      <c r="R183" s="38"/>
      <c r="S183" s="38"/>
      <c r="T183" s="38"/>
      <c r="U183" s="38"/>
      <c r="V183" s="38"/>
      <c r="W183" s="38"/>
      <c r="X183" s="38"/>
      <c r="Y183" s="38"/>
      <c r="Z183" s="38"/>
      <c r="AA183" s="38">
        <f>B183-Z183</f>
        <v>0</v>
      </c>
      <c r="AB183" s="43" t="e">
        <f>Z183/B183</f>
        <v>#DIV/0!</v>
      </c>
      <c r="AC183" s="39"/>
      <c r="AD183" s="76"/>
      <c r="AE183" s="86"/>
      <c r="AF183" s="76"/>
      <c r="AG183" s="76"/>
      <c r="AH183" s="76"/>
      <c r="AI183" s="76"/>
      <c r="AJ183" s="76"/>
      <c r="AK183" s="76"/>
    </row>
    <row r="184" spans="1:37" s="40" customFormat="1" ht="18" hidden="1" customHeight="1" x14ac:dyDescent="0.25">
      <c r="A184" s="44" t="s">
        <v>42</v>
      </c>
      <c r="B184" s="45">
        <f>B183+B182</f>
        <v>0</v>
      </c>
      <c r="C184" s="45">
        <f t="shared" ref="C184:Y184" si="42">C183+C182</f>
        <v>0</v>
      </c>
      <c r="D184" s="45">
        <f t="shared" si="42"/>
        <v>0</v>
      </c>
      <c r="E184" s="45">
        <f t="shared" si="42"/>
        <v>0</v>
      </c>
      <c r="F184" s="45">
        <f t="shared" si="42"/>
        <v>0</v>
      </c>
      <c r="G184" s="45">
        <f t="shared" si="42"/>
        <v>0</v>
      </c>
      <c r="H184" s="45">
        <f t="shared" si="42"/>
        <v>0</v>
      </c>
      <c r="I184" s="45">
        <f t="shared" si="42"/>
        <v>0</v>
      </c>
      <c r="J184" s="45">
        <f t="shared" si="42"/>
        <v>0</v>
      </c>
      <c r="K184" s="45">
        <f t="shared" si="42"/>
        <v>0</v>
      </c>
      <c r="L184" s="45">
        <f t="shared" si="42"/>
        <v>0</v>
      </c>
      <c r="M184" s="45">
        <f t="shared" si="42"/>
        <v>0</v>
      </c>
      <c r="N184" s="45">
        <f t="shared" si="42"/>
        <v>0</v>
      </c>
      <c r="O184" s="45">
        <f t="shared" si="42"/>
        <v>0</v>
      </c>
      <c r="P184" s="45">
        <f t="shared" si="42"/>
        <v>0</v>
      </c>
      <c r="Q184" s="45">
        <f t="shared" si="42"/>
        <v>0</v>
      </c>
      <c r="R184" s="45">
        <f t="shared" si="42"/>
        <v>0</v>
      </c>
      <c r="S184" s="45">
        <f t="shared" si="42"/>
        <v>0</v>
      </c>
      <c r="T184" s="45">
        <f t="shared" si="42"/>
        <v>0</v>
      </c>
      <c r="U184" s="45">
        <f t="shared" si="42"/>
        <v>0</v>
      </c>
      <c r="V184" s="45">
        <f t="shared" si="42"/>
        <v>0</v>
      </c>
      <c r="W184" s="45">
        <f t="shared" si="42"/>
        <v>0</v>
      </c>
      <c r="X184" s="45">
        <f t="shared" si="42"/>
        <v>0</v>
      </c>
      <c r="Y184" s="45">
        <f t="shared" si="42"/>
        <v>0</v>
      </c>
      <c r="Z184" s="45"/>
      <c r="AA184" s="45">
        <f>AA183+AA182</f>
        <v>0</v>
      </c>
      <c r="AB184" s="46" t="e">
        <f>Z184/B184</f>
        <v>#DIV/0!</v>
      </c>
      <c r="AC184" s="48"/>
      <c r="AD184" s="76"/>
      <c r="AE184" s="86"/>
      <c r="AF184" s="76"/>
      <c r="AG184" s="76"/>
      <c r="AH184" s="76"/>
      <c r="AI184" s="76"/>
      <c r="AJ184" s="76"/>
      <c r="AK184" s="76"/>
    </row>
    <row r="185" spans="1:37" s="40" customFormat="1" ht="15" hidden="1" customHeight="1" x14ac:dyDescent="0.25">
      <c r="A185" s="41"/>
      <c r="B185" s="38"/>
      <c r="C185" s="38"/>
      <c r="D185" s="38"/>
      <c r="E185" s="38"/>
      <c r="F185" s="38"/>
      <c r="G185" s="38"/>
      <c r="H185" s="38"/>
      <c r="I185" s="38"/>
      <c r="J185" s="38"/>
      <c r="K185" s="38"/>
      <c r="L185" s="38"/>
      <c r="M185" s="38"/>
      <c r="N185" s="38"/>
      <c r="O185" s="38"/>
      <c r="P185" s="38"/>
      <c r="Q185" s="38"/>
      <c r="R185" s="38"/>
      <c r="S185" s="38"/>
      <c r="T185" s="38"/>
      <c r="U185" s="38"/>
      <c r="V185" s="38"/>
      <c r="W185" s="38"/>
      <c r="X185" s="38"/>
      <c r="Y185" s="38"/>
      <c r="Z185" s="38"/>
      <c r="AA185" s="38"/>
      <c r="AB185" s="38"/>
      <c r="AC185" s="39"/>
      <c r="AD185" s="76"/>
      <c r="AE185" s="86"/>
      <c r="AF185" s="76"/>
      <c r="AG185" s="76"/>
      <c r="AH185" s="76"/>
      <c r="AI185" s="76"/>
      <c r="AJ185" s="76"/>
      <c r="AK185" s="76"/>
    </row>
    <row r="186" spans="1:37" s="40" customFormat="1" ht="15" hidden="1" customHeight="1" x14ac:dyDescent="0.25">
      <c r="A186" s="41"/>
      <c r="B186" s="38"/>
      <c r="C186" s="38"/>
      <c r="D186" s="38"/>
      <c r="E186" s="38"/>
      <c r="F186" s="38"/>
      <c r="G186" s="38"/>
      <c r="H186" s="38"/>
      <c r="I186" s="38"/>
      <c r="J186" s="38"/>
      <c r="K186" s="38"/>
      <c r="L186" s="38"/>
      <c r="M186" s="38"/>
      <c r="N186" s="38"/>
      <c r="O186" s="38"/>
      <c r="P186" s="38"/>
      <c r="Q186" s="38"/>
      <c r="R186" s="38"/>
      <c r="S186" s="38"/>
      <c r="T186" s="38"/>
      <c r="U186" s="38"/>
      <c r="V186" s="38"/>
      <c r="W186" s="38"/>
      <c r="X186" s="38"/>
      <c r="Y186" s="38"/>
      <c r="Z186" s="38"/>
      <c r="AA186" s="38"/>
      <c r="AB186" s="38"/>
      <c r="AC186" s="39"/>
      <c r="AD186" s="76"/>
      <c r="AE186" s="86"/>
      <c r="AF186" s="76"/>
      <c r="AG186" s="76"/>
      <c r="AH186" s="76"/>
      <c r="AI186" s="76"/>
      <c r="AJ186" s="76"/>
      <c r="AK186" s="76"/>
    </row>
    <row r="187" spans="1:37" s="40" customFormat="1" ht="15" hidden="1" customHeight="1" x14ac:dyDescent="0.25">
      <c r="A187" s="37" t="s">
        <v>44</v>
      </c>
      <c r="B187" s="38"/>
      <c r="C187" s="38"/>
      <c r="D187" s="38"/>
      <c r="E187" s="38"/>
      <c r="F187" s="38"/>
      <c r="G187" s="38"/>
      <c r="H187" s="38"/>
      <c r="I187" s="38"/>
      <c r="J187" s="38"/>
      <c r="K187" s="38"/>
      <c r="L187" s="38"/>
      <c r="M187" s="38"/>
      <c r="N187" s="38"/>
      <c r="O187" s="38"/>
      <c r="P187" s="38"/>
      <c r="Q187" s="38"/>
      <c r="R187" s="38"/>
      <c r="S187" s="38"/>
      <c r="T187" s="38"/>
      <c r="U187" s="38"/>
      <c r="V187" s="38"/>
      <c r="W187" s="38"/>
      <c r="X187" s="38"/>
      <c r="Y187" s="38"/>
      <c r="Z187" s="38"/>
      <c r="AA187" s="38"/>
      <c r="AB187" s="38"/>
      <c r="AC187" s="39"/>
      <c r="AD187" s="76"/>
      <c r="AE187" s="86"/>
      <c r="AF187" s="76"/>
      <c r="AG187" s="76"/>
      <c r="AH187" s="76"/>
      <c r="AI187" s="76"/>
      <c r="AJ187" s="76"/>
      <c r="AK187" s="76"/>
    </row>
    <row r="188" spans="1:37" s="40" customFormat="1" ht="18" hidden="1" customHeight="1" x14ac:dyDescent="0.2">
      <c r="A188" s="42" t="s">
        <v>36</v>
      </c>
      <c r="B188" s="38"/>
      <c r="C188" s="38"/>
      <c r="D188" s="38"/>
      <c r="E188" s="38"/>
      <c r="F188" s="38"/>
      <c r="G188" s="38"/>
      <c r="H188" s="38"/>
      <c r="I188" s="38"/>
      <c r="J188" s="38"/>
      <c r="K188" s="38"/>
      <c r="L188" s="38"/>
      <c r="M188" s="38"/>
      <c r="N188" s="38"/>
      <c r="O188" s="38"/>
      <c r="P188" s="38"/>
      <c r="Q188" s="38"/>
      <c r="R188" s="38"/>
      <c r="S188" s="38"/>
      <c r="T188" s="38"/>
      <c r="U188" s="38"/>
      <c r="V188" s="38"/>
      <c r="W188" s="38"/>
      <c r="X188" s="38"/>
      <c r="Y188" s="38"/>
      <c r="Z188" s="38"/>
      <c r="AA188" s="38">
        <f>B188-Z188</f>
        <v>0</v>
      </c>
      <c r="AB188" s="43" t="e">
        <f>Z188/B188</f>
        <v>#DIV/0!</v>
      </c>
      <c r="AC188" s="39"/>
      <c r="AD188" s="76"/>
      <c r="AE188" s="86"/>
      <c r="AF188" s="76"/>
      <c r="AG188" s="76"/>
      <c r="AH188" s="76"/>
      <c r="AI188" s="76"/>
      <c r="AJ188" s="76"/>
      <c r="AK188" s="76"/>
    </row>
    <row r="189" spans="1:37" s="40" customFormat="1" ht="18" hidden="1" customHeight="1" x14ac:dyDescent="0.2">
      <c r="A189" s="42" t="s">
        <v>37</v>
      </c>
      <c r="B189" s="38">
        <f>[1]consoCONT!E4218</f>
        <v>0</v>
      </c>
      <c r="C189" s="38">
        <f>[1]consoCONT!H4218</f>
        <v>0</v>
      </c>
      <c r="D189" s="38">
        <f>[1]consoCONT!I4218</f>
        <v>0</v>
      </c>
      <c r="E189" s="38">
        <f>[1]consoCONT!J4218</f>
        <v>0</v>
      </c>
      <c r="F189" s="38">
        <f>[1]consoCONT!K4218</f>
        <v>0</v>
      </c>
      <c r="G189" s="38">
        <f>[1]consoCONT!L4218</f>
        <v>0</v>
      </c>
      <c r="H189" s="38">
        <f>[1]consoCONT!M4218</f>
        <v>0</v>
      </c>
      <c r="I189" s="38">
        <f>[1]consoCONT!N4218</f>
        <v>0</v>
      </c>
      <c r="J189" s="38">
        <f>[1]consoCONT!O4218</f>
        <v>0</v>
      </c>
      <c r="K189" s="38">
        <f>[1]consoCONT!P4218</f>
        <v>0</v>
      </c>
      <c r="L189" s="38">
        <f>[1]consoCONT!Q4218</f>
        <v>0</v>
      </c>
      <c r="M189" s="38">
        <f>[1]consoCONT!R4218</f>
        <v>0</v>
      </c>
      <c r="N189" s="38">
        <f>[1]consoCONT!S4218</f>
        <v>0</v>
      </c>
      <c r="O189" s="38">
        <f>[1]consoCONT!T4218</f>
        <v>0</v>
      </c>
      <c r="P189" s="38">
        <f>[1]consoCONT!U4218</f>
        <v>0</v>
      </c>
      <c r="Q189" s="38">
        <f>[1]consoCONT!V4218</f>
        <v>0</v>
      </c>
      <c r="R189" s="38">
        <f>[1]consoCONT!W4218</f>
        <v>0</v>
      </c>
      <c r="S189" s="38">
        <f>[1]consoCONT!X4218</f>
        <v>0</v>
      </c>
      <c r="T189" s="38">
        <f>[1]consoCONT!Y4218</f>
        <v>0</v>
      </c>
      <c r="U189" s="38">
        <f>[1]consoCONT!Z4218</f>
        <v>0</v>
      </c>
      <c r="V189" s="38">
        <f>[1]consoCONT!AA4218</f>
        <v>0</v>
      </c>
      <c r="W189" s="38">
        <f>[1]consoCONT!AB4218</f>
        <v>0</v>
      </c>
      <c r="X189" s="38">
        <f>[1]consoCONT!AC4218</f>
        <v>0</v>
      </c>
      <c r="Y189" s="38">
        <f>[1]consoCONT!AD4218</f>
        <v>0</v>
      </c>
      <c r="Z189" s="38"/>
      <c r="AA189" s="38">
        <f>B189-Z189</f>
        <v>0</v>
      </c>
      <c r="AB189" s="43" t="e">
        <f>Z189/B189</f>
        <v>#DIV/0!</v>
      </c>
      <c r="AC189" s="39"/>
      <c r="AD189" s="76"/>
      <c r="AE189" s="86"/>
      <c r="AF189" s="76"/>
      <c r="AG189" s="76"/>
      <c r="AH189" s="76"/>
      <c r="AI189" s="76"/>
      <c r="AJ189" s="76"/>
      <c r="AK189" s="76"/>
    </row>
    <row r="190" spans="1:37" s="40" customFormat="1" ht="18" hidden="1" customHeight="1" x14ac:dyDescent="0.2">
      <c r="A190" s="42" t="s">
        <v>38</v>
      </c>
      <c r="B190" s="38"/>
      <c r="C190" s="38"/>
      <c r="D190" s="38"/>
      <c r="E190" s="38"/>
      <c r="F190" s="38"/>
      <c r="G190" s="38"/>
      <c r="H190" s="38"/>
      <c r="I190" s="38"/>
      <c r="J190" s="38"/>
      <c r="K190" s="38"/>
      <c r="L190" s="38"/>
      <c r="M190" s="38"/>
      <c r="N190" s="38"/>
      <c r="O190" s="38"/>
      <c r="P190" s="38"/>
      <c r="Q190" s="38"/>
      <c r="R190" s="38"/>
      <c r="S190" s="38"/>
      <c r="T190" s="38"/>
      <c r="U190" s="38"/>
      <c r="V190" s="38"/>
      <c r="W190" s="38"/>
      <c r="X190" s="38"/>
      <c r="Y190" s="38"/>
      <c r="Z190" s="38"/>
      <c r="AA190" s="38">
        <f>B190-Z190</f>
        <v>0</v>
      </c>
      <c r="AB190" s="43"/>
      <c r="AC190" s="39"/>
      <c r="AD190" s="76"/>
      <c r="AE190" s="86"/>
      <c r="AF190" s="76"/>
      <c r="AG190" s="76"/>
      <c r="AH190" s="76"/>
      <c r="AI190" s="76"/>
      <c r="AJ190" s="76"/>
      <c r="AK190" s="76"/>
    </row>
    <row r="191" spans="1:37" s="40" customFormat="1" ht="18" hidden="1" customHeight="1" x14ac:dyDescent="0.2">
      <c r="A191" s="42" t="s">
        <v>39</v>
      </c>
      <c r="B191" s="38">
        <f>[1]consoCONT!E4253</f>
        <v>0</v>
      </c>
      <c r="C191" s="38">
        <f>[1]consoCONT!H4253</f>
        <v>0</v>
      </c>
      <c r="D191" s="38">
        <f>[1]consoCONT!I4253</f>
        <v>0</v>
      </c>
      <c r="E191" s="38">
        <f>[1]consoCONT!J4253</f>
        <v>0</v>
      </c>
      <c r="F191" s="38">
        <f>[1]consoCONT!K4253</f>
        <v>0</v>
      </c>
      <c r="G191" s="38">
        <f>[1]consoCONT!L4253</f>
        <v>0</v>
      </c>
      <c r="H191" s="38">
        <f>[1]consoCONT!M4253</f>
        <v>0</v>
      </c>
      <c r="I191" s="38">
        <f>[1]consoCONT!N4253</f>
        <v>0</v>
      </c>
      <c r="J191" s="38">
        <f>[1]consoCONT!O4253</f>
        <v>0</v>
      </c>
      <c r="K191" s="38">
        <f>[1]consoCONT!P4253</f>
        <v>0</v>
      </c>
      <c r="L191" s="38">
        <f>[1]consoCONT!Q4253</f>
        <v>0</v>
      </c>
      <c r="M191" s="38">
        <f>[1]consoCONT!R4253</f>
        <v>0</v>
      </c>
      <c r="N191" s="38">
        <f>[1]consoCONT!S4253</f>
        <v>0</v>
      </c>
      <c r="O191" s="38">
        <f>[1]consoCONT!T4253</f>
        <v>0</v>
      </c>
      <c r="P191" s="38">
        <f>[1]consoCONT!U4253</f>
        <v>0</v>
      </c>
      <c r="Q191" s="38">
        <f>[1]consoCONT!V4253</f>
        <v>0</v>
      </c>
      <c r="R191" s="38">
        <f>[1]consoCONT!W4253</f>
        <v>0</v>
      </c>
      <c r="S191" s="38">
        <f>[1]consoCONT!X4253</f>
        <v>0</v>
      </c>
      <c r="T191" s="38">
        <f>[1]consoCONT!Y4253</f>
        <v>0</v>
      </c>
      <c r="U191" s="38">
        <f>[1]consoCONT!Z4253</f>
        <v>0</v>
      </c>
      <c r="V191" s="38">
        <f>[1]consoCONT!AA4253</f>
        <v>0</v>
      </c>
      <c r="W191" s="38">
        <f>[1]consoCONT!AB4253</f>
        <v>0</v>
      </c>
      <c r="X191" s="38">
        <f>[1]consoCONT!AC4253</f>
        <v>0</v>
      </c>
      <c r="Y191" s="38">
        <f>[1]consoCONT!AD4253</f>
        <v>0</v>
      </c>
      <c r="Z191" s="38"/>
      <c r="AA191" s="38">
        <f>B191-Z191</f>
        <v>0</v>
      </c>
      <c r="AB191" s="43"/>
      <c r="AC191" s="39"/>
      <c r="AD191" s="76"/>
      <c r="AE191" s="86"/>
      <c r="AF191" s="76"/>
      <c r="AG191" s="76"/>
      <c r="AH191" s="76"/>
      <c r="AI191" s="76"/>
      <c r="AJ191" s="76"/>
      <c r="AK191" s="76"/>
    </row>
    <row r="192" spans="1:37" s="40" customFormat="1" ht="18" hidden="1" customHeight="1" x14ac:dyDescent="0.25">
      <c r="A192" s="44" t="s">
        <v>40</v>
      </c>
      <c r="B192" s="45">
        <f>SUM(B188:B191)</f>
        <v>0</v>
      </c>
      <c r="C192" s="45">
        <f t="shared" ref="C192:Y192" si="43">SUM(C188:C191)</f>
        <v>0</v>
      </c>
      <c r="D192" s="45">
        <f t="shared" si="43"/>
        <v>0</v>
      </c>
      <c r="E192" s="45">
        <f t="shared" si="43"/>
        <v>0</v>
      </c>
      <c r="F192" s="45">
        <f t="shared" si="43"/>
        <v>0</v>
      </c>
      <c r="G192" s="45">
        <f t="shared" si="43"/>
        <v>0</v>
      </c>
      <c r="H192" s="45">
        <f t="shared" si="43"/>
        <v>0</v>
      </c>
      <c r="I192" s="45">
        <f t="shared" si="43"/>
        <v>0</v>
      </c>
      <c r="J192" s="45">
        <f t="shared" si="43"/>
        <v>0</v>
      </c>
      <c r="K192" s="45">
        <f t="shared" si="43"/>
        <v>0</v>
      </c>
      <c r="L192" s="45">
        <f t="shared" si="43"/>
        <v>0</v>
      </c>
      <c r="M192" s="45">
        <f t="shared" si="43"/>
        <v>0</v>
      </c>
      <c r="N192" s="45">
        <f t="shared" si="43"/>
        <v>0</v>
      </c>
      <c r="O192" s="45">
        <f t="shared" si="43"/>
        <v>0</v>
      </c>
      <c r="P192" s="45">
        <f t="shared" si="43"/>
        <v>0</v>
      </c>
      <c r="Q192" s="45">
        <f t="shared" si="43"/>
        <v>0</v>
      </c>
      <c r="R192" s="45">
        <f t="shared" si="43"/>
        <v>0</v>
      </c>
      <c r="S192" s="45">
        <f t="shared" si="43"/>
        <v>0</v>
      </c>
      <c r="T192" s="45">
        <f t="shared" si="43"/>
        <v>0</v>
      </c>
      <c r="U192" s="45">
        <f t="shared" si="43"/>
        <v>0</v>
      </c>
      <c r="V192" s="45">
        <f t="shared" si="43"/>
        <v>0</v>
      </c>
      <c r="W192" s="45">
        <f t="shared" si="43"/>
        <v>0</v>
      </c>
      <c r="X192" s="45">
        <f t="shared" si="43"/>
        <v>0</v>
      </c>
      <c r="Y192" s="45">
        <f t="shared" si="43"/>
        <v>0</v>
      </c>
      <c r="Z192" s="45"/>
      <c r="AA192" s="45">
        <f>SUM(AA188:AA191)</f>
        <v>0</v>
      </c>
      <c r="AB192" s="46" t="e">
        <f>Z192/B192</f>
        <v>#DIV/0!</v>
      </c>
      <c r="AC192" s="39"/>
      <c r="AD192" s="76"/>
      <c r="AE192" s="86"/>
      <c r="AF192" s="76"/>
      <c r="AG192" s="76"/>
      <c r="AH192" s="76"/>
      <c r="AI192" s="76"/>
      <c r="AJ192" s="76"/>
      <c r="AK192" s="76"/>
    </row>
    <row r="193" spans="1:37" s="40" customFormat="1" ht="18" hidden="1" customHeight="1" x14ac:dyDescent="0.25">
      <c r="A193" s="47" t="s">
        <v>41</v>
      </c>
      <c r="B193" s="38"/>
      <c r="C193" s="38"/>
      <c r="D193" s="38"/>
      <c r="E193" s="38"/>
      <c r="F193" s="38"/>
      <c r="G193" s="38"/>
      <c r="H193" s="38"/>
      <c r="I193" s="38"/>
      <c r="J193" s="38"/>
      <c r="K193" s="38"/>
      <c r="L193" s="38"/>
      <c r="M193" s="38"/>
      <c r="N193" s="38"/>
      <c r="O193" s="38"/>
      <c r="P193" s="38"/>
      <c r="Q193" s="38"/>
      <c r="R193" s="38"/>
      <c r="S193" s="38"/>
      <c r="T193" s="38"/>
      <c r="U193" s="38"/>
      <c r="V193" s="38"/>
      <c r="W193" s="38"/>
      <c r="X193" s="38"/>
      <c r="Y193" s="38"/>
      <c r="Z193" s="38"/>
      <c r="AA193" s="38">
        <f>B193-Z193</f>
        <v>0</v>
      </c>
      <c r="AB193" s="43" t="e">
        <f>Z193/B193</f>
        <v>#DIV/0!</v>
      </c>
      <c r="AC193" s="39"/>
      <c r="AD193" s="76"/>
      <c r="AE193" s="86"/>
      <c r="AF193" s="76"/>
      <c r="AG193" s="76"/>
      <c r="AH193" s="76"/>
      <c r="AI193" s="76"/>
      <c r="AJ193" s="76"/>
      <c r="AK193" s="76"/>
    </row>
    <row r="194" spans="1:37" s="40" customFormat="1" ht="18" hidden="1" customHeight="1" x14ac:dyDescent="0.25">
      <c r="A194" s="44" t="s">
        <v>42</v>
      </c>
      <c r="B194" s="45">
        <f>B193+B192</f>
        <v>0</v>
      </c>
      <c r="C194" s="45">
        <f t="shared" ref="C194:Y194" si="44">C193+C192</f>
        <v>0</v>
      </c>
      <c r="D194" s="45">
        <f t="shared" si="44"/>
        <v>0</v>
      </c>
      <c r="E194" s="45">
        <f t="shared" si="44"/>
        <v>0</v>
      </c>
      <c r="F194" s="45">
        <f t="shared" si="44"/>
        <v>0</v>
      </c>
      <c r="G194" s="45">
        <f t="shared" si="44"/>
        <v>0</v>
      </c>
      <c r="H194" s="45">
        <f t="shared" si="44"/>
        <v>0</v>
      </c>
      <c r="I194" s="45">
        <f t="shared" si="44"/>
        <v>0</v>
      </c>
      <c r="J194" s="45">
        <f t="shared" si="44"/>
        <v>0</v>
      </c>
      <c r="K194" s="45">
        <f t="shared" si="44"/>
        <v>0</v>
      </c>
      <c r="L194" s="45">
        <f t="shared" si="44"/>
        <v>0</v>
      </c>
      <c r="M194" s="45">
        <f t="shared" si="44"/>
        <v>0</v>
      </c>
      <c r="N194" s="45">
        <f t="shared" si="44"/>
        <v>0</v>
      </c>
      <c r="O194" s="45">
        <f t="shared" si="44"/>
        <v>0</v>
      </c>
      <c r="P194" s="45">
        <f t="shared" si="44"/>
        <v>0</v>
      </c>
      <c r="Q194" s="45">
        <f t="shared" si="44"/>
        <v>0</v>
      </c>
      <c r="R194" s="45">
        <f t="shared" si="44"/>
        <v>0</v>
      </c>
      <c r="S194" s="45">
        <f t="shared" si="44"/>
        <v>0</v>
      </c>
      <c r="T194" s="45">
        <f t="shared" si="44"/>
        <v>0</v>
      </c>
      <c r="U194" s="45">
        <f t="shared" si="44"/>
        <v>0</v>
      </c>
      <c r="V194" s="45">
        <f t="shared" si="44"/>
        <v>0</v>
      </c>
      <c r="W194" s="45">
        <f t="shared" si="44"/>
        <v>0</v>
      </c>
      <c r="X194" s="45">
        <f t="shared" si="44"/>
        <v>0</v>
      </c>
      <c r="Y194" s="45">
        <f t="shared" si="44"/>
        <v>0</v>
      </c>
      <c r="Z194" s="45"/>
      <c r="AA194" s="45">
        <f>AA193+AA192</f>
        <v>0</v>
      </c>
      <c r="AB194" s="46" t="e">
        <f>Z194/B194</f>
        <v>#DIV/0!</v>
      </c>
      <c r="AC194" s="48"/>
      <c r="AD194" s="76"/>
      <c r="AE194" s="86"/>
      <c r="AF194" s="76"/>
      <c r="AG194" s="76"/>
      <c r="AH194" s="76"/>
      <c r="AI194" s="76"/>
      <c r="AJ194" s="76"/>
      <c r="AK194" s="76"/>
    </row>
    <row r="195" spans="1:37" s="40" customFormat="1" ht="15" hidden="1" customHeight="1" x14ac:dyDescent="0.25">
      <c r="A195" s="41"/>
      <c r="B195" s="38"/>
      <c r="C195" s="38"/>
      <c r="D195" s="38"/>
      <c r="E195" s="38"/>
      <c r="F195" s="38"/>
      <c r="G195" s="38"/>
      <c r="H195" s="38"/>
      <c r="I195" s="38"/>
      <c r="J195" s="38"/>
      <c r="K195" s="38"/>
      <c r="L195" s="38"/>
      <c r="M195" s="38"/>
      <c r="N195" s="38"/>
      <c r="O195" s="38"/>
      <c r="P195" s="38"/>
      <c r="Q195" s="38"/>
      <c r="R195" s="38"/>
      <c r="S195" s="38"/>
      <c r="T195" s="38"/>
      <c r="U195" s="38"/>
      <c r="V195" s="38"/>
      <c r="W195" s="38"/>
      <c r="X195" s="38"/>
      <c r="Y195" s="38"/>
      <c r="Z195" s="38"/>
      <c r="AA195" s="38"/>
      <c r="AB195" s="38"/>
      <c r="AC195" s="39"/>
      <c r="AD195" s="76"/>
      <c r="AE195" s="86"/>
      <c r="AF195" s="76"/>
      <c r="AG195" s="76"/>
      <c r="AH195" s="76"/>
      <c r="AI195" s="76"/>
      <c r="AJ195" s="76"/>
      <c r="AK195" s="76"/>
    </row>
    <row r="196" spans="1:37" s="40" customFormat="1" ht="15" hidden="1" customHeight="1" x14ac:dyDescent="0.25">
      <c r="A196" s="41"/>
      <c r="B196" s="38"/>
      <c r="C196" s="38"/>
      <c r="D196" s="38"/>
      <c r="E196" s="38"/>
      <c r="F196" s="38"/>
      <c r="G196" s="38"/>
      <c r="H196" s="38"/>
      <c r="I196" s="38"/>
      <c r="J196" s="38"/>
      <c r="K196" s="38"/>
      <c r="L196" s="38"/>
      <c r="M196" s="38"/>
      <c r="N196" s="38"/>
      <c r="O196" s="38"/>
      <c r="P196" s="38"/>
      <c r="Q196" s="38"/>
      <c r="R196" s="38"/>
      <c r="S196" s="38"/>
      <c r="T196" s="38"/>
      <c r="U196" s="38"/>
      <c r="V196" s="38"/>
      <c r="W196" s="38"/>
      <c r="X196" s="38"/>
      <c r="Y196" s="38"/>
      <c r="Z196" s="38"/>
      <c r="AA196" s="38"/>
      <c r="AB196" s="38"/>
      <c r="AC196" s="39"/>
      <c r="AD196" s="76"/>
      <c r="AE196" s="86"/>
      <c r="AF196" s="76"/>
      <c r="AG196" s="76"/>
      <c r="AH196" s="76"/>
      <c r="AI196" s="76"/>
      <c r="AJ196" s="76"/>
      <c r="AK196" s="76"/>
    </row>
    <row r="197" spans="1:37" s="40" customFormat="1" ht="15" hidden="1" customHeight="1" x14ac:dyDescent="0.25">
      <c r="A197" s="37" t="s">
        <v>44</v>
      </c>
      <c r="B197" s="38"/>
      <c r="C197" s="38"/>
      <c r="D197" s="38"/>
      <c r="E197" s="38"/>
      <c r="F197" s="38"/>
      <c r="G197" s="38"/>
      <c r="H197" s="38"/>
      <c r="I197" s="38"/>
      <c r="J197" s="38"/>
      <c r="K197" s="38"/>
      <c r="L197" s="38"/>
      <c r="M197" s="38"/>
      <c r="N197" s="38"/>
      <c r="O197" s="38"/>
      <c r="P197" s="38"/>
      <c r="Q197" s="38"/>
      <c r="R197" s="38"/>
      <c r="S197" s="38"/>
      <c r="T197" s="38"/>
      <c r="U197" s="38"/>
      <c r="V197" s="38"/>
      <c r="W197" s="38"/>
      <c r="X197" s="38"/>
      <c r="Y197" s="38"/>
      <c r="Z197" s="38"/>
      <c r="AA197" s="38"/>
      <c r="AB197" s="38"/>
      <c r="AC197" s="39"/>
      <c r="AD197" s="76"/>
      <c r="AE197" s="86"/>
      <c r="AF197" s="76"/>
      <c r="AG197" s="76"/>
      <c r="AH197" s="76"/>
      <c r="AI197" s="76"/>
      <c r="AJ197" s="76"/>
      <c r="AK197" s="76"/>
    </row>
    <row r="198" spans="1:37" s="40" customFormat="1" ht="18" hidden="1" customHeight="1" x14ac:dyDescent="0.2">
      <c r="A198" s="42" t="s">
        <v>36</v>
      </c>
      <c r="B198" s="38"/>
      <c r="C198" s="38"/>
      <c r="D198" s="38"/>
      <c r="E198" s="38"/>
      <c r="F198" s="38"/>
      <c r="G198" s="38"/>
      <c r="H198" s="38"/>
      <c r="I198" s="38"/>
      <c r="J198" s="38"/>
      <c r="K198" s="38"/>
      <c r="L198" s="38"/>
      <c r="M198" s="38"/>
      <c r="N198" s="38"/>
      <c r="O198" s="38"/>
      <c r="P198" s="38"/>
      <c r="Q198" s="38"/>
      <c r="R198" s="38"/>
      <c r="S198" s="38"/>
      <c r="T198" s="38"/>
      <c r="U198" s="38"/>
      <c r="V198" s="38"/>
      <c r="W198" s="38"/>
      <c r="X198" s="38"/>
      <c r="Y198" s="38"/>
      <c r="Z198" s="38"/>
      <c r="AA198" s="38">
        <f>B198-Z198</f>
        <v>0</v>
      </c>
      <c r="AB198" s="43" t="e">
        <f>Z198/B198</f>
        <v>#DIV/0!</v>
      </c>
      <c r="AC198" s="39"/>
      <c r="AD198" s="76"/>
      <c r="AE198" s="86"/>
      <c r="AF198" s="76"/>
      <c r="AG198" s="76"/>
      <c r="AH198" s="76"/>
      <c r="AI198" s="76"/>
      <c r="AJ198" s="76"/>
      <c r="AK198" s="76"/>
    </row>
    <row r="199" spans="1:37" s="40" customFormat="1" ht="18" hidden="1" customHeight="1" x14ac:dyDescent="0.2">
      <c r="A199" s="42" t="s">
        <v>37</v>
      </c>
      <c r="B199" s="38">
        <f>[1]consoCONT!E4405</f>
        <v>0</v>
      </c>
      <c r="C199" s="38">
        <f>[1]consoCONT!H4405</f>
        <v>0</v>
      </c>
      <c r="D199" s="38">
        <f>[1]consoCONT!I4405</f>
        <v>0</v>
      </c>
      <c r="E199" s="38">
        <f>[1]consoCONT!J4405</f>
        <v>0</v>
      </c>
      <c r="F199" s="38">
        <f>[1]consoCONT!K4405</f>
        <v>0</v>
      </c>
      <c r="G199" s="38">
        <f>[1]consoCONT!L4405</f>
        <v>0</v>
      </c>
      <c r="H199" s="38">
        <f>[1]consoCONT!M4405</f>
        <v>0</v>
      </c>
      <c r="I199" s="38">
        <f>[1]consoCONT!N4405</f>
        <v>0</v>
      </c>
      <c r="J199" s="38">
        <f>[1]consoCONT!O4405</f>
        <v>0</v>
      </c>
      <c r="K199" s="38">
        <f>[1]consoCONT!P4405</f>
        <v>0</v>
      </c>
      <c r="L199" s="38">
        <f>[1]consoCONT!Q4405</f>
        <v>0</v>
      </c>
      <c r="M199" s="38">
        <f>[1]consoCONT!R4405</f>
        <v>0</v>
      </c>
      <c r="N199" s="38">
        <f>[1]consoCONT!S4405</f>
        <v>0</v>
      </c>
      <c r="O199" s="38">
        <f>[1]consoCONT!T4405</f>
        <v>0</v>
      </c>
      <c r="P199" s="38">
        <f>[1]consoCONT!U4405</f>
        <v>0</v>
      </c>
      <c r="Q199" s="38">
        <f>[1]consoCONT!V4405</f>
        <v>0</v>
      </c>
      <c r="R199" s="38">
        <f>[1]consoCONT!W4405</f>
        <v>0</v>
      </c>
      <c r="S199" s="38">
        <f>[1]consoCONT!X4405</f>
        <v>0</v>
      </c>
      <c r="T199" s="38">
        <f>[1]consoCONT!Y4405</f>
        <v>0</v>
      </c>
      <c r="U199" s="38">
        <f>[1]consoCONT!Z4405</f>
        <v>0</v>
      </c>
      <c r="V199" s="38">
        <f>[1]consoCONT!AA4405</f>
        <v>0</v>
      </c>
      <c r="W199" s="38">
        <f>[1]consoCONT!AB4405</f>
        <v>0</v>
      </c>
      <c r="X199" s="38">
        <f>[1]consoCONT!AC4405</f>
        <v>0</v>
      </c>
      <c r="Y199" s="38">
        <f>[1]consoCONT!AD4405</f>
        <v>0</v>
      </c>
      <c r="Z199" s="38"/>
      <c r="AA199" s="38">
        <f>B199-Z199</f>
        <v>0</v>
      </c>
      <c r="AB199" s="43" t="e">
        <f>Z199/B199</f>
        <v>#DIV/0!</v>
      </c>
      <c r="AC199" s="39"/>
      <c r="AD199" s="76"/>
      <c r="AE199" s="86"/>
      <c r="AF199" s="76"/>
      <c r="AG199" s="76"/>
      <c r="AH199" s="76"/>
      <c r="AI199" s="76"/>
      <c r="AJ199" s="76"/>
      <c r="AK199" s="76"/>
    </row>
    <row r="200" spans="1:37" s="40" customFormat="1" ht="18" hidden="1" customHeight="1" x14ac:dyDescent="0.2">
      <c r="A200" s="42" t="s">
        <v>38</v>
      </c>
      <c r="B200" s="38"/>
      <c r="C200" s="38"/>
      <c r="D200" s="38"/>
      <c r="E200" s="38"/>
      <c r="F200" s="38"/>
      <c r="G200" s="38"/>
      <c r="H200" s="38"/>
      <c r="I200" s="38"/>
      <c r="J200" s="38"/>
      <c r="K200" s="38"/>
      <c r="L200" s="38"/>
      <c r="M200" s="38"/>
      <c r="N200" s="38"/>
      <c r="O200" s="38"/>
      <c r="P200" s="38"/>
      <c r="Q200" s="38"/>
      <c r="R200" s="38"/>
      <c r="S200" s="38"/>
      <c r="T200" s="38"/>
      <c r="U200" s="38"/>
      <c r="V200" s="38"/>
      <c r="W200" s="38"/>
      <c r="X200" s="38"/>
      <c r="Y200" s="38"/>
      <c r="Z200" s="38"/>
      <c r="AA200" s="38">
        <f>B200-Z200</f>
        <v>0</v>
      </c>
      <c r="AB200" s="43"/>
      <c r="AC200" s="39"/>
      <c r="AD200" s="76"/>
      <c r="AE200" s="86"/>
      <c r="AF200" s="76"/>
      <c r="AG200" s="76"/>
      <c r="AH200" s="76"/>
      <c r="AI200" s="76"/>
      <c r="AJ200" s="76"/>
      <c r="AK200" s="76"/>
    </row>
    <row r="201" spans="1:37" s="40" customFormat="1" ht="18" hidden="1" customHeight="1" x14ac:dyDescent="0.2">
      <c r="A201" s="42" t="s">
        <v>39</v>
      </c>
      <c r="B201" s="38">
        <f>[1]consoCONT!E4440</f>
        <v>0</v>
      </c>
      <c r="C201" s="38">
        <f>[1]consoCONT!H4440</f>
        <v>0</v>
      </c>
      <c r="D201" s="38">
        <f>[1]consoCONT!I4440</f>
        <v>0</v>
      </c>
      <c r="E201" s="38">
        <f>[1]consoCONT!J4440</f>
        <v>0</v>
      </c>
      <c r="F201" s="38">
        <f>[1]consoCONT!K4440</f>
        <v>0</v>
      </c>
      <c r="G201" s="38">
        <f>[1]consoCONT!L4440</f>
        <v>0</v>
      </c>
      <c r="H201" s="38">
        <f>[1]consoCONT!M4440</f>
        <v>0</v>
      </c>
      <c r="I201" s="38">
        <f>[1]consoCONT!N4440</f>
        <v>0</v>
      </c>
      <c r="J201" s="38">
        <f>[1]consoCONT!O4440</f>
        <v>0</v>
      </c>
      <c r="K201" s="38">
        <f>[1]consoCONT!P4440</f>
        <v>0</v>
      </c>
      <c r="L201" s="38">
        <f>[1]consoCONT!Q4440</f>
        <v>0</v>
      </c>
      <c r="M201" s="38">
        <f>[1]consoCONT!R4440</f>
        <v>0</v>
      </c>
      <c r="N201" s="38">
        <f>[1]consoCONT!S4440</f>
        <v>0</v>
      </c>
      <c r="O201" s="38">
        <f>[1]consoCONT!T4440</f>
        <v>0</v>
      </c>
      <c r="P201" s="38">
        <f>[1]consoCONT!U4440</f>
        <v>0</v>
      </c>
      <c r="Q201" s="38">
        <f>[1]consoCONT!V4440</f>
        <v>0</v>
      </c>
      <c r="R201" s="38">
        <f>[1]consoCONT!W4440</f>
        <v>0</v>
      </c>
      <c r="S201" s="38">
        <f>[1]consoCONT!X4440</f>
        <v>0</v>
      </c>
      <c r="T201" s="38">
        <f>[1]consoCONT!Y4440</f>
        <v>0</v>
      </c>
      <c r="U201" s="38">
        <f>[1]consoCONT!Z4440</f>
        <v>0</v>
      </c>
      <c r="V201" s="38">
        <f>[1]consoCONT!AA4440</f>
        <v>0</v>
      </c>
      <c r="W201" s="38">
        <f>[1]consoCONT!AB4440</f>
        <v>0</v>
      </c>
      <c r="X201" s="38">
        <f>[1]consoCONT!AC4440</f>
        <v>0</v>
      </c>
      <c r="Y201" s="38">
        <f>[1]consoCONT!AD4440</f>
        <v>0</v>
      </c>
      <c r="Z201" s="38"/>
      <c r="AA201" s="38">
        <f>B201-Z201</f>
        <v>0</v>
      </c>
      <c r="AB201" s="43"/>
      <c r="AC201" s="39"/>
      <c r="AD201" s="76"/>
      <c r="AE201" s="86"/>
      <c r="AF201" s="76"/>
      <c r="AG201" s="76"/>
      <c r="AH201" s="76"/>
      <c r="AI201" s="76"/>
      <c r="AJ201" s="76"/>
      <c r="AK201" s="76"/>
    </row>
    <row r="202" spans="1:37" s="40" customFormat="1" ht="18" hidden="1" customHeight="1" x14ac:dyDescent="0.25">
      <c r="A202" s="44" t="s">
        <v>40</v>
      </c>
      <c r="B202" s="45">
        <f>SUM(B198:B201)</f>
        <v>0</v>
      </c>
      <c r="C202" s="45">
        <f t="shared" ref="C202:Y202" si="45">SUM(C198:C201)</f>
        <v>0</v>
      </c>
      <c r="D202" s="45">
        <f t="shared" si="45"/>
        <v>0</v>
      </c>
      <c r="E202" s="45">
        <f t="shared" si="45"/>
        <v>0</v>
      </c>
      <c r="F202" s="45">
        <f t="shared" si="45"/>
        <v>0</v>
      </c>
      <c r="G202" s="45">
        <f t="shared" si="45"/>
        <v>0</v>
      </c>
      <c r="H202" s="45">
        <f t="shared" si="45"/>
        <v>0</v>
      </c>
      <c r="I202" s="45">
        <f t="shared" si="45"/>
        <v>0</v>
      </c>
      <c r="J202" s="45">
        <f t="shared" si="45"/>
        <v>0</v>
      </c>
      <c r="K202" s="45">
        <f t="shared" si="45"/>
        <v>0</v>
      </c>
      <c r="L202" s="45">
        <f t="shared" si="45"/>
        <v>0</v>
      </c>
      <c r="M202" s="45">
        <f t="shared" si="45"/>
        <v>0</v>
      </c>
      <c r="N202" s="45">
        <f t="shared" si="45"/>
        <v>0</v>
      </c>
      <c r="O202" s="45">
        <f t="shared" si="45"/>
        <v>0</v>
      </c>
      <c r="P202" s="45">
        <f t="shared" si="45"/>
        <v>0</v>
      </c>
      <c r="Q202" s="45">
        <f t="shared" si="45"/>
        <v>0</v>
      </c>
      <c r="R202" s="45">
        <f t="shared" si="45"/>
        <v>0</v>
      </c>
      <c r="S202" s="45">
        <f t="shared" si="45"/>
        <v>0</v>
      </c>
      <c r="T202" s="45">
        <f t="shared" si="45"/>
        <v>0</v>
      </c>
      <c r="U202" s="45">
        <f t="shared" si="45"/>
        <v>0</v>
      </c>
      <c r="V202" s="45">
        <f t="shared" si="45"/>
        <v>0</v>
      </c>
      <c r="W202" s="45">
        <f t="shared" si="45"/>
        <v>0</v>
      </c>
      <c r="X202" s="45">
        <f t="shared" si="45"/>
        <v>0</v>
      </c>
      <c r="Y202" s="45">
        <f t="shared" si="45"/>
        <v>0</v>
      </c>
      <c r="Z202" s="45"/>
      <c r="AA202" s="45">
        <f>SUM(AA198:AA201)</f>
        <v>0</v>
      </c>
      <c r="AB202" s="46" t="e">
        <f>Z202/B202</f>
        <v>#DIV/0!</v>
      </c>
      <c r="AC202" s="39"/>
      <c r="AD202" s="76"/>
      <c r="AE202" s="86"/>
      <c r="AF202" s="76"/>
      <c r="AG202" s="76"/>
      <c r="AH202" s="76"/>
      <c r="AI202" s="76"/>
      <c r="AJ202" s="76"/>
      <c r="AK202" s="76"/>
    </row>
    <row r="203" spans="1:37" s="40" customFormat="1" ht="18" hidden="1" customHeight="1" x14ac:dyDescent="0.25">
      <c r="A203" s="47" t="s">
        <v>41</v>
      </c>
      <c r="B203" s="38"/>
      <c r="C203" s="38"/>
      <c r="D203" s="38"/>
      <c r="E203" s="38"/>
      <c r="F203" s="38"/>
      <c r="G203" s="38"/>
      <c r="H203" s="38"/>
      <c r="I203" s="38"/>
      <c r="J203" s="38"/>
      <c r="K203" s="38"/>
      <c r="L203" s="38"/>
      <c r="M203" s="38"/>
      <c r="N203" s="38"/>
      <c r="O203" s="38"/>
      <c r="P203" s="38"/>
      <c r="Q203" s="38"/>
      <c r="R203" s="38"/>
      <c r="S203" s="38"/>
      <c r="T203" s="38"/>
      <c r="U203" s="38"/>
      <c r="V203" s="38"/>
      <c r="W203" s="38"/>
      <c r="X203" s="38"/>
      <c r="Y203" s="38"/>
      <c r="Z203" s="38"/>
      <c r="AA203" s="38">
        <f>B203-Z203</f>
        <v>0</v>
      </c>
      <c r="AB203" s="43" t="e">
        <f>Z203/B203</f>
        <v>#DIV/0!</v>
      </c>
      <c r="AC203" s="39"/>
      <c r="AD203" s="76"/>
      <c r="AE203" s="86"/>
      <c r="AF203" s="76"/>
      <c r="AG203" s="76"/>
      <c r="AH203" s="76"/>
      <c r="AI203" s="76"/>
      <c r="AJ203" s="76"/>
      <c r="AK203" s="76"/>
    </row>
    <row r="204" spans="1:37" s="40" customFormat="1" ht="18" hidden="1" customHeight="1" x14ac:dyDescent="0.25">
      <c r="A204" s="44" t="s">
        <v>42</v>
      </c>
      <c r="B204" s="45">
        <f>B203+B202</f>
        <v>0</v>
      </c>
      <c r="C204" s="45">
        <f t="shared" ref="C204:Y204" si="46">C203+C202</f>
        <v>0</v>
      </c>
      <c r="D204" s="45">
        <f t="shared" si="46"/>
        <v>0</v>
      </c>
      <c r="E204" s="45">
        <f t="shared" si="46"/>
        <v>0</v>
      </c>
      <c r="F204" s="45">
        <f t="shared" si="46"/>
        <v>0</v>
      </c>
      <c r="G204" s="45">
        <f t="shared" si="46"/>
        <v>0</v>
      </c>
      <c r="H204" s="45">
        <f t="shared" si="46"/>
        <v>0</v>
      </c>
      <c r="I204" s="45">
        <f t="shared" si="46"/>
        <v>0</v>
      </c>
      <c r="J204" s="45">
        <f t="shared" si="46"/>
        <v>0</v>
      </c>
      <c r="K204" s="45">
        <f t="shared" si="46"/>
        <v>0</v>
      </c>
      <c r="L204" s="45">
        <f t="shared" si="46"/>
        <v>0</v>
      </c>
      <c r="M204" s="45">
        <f t="shared" si="46"/>
        <v>0</v>
      </c>
      <c r="N204" s="45">
        <f t="shared" si="46"/>
        <v>0</v>
      </c>
      <c r="O204" s="45">
        <f t="shared" si="46"/>
        <v>0</v>
      </c>
      <c r="P204" s="45">
        <f t="shared" si="46"/>
        <v>0</v>
      </c>
      <c r="Q204" s="45">
        <f t="shared" si="46"/>
        <v>0</v>
      </c>
      <c r="R204" s="45">
        <f t="shared" si="46"/>
        <v>0</v>
      </c>
      <c r="S204" s="45">
        <f t="shared" si="46"/>
        <v>0</v>
      </c>
      <c r="T204" s="45">
        <f t="shared" si="46"/>
        <v>0</v>
      </c>
      <c r="U204" s="45">
        <f t="shared" si="46"/>
        <v>0</v>
      </c>
      <c r="V204" s="45">
        <f t="shared" si="46"/>
        <v>0</v>
      </c>
      <c r="W204" s="45">
        <f t="shared" si="46"/>
        <v>0</v>
      </c>
      <c r="X204" s="45">
        <f t="shared" si="46"/>
        <v>0</v>
      </c>
      <c r="Y204" s="45">
        <f t="shared" si="46"/>
        <v>0</v>
      </c>
      <c r="Z204" s="45"/>
      <c r="AA204" s="45">
        <f>AA203+AA202</f>
        <v>0</v>
      </c>
      <c r="AB204" s="46" t="e">
        <f>Z204/B204</f>
        <v>#DIV/0!</v>
      </c>
      <c r="AC204" s="48"/>
      <c r="AD204" s="76"/>
      <c r="AE204" s="86"/>
      <c r="AF204" s="76"/>
      <c r="AG204" s="76"/>
      <c r="AH204" s="76"/>
      <c r="AI204" s="76"/>
      <c r="AJ204" s="76"/>
      <c r="AK204" s="76"/>
    </row>
    <row r="205" spans="1:37" s="40" customFormat="1" ht="15" hidden="1" customHeight="1" x14ac:dyDescent="0.25">
      <c r="A205" s="41"/>
      <c r="B205" s="38"/>
      <c r="C205" s="38"/>
      <c r="D205" s="38"/>
      <c r="E205" s="38"/>
      <c r="F205" s="38"/>
      <c r="G205" s="38"/>
      <c r="H205" s="38"/>
      <c r="I205" s="38"/>
      <c r="J205" s="38"/>
      <c r="K205" s="38"/>
      <c r="L205" s="38"/>
      <c r="M205" s="38"/>
      <c r="N205" s="38"/>
      <c r="O205" s="38"/>
      <c r="P205" s="38"/>
      <c r="Q205" s="38"/>
      <c r="R205" s="38"/>
      <c r="S205" s="38"/>
      <c r="T205" s="38"/>
      <c r="U205" s="38"/>
      <c r="V205" s="38"/>
      <c r="W205" s="38"/>
      <c r="X205" s="38"/>
      <c r="Y205" s="38"/>
      <c r="Z205" s="38"/>
      <c r="AA205" s="38"/>
      <c r="AB205" s="38"/>
      <c r="AC205" s="39"/>
      <c r="AD205" s="76"/>
      <c r="AE205" s="86"/>
      <c r="AF205" s="76"/>
      <c r="AG205" s="76"/>
      <c r="AH205" s="76"/>
      <c r="AI205" s="76"/>
      <c r="AJ205" s="76"/>
      <c r="AK205" s="76"/>
    </row>
    <row r="206" spans="1:37" s="40" customFormat="1" ht="15" hidden="1" customHeight="1" x14ac:dyDescent="0.25">
      <c r="A206" s="41"/>
      <c r="B206" s="38"/>
      <c r="C206" s="38"/>
      <c r="D206" s="38"/>
      <c r="E206" s="38"/>
      <c r="F206" s="38"/>
      <c r="G206" s="38"/>
      <c r="H206" s="38"/>
      <c r="I206" s="38"/>
      <c r="J206" s="38"/>
      <c r="K206" s="38"/>
      <c r="L206" s="38"/>
      <c r="M206" s="38"/>
      <c r="N206" s="38"/>
      <c r="O206" s="38"/>
      <c r="P206" s="38"/>
      <c r="Q206" s="38"/>
      <c r="R206" s="38"/>
      <c r="S206" s="38"/>
      <c r="T206" s="38"/>
      <c r="U206" s="38"/>
      <c r="V206" s="38"/>
      <c r="W206" s="38"/>
      <c r="X206" s="38"/>
      <c r="Y206" s="38"/>
      <c r="Z206" s="38"/>
      <c r="AA206" s="38"/>
      <c r="AB206" s="38"/>
      <c r="AC206" s="39"/>
      <c r="AD206" s="76"/>
      <c r="AE206" s="86"/>
      <c r="AF206" s="76"/>
      <c r="AG206" s="76"/>
      <c r="AH206" s="76"/>
      <c r="AI206" s="76"/>
      <c r="AJ206" s="76"/>
      <c r="AK206" s="76"/>
    </row>
    <row r="207" spans="1:37" s="40" customFormat="1" ht="15" hidden="1" customHeight="1" x14ac:dyDescent="0.25">
      <c r="A207" s="37" t="s">
        <v>44</v>
      </c>
      <c r="B207" s="38"/>
      <c r="C207" s="38"/>
      <c r="D207" s="38"/>
      <c r="E207" s="38"/>
      <c r="F207" s="38"/>
      <c r="G207" s="38"/>
      <c r="H207" s="38"/>
      <c r="I207" s="38"/>
      <c r="J207" s="38"/>
      <c r="K207" s="38"/>
      <c r="L207" s="38"/>
      <c r="M207" s="38"/>
      <c r="N207" s="38"/>
      <c r="O207" s="38"/>
      <c r="P207" s="38"/>
      <c r="Q207" s="38"/>
      <c r="R207" s="38"/>
      <c r="S207" s="38"/>
      <c r="T207" s="38"/>
      <c r="U207" s="38"/>
      <c r="V207" s="38"/>
      <c r="W207" s="38"/>
      <c r="X207" s="38"/>
      <c r="Y207" s="38"/>
      <c r="Z207" s="38"/>
      <c r="AA207" s="38"/>
      <c r="AB207" s="38"/>
      <c r="AC207" s="39"/>
      <c r="AD207" s="76"/>
      <c r="AE207" s="86"/>
      <c r="AF207" s="76"/>
      <c r="AG207" s="76"/>
      <c r="AH207" s="76"/>
      <c r="AI207" s="76"/>
      <c r="AJ207" s="76"/>
      <c r="AK207" s="76"/>
    </row>
    <row r="208" spans="1:37" s="40" customFormat="1" ht="18" hidden="1" customHeight="1" x14ac:dyDescent="0.2">
      <c r="A208" s="42" t="s">
        <v>36</v>
      </c>
      <c r="B208" s="38"/>
      <c r="C208" s="38"/>
      <c r="D208" s="38"/>
      <c r="E208" s="38"/>
      <c r="F208" s="38"/>
      <c r="G208" s="38"/>
      <c r="H208" s="38"/>
      <c r="I208" s="38"/>
      <c r="J208" s="38"/>
      <c r="K208" s="38"/>
      <c r="L208" s="38"/>
      <c r="M208" s="38"/>
      <c r="N208" s="38"/>
      <c r="O208" s="38"/>
      <c r="P208" s="38"/>
      <c r="Q208" s="38"/>
      <c r="R208" s="38"/>
      <c r="S208" s="38"/>
      <c r="T208" s="38"/>
      <c r="U208" s="38"/>
      <c r="V208" s="38"/>
      <c r="W208" s="38"/>
      <c r="X208" s="38"/>
      <c r="Y208" s="38"/>
      <c r="Z208" s="38"/>
      <c r="AA208" s="38">
        <f>B208-Z208</f>
        <v>0</v>
      </c>
      <c r="AB208" s="43" t="e">
        <f>Z208/B208</f>
        <v>#DIV/0!</v>
      </c>
      <c r="AC208" s="39"/>
      <c r="AD208" s="76"/>
      <c r="AE208" s="86"/>
      <c r="AF208" s="76"/>
      <c r="AG208" s="76"/>
      <c r="AH208" s="76"/>
      <c r="AI208" s="76"/>
      <c r="AJ208" s="76"/>
      <c r="AK208" s="76"/>
    </row>
    <row r="209" spans="1:37" s="40" customFormat="1" ht="18" hidden="1" customHeight="1" x14ac:dyDescent="0.2">
      <c r="A209" s="42" t="s">
        <v>37</v>
      </c>
      <c r="B209" s="38">
        <f>[1]consoCONT!E4592</f>
        <v>0</v>
      </c>
      <c r="C209" s="38">
        <f>[1]consoCONT!H4592</f>
        <v>0</v>
      </c>
      <c r="D209" s="38">
        <f>[1]consoCONT!I4592</f>
        <v>0</v>
      </c>
      <c r="E209" s="38">
        <f>[1]consoCONT!J4592</f>
        <v>0</v>
      </c>
      <c r="F209" s="38">
        <f>[1]consoCONT!K4592</f>
        <v>0</v>
      </c>
      <c r="G209" s="38">
        <f>[1]consoCONT!L4592</f>
        <v>0</v>
      </c>
      <c r="H209" s="38">
        <f>[1]consoCONT!M4592</f>
        <v>0</v>
      </c>
      <c r="I209" s="38">
        <f>[1]consoCONT!N4592</f>
        <v>0</v>
      </c>
      <c r="J209" s="38">
        <f>[1]consoCONT!O4592</f>
        <v>0</v>
      </c>
      <c r="K209" s="38">
        <f>[1]consoCONT!P4592</f>
        <v>0</v>
      </c>
      <c r="L209" s="38">
        <f>[1]consoCONT!Q4592</f>
        <v>0</v>
      </c>
      <c r="M209" s="38">
        <f>[1]consoCONT!R4592</f>
        <v>0</v>
      </c>
      <c r="N209" s="38">
        <f>[1]consoCONT!S4592</f>
        <v>0</v>
      </c>
      <c r="O209" s="38">
        <f>[1]consoCONT!T4592</f>
        <v>0</v>
      </c>
      <c r="P209" s="38">
        <f>[1]consoCONT!U4592</f>
        <v>0</v>
      </c>
      <c r="Q209" s="38">
        <f>[1]consoCONT!V4592</f>
        <v>0</v>
      </c>
      <c r="R209" s="38">
        <f>[1]consoCONT!W4592</f>
        <v>0</v>
      </c>
      <c r="S209" s="38">
        <f>[1]consoCONT!X4592</f>
        <v>0</v>
      </c>
      <c r="T209" s="38">
        <f>[1]consoCONT!Y4592</f>
        <v>0</v>
      </c>
      <c r="U209" s="38">
        <f>[1]consoCONT!Z4592</f>
        <v>0</v>
      </c>
      <c r="V209" s="38">
        <f>[1]consoCONT!AA4592</f>
        <v>0</v>
      </c>
      <c r="W209" s="38">
        <f>[1]consoCONT!AB4592</f>
        <v>0</v>
      </c>
      <c r="X209" s="38">
        <f>[1]consoCONT!AC4592</f>
        <v>0</v>
      </c>
      <c r="Y209" s="38">
        <f>[1]consoCONT!AD4592</f>
        <v>0</v>
      </c>
      <c r="Z209" s="38"/>
      <c r="AA209" s="38">
        <f>B209-Z209</f>
        <v>0</v>
      </c>
      <c r="AB209" s="43" t="e">
        <f>Z209/B209</f>
        <v>#DIV/0!</v>
      </c>
      <c r="AC209" s="39"/>
      <c r="AD209" s="76"/>
      <c r="AE209" s="86"/>
      <c r="AF209" s="76"/>
      <c r="AG209" s="76"/>
      <c r="AH209" s="76"/>
      <c r="AI209" s="76"/>
      <c r="AJ209" s="76"/>
      <c r="AK209" s="76"/>
    </row>
    <row r="210" spans="1:37" s="40" customFormat="1" ht="18" hidden="1" customHeight="1" x14ac:dyDescent="0.2">
      <c r="A210" s="42" t="s">
        <v>38</v>
      </c>
      <c r="B210" s="38"/>
      <c r="C210" s="38"/>
      <c r="D210" s="38"/>
      <c r="E210" s="38"/>
      <c r="F210" s="38"/>
      <c r="G210" s="38"/>
      <c r="H210" s="38"/>
      <c r="I210" s="38"/>
      <c r="J210" s="38"/>
      <c r="K210" s="38"/>
      <c r="L210" s="38"/>
      <c r="M210" s="38"/>
      <c r="N210" s="38"/>
      <c r="O210" s="38"/>
      <c r="P210" s="38"/>
      <c r="Q210" s="38"/>
      <c r="R210" s="38"/>
      <c r="S210" s="38"/>
      <c r="T210" s="38"/>
      <c r="U210" s="38"/>
      <c r="V210" s="38"/>
      <c r="W210" s="38"/>
      <c r="X210" s="38"/>
      <c r="Y210" s="38"/>
      <c r="Z210" s="38"/>
      <c r="AA210" s="38">
        <f>B210-Z210</f>
        <v>0</v>
      </c>
      <c r="AB210" s="43"/>
      <c r="AC210" s="39"/>
      <c r="AD210" s="76"/>
      <c r="AE210" s="86"/>
      <c r="AF210" s="76"/>
      <c r="AG210" s="76"/>
      <c r="AH210" s="76"/>
      <c r="AI210" s="76"/>
      <c r="AJ210" s="76"/>
      <c r="AK210" s="76"/>
    </row>
    <row r="211" spans="1:37" s="40" customFormat="1" ht="18" hidden="1" customHeight="1" x14ac:dyDescent="0.2">
      <c r="A211" s="42" t="s">
        <v>39</v>
      </c>
      <c r="B211" s="38">
        <f>[1]consoCONT!E4627</f>
        <v>0</v>
      </c>
      <c r="C211" s="38">
        <f>[1]consoCONT!H4627</f>
        <v>0</v>
      </c>
      <c r="D211" s="38">
        <f>[1]consoCONT!I4627</f>
        <v>0</v>
      </c>
      <c r="E211" s="38">
        <f>[1]consoCONT!J4627</f>
        <v>0</v>
      </c>
      <c r="F211" s="38">
        <f>[1]consoCONT!K4627</f>
        <v>0</v>
      </c>
      <c r="G211" s="38">
        <f>[1]consoCONT!L4627</f>
        <v>0</v>
      </c>
      <c r="H211" s="38">
        <f>[1]consoCONT!M4627</f>
        <v>0</v>
      </c>
      <c r="I211" s="38">
        <f>[1]consoCONT!N4627</f>
        <v>0</v>
      </c>
      <c r="J211" s="38">
        <f>[1]consoCONT!O4627</f>
        <v>0</v>
      </c>
      <c r="K211" s="38">
        <f>[1]consoCONT!P4627</f>
        <v>0</v>
      </c>
      <c r="L211" s="38">
        <f>[1]consoCONT!Q4627</f>
        <v>0</v>
      </c>
      <c r="M211" s="38">
        <f>[1]consoCONT!R4627</f>
        <v>0</v>
      </c>
      <c r="N211" s="38">
        <f>[1]consoCONT!S4627</f>
        <v>0</v>
      </c>
      <c r="O211" s="38">
        <f>[1]consoCONT!T4627</f>
        <v>0</v>
      </c>
      <c r="P211" s="38">
        <f>[1]consoCONT!U4627</f>
        <v>0</v>
      </c>
      <c r="Q211" s="38">
        <f>[1]consoCONT!V4627</f>
        <v>0</v>
      </c>
      <c r="R211" s="38">
        <f>[1]consoCONT!W4627</f>
        <v>0</v>
      </c>
      <c r="S211" s="38">
        <f>[1]consoCONT!X4627</f>
        <v>0</v>
      </c>
      <c r="T211" s="38">
        <f>[1]consoCONT!Y4627</f>
        <v>0</v>
      </c>
      <c r="U211" s="38">
        <f>[1]consoCONT!Z4627</f>
        <v>0</v>
      </c>
      <c r="V211" s="38">
        <f>[1]consoCONT!AA4627</f>
        <v>0</v>
      </c>
      <c r="W211" s="38">
        <f>[1]consoCONT!AB4627</f>
        <v>0</v>
      </c>
      <c r="X211" s="38">
        <f>[1]consoCONT!AC4627</f>
        <v>0</v>
      </c>
      <c r="Y211" s="38">
        <f>[1]consoCONT!AD4627</f>
        <v>0</v>
      </c>
      <c r="Z211" s="38"/>
      <c r="AA211" s="38">
        <f>B211-Z211</f>
        <v>0</v>
      </c>
      <c r="AB211" s="43"/>
      <c r="AC211" s="39"/>
      <c r="AD211" s="76"/>
      <c r="AE211" s="86"/>
      <c r="AF211" s="76"/>
      <c r="AG211" s="76"/>
      <c r="AH211" s="76"/>
      <c r="AI211" s="76"/>
      <c r="AJ211" s="76"/>
      <c r="AK211" s="76"/>
    </row>
    <row r="212" spans="1:37" s="40" customFormat="1" ht="18" hidden="1" customHeight="1" x14ac:dyDescent="0.25">
      <c r="A212" s="44" t="s">
        <v>40</v>
      </c>
      <c r="B212" s="45">
        <f>SUM(B208:B211)</f>
        <v>0</v>
      </c>
      <c r="C212" s="45">
        <f t="shared" ref="C212:Y212" si="47">SUM(C208:C211)</f>
        <v>0</v>
      </c>
      <c r="D212" s="45">
        <f t="shared" si="47"/>
        <v>0</v>
      </c>
      <c r="E212" s="45">
        <f t="shared" si="47"/>
        <v>0</v>
      </c>
      <c r="F212" s="45">
        <f t="shared" si="47"/>
        <v>0</v>
      </c>
      <c r="G212" s="45">
        <f t="shared" si="47"/>
        <v>0</v>
      </c>
      <c r="H212" s="45">
        <f t="shared" si="47"/>
        <v>0</v>
      </c>
      <c r="I212" s="45">
        <f t="shared" si="47"/>
        <v>0</v>
      </c>
      <c r="J212" s="45">
        <f t="shared" si="47"/>
        <v>0</v>
      </c>
      <c r="K212" s="45">
        <f t="shared" si="47"/>
        <v>0</v>
      </c>
      <c r="L212" s="45">
        <f t="shared" si="47"/>
        <v>0</v>
      </c>
      <c r="M212" s="45">
        <f t="shared" si="47"/>
        <v>0</v>
      </c>
      <c r="N212" s="45">
        <f t="shared" si="47"/>
        <v>0</v>
      </c>
      <c r="O212" s="45">
        <f t="shared" si="47"/>
        <v>0</v>
      </c>
      <c r="P212" s="45">
        <f t="shared" si="47"/>
        <v>0</v>
      </c>
      <c r="Q212" s="45">
        <f t="shared" si="47"/>
        <v>0</v>
      </c>
      <c r="R212" s="45">
        <f t="shared" si="47"/>
        <v>0</v>
      </c>
      <c r="S212" s="45">
        <f t="shared" si="47"/>
        <v>0</v>
      </c>
      <c r="T212" s="45">
        <f t="shared" si="47"/>
        <v>0</v>
      </c>
      <c r="U212" s="45">
        <f t="shared" si="47"/>
        <v>0</v>
      </c>
      <c r="V212" s="45">
        <f t="shared" si="47"/>
        <v>0</v>
      </c>
      <c r="W212" s="45">
        <f t="shared" si="47"/>
        <v>0</v>
      </c>
      <c r="X212" s="45">
        <f t="shared" si="47"/>
        <v>0</v>
      </c>
      <c r="Y212" s="45">
        <f t="shared" si="47"/>
        <v>0</v>
      </c>
      <c r="Z212" s="45"/>
      <c r="AA212" s="45">
        <f>SUM(AA208:AA211)</f>
        <v>0</v>
      </c>
      <c r="AB212" s="46" t="e">
        <f>Z212/B212</f>
        <v>#DIV/0!</v>
      </c>
      <c r="AC212" s="39"/>
      <c r="AD212" s="76"/>
      <c r="AE212" s="86"/>
      <c r="AF212" s="76"/>
      <c r="AG212" s="76"/>
      <c r="AH212" s="76"/>
      <c r="AI212" s="76"/>
      <c r="AJ212" s="76"/>
      <c r="AK212" s="76"/>
    </row>
    <row r="213" spans="1:37" s="40" customFormat="1" ht="18" hidden="1" customHeight="1" x14ac:dyDescent="0.25">
      <c r="A213" s="47" t="s">
        <v>41</v>
      </c>
      <c r="B213" s="38"/>
      <c r="C213" s="38"/>
      <c r="D213" s="38"/>
      <c r="E213" s="38"/>
      <c r="F213" s="38"/>
      <c r="G213" s="38"/>
      <c r="H213" s="38"/>
      <c r="I213" s="38"/>
      <c r="J213" s="38"/>
      <c r="K213" s="38"/>
      <c r="L213" s="38"/>
      <c r="M213" s="38"/>
      <c r="N213" s="38"/>
      <c r="O213" s="38"/>
      <c r="P213" s="38"/>
      <c r="Q213" s="38"/>
      <c r="R213" s="38"/>
      <c r="S213" s="38"/>
      <c r="T213" s="38"/>
      <c r="U213" s="38"/>
      <c r="V213" s="38"/>
      <c r="W213" s="38"/>
      <c r="X213" s="38"/>
      <c r="Y213" s="38"/>
      <c r="Z213" s="38"/>
      <c r="AA213" s="38">
        <f>B213-Z213</f>
        <v>0</v>
      </c>
      <c r="AB213" s="43" t="e">
        <f>Z213/B213</f>
        <v>#DIV/0!</v>
      </c>
      <c r="AC213" s="39"/>
      <c r="AD213" s="76"/>
      <c r="AE213" s="86"/>
      <c r="AF213" s="76"/>
      <c r="AG213" s="76"/>
      <c r="AH213" s="76"/>
      <c r="AI213" s="76"/>
      <c r="AJ213" s="76"/>
      <c r="AK213" s="76"/>
    </row>
    <row r="214" spans="1:37" s="40" customFormat="1" ht="18" hidden="1" customHeight="1" x14ac:dyDescent="0.25">
      <c r="A214" s="44" t="s">
        <v>42</v>
      </c>
      <c r="B214" s="45">
        <f>B213+B212</f>
        <v>0</v>
      </c>
      <c r="C214" s="45">
        <f t="shared" ref="C214:Y214" si="48">C213+C212</f>
        <v>0</v>
      </c>
      <c r="D214" s="45">
        <f t="shared" si="48"/>
        <v>0</v>
      </c>
      <c r="E214" s="45">
        <f t="shared" si="48"/>
        <v>0</v>
      </c>
      <c r="F214" s="45">
        <f t="shared" si="48"/>
        <v>0</v>
      </c>
      <c r="G214" s="45">
        <f t="shared" si="48"/>
        <v>0</v>
      </c>
      <c r="H214" s="45">
        <f t="shared" si="48"/>
        <v>0</v>
      </c>
      <c r="I214" s="45">
        <f t="shared" si="48"/>
        <v>0</v>
      </c>
      <c r="J214" s="45">
        <f t="shared" si="48"/>
        <v>0</v>
      </c>
      <c r="K214" s="45">
        <f t="shared" si="48"/>
        <v>0</v>
      </c>
      <c r="L214" s="45">
        <f t="shared" si="48"/>
        <v>0</v>
      </c>
      <c r="M214" s="45">
        <f t="shared" si="48"/>
        <v>0</v>
      </c>
      <c r="N214" s="45">
        <f t="shared" si="48"/>
        <v>0</v>
      </c>
      <c r="O214" s="45">
        <f t="shared" si="48"/>
        <v>0</v>
      </c>
      <c r="P214" s="45">
        <f t="shared" si="48"/>
        <v>0</v>
      </c>
      <c r="Q214" s="45">
        <f t="shared" si="48"/>
        <v>0</v>
      </c>
      <c r="R214" s="45">
        <f t="shared" si="48"/>
        <v>0</v>
      </c>
      <c r="S214" s="45">
        <f t="shared" si="48"/>
        <v>0</v>
      </c>
      <c r="T214" s="45">
        <f t="shared" si="48"/>
        <v>0</v>
      </c>
      <c r="U214" s="45">
        <f t="shared" si="48"/>
        <v>0</v>
      </c>
      <c r="V214" s="45">
        <f t="shared" si="48"/>
        <v>0</v>
      </c>
      <c r="W214" s="45">
        <f t="shared" si="48"/>
        <v>0</v>
      </c>
      <c r="X214" s="45">
        <f t="shared" si="48"/>
        <v>0</v>
      </c>
      <c r="Y214" s="45">
        <f t="shared" si="48"/>
        <v>0</v>
      </c>
      <c r="Z214" s="45"/>
      <c r="AA214" s="45">
        <f>AA213+AA212</f>
        <v>0</v>
      </c>
      <c r="AB214" s="46" t="e">
        <f>Z214/B214</f>
        <v>#DIV/0!</v>
      </c>
      <c r="AC214" s="48"/>
      <c r="AD214" s="76"/>
      <c r="AE214" s="86"/>
      <c r="AF214" s="76"/>
      <c r="AG214" s="76"/>
      <c r="AH214" s="76"/>
      <c r="AI214" s="76"/>
      <c r="AJ214" s="76"/>
      <c r="AK214" s="76"/>
    </row>
    <row r="215" spans="1:37" s="40" customFormat="1" ht="15" hidden="1" customHeight="1" x14ac:dyDescent="0.25">
      <c r="A215" s="41"/>
      <c r="B215" s="38"/>
      <c r="C215" s="38"/>
      <c r="D215" s="38"/>
      <c r="E215" s="38"/>
      <c r="F215" s="38"/>
      <c r="G215" s="38"/>
      <c r="H215" s="38"/>
      <c r="I215" s="38"/>
      <c r="J215" s="38"/>
      <c r="K215" s="38"/>
      <c r="L215" s="38"/>
      <c r="M215" s="38"/>
      <c r="N215" s="38"/>
      <c r="O215" s="38"/>
      <c r="P215" s="38"/>
      <c r="Q215" s="38"/>
      <c r="R215" s="38"/>
      <c r="S215" s="38"/>
      <c r="T215" s="38"/>
      <c r="U215" s="38"/>
      <c r="V215" s="38"/>
      <c r="W215" s="38"/>
      <c r="X215" s="38"/>
      <c r="Y215" s="38"/>
      <c r="Z215" s="38"/>
      <c r="AA215" s="38"/>
      <c r="AB215" s="38"/>
      <c r="AC215" s="39"/>
      <c r="AD215" s="76"/>
      <c r="AE215" s="86"/>
      <c r="AF215" s="76"/>
      <c r="AG215" s="76"/>
      <c r="AH215" s="76"/>
      <c r="AI215" s="76"/>
      <c r="AJ215" s="76"/>
      <c r="AK215" s="76"/>
    </row>
    <row r="216" spans="1:37" s="40" customFormat="1" ht="15" hidden="1" customHeight="1" x14ac:dyDescent="0.25">
      <c r="A216" s="41"/>
      <c r="B216" s="38"/>
      <c r="C216" s="38"/>
      <c r="D216" s="38"/>
      <c r="E216" s="38"/>
      <c r="F216" s="38"/>
      <c r="G216" s="38"/>
      <c r="H216" s="38"/>
      <c r="I216" s="38"/>
      <c r="J216" s="38"/>
      <c r="K216" s="38"/>
      <c r="L216" s="38"/>
      <c r="M216" s="38"/>
      <c r="N216" s="38"/>
      <c r="O216" s="38"/>
      <c r="P216" s="38"/>
      <c r="Q216" s="38"/>
      <c r="R216" s="38"/>
      <c r="S216" s="38"/>
      <c r="T216" s="38"/>
      <c r="U216" s="38"/>
      <c r="V216" s="38"/>
      <c r="W216" s="38"/>
      <c r="X216" s="38"/>
      <c r="Y216" s="38"/>
      <c r="Z216" s="38"/>
      <c r="AA216" s="38"/>
      <c r="AB216" s="38"/>
      <c r="AC216" s="39"/>
      <c r="AD216" s="76"/>
      <c r="AE216" s="86"/>
      <c r="AF216" s="76"/>
      <c r="AG216" s="76"/>
      <c r="AH216" s="76"/>
      <c r="AI216" s="76"/>
      <c r="AJ216" s="76"/>
      <c r="AK216" s="76"/>
    </row>
    <row r="217" spans="1:37" s="40" customFormat="1" ht="15" hidden="1" customHeight="1" x14ac:dyDescent="0.25">
      <c r="A217" s="37" t="s">
        <v>44</v>
      </c>
      <c r="B217" s="38"/>
      <c r="C217" s="38"/>
      <c r="D217" s="38"/>
      <c r="E217" s="38"/>
      <c r="F217" s="38"/>
      <c r="G217" s="38"/>
      <c r="H217" s="38"/>
      <c r="I217" s="38"/>
      <c r="J217" s="38"/>
      <c r="K217" s="38"/>
      <c r="L217" s="38"/>
      <c r="M217" s="38"/>
      <c r="N217" s="38"/>
      <c r="O217" s="38"/>
      <c r="P217" s="38"/>
      <c r="Q217" s="38"/>
      <c r="R217" s="38"/>
      <c r="S217" s="38"/>
      <c r="T217" s="38"/>
      <c r="U217" s="38"/>
      <c r="V217" s="38"/>
      <c r="W217" s="38"/>
      <c r="X217" s="38"/>
      <c r="Y217" s="38"/>
      <c r="Z217" s="38"/>
      <c r="AA217" s="38"/>
      <c r="AB217" s="38"/>
      <c r="AC217" s="39"/>
      <c r="AD217" s="76"/>
      <c r="AE217" s="86"/>
      <c r="AF217" s="76"/>
      <c r="AG217" s="76"/>
      <c r="AH217" s="76"/>
      <c r="AI217" s="76"/>
      <c r="AJ217" s="76"/>
      <c r="AK217" s="76"/>
    </row>
    <row r="218" spans="1:37" s="40" customFormat="1" ht="18" hidden="1" customHeight="1" x14ac:dyDescent="0.2">
      <c r="A218" s="42" t="s">
        <v>36</v>
      </c>
      <c r="B218" s="38"/>
      <c r="C218" s="38"/>
      <c r="D218" s="38"/>
      <c r="E218" s="38"/>
      <c r="F218" s="38"/>
      <c r="G218" s="38"/>
      <c r="H218" s="38"/>
      <c r="I218" s="38"/>
      <c r="J218" s="38"/>
      <c r="K218" s="38"/>
      <c r="L218" s="38"/>
      <c r="M218" s="38"/>
      <c r="N218" s="38"/>
      <c r="O218" s="38"/>
      <c r="P218" s="38"/>
      <c r="Q218" s="38"/>
      <c r="R218" s="38"/>
      <c r="S218" s="38"/>
      <c r="T218" s="38"/>
      <c r="U218" s="38"/>
      <c r="V218" s="38"/>
      <c r="W218" s="38"/>
      <c r="X218" s="38"/>
      <c r="Y218" s="38"/>
      <c r="Z218" s="38"/>
      <c r="AA218" s="38">
        <f>B218-Z218</f>
        <v>0</v>
      </c>
      <c r="AB218" s="43" t="e">
        <f>Z218/B218</f>
        <v>#DIV/0!</v>
      </c>
      <c r="AC218" s="39"/>
      <c r="AD218" s="76"/>
      <c r="AE218" s="86"/>
      <c r="AF218" s="76"/>
      <c r="AG218" s="76"/>
      <c r="AH218" s="76"/>
      <c r="AI218" s="76"/>
      <c r="AJ218" s="76"/>
      <c r="AK218" s="76"/>
    </row>
    <row r="219" spans="1:37" s="40" customFormat="1" ht="18" hidden="1" customHeight="1" x14ac:dyDescent="0.2">
      <c r="A219" s="42" t="s">
        <v>37</v>
      </c>
      <c r="B219" s="38">
        <f>[1]consoCONT!E4779</f>
        <v>0</v>
      </c>
      <c r="C219" s="38">
        <f>[1]consoCONT!H4779</f>
        <v>0</v>
      </c>
      <c r="D219" s="38">
        <f>[1]consoCONT!I4779</f>
        <v>0</v>
      </c>
      <c r="E219" s="38">
        <f>[1]consoCONT!J4779</f>
        <v>0</v>
      </c>
      <c r="F219" s="38">
        <f>[1]consoCONT!K4779</f>
        <v>0</v>
      </c>
      <c r="G219" s="38">
        <f>[1]consoCONT!L4779</f>
        <v>0</v>
      </c>
      <c r="H219" s="38">
        <f>[1]consoCONT!M4779</f>
        <v>0</v>
      </c>
      <c r="I219" s="38">
        <f>[1]consoCONT!N4779</f>
        <v>0</v>
      </c>
      <c r="J219" s="38">
        <f>[1]consoCONT!O4779</f>
        <v>0</v>
      </c>
      <c r="K219" s="38">
        <f>[1]consoCONT!P4779</f>
        <v>0</v>
      </c>
      <c r="L219" s="38">
        <f>[1]consoCONT!Q4779</f>
        <v>0</v>
      </c>
      <c r="M219" s="38">
        <f>[1]consoCONT!R4779</f>
        <v>0</v>
      </c>
      <c r="N219" s="38">
        <f>[1]consoCONT!S4779</f>
        <v>0</v>
      </c>
      <c r="O219" s="38">
        <f>[1]consoCONT!T4779</f>
        <v>0</v>
      </c>
      <c r="P219" s="38">
        <f>[1]consoCONT!U4779</f>
        <v>0</v>
      </c>
      <c r="Q219" s="38">
        <f>[1]consoCONT!V4779</f>
        <v>0</v>
      </c>
      <c r="R219" s="38">
        <f>[1]consoCONT!W4779</f>
        <v>0</v>
      </c>
      <c r="S219" s="38">
        <f>[1]consoCONT!X4779</f>
        <v>0</v>
      </c>
      <c r="T219" s="38">
        <f>[1]consoCONT!Y4779</f>
        <v>0</v>
      </c>
      <c r="U219" s="38">
        <f>[1]consoCONT!Z4779</f>
        <v>0</v>
      </c>
      <c r="V219" s="38">
        <f>[1]consoCONT!AA4779</f>
        <v>0</v>
      </c>
      <c r="W219" s="38">
        <f>[1]consoCONT!AB4779</f>
        <v>0</v>
      </c>
      <c r="X219" s="38">
        <f>[1]consoCONT!AC4779</f>
        <v>0</v>
      </c>
      <c r="Y219" s="38">
        <f>[1]consoCONT!AD4779</f>
        <v>0</v>
      </c>
      <c r="Z219" s="38"/>
      <c r="AA219" s="38">
        <f>B219-Z219</f>
        <v>0</v>
      </c>
      <c r="AB219" s="43" t="e">
        <f>Z219/B219</f>
        <v>#DIV/0!</v>
      </c>
      <c r="AC219" s="39"/>
      <c r="AD219" s="76"/>
      <c r="AE219" s="86"/>
      <c r="AF219" s="76"/>
      <c r="AG219" s="76"/>
      <c r="AH219" s="76"/>
      <c r="AI219" s="76"/>
      <c r="AJ219" s="76"/>
      <c r="AK219" s="76"/>
    </row>
    <row r="220" spans="1:37" s="40" customFormat="1" ht="18" hidden="1" customHeight="1" x14ac:dyDescent="0.2">
      <c r="A220" s="42" t="s">
        <v>38</v>
      </c>
      <c r="B220" s="38"/>
      <c r="C220" s="38"/>
      <c r="D220" s="38"/>
      <c r="E220" s="38"/>
      <c r="F220" s="38"/>
      <c r="G220" s="38"/>
      <c r="H220" s="38"/>
      <c r="I220" s="38"/>
      <c r="J220" s="38"/>
      <c r="K220" s="38"/>
      <c r="L220" s="38"/>
      <c r="M220" s="38"/>
      <c r="N220" s="38"/>
      <c r="O220" s="38"/>
      <c r="P220" s="38"/>
      <c r="Q220" s="38"/>
      <c r="R220" s="38"/>
      <c r="S220" s="38"/>
      <c r="T220" s="38"/>
      <c r="U220" s="38"/>
      <c r="V220" s="38"/>
      <c r="W220" s="38"/>
      <c r="X220" s="38"/>
      <c r="Y220" s="38"/>
      <c r="Z220" s="38"/>
      <c r="AA220" s="38">
        <f>B220-Z220</f>
        <v>0</v>
      </c>
      <c r="AB220" s="43"/>
      <c r="AC220" s="39"/>
      <c r="AD220" s="76"/>
      <c r="AE220" s="86"/>
      <c r="AF220" s="76"/>
      <c r="AG220" s="76"/>
      <c r="AH220" s="76"/>
      <c r="AI220" s="76"/>
      <c r="AJ220" s="76"/>
      <c r="AK220" s="76"/>
    </row>
    <row r="221" spans="1:37" s="40" customFormat="1" ht="18" hidden="1" customHeight="1" x14ac:dyDescent="0.2">
      <c r="A221" s="42" t="s">
        <v>39</v>
      </c>
      <c r="B221" s="38">
        <f>[1]consoCONT!E4814</f>
        <v>0</v>
      </c>
      <c r="C221" s="38">
        <f>[1]consoCONT!H4814</f>
        <v>0</v>
      </c>
      <c r="D221" s="38">
        <f>[1]consoCONT!I4814</f>
        <v>0</v>
      </c>
      <c r="E221" s="38">
        <f>[1]consoCONT!J4814</f>
        <v>0</v>
      </c>
      <c r="F221" s="38">
        <f>[1]consoCONT!K4814</f>
        <v>0</v>
      </c>
      <c r="G221" s="38">
        <f>[1]consoCONT!L4814</f>
        <v>0</v>
      </c>
      <c r="H221" s="38">
        <f>[1]consoCONT!M4814</f>
        <v>0</v>
      </c>
      <c r="I221" s="38">
        <f>[1]consoCONT!N4814</f>
        <v>0</v>
      </c>
      <c r="J221" s="38">
        <f>[1]consoCONT!O4814</f>
        <v>0</v>
      </c>
      <c r="K221" s="38">
        <f>[1]consoCONT!P4814</f>
        <v>0</v>
      </c>
      <c r="L221" s="38">
        <f>[1]consoCONT!Q4814</f>
        <v>0</v>
      </c>
      <c r="M221" s="38">
        <f>[1]consoCONT!R4814</f>
        <v>0</v>
      </c>
      <c r="N221" s="38">
        <f>[1]consoCONT!S4814</f>
        <v>0</v>
      </c>
      <c r="O221" s="38">
        <f>[1]consoCONT!T4814</f>
        <v>0</v>
      </c>
      <c r="P221" s="38">
        <f>[1]consoCONT!U4814</f>
        <v>0</v>
      </c>
      <c r="Q221" s="38">
        <f>[1]consoCONT!V4814</f>
        <v>0</v>
      </c>
      <c r="R221" s="38">
        <f>[1]consoCONT!W4814</f>
        <v>0</v>
      </c>
      <c r="S221" s="38">
        <f>[1]consoCONT!X4814</f>
        <v>0</v>
      </c>
      <c r="T221" s="38">
        <f>[1]consoCONT!Y4814</f>
        <v>0</v>
      </c>
      <c r="U221" s="38">
        <f>[1]consoCONT!Z4814</f>
        <v>0</v>
      </c>
      <c r="V221" s="38">
        <f>[1]consoCONT!AA4814</f>
        <v>0</v>
      </c>
      <c r="W221" s="38">
        <f>[1]consoCONT!AB4814</f>
        <v>0</v>
      </c>
      <c r="X221" s="38">
        <f>[1]consoCONT!AC4814</f>
        <v>0</v>
      </c>
      <c r="Y221" s="38">
        <f>[1]consoCONT!AD4814</f>
        <v>0</v>
      </c>
      <c r="Z221" s="38"/>
      <c r="AA221" s="38">
        <f>B221-Z221</f>
        <v>0</v>
      </c>
      <c r="AB221" s="43"/>
      <c r="AC221" s="39"/>
      <c r="AD221" s="76"/>
      <c r="AE221" s="86"/>
      <c r="AF221" s="76"/>
      <c r="AG221" s="76"/>
      <c r="AH221" s="76"/>
      <c r="AI221" s="76"/>
      <c r="AJ221" s="76"/>
      <c r="AK221" s="76"/>
    </row>
    <row r="222" spans="1:37" s="40" customFormat="1" ht="18" hidden="1" customHeight="1" x14ac:dyDescent="0.25">
      <c r="A222" s="44" t="s">
        <v>40</v>
      </c>
      <c r="B222" s="45">
        <f>SUM(B218:B221)</f>
        <v>0</v>
      </c>
      <c r="C222" s="45">
        <f t="shared" ref="C222:Y222" si="49">SUM(C218:C221)</f>
        <v>0</v>
      </c>
      <c r="D222" s="45">
        <f t="shared" si="49"/>
        <v>0</v>
      </c>
      <c r="E222" s="45">
        <f t="shared" si="49"/>
        <v>0</v>
      </c>
      <c r="F222" s="45">
        <f t="shared" si="49"/>
        <v>0</v>
      </c>
      <c r="G222" s="45">
        <f t="shared" si="49"/>
        <v>0</v>
      </c>
      <c r="H222" s="45">
        <f t="shared" si="49"/>
        <v>0</v>
      </c>
      <c r="I222" s="45">
        <f t="shared" si="49"/>
        <v>0</v>
      </c>
      <c r="J222" s="45">
        <f t="shared" si="49"/>
        <v>0</v>
      </c>
      <c r="K222" s="45">
        <f t="shared" si="49"/>
        <v>0</v>
      </c>
      <c r="L222" s="45">
        <f t="shared" si="49"/>
        <v>0</v>
      </c>
      <c r="M222" s="45">
        <f t="shared" si="49"/>
        <v>0</v>
      </c>
      <c r="N222" s="45">
        <f t="shared" si="49"/>
        <v>0</v>
      </c>
      <c r="O222" s="45">
        <f t="shared" si="49"/>
        <v>0</v>
      </c>
      <c r="P222" s="45">
        <f t="shared" si="49"/>
        <v>0</v>
      </c>
      <c r="Q222" s="45">
        <f t="shared" si="49"/>
        <v>0</v>
      </c>
      <c r="R222" s="45">
        <f t="shared" si="49"/>
        <v>0</v>
      </c>
      <c r="S222" s="45">
        <f t="shared" si="49"/>
        <v>0</v>
      </c>
      <c r="T222" s="45">
        <f t="shared" si="49"/>
        <v>0</v>
      </c>
      <c r="U222" s="45">
        <f t="shared" si="49"/>
        <v>0</v>
      </c>
      <c r="V222" s="45">
        <f t="shared" si="49"/>
        <v>0</v>
      </c>
      <c r="W222" s="45">
        <f t="shared" si="49"/>
        <v>0</v>
      </c>
      <c r="X222" s="45">
        <f t="shared" si="49"/>
        <v>0</v>
      </c>
      <c r="Y222" s="45">
        <f t="shared" si="49"/>
        <v>0</v>
      </c>
      <c r="Z222" s="45"/>
      <c r="AA222" s="45">
        <f>SUM(AA218:AA221)</f>
        <v>0</v>
      </c>
      <c r="AB222" s="46" t="e">
        <f>Z222/B222</f>
        <v>#DIV/0!</v>
      </c>
      <c r="AC222" s="39"/>
      <c r="AD222" s="76"/>
      <c r="AE222" s="86"/>
      <c r="AF222" s="76"/>
      <c r="AG222" s="76"/>
      <c r="AH222" s="76"/>
      <c r="AI222" s="76"/>
      <c r="AJ222" s="76"/>
      <c r="AK222" s="76"/>
    </row>
    <row r="223" spans="1:37" s="40" customFormat="1" ht="18" hidden="1" customHeight="1" x14ac:dyDescent="0.25">
      <c r="A223" s="47" t="s">
        <v>41</v>
      </c>
      <c r="B223" s="38"/>
      <c r="C223" s="38"/>
      <c r="D223" s="38"/>
      <c r="E223" s="38"/>
      <c r="F223" s="38"/>
      <c r="G223" s="38"/>
      <c r="H223" s="38"/>
      <c r="I223" s="38"/>
      <c r="J223" s="38"/>
      <c r="K223" s="38"/>
      <c r="L223" s="38"/>
      <c r="M223" s="38"/>
      <c r="N223" s="38"/>
      <c r="O223" s="38"/>
      <c r="P223" s="38"/>
      <c r="Q223" s="38"/>
      <c r="R223" s="38"/>
      <c r="S223" s="38"/>
      <c r="T223" s="38"/>
      <c r="U223" s="38"/>
      <c r="V223" s="38"/>
      <c r="W223" s="38"/>
      <c r="X223" s="38"/>
      <c r="Y223" s="38"/>
      <c r="Z223" s="38"/>
      <c r="AA223" s="38">
        <f>B223-Z223</f>
        <v>0</v>
      </c>
      <c r="AB223" s="43" t="e">
        <f>Z223/B223</f>
        <v>#DIV/0!</v>
      </c>
      <c r="AC223" s="39"/>
      <c r="AD223" s="76"/>
      <c r="AE223" s="86"/>
      <c r="AF223" s="76"/>
      <c r="AG223" s="76"/>
      <c r="AH223" s="76"/>
      <c r="AI223" s="76"/>
      <c r="AJ223" s="76"/>
      <c r="AK223" s="76"/>
    </row>
    <row r="224" spans="1:37" s="40" customFormat="1" ht="18" hidden="1" customHeight="1" x14ac:dyDescent="0.25">
      <c r="A224" s="44" t="s">
        <v>42</v>
      </c>
      <c r="B224" s="45">
        <f>B223+B222</f>
        <v>0</v>
      </c>
      <c r="C224" s="45">
        <f t="shared" ref="C224:Y224" si="50">C223+C222</f>
        <v>0</v>
      </c>
      <c r="D224" s="45">
        <f t="shared" si="50"/>
        <v>0</v>
      </c>
      <c r="E224" s="45">
        <f t="shared" si="50"/>
        <v>0</v>
      </c>
      <c r="F224" s="45">
        <f t="shared" si="50"/>
        <v>0</v>
      </c>
      <c r="G224" s="45">
        <f t="shared" si="50"/>
        <v>0</v>
      </c>
      <c r="H224" s="45">
        <f t="shared" si="50"/>
        <v>0</v>
      </c>
      <c r="I224" s="45">
        <f t="shared" si="50"/>
        <v>0</v>
      </c>
      <c r="J224" s="45">
        <f t="shared" si="50"/>
        <v>0</v>
      </c>
      <c r="K224" s="45">
        <f t="shared" si="50"/>
        <v>0</v>
      </c>
      <c r="L224" s="45">
        <f t="shared" si="50"/>
        <v>0</v>
      </c>
      <c r="M224" s="45">
        <f t="shared" si="50"/>
        <v>0</v>
      </c>
      <c r="N224" s="45">
        <f t="shared" si="50"/>
        <v>0</v>
      </c>
      <c r="O224" s="45">
        <f t="shared" si="50"/>
        <v>0</v>
      </c>
      <c r="P224" s="45">
        <f t="shared" si="50"/>
        <v>0</v>
      </c>
      <c r="Q224" s="45">
        <f t="shared" si="50"/>
        <v>0</v>
      </c>
      <c r="R224" s="45">
        <f t="shared" si="50"/>
        <v>0</v>
      </c>
      <c r="S224" s="45">
        <f t="shared" si="50"/>
        <v>0</v>
      </c>
      <c r="T224" s="45">
        <f t="shared" si="50"/>
        <v>0</v>
      </c>
      <c r="U224" s="45">
        <f t="shared" si="50"/>
        <v>0</v>
      </c>
      <c r="V224" s="45">
        <f t="shared" si="50"/>
        <v>0</v>
      </c>
      <c r="W224" s="45">
        <f t="shared" si="50"/>
        <v>0</v>
      </c>
      <c r="X224" s="45">
        <f t="shared" si="50"/>
        <v>0</v>
      </c>
      <c r="Y224" s="45">
        <f t="shared" si="50"/>
        <v>0</v>
      </c>
      <c r="Z224" s="45"/>
      <c r="AA224" s="45">
        <f>AA223+AA222</f>
        <v>0</v>
      </c>
      <c r="AB224" s="46" t="e">
        <f>Z224/B224</f>
        <v>#DIV/0!</v>
      </c>
      <c r="AC224" s="48"/>
      <c r="AD224" s="76"/>
      <c r="AE224" s="86"/>
      <c r="AF224" s="76"/>
      <c r="AG224" s="76"/>
      <c r="AH224" s="76"/>
      <c r="AI224" s="76"/>
      <c r="AJ224" s="76"/>
      <c r="AK224" s="76"/>
    </row>
    <row r="225" spans="1:37" s="40" customFormat="1" ht="15" hidden="1" customHeight="1" x14ac:dyDescent="0.25">
      <c r="A225" s="41"/>
      <c r="B225" s="38"/>
      <c r="C225" s="38"/>
      <c r="D225" s="38"/>
      <c r="E225" s="38"/>
      <c r="F225" s="38"/>
      <c r="G225" s="38"/>
      <c r="H225" s="38"/>
      <c r="I225" s="38"/>
      <c r="J225" s="38"/>
      <c r="K225" s="38"/>
      <c r="L225" s="38"/>
      <c r="M225" s="38"/>
      <c r="N225" s="38"/>
      <c r="O225" s="38"/>
      <c r="P225" s="38"/>
      <c r="Q225" s="38"/>
      <c r="R225" s="38"/>
      <c r="S225" s="38"/>
      <c r="T225" s="38"/>
      <c r="U225" s="38"/>
      <c r="V225" s="38"/>
      <c r="W225" s="38"/>
      <c r="X225" s="38"/>
      <c r="Y225" s="38"/>
      <c r="Z225" s="38"/>
      <c r="AA225" s="38"/>
      <c r="AB225" s="38"/>
      <c r="AC225" s="39"/>
      <c r="AD225" s="76"/>
      <c r="AE225" s="86"/>
      <c r="AF225" s="76"/>
      <c r="AG225" s="76"/>
      <c r="AH225" s="76"/>
      <c r="AI225" s="76"/>
      <c r="AJ225" s="76"/>
      <c r="AK225" s="76"/>
    </row>
    <row r="226" spans="1:37" s="40" customFormat="1" ht="15" hidden="1" customHeight="1" x14ac:dyDescent="0.25">
      <c r="A226" s="41"/>
      <c r="B226" s="38"/>
      <c r="C226" s="38"/>
      <c r="D226" s="38"/>
      <c r="E226" s="38"/>
      <c r="F226" s="38"/>
      <c r="G226" s="38"/>
      <c r="H226" s="38"/>
      <c r="I226" s="38"/>
      <c r="J226" s="38"/>
      <c r="K226" s="38"/>
      <c r="L226" s="38"/>
      <c r="M226" s="38"/>
      <c r="N226" s="38"/>
      <c r="O226" s="38"/>
      <c r="P226" s="38"/>
      <c r="Q226" s="38"/>
      <c r="R226" s="38"/>
      <c r="S226" s="38"/>
      <c r="T226" s="38"/>
      <c r="U226" s="38"/>
      <c r="V226" s="38"/>
      <c r="W226" s="38"/>
      <c r="X226" s="38"/>
      <c r="Y226" s="38"/>
      <c r="Z226" s="38"/>
      <c r="AA226" s="38"/>
      <c r="AB226" s="38"/>
      <c r="AC226" s="39"/>
      <c r="AD226" s="76"/>
      <c r="AE226" s="86"/>
      <c r="AF226" s="76"/>
      <c r="AG226" s="76"/>
      <c r="AH226" s="76"/>
      <c r="AI226" s="76"/>
      <c r="AJ226" s="76"/>
      <c r="AK226" s="76"/>
    </row>
    <row r="227" spans="1:37" s="40" customFormat="1" ht="15" hidden="1" customHeight="1" x14ac:dyDescent="0.25">
      <c r="A227" s="37" t="s">
        <v>52</v>
      </c>
      <c r="B227" s="38"/>
      <c r="C227" s="38"/>
      <c r="D227" s="38"/>
      <c r="E227" s="38"/>
      <c r="F227" s="38"/>
      <c r="G227" s="38"/>
      <c r="H227" s="38"/>
      <c r="I227" s="38"/>
      <c r="J227" s="38"/>
      <c r="K227" s="38"/>
      <c r="L227" s="38"/>
      <c r="M227" s="38"/>
      <c r="N227" s="38"/>
      <c r="O227" s="38"/>
      <c r="P227" s="38"/>
      <c r="Q227" s="38"/>
      <c r="R227" s="38"/>
      <c r="S227" s="38"/>
      <c r="T227" s="38"/>
      <c r="U227" s="38"/>
      <c r="V227" s="38"/>
      <c r="W227" s="38"/>
      <c r="X227" s="38"/>
      <c r="Y227" s="38"/>
      <c r="Z227" s="38"/>
      <c r="AA227" s="38"/>
      <c r="AB227" s="38"/>
      <c r="AC227" s="39"/>
      <c r="AD227" s="76"/>
      <c r="AE227" s="86"/>
      <c r="AF227" s="76"/>
      <c r="AG227" s="76"/>
      <c r="AH227" s="76"/>
      <c r="AI227" s="76"/>
      <c r="AJ227" s="76"/>
      <c r="AK227" s="76"/>
    </row>
    <row r="228" spans="1:37" s="40" customFormat="1" ht="18" hidden="1" customHeight="1" x14ac:dyDescent="0.2">
      <c r="A228" s="42" t="s">
        <v>36</v>
      </c>
      <c r="B228" s="38">
        <f>B168+B128</f>
        <v>0</v>
      </c>
      <c r="C228" s="38">
        <f t="shared" ref="C228:Y228" si="51">C168+C128</f>
        <v>0</v>
      </c>
      <c r="D228" s="38">
        <f t="shared" si="51"/>
        <v>0</v>
      </c>
      <c r="E228" s="38">
        <f t="shared" si="51"/>
        <v>0</v>
      </c>
      <c r="F228" s="38">
        <f t="shared" si="51"/>
        <v>0</v>
      </c>
      <c r="G228" s="38">
        <f t="shared" si="51"/>
        <v>0</v>
      </c>
      <c r="H228" s="38">
        <f t="shared" si="51"/>
        <v>0</v>
      </c>
      <c r="I228" s="38">
        <f t="shared" si="51"/>
        <v>0</v>
      </c>
      <c r="J228" s="38">
        <f t="shared" si="51"/>
        <v>0</v>
      </c>
      <c r="K228" s="38">
        <f t="shared" si="51"/>
        <v>0</v>
      </c>
      <c r="L228" s="38">
        <f t="shared" si="51"/>
        <v>0</v>
      </c>
      <c r="M228" s="38">
        <f t="shared" si="51"/>
        <v>0</v>
      </c>
      <c r="N228" s="38">
        <f t="shared" si="51"/>
        <v>0</v>
      </c>
      <c r="O228" s="38">
        <f t="shared" si="51"/>
        <v>0</v>
      </c>
      <c r="P228" s="38">
        <f t="shared" si="51"/>
        <v>0</v>
      </c>
      <c r="Q228" s="38">
        <f t="shared" si="51"/>
        <v>0</v>
      </c>
      <c r="R228" s="38">
        <f t="shared" si="51"/>
        <v>0</v>
      </c>
      <c r="S228" s="38">
        <f t="shared" si="51"/>
        <v>0</v>
      </c>
      <c r="T228" s="38">
        <f t="shared" si="51"/>
        <v>0</v>
      </c>
      <c r="U228" s="38">
        <f t="shared" si="51"/>
        <v>0</v>
      </c>
      <c r="V228" s="38">
        <f t="shared" si="51"/>
        <v>0</v>
      </c>
      <c r="W228" s="38">
        <f t="shared" si="51"/>
        <v>0</v>
      </c>
      <c r="X228" s="38">
        <f t="shared" si="51"/>
        <v>0</v>
      </c>
      <c r="Y228" s="38">
        <f t="shared" si="51"/>
        <v>0</v>
      </c>
      <c r="Z228" s="38"/>
      <c r="AA228" s="38">
        <f>B228-Z228</f>
        <v>0</v>
      </c>
      <c r="AB228" s="43" t="e">
        <f>Z228/B228</f>
        <v>#DIV/0!</v>
      </c>
      <c r="AC228" s="39"/>
      <c r="AD228" s="76"/>
      <c r="AE228" s="86"/>
      <c r="AF228" s="76"/>
      <c r="AG228" s="76"/>
      <c r="AH228" s="76"/>
      <c r="AI228" s="76"/>
      <c r="AJ228" s="76"/>
      <c r="AK228" s="76"/>
    </row>
    <row r="229" spans="1:37" s="40" customFormat="1" ht="18" hidden="1" customHeight="1" x14ac:dyDescent="0.2">
      <c r="A229" s="42" t="s">
        <v>37</v>
      </c>
      <c r="B229" s="38">
        <f t="shared" ref="B229:Y231" si="52">B169+B129</f>
        <v>0</v>
      </c>
      <c r="C229" s="38">
        <f t="shared" si="52"/>
        <v>0</v>
      </c>
      <c r="D229" s="38">
        <f t="shared" si="52"/>
        <v>0</v>
      </c>
      <c r="E229" s="38">
        <f t="shared" si="52"/>
        <v>0</v>
      </c>
      <c r="F229" s="38">
        <f t="shared" si="52"/>
        <v>0</v>
      </c>
      <c r="G229" s="38">
        <f t="shared" si="52"/>
        <v>0</v>
      </c>
      <c r="H229" s="38">
        <f t="shared" si="52"/>
        <v>0</v>
      </c>
      <c r="I229" s="38">
        <f t="shared" si="52"/>
        <v>0</v>
      </c>
      <c r="J229" s="38">
        <f t="shared" si="52"/>
        <v>0</v>
      </c>
      <c r="K229" s="38">
        <f t="shared" si="52"/>
        <v>0</v>
      </c>
      <c r="L229" s="38">
        <f t="shared" si="52"/>
        <v>0</v>
      </c>
      <c r="M229" s="38">
        <f>M169+M129</f>
        <v>0</v>
      </c>
      <c r="N229" s="38">
        <f t="shared" si="52"/>
        <v>0</v>
      </c>
      <c r="O229" s="38">
        <f t="shared" si="52"/>
        <v>0</v>
      </c>
      <c r="P229" s="38">
        <f t="shared" si="52"/>
        <v>0</v>
      </c>
      <c r="Q229" s="38">
        <f t="shared" si="52"/>
        <v>0</v>
      </c>
      <c r="R229" s="38">
        <f t="shared" si="52"/>
        <v>0</v>
      </c>
      <c r="S229" s="38">
        <f t="shared" si="52"/>
        <v>0</v>
      </c>
      <c r="T229" s="38">
        <f t="shared" si="52"/>
        <v>0</v>
      </c>
      <c r="U229" s="38">
        <f t="shared" si="52"/>
        <v>0</v>
      </c>
      <c r="V229" s="38">
        <f t="shared" si="52"/>
        <v>0</v>
      </c>
      <c r="W229" s="38">
        <f t="shared" si="52"/>
        <v>0</v>
      </c>
      <c r="X229" s="38">
        <f t="shared" si="52"/>
        <v>0</v>
      </c>
      <c r="Y229" s="38">
        <f t="shared" si="52"/>
        <v>0</v>
      </c>
      <c r="Z229" s="38"/>
      <c r="AA229" s="38">
        <f>B229-Z229</f>
        <v>0</v>
      </c>
      <c r="AB229" s="43" t="e">
        <f>Z229/B229</f>
        <v>#DIV/0!</v>
      </c>
      <c r="AC229" s="39"/>
      <c r="AD229" s="76"/>
      <c r="AE229" s="86"/>
      <c r="AF229" s="76"/>
      <c r="AG229" s="76"/>
      <c r="AH229" s="76"/>
      <c r="AI229" s="76"/>
      <c r="AJ229" s="76"/>
      <c r="AK229" s="76"/>
    </row>
    <row r="230" spans="1:37" s="40" customFormat="1" ht="18" hidden="1" customHeight="1" x14ac:dyDescent="0.2">
      <c r="A230" s="42" t="s">
        <v>38</v>
      </c>
      <c r="B230" s="38">
        <f t="shared" si="52"/>
        <v>0</v>
      </c>
      <c r="C230" s="38">
        <f t="shared" si="52"/>
        <v>0</v>
      </c>
      <c r="D230" s="38">
        <f t="shared" si="52"/>
        <v>0</v>
      </c>
      <c r="E230" s="38">
        <f t="shared" si="52"/>
        <v>0</v>
      </c>
      <c r="F230" s="38">
        <f t="shared" si="52"/>
        <v>0</v>
      </c>
      <c r="G230" s="38">
        <f t="shared" si="52"/>
        <v>0</v>
      </c>
      <c r="H230" s="38">
        <f t="shared" si="52"/>
        <v>0</v>
      </c>
      <c r="I230" s="38">
        <f t="shared" si="52"/>
        <v>0</v>
      </c>
      <c r="J230" s="38">
        <f t="shared" si="52"/>
        <v>0</v>
      </c>
      <c r="K230" s="38">
        <f t="shared" si="52"/>
        <v>0</v>
      </c>
      <c r="L230" s="38">
        <f t="shared" si="52"/>
        <v>0</v>
      </c>
      <c r="M230" s="38">
        <f t="shared" si="52"/>
        <v>0</v>
      </c>
      <c r="N230" s="38">
        <f t="shared" si="52"/>
        <v>0</v>
      </c>
      <c r="O230" s="38">
        <f t="shared" si="52"/>
        <v>0</v>
      </c>
      <c r="P230" s="38">
        <f t="shared" si="52"/>
        <v>0</v>
      </c>
      <c r="Q230" s="38">
        <f t="shared" si="52"/>
        <v>0</v>
      </c>
      <c r="R230" s="38">
        <f t="shared" si="52"/>
        <v>0</v>
      </c>
      <c r="S230" s="38">
        <f t="shared" si="52"/>
        <v>0</v>
      </c>
      <c r="T230" s="38">
        <f t="shared" si="52"/>
        <v>0</v>
      </c>
      <c r="U230" s="38">
        <f t="shared" si="52"/>
        <v>0</v>
      </c>
      <c r="V230" s="38">
        <f t="shared" si="52"/>
        <v>0</v>
      </c>
      <c r="W230" s="38">
        <f t="shared" si="52"/>
        <v>0</v>
      </c>
      <c r="X230" s="38">
        <f t="shared" si="52"/>
        <v>0</v>
      </c>
      <c r="Y230" s="38">
        <f t="shared" si="52"/>
        <v>0</v>
      </c>
      <c r="Z230" s="38"/>
      <c r="AA230" s="38">
        <f>B230-Z230</f>
        <v>0</v>
      </c>
      <c r="AB230" s="43"/>
      <c r="AC230" s="39"/>
      <c r="AD230" s="76"/>
      <c r="AE230" s="86"/>
      <c r="AF230" s="76"/>
      <c r="AG230" s="76"/>
      <c r="AH230" s="76"/>
      <c r="AI230" s="76"/>
      <c r="AJ230" s="76"/>
      <c r="AK230" s="76"/>
    </row>
    <row r="231" spans="1:37" s="40" customFormat="1" ht="18" hidden="1" customHeight="1" x14ac:dyDescent="0.2">
      <c r="A231" s="42" t="s">
        <v>39</v>
      </c>
      <c r="B231" s="38">
        <f t="shared" si="52"/>
        <v>0</v>
      </c>
      <c r="C231" s="38">
        <f t="shared" si="52"/>
        <v>0</v>
      </c>
      <c r="D231" s="38">
        <f t="shared" si="52"/>
        <v>0</v>
      </c>
      <c r="E231" s="38">
        <f t="shared" si="52"/>
        <v>0</v>
      </c>
      <c r="F231" s="38">
        <f t="shared" si="52"/>
        <v>0</v>
      </c>
      <c r="G231" s="38">
        <f t="shared" si="52"/>
        <v>0</v>
      </c>
      <c r="H231" s="38">
        <f t="shared" si="52"/>
        <v>0</v>
      </c>
      <c r="I231" s="38">
        <f t="shared" si="52"/>
        <v>0</v>
      </c>
      <c r="J231" s="38">
        <f t="shared" si="52"/>
        <v>0</v>
      </c>
      <c r="K231" s="38">
        <f t="shared" si="52"/>
        <v>0</v>
      </c>
      <c r="L231" s="38">
        <f t="shared" si="52"/>
        <v>0</v>
      </c>
      <c r="M231" s="38">
        <f t="shared" si="52"/>
        <v>0</v>
      </c>
      <c r="N231" s="38">
        <f t="shared" si="52"/>
        <v>0</v>
      </c>
      <c r="O231" s="38">
        <f t="shared" si="52"/>
        <v>0</v>
      </c>
      <c r="P231" s="38">
        <f t="shared" si="52"/>
        <v>0</v>
      </c>
      <c r="Q231" s="38">
        <f t="shared" si="52"/>
        <v>0</v>
      </c>
      <c r="R231" s="38">
        <f t="shared" si="52"/>
        <v>0</v>
      </c>
      <c r="S231" s="38">
        <f t="shared" si="52"/>
        <v>0</v>
      </c>
      <c r="T231" s="38">
        <f t="shared" si="52"/>
        <v>0</v>
      </c>
      <c r="U231" s="38">
        <f t="shared" si="52"/>
        <v>0</v>
      </c>
      <c r="V231" s="38">
        <f t="shared" si="52"/>
        <v>0</v>
      </c>
      <c r="W231" s="38">
        <f t="shared" si="52"/>
        <v>0</v>
      </c>
      <c r="X231" s="38">
        <f t="shared" si="52"/>
        <v>0</v>
      </c>
      <c r="Y231" s="38">
        <f t="shared" si="52"/>
        <v>0</v>
      </c>
      <c r="Z231" s="38"/>
      <c r="AA231" s="38">
        <f>B231-Z231</f>
        <v>0</v>
      </c>
      <c r="AB231" s="43"/>
      <c r="AC231" s="39"/>
      <c r="AD231" s="76"/>
      <c r="AE231" s="86"/>
      <c r="AF231" s="76"/>
      <c r="AG231" s="76"/>
      <c r="AH231" s="76"/>
      <c r="AI231" s="76"/>
      <c r="AJ231" s="76"/>
      <c r="AK231" s="76"/>
    </row>
    <row r="232" spans="1:37" s="40" customFormat="1" ht="18" hidden="1" customHeight="1" x14ac:dyDescent="0.25">
      <c r="A232" s="44" t="s">
        <v>40</v>
      </c>
      <c r="B232" s="45">
        <f>SUM(B228:B231)</f>
        <v>0</v>
      </c>
      <c r="C232" s="45">
        <f t="shared" ref="C232:AA232" si="53">SUM(C228:C231)</f>
        <v>0</v>
      </c>
      <c r="D232" s="45">
        <f t="shared" si="53"/>
        <v>0</v>
      </c>
      <c r="E232" s="45">
        <f t="shared" si="53"/>
        <v>0</v>
      </c>
      <c r="F232" s="45">
        <f t="shared" si="53"/>
        <v>0</v>
      </c>
      <c r="G232" s="45">
        <f t="shared" si="53"/>
        <v>0</v>
      </c>
      <c r="H232" s="45">
        <f t="shared" si="53"/>
        <v>0</v>
      </c>
      <c r="I232" s="45">
        <f t="shared" si="53"/>
        <v>0</v>
      </c>
      <c r="J232" s="45">
        <f t="shared" si="53"/>
        <v>0</v>
      </c>
      <c r="K232" s="45">
        <f t="shared" si="53"/>
        <v>0</v>
      </c>
      <c r="L232" s="45">
        <f t="shared" si="53"/>
        <v>0</v>
      </c>
      <c r="M232" s="45">
        <f t="shared" si="53"/>
        <v>0</v>
      </c>
      <c r="N232" s="45">
        <f t="shared" si="53"/>
        <v>0</v>
      </c>
      <c r="O232" s="45">
        <f t="shared" si="53"/>
        <v>0</v>
      </c>
      <c r="P232" s="45">
        <f t="shared" si="53"/>
        <v>0</v>
      </c>
      <c r="Q232" s="45">
        <f t="shared" si="53"/>
        <v>0</v>
      </c>
      <c r="R232" s="45">
        <f t="shared" si="53"/>
        <v>0</v>
      </c>
      <c r="S232" s="45">
        <f t="shared" si="53"/>
        <v>0</v>
      </c>
      <c r="T232" s="45">
        <f t="shared" si="53"/>
        <v>0</v>
      </c>
      <c r="U232" s="45">
        <f t="shared" si="53"/>
        <v>0</v>
      </c>
      <c r="V232" s="45">
        <f t="shared" si="53"/>
        <v>0</v>
      </c>
      <c r="W232" s="45">
        <f t="shared" si="53"/>
        <v>0</v>
      </c>
      <c r="X232" s="45">
        <f t="shared" si="53"/>
        <v>0</v>
      </c>
      <c r="Y232" s="45">
        <f t="shared" si="53"/>
        <v>0</v>
      </c>
      <c r="Z232" s="45"/>
      <c r="AA232" s="45">
        <f t="shared" si="53"/>
        <v>0</v>
      </c>
      <c r="AB232" s="46" t="e">
        <f>Z232/B232</f>
        <v>#DIV/0!</v>
      </c>
      <c r="AC232" s="39"/>
      <c r="AD232" s="76"/>
      <c r="AE232" s="86"/>
      <c r="AF232" s="76"/>
      <c r="AG232" s="76"/>
      <c r="AH232" s="76"/>
      <c r="AI232" s="76"/>
      <c r="AJ232" s="76"/>
      <c r="AK232" s="76"/>
    </row>
    <row r="233" spans="1:37" s="40" customFormat="1" ht="18" hidden="1" customHeight="1" x14ac:dyDescent="0.25">
      <c r="A233" s="47" t="s">
        <v>41</v>
      </c>
      <c r="B233" s="38"/>
      <c r="C233" s="38"/>
      <c r="D233" s="38"/>
      <c r="E233" s="38"/>
      <c r="F233" s="38"/>
      <c r="G233" s="38"/>
      <c r="H233" s="38"/>
      <c r="I233" s="38"/>
      <c r="J233" s="38"/>
      <c r="K233" s="38"/>
      <c r="L233" s="38"/>
      <c r="M233" s="38"/>
      <c r="N233" s="38"/>
      <c r="O233" s="38"/>
      <c r="P233" s="38"/>
      <c r="Q233" s="38"/>
      <c r="R233" s="38"/>
      <c r="S233" s="38"/>
      <c r="T233" s="38"/>
      <c r="U233" s="38"/>
      <c r="V233" s="38"/>
      <c r="W233" s="38"/>
      <c r="X233" s="38"/>
      <c r="Y233" s="38"/>
      <c r="Z233" s="38"/>
      <c r="AA233" s="38">
        <f>B233-Z233</f>
        <v>0</v>
      </c>
      <c r="AB233" s="43" t="e">
        <f>Z233/B233</f>
        <v>#DIV/0!</v>
      </c>
      <c r="AC233" s="39"/>
      <c r="AD233" s="76"/>
      <c r="AE233" s="86"/>
      <c r="AF233" s="76"/>
      <c r="AG233" s="76"/>
      <c r="AH233" s="76"/>
      <c r="AI233" s="76"/>
      <c r="AJ233" s="76"/>
      <c r="AK233" s="76"/>
    </row>
    <row r="234" spans="1:37" s="40" customFormat="1" ht="18" hidden="1" customHeight="1" x14ac:dyDescent="0.25">
      <c r="A234" s="44" t="s">
        <v>42</v>
      </c>
      <c r="B234" s="45">
        <f>B233+B232</f>
        <v>0</v>
      </c>
      <c r="C234" s="45">
        <f t="shared" ref="C234:AA234" si="54">C233+C232</f>
        <v>0</v>
      </c>
      <c r="D234" s="45">
        <f t="shared" si="54"/>
        <v>0</v>
      </c>
      <c r="E234" s="45">
        <f t="shared" si="54"/>
        <v>0</v>
      </c>
      <c r="F234" s="45">
        <f t="shared" si="54"/>
        <v>0</v>
      </c>
      <c r="G234" s="45">
        <f t="shared" si="54"/>
        <v>0</v>
      </c>
      <c r="H234" s="45">
        <f t="shared" si="54"/>
        <v>0</v>
      </c>
      <c r="I234" s="45">
        <f t="shared" si="54"/>
        <v>0</v>
      </c>
      <c r="J234" s="45">
        <f t="shared" si="54"/>
        <v>0</v>
      </c>
      <c r="K234" s="45">
        <f t="shared" si="54"/>
        <v>0</v>
      </c>
      <c r="L234" s="45">
        <f t="shared" si="54"/>
        <v>0</v>
      </c>
      <c r="M234" s="45">
        <f t="shared" si="54"/>
        <v>0</v>
      </c>
      <c r="N234" s="45">
        <f t="shared" si="54"/>
        <v>0</v>
      </c>
      <c r="O234" s="45">
        <f t="shared" si="54"/>
        <v>0</v>
      </c>
      <c r="P234" s="45">
        <f t="shared" si="54"/>
        <v>0</v>
      </c>
      <c r="Q234" s="45">
        <f t="shared" si="54"/>
        <v>0</v>
      </c>
      <c r="R234" s="45">
        <f t="shared" si="54"/>
        <v>0</v>
      </c>
      <c r="S234" s="45">
        <f t="shared" si="54"/>
        <v>0</v>
      </c>
      <c r="T234" s="45">
        <f t="shared" si="54"/>
        <v>0</v>
      </c>
      <c r="U234" s="45">
        <f t="shared" si="54"/>
        <v>0</v>
      </c>
      <c r="V234" s="45">
        <f t="shared" si="54"/>
        <v>0</v>
      </c>
      <c r="W234" s="45">
        <f t="shared" si="54"/>
        <v>0</v>
      </c>
      <c r="X234" s="45">
        <f t="shared" si="54"/>
        <v>0</v>
      </c>
      <c r="Y234" s="45">
        <f t="shared" si="54"/>
        <v>0</v>
      </c>
      <c r="Z234" s="45"/>
      <c r="AA234" s="45">
        <f t="shared" si="54"/>
        <v>0</v>
      </c>
      <c r="AB234" s="46" t="e">
        <f>Z234/B234</f>
        <v>#DIV/0!</v>
      </c>
      <c r="AC234" s="48"/>
      <c r="AD234" s="76"/>
      <c r="AE234" s="86"/>
      <c r="AF234" s="76"/>
      <c r="AG234" s="76"/>
      <c r="AH234" s="76"/>
      <c r="AI234" s="76"/>
      <c r="AJ234" s="76"/>
      <c r="AK234" s="76"/>
    </row>
    <row r="235" spans="1:37" s="40" customFormat="1" ht="15" hidden="1" customHeight="1" x14ac:dyDescent="0.25">
      <c r="A235" s="41"/>
      <c r="B235" s="38"/>
      <c r="C235" s="38"/>
      <c r="D235" s="38"/>
      <c r="E235" s="38"/>
      <c r="F235" s="38"/>
      <c r="G235" s="38"/>
      <c r="H235" s="38"/>
      <c r="I235" s="38"/>
      <c r="J235" s="38"/>
      <c r="K235" s="38"/>
      <c r="L235" s="38"/>
      <c r="M235" s="38"/>
      <c r="N235" s="38"/>
      <c r="O235" s="38"/>
      <c r="P235" s="38"/>
      <c r="Q235" s="38"/>
      <c r="R235" s="38"/>
      <c r="S235" s="38"/>
      <c r="T235" s="38"/>
      <c r="U235" s="38"/>
      <c r="V235" s="38"/>
      <c r="W235" s="38"/>
      <c r="X235" s="38"/>
      <c r="Y235" s="38"/>
      <c r="Z235" s="38"/>
      <c r="AA235" s="38"/>
      <c r="AB235" s="38"/>
      <c r="AC235" s="39"/>
      <c r="AD235" s="76"/>
      <c r="AE235" s="86"/>
      <c r="AF235" s="76"/>
      <c r="AG235" s="76"/>
      <c r="AH235" s="76"/>
      <c r="AI235" s="76"/>
      <c r="AJ235" s="76"/>
      <c r="AK235" s="76"/>
    </row>
    <row r="236" spans="1:37" s="40" customFormat="1" ht="15" customHeight="1" x14ac:dyDescent="0.25">
      <c r="A236" s="41"/>
      <c r="B236" s="38"/>
      <c r="C236" s="38"/>
      <c r="D236" s="38"/>
      <c r="E236" s="38"/>
      <c r="F236" s="38"/>
      <c r="G236" s="38"/>
      <c r="H236" s="38"/>
      <c r="I236" s="38"/>
      <c r="J236" s="38"/>
      <c r="K236" s="38"/>
      <c r="L236" s="38"/>
      <c r="M236" s="38"/>
      <c r="N236" s="38"/>
      <c r="O236" s="38"/>
      <c r="P236" s="38"/>
      <c r="Q236" s="38"/>
      <c r="R236" s="38"/>
      <c r="S236" s="38"/>
      <c r="T236" s="38"/>
      <c r="U236" s="38"/>
      <c r="V236" s="38"/>
      <c r="W236" s="38"/>
      <c r="X236" s="38"/>
      <c r="Y236" s="38"/>
      <c r="Z236" s="38"/>
      <c r="AA236" s="38"/>
      <c r="AB236" s="38"/>
      <c r="AC236" s="39"/>
      <c r="AD236" s="76"/>
      <c r="AE236" s="86"/>
      <c r="AF236" s="76"/>
      <c r="AG236" s="76"/>
      <c r="AH236" s="76"/>
      <c r="AI236" s="76"/>
      <c r="AJ236" s="76"/>
      <c r="AK236" s="76"/>
    </row>
    <row r="237" spans="1:37" s="40" customFormat="1" ht="15" customHeight="1" x14ac:dyDescent="0.25">
      <c r="A237" s="37" t="s">
        <v>53</v>
      </c>
      <c r="B237" s="38"/>
      <c r="C237" s="38"/>
      <c r="D237" s="38"/>
      <c r="E237" s="38"/>
      <c r="F237" s="38"/>
      <c r="G237" s="38"/>
      <c r="H237" s="38"/>
      <c r="I237" s="38"/>
      <c r="J237" s="38"/>
      <c r="K237" s="38"/>
      <c r="L237" s="38"/>
      <c r="M237" s="38"/>
      <c r="N237" s="38"/>
      <c r="O237" s="38"/>
      <c r="P237" s="38"/>
      <c r="Q237" s="38"/>
      <c r="R237" s="38"/>
      <c r="S237" s="38"/>
      <c r="T237" s="38"/>
      <c r="U237" s="38"/>
      <c r="V237" s="38"/>
      <c r="W237" s="38"/>
      <c r="X237" s="38"/>
      <c r="Y237" s="38"/>
      <c r="Z237" s="38"/>
      <c r="AA237" s="38"/>
      <c r="AB237" s="38"/>
      <c r="AC237" s="39"/>
      <c r="AD237" s="76"/>
      <c r="AE237" s="86"/>
      <c r="AF237" s="76"/>
      <c r="AG237" s="76"/>
      <c r="AH237" s="76"/>
      <c r="AI237" s="76"/>
      <c r="AJ237" s="76"/>
      <c r="AK237" s="76"/>
    </row>
    <row r="238" spans="1:37" s="40" customFormat="1" ht="18" customHeight="1" x14ac:dyDescent="0.2">
      <c r="A238" s="42" t="s">
        <v>36</v>
      </c>
      <c r="B238" s="38">
        <f>B228+B116</f>
        <v>0</v>
      </c>
      <c r="C238" s="38">
        <f t="shared" ref="C238:Z241" si="55">C228+C116</f>
        <v>0</v>
      </c>
      <c r="D238" s="38">
        <f t="shared" si="55"/>
        <v>0</v>
      </c>
      <c r="E238" s="38">
        <f t="shared" si="55"/>
        <v>0</v>
      </c>
      <c r="F238" s="38">
        <f t="shared" si="55"/>
        <v>0</v>
      </c>
      <c r="G238" s="38">
        <f t="shared" si="55"/>
        <v>0</v>
      </c>
      <c r="H238" s="38">
        <f t="shared" si="55"/>
        <v>0</v>
      </c>
      <c r="I238" s="38">
        <f t="shared" si="55"/>
        <v>0</v>
      </c>
      <c r="J238" s="38">
        <f t="shared" si="55"/>
        <v>0</v>
      </c>
      <c r="K238" s="38">
        <f t="shared" si="55"/>
        <v>0</v>
      </c>
      <c r="L238" s="38">
        <f t="shared" si="55"/>
        <v>0</v>
      </c>
      <c r="M238" s="38">
        <f t="shared" si="55"/>
        <v>0</v>
      </c>
      <c r="N238" s="38">
        <f t="shared" si="55"/>
        <v>0</v>
      </c>
      <c r="O238" s="38">
        <f t="shared" si="55"/>
        <v>0</v>
      </c>
      <c r="P238" s="38">
        <f t="shared" si="55"/>
        <v>0</v>
      </c>
      <c r="Q238" s="38">
        <f t="shared" si="55"/>
        <v>0</v>
      </c>
      <c r="R238" s="38">
        <f t="shared" si="55"/>
        <v>0</v>
      </c>
      <c r="S238" s="38">
        <f t="shared" si="55"/>
        <v>0</v>
      </c>
      <c r="T238" s="38">
        <f t="shared" si="55"/>
        <v>0</v>
      </c>
      <c r="U238" s="38">
        <f t="shared" si="55"/>
        <v>0</v>
      </c>
      <c r="V238" s="38">
        <f t="shared" si="55"/>
        <v>0</v>
      </c>
      <c r="W238" s="38">
        <f t="shared" si="55"/>
        <v>0</v>
      </c>
      <c r="X238" s="38">
        <f t="shared" si="55"/>
        <v>0</v>
      </c>
      <c r="Y238" s="38">
        <f t="shared" si="55"/>
        <v>0</v>
      </c>
      <c r="Z238" s="38">
        <f t="shared" si="55"/>
        <v>0</v>
      </c>
      <c r="AA238" s="38">
        <f>B238-Z238</f>
        <v>0</v>
      </c>
      <c r="AB238" s="43"/>
      <c r="AC238" s="39"/>
      <c r="AD238" s="77"/>
      <c r="AE238" s="86"/>
      <c r="AF238" s="76"/>
      <c r="AG238" s="76"/>
      <c r="AH238" s="76"/>
      <c r="AI238" s="76"/>
      <c r="AJ238" s="76"/>
      <c r="AK238" s="76"/>
    </row>
    <row r="239" spans="1:37" s="40" customFormat="1" ht="18" customHeight="1" x14ac:dyDescent="0.2">
      <c r="A239" s="42" t="s">
        <v>37</v>
      </c>
      <c r="B239" s="38">
        <f>B229+B117</f>
        <v>423417756.92999971</v>
      </c>
      <c r="C239" s="38">
        <f t="shared" si="55"/>
        <v>362357177.92999977</v>
      </c>
      <c r="D239" s="38">
        <f t="shared" si="55"/>
        <v>-61060579</v>
      </c>
      <c r="E239" s="38">
        <f t="shared" si="55"/>
        <v>268215649.33000001</v>
      </c>
      <c r="F239" s="38">
        <f t="shared" si="55"/>
        <v>135778814.16000003</v>
      </c>
      <c r="G239" s="38">
        <f t="shared" si="55"/>
        <v>15455328.290000005</v>
      </c>
      <c r="H239" s="38">
        <f t="shared" si="55"/>
        <v>0</v>
      </c>
      <c r="I239" s="38">
        <f t="shared" si="55"/>
        <v>249370502.18000001</v>
      </c>
      <c r="J239" s="38">
        <f t="shared" si="55"/>
        <v>122798014.87</v>
      </c>
      <c r="K239" s="38">
        <f t="shared" si="55"/>
        <v>15597338.290000005</v>
      </c>
      <c r="L239" s="38">
        <f t="shared" si="55"/>
        <v>0</v>
      </c>
      <c r="M239" s="38">
        <f t="shared" si="55"/>
        <v>387765855.33999997</v>
      </c>
      <c r="N239" s="38">
        <f t="shared" si="55"/>
        <v>13377.8</v>
      </c>
      <c r="O239" s="38">
        <f t="shared" si="55"/>
        <v>6198425.5600000005</v>
      </c>
      <c r="P239" s="38">
        <f t="shared" si="55"/>
        <v>12633343.789999999</v>
      </c>
      <c r="Q239" s="38">
        <f t="shared" si="55"/>
        <v>1839723.06</v>
      </c>
      <c r="R239" s="38">
        <f t="shared" si="55"/>
        <v>10120483.159999998</v>
      </c>
      <c r="S239" s="38">
        <f t="shared" si="55"/>
        <v>1020593.0700000001</v>
      </c>
      <c r="T239" s="38">
        <f t="shared" si="55"/>
        <v>0</v>
      </c>
      <c r="U239" s="38">
        <f t="shared" si="55"/>
        <v>-10</v>
      </c>
      <c r="V239" s="38">
        <f t="shared" si="55"/>
        <v>-142000</v>
      </c>
      <c r="W239" s="38">
        <f t="shared" si="55"/>
        <v>0</v>
      </c>
      <c r="X239" s="38">
        <f t="shared" si="55"/>
        <v>0</v>
      </c>
      <c r="Y239" s="38">
        <f t="shared" si="55"/>
        <v>0</v>
      </c>
      <c r="Z239" s="38">
        <f>Z229+Z117</f>
        <v>419449791.78000003</v>
      </c>
      <c r="AA239" s="38">
        <f>B239-Z239</f>
        <v>3967965.1499996781</v>
      </c>
      <c r="AB239" s="43">
        <f>Z239/B239</f>
        <v>0.99062872285099823</v>
      </c>
      <c r="AC239" s="39"/>
      <c r="AD239" s="78"/>
      <c r="AE239" s="86"/>
      <c r="AF239" s="76"/>
      <c r="AG239" s="76"/>
      <c r="AH239" s="76"/>
      <c r="AI239" s="76"/>
      <c r="AJ239" s="76"/>
      <c r="AK239" s="76"/>
    </row>
    <row r="240" spans="1:37" s="40" customFormat="1" ht="18" customHeight="1" x14ac:dyDescent="0.2">
      <c r="A240" s="42" t="s">
        <v>38</v>
      </c>
      <c r="B240" s="38">
        <f>B230+B118</f>
        <v>0</v>
      </c>
      <c r="C240" s="38">
        <f t="shared" si="55"/>
        <v>0</v>
      </c>
      <c r="D240" s="38">
        <f t="shared" si="55"/>
        <v>0</v>
      </c>
      <c r="E240" s="38">
        <f t="shared" si="55"/>
        <v>0</v>
      </c>
      <c r="F240" s="38">
        <f t="shared" si="55"/>
        <v>0</v>
      </c>
      <c r="G240" s="38">
        <f t="shared" si="55"/>
        <v>0</v>
      </c>
      <c r="H240" s="38">
        <f t="shared" si="55"/>
        <v>0</v>
      </c>
      <c r="I240" s="38">
        <f t="shared" si="55"/>
        <v>0</v>
      </c>
      <c r="J240" s="38">
        <f t="shared" si="55"/>
        <v>0</v>
      </c>
      <c r="K240" s="38">
        <f t="shared" si="55"/>
        <v>0</v>
      </c>
      <c r="L240" s="38">
        <f t="shared" si="55"/>
        <v>0</v>
      </c>
      <c r="M240" s="38">
        <f t="shared" si="55"/>
        <v>0</v>
      </c>
      <c r="N240" s="38">
        <f t="shared" si="55"/>
        <v>0</v>
      </c>
      <c r="O240" s="38">
        <f t="shared" si="55"/>
        <v>0</v>
      </c>
      <c r="P240" s="38">
        <f t="shared" si="55"/>
        <v>0</v>
      </c>
      <c r="Q240" s="38">
        <f t="shared" si="55"/>
        <v>0</v>
      </c>
      <c r="R240" s="38">
        <f t="shared" si="55"/>
        <v>0</v>
      </c>
      <c r="S240" s="38">
        <f t="shared" si="55"/>
        <v>0</v>
      </c>
      <c r="T240" s="38">
        <f t="shared" si="55"/>
        <v>0</v>
      </c>
      <c r="U240" s="38">
        <f t="shared" si="55"/>
        <v>0</v>
      </c>
      <c r="V240" s="38">
        <f t="shared" si="55"/>
        <v>0</v>
      </c>
      <c r="W240" s="38">
        <f t="shared" si="55"/>
        <v>0</v>
      </c>
      <c r="X240" s="38">
        <f t="shared" si="55"/>
        <v>0</v>
      </c>
      <c r="Y240" s="38">
        <f t="shared" si="55"/>
        <v>0</v>
      </c>
      <c r="Z240" s="38">
        <f t="shared" si="55"/>
        <v>0</v>
      </c>
      <c r="AA240" s="38">
        <f>B240-Z240</f>
        <v>0</v>
      </c>
      <c r="AB240" s="43"/>
      <c r="AC240" s="39"/>
      <c r="AD240" s="78"/>
      <c r="AE240" s="86"/>
      <c r="AF240" s="76"/>
      <c r="AG240" s="76"/>
      <c r="AH240" s="76"/>
      <c r="AI240" s="76"/>
      <c r="AJ240" s="76"/>
      <c r="AK240" s="76"/>
    </row>
    <row r="241" spans="1:37" s="40" customFormat="1" ht="18" customHeight="1" x14ac:dyDescent="0.2">
      <c r="A241" s="42" t="s">
        <v>39</v>
      </c>
      <c r="B241" s="38">
        <f>B231+B119</f>
        <v>0</v>
      </c>
      <c r="C241" s="38">
        <f t="shared" si="55"/>
        <v>0</v>
      </c>
      <c r="D241" s="38">
        <f t="shared" si="55"/>
        <v>0</v>
      </c>
      <c r="E241" s="38">
        <f t="shared" si="55"/>
        <v>0</v>
      </c>
      <c r="F241" s="38">
        <f t="shared" si="55"/>
        <v>0</v>
      </c>
      <c r="G241" s="38">
        <f t="shared" si="55"/>
        <v>0</v>
      </c>
      <c r="H241" s="38">
        <f t="shared" si="55"/>
        <v>0</v>
      </c>
      <c r="I241" s="38">
        <f t="shared" si="55"/>
        <v>0</v>
      </c>
      <c r="J241" s="38">
        <f t="shared" si="55"/>
        <v>0</v>
      </c>
      <c r="K241" s="38">
        <f t="shared" si="55"/>
        <v>0</v>
      </c>
      <c r="L241" s="38">
        <f t="shared" si="55"/>
        <v>0</v>
      </c>
      <c r="M241" s="38">
        <f t="shared" si="55"/>
        <v>0</v>
      </c>
      <c r="N241" s="38">
        <f t="shared" si="55"/>
        <v>0</v>
      </c>
      <c r="O241" s="38">
        <f t="shared" si="55"/>
        <v>0</v>
      </c>
      <c r="P241" s="38">
        <f t="shared" si="55"/>
        <v>0</v>
      </c>
      <c r="Q241" s="38">
        <f t="shared" si="55"/>
        <v>0</v>
      </c>
      <c r="R241" s="38">
        <f t="shared" si="55"/>
        <v>0</v>
      </c>
      <c r="S241" s="38">
        <f t="shared" si="55"/>
        <v>0</v>
      </c>
      <c r="T241" s="38">
        <f t="shared" si="55"/>
        <v>0</v>
      </c>
      <c r="U241" s="38">
        <f t="shared" si="55"/>
        <v>0</v>
      </c>
      <c r="V241" s="38">
        <f t="shared" si="55"/>
        <v>0</v>
      </c>
      <c r="W241" s="38">
        <f t="shared" si="55"/>
        <v>0</v>
      </c>
      <c r="X241" s="38">
        <f t="shared" si="55"/>
        <v>0</v>
      </c>
      <c r="Y241" s="38">
        <f t="shared" si="55"/>
        <v>0</v>
      </c>
      <c r="Z241" s="38">
        <f t="shared" si="55"/>
        <v>0</v>
      </c>
      <c r="AA241" s="38">
        <f>B241-Z241</f>
        <v>0</v>
      </c>
      <c r="AB241" s="50" t="e">
        <f>Z241/B241</f>
        <v>#DIV/0!</v>
      </c>
      <c r="AC241" s="39"/>
      <c r="AD241" s="78"/>
      <c r="AE241" s="86"/>
      <c r="AF241" s="76"/>
      <c r="AG241" s="76"/>
      <c r="AH241" s="76"/>
      <c r="AI241" s="76"/>
      <c r="AJ241" s="76"/>
      <c r="AK241" s="76"/>
    </row>
    <row r="242" spans="1:37" s="40" customFormat="1" ht="18" customHeight="1" x14ac:dyDescent="0.25">
      <c r="A242" s="44" t="s">
        <v>40</v>
      </c>
      <c r="B242" s="45">
        <f>SUM(B238:B241)</f>
        <v>423417756.92999971</v>
      </c>
      <c r="C242" s="45">
        <f t="shared" ref="C242:Y242" si="56">SUM(C238:C241)</f>
        <v>362357177.92999977</v>
      </c>
      <c r="D242" s="45">
        <f t="shared" si="56"/>
        <v>-61060579</v>
      </c>
      <c r="E242" s="45">
        <f t="shared" si="56"/>
        <v>268215649.33000001</v>
      </c>
      <c r="F242" s="45">
        <f t="shared" si="56"/>
        <v>135778814.16000003</v>
      </c>
      <c r="G242" s="45">
        <f t="shared" si="56"/>
        <v>15455328.290000005</v>
      </c>
      <c r="H242" s="45">
        <f t="shared" si="56"/>
        <v>0</v>
      </c>
      <c r="I242" s="45">
        <f t="shared" si="56"/>
        <v>249370502.18000001</v>
      </c>
      <c r="J242" s="45">
        <f t="shared" si="56"/>
        <v>122798014.87</v>
      </c>
      <c r="K242" s="45">
        <f t="shared" si="56"/>
        <v>15597338.290000005</v>
      </c>
      <c r="L242" s="45">
        <f t="shared" si="56"/>
        <v>0</v>
      </c>
      <c r="M242" s="45">
        <f t="shared" si="56"/>
        <v>387765855.33999997</v>
      </c>
      <c r="N242" s="45">
        <f t="shared" si="56"/>
        <v>13377.8</v>
      </c>
      <c r="O242" s="45">
        <f t="shared" si="56"/>
        <v>6198425.5600000005</v>
      </c>
      <c r="P242" s="45">
        <f t="shared" si="56"/>
        <v>12633343.789999999</v>
      </c>
      <c r="Q242" s="45">
        <f t="shared" si="56"/>
        <v>1839723.06</v>
      </c>
      <c r="R242" s="45">
        <f t="shared" si="56"/>
        <v>10120483.159999998</v>
      </c>
      <c r="S242" s="45">
        <f t="shared" si="56"/>
        <v>1020593.0700000001</v>
      </c>
      <c r="T242" s="45">
        <f t="shared" si="56"/>
        <v>0</v>
      </c>
      <c r="U242" s="45">
        <f t="shared" si="56"/>
        <v>-10</v>
      </c>
      <c r="V242" s="45">
        <f t="shared" si="56"/>
        <v>-142000</v>
      </c>
      <c r="W242" s="45">
        <f t="shared" si="56"/>
        <v>0</v>
      </c>
      <c r="X242" s="45">
        <f t="shared" si="56"/>
        <v>0</v>
      </c>
      <c r="Y242" s="45">
        <f t="shared" si="56"/>
        <v>0</v>
      </c>
      <c r="Z242" s="45">
        <f>SUM(Z238:Z241)</f>
        <v>419449791.78000003</v>
      </c>
      <c r="AA242" s="45">
        <f>SUM(AA238:AA241)</f>
        <v>3967965.1499996781</v>
      </c>
      <c r="AB242" s="46">
        <f>Z242/B242</f>
        <v>0.99062872285099823</v>
      </c>
      <c r="AC242" s="39"/>
      <c r="AD242" s="76"/>
      <c r="AE242" s="86"/>
      <c r="AF242" s="76"/>
      <c r="AG242" s="76"/>
      <c r="AH242" s="76"/>
      <c r="AI242" s="76"/>
      <c r="AJ242" s="76"/>
      <c r="AK242" s="76"/>
    </row>
    <row r="243" spans="1:37" s="40" customFormat="1" ht="18" hidden="1" customHeight="1" x14ac:dyDescent="0.25">
      <c r="A243" s="47" t="s">
        <v>41</v>
      </c>
      <c r="B243" s="38"/>
      <c r="C243" s="38"/>
      <c r="D243" s="38"/>
      <c r="E243" s="38"/>
      <c r="F243" s="38"/>
      <c r="G243" s="38"/>
      <c r="H243" s="38"/>
      <c r="I243" s="38"/>
      <c r="J243" s="38"/>
      <c r="K243" s="38"/>
      <c r="L243" s="38"/>
      <c r="M243" s="38"/>
      <c r="N243" s="38"/>
      <c r="O243" s="38"/>
      <c r="P243" s="38"/>
      <c r="Q243" s="38"/>
      <c r="R243" s="38"/>
      <c r="S243" s="38"/>
      <c r="T243" s="38"/>
      <c r="U243" s="38"/>
      <c r="V243" s="38"/>
      <c r="W243" s="38"/>
      <c r="X243" s="38"/>
      <c r="Y243" s="38"/>
      <c r="Z243" s="38">
        <f>SUM(M243:Y243)</f>
        <v>0</v>
      </c>
      <c r="AA243" s="38">
        <f>B243-Z243</f>
        <v>0</v>
      </c>
      <c r="AB243" s="50" t="e">
        <f>Z243/B243</f>
        <v>#DIV/0!</v>
      </c>
      <c r="AC243" s="39"/>
      <c r="AD243" s="76"/>
      <c r="AE243" s="86"/>
      <c r="AF243" s="76"/>
      <c r="AG243" s="76"/>
      <c r="AH243" s="76"/>
      <c r="AI243" s="76"/>
      <c r="AJ243" s="76"/>
      <c r="AK243" s="76"/>
    </row>
    <row r="244" spans="1:37" s="40" customFormat="1" ht="18" customHeight="1" x14ac:dyDescent="0.25">
      <c r="A244" s="44" t="s">
        <v>42</v>
      </c>
      <c r="B244" s="45">
        <f>B243+B242</f>
        <v>423417756.92999971</v>
      </c>
      <c r="C244" s="45">
        <f t="shared" ref="C244:Y244" si="57">C243+C242</f>
        <v>362357177.92999977</v>
      </c>
      <c r="D244" s="45">
        <f t="shared" si="57"/>
        <v>-61060579</v>
      </c>
      <c r="E244" s="45">
        <f t="shared" si="57"/>
        <v>268215649.33000001</v>
      </c>
      <c r="F244" s="45">
        <f t="shared" si="57"/>
        <v>135778814.16000003</v>
      </c>
      <c r="G244" s="45">
        <f t="shared" si="57"/>
        <v>15455328.290000005</v>
      </c>
      <c r="H244" s="45">
        <f t="shared" si="57"/>
        <v>0</v>
      </c>
      <c r="I244" s="45">
        <f t="shared" si="57"/>
        <v>249370502.18000001</v>
      </c>
      <c r="J244" s="45">
        <f t="shared" si="57"/>
        <v>122798014.87</v>
      </c>
      <c r="K244" s="45">
        <f t="shared" si="57"/>
        <v>15597338.290000005</v>
      </c>
      <c r="L244" s="45">
        <f t="shared" si="57"/>
        <v>0</v>
      </c>
      <c r="M244" s="45">
        <f>M243+M242</f>
        <v>387765855.33999997</v>
      </c>
      <c r="N244" s="45">
        <f t="shared" si="57"/>
        <v>13377.8</v>
      </c>
      <c r="O244" s="45">
        <f t="shared" si="57"/>
        <v>6198425.5600000005</v>
      </c>
      <c r="P244" s="45">
        <f t="shared" si="57"/>
        <v>12633343.789999999</v>
      </c>
      <c r="Q244" s="45">
        <f t="shared" si="57"/>
        <v>1839723.06</v>
      </c>
      <c r="R244" s="45">
        <f t="shared" si="57"/>
        <v>10120483.159999998</v>
      </c>
      <c r="S244" s="45">
        <f t="shared" si="57"/>
        <v>1020593.0700000001</v>
      </c>
      <c r="T244" s="45">
        <f t="shared" si="57"/>
        <v>0</v>
      </c>
      <c r="U244" s="45">
        <f t="shared" si="57"/>
        <v>-10</v>
      </c>
      <c r="V244" s="45">
        <f t="shared" si="57"/>
        <v>-142000</v>
      </c>
      <c r="W244" s="45">
        <f t="shared" si="57"/>
        <v>0</v>
      </c>
      <c r="X244" s="45">
        <f t="shared" si="57"/>
        <v>0</v>
      </c>
      <c r="Y244" s="45">
        <f t="shared" si="57"/>
        <v>0</v>
      </c>
      <c r="Z244" s="45">
        <f>Z243+Z242</f>
        <v>419449791.78000003</v>
      </c>
      <c r="AA244" s="45">
        <f>AA243+AA242</f>
        <v>3967965.1499996781</v>
      </c>
      <c r="AB244" s="46">
        <f>Z244/B244</f>
        <v>0.99062872285099823</v>
      </c>
      <c r="AC244" s="48"/>
      <c r="AD244" s="79"/>
      <c r="AE244" s="86"/>
      <c r="AF244" s="76"/>
      <c r="AG244" s="80"/>
      <c r="AH244" s="76"/>
      <c r="AI244" s="76"/>
      <c r="AJ244" s="76"/>
      <c r="AK244" s="76"/>
    </row>
    <row r="245" spans="1:37" s="40" customFormat="1" ht="15" hidden="1" customHeight="1" x14ac:dyDescent="0.25">
      <c r="A245" s="41"/>
      <c r="B245" s="38"/>
      <c r="C245" s="38"/>
      <c r="D245" s="38"/>
      <c r="E245" s="38"/>
      <c r="F245" s="38"/>
      <c r="G245" s="38"/>
      <c r="H245" s="38"/>
      <c r="I245" s="38"/>
      <c r="J245" s="38"/>
      <c r="K245" s="38"/>
      <c r="L245" s="38"/>
      <c r="M245" s="38"/>
      <c r="N245" s="38"/>
      <c r="O245" s="38"/>
      <c r="P245" s="38"/>
      <c r="Q245" s="38"/>
      <c r="R245" s="38"/>
      <c r="S245" s="38"/>
      <c r="T245" s="38"/>
      <c r="U245" s="38"/>
      <c r="V245" s="38"/>
      <c r="W245" s="38"/>
      <c r="X245" s="38"/>
      <c r="Y245" s="38"/>
      <c r="Z245" s="38"/>
      <c r="AA245" s="38"/>
      <c r="AB245" s="38"/>
      <c r="AC245" s="39"/>
      <c r="AD245" s="76"/>
      <c r="AE245" s="86"/>
      <c r="AF245" s="76"/>
      <c r="AG245" s="76"/>
      <c r="AH245" s="76"/>
      <c r="AI245" s="76"/>
      <c r="AJ245" s="76"/>
      <c r="AK245" s="76"/>
    </row>
    <row r="246" spans="1:37" s="40" customFormat="1" ht="15" hidden="1" customHeight="1" x14ac:dyDescent="0.25">
      <c r="A246" s="41"/>
      <c r="B246" s="38"/>
      <c r="C246" s="38"/>
      <c r="D246" s="38"/>
      <c r="E246" s="38"/>
      <c r="F246" s="38"/>
      <c r="G246" s="38"/>
      <c r="H246" s="38"/>
      <c r="I246" s="38"/>
      <c r="J246" s="38"/>
      <c r="K246" s="38"/>
      <c r="L246" s="38"/>
      <c r="M246" s="38"/>
      <c r="N246" s="38"/>
      <c r="O246" s="38"/>
      <c r="P246" s="38"/>
      <c r="Q246" s="38"/>
      <c r="R246" s="38"/>
      <c r="S246" s="38"/>
      <c r="T246" s="38"/>
      <c r="U246" s="38"/>
      <c r="V246" s="38"/>
      <c r="W246" s="38"/>
      <c r="X246" s="38"/>
      <c r="Y246" s="38"/>
      <c r="Z246" s="53">
        <f>'[2]sum-co'!S116+'[2]CMFothers-CONT'!ER2519</f>
        <v>419449791.78000003</v>
      </c>
      <c r="AA246" s="38"/>
      <c r="AB246" s="38"/>
      <c r="AC246" s="39"/>
      <c r="AD246" s="76"/>
      <c r="AE246" s="86"/>
      <c r="AF246" s="76"/>
      <c r="AG246" s="76"/>
      <c r="AH246" s="76"/>
      <c r="AI246" s="76"/>
      <c r="AJ246" s="76"/>
      <c r="AK246" s="76"/>
    </row>
    <row r="247" spans="1:37" s="40" customFormat="1" ht="15" hidden="1" customHeight="1" x14ac:dyDescent="0.25">
      <c r="A247" s="41"/>
      <c r="B247" s="38"/>
      <c r="C247" s="38"/>
      <c r="D247" s="38"/>
      <c r="E247" s="38"/>
      <c r="F247" s="38"/>
      <c r="G247" s="38"/>
      <c r="H247" s="38"/>
      <c r="I247" s="38"/>
      <c r="J247" s="38"/>
      <c r="K247" s="38"/>
      <c r="L247" s="38"/>
      <c r="M247" s="38"/>
      <c r="N247" s="38"/>
      <c r="O247" s="38"/>
      <c r="P247" s="38"/>
      <c r="Q247" s="38"/>
      <c r="R247" s="38"/>
      <c r="S247" s="38"/>
      <c r="T247" s="38"/>
      <c r="U247" s="38"/>
      <c r="V247" s="38"/>
      <c r="W247" s="38"/>
      <c r="X247" s="38"/>
      <c r="Y247" s="38"/>
      <c r="Z247" s="38"/>
      <c r="AA247" s="38"/>
      <c r="AB247" s="38"/>
      <c r="AC247" s="39"/>
      <c r="AD247" s="77"/>
      <c r="AE247" s="86"/>
      <c r="AF247" s="76"/>
      <c r="AG247" s="76"/>
      <c r="AH247" s="76"/>
      <c r="AI247" s="76"/>
      <c r="AJ247" s="76"/>
      <c r="AK247" s="76"/>
    </row>
    <row r="248" spans="1:37" s="40" customFormat="1" ht="15" hidden="1" customHeight="1" x14ac:dyDescent="0.25">
      <c r="A248" s="41"/>
      <c r="B248" s="38"/>
      <c r="C248" s="38"/>
      <c r="D248" s="38"/>
      <c r="E248" s="38"/>
      <c r="F248" s="38"/>
      <c r="G248" s="38"/>
      <c r="H248" s="38"/>
      <c r="I248" s="38"/>
      <c r="J248" s="38"/>
      <c r="K248" s="38"/>
      <c r="L248" s="38"/>
      <c r="M248" s="38"/>
      <c r="N248" s="38"/>
      <c r="O248" s="38"/>
      <c r="P248" s="38"/>
      <c r="Q248" s="38"/>
      <c r="R248" s="38"/>
      <c r="S248" s="38"/>
      <c r="T248" s="38"/>
      <c r="U248" s="38"/>
      <c r="V248" s="38"/>
      <c r="W248" s="38"/>
      <c r="X248" s="38"/>
      <c r="Y248" s="38"/>
      <c r="Z248" s="38"/>
      <c r="AA248" s="38"/>
      <c r="AB248" s="38"/>
      <c r="AC248" s="39"/>
      <c r="AD248" s="76"/>
      <c r="AE248" s="86"/>
      <c r="AF248" s="76"/>
      <c r="AG248" s="76"/>
      <c r="AH248" s="76"/>
      <c r="AI248" s="76"/>
      <c r="AJ248" s="76"/>
      <c r="AK248" s="76"/>
    </row>
    <row r="249" spans="1:37" ht="15" hidden="1" customHeight="1" x14ac:dyDescent="0.2">
      <c r="B249" s="3">
        <f>[1]consoCONT!E5405</f>
        <v>423417756.92999971</v>
      </c>
      <c r="Z249" s="54">
        <f>[1]consoCONT!AE5405</f>
        <v>419449791.77999997</v>
      </c>
      <c r="AA249" s="54">
        <f>[1]consoCONT!AF5405</f>
        <v>3967965.1499997377</v>
      </c>
    </row>
    <row r="250" spans="1:37" ht="15" hidden="1" customHeight="1" x14ac:dyDescent="0.2">
      <c r="Z250" s="54">
        <f>'[2]sum-co'!S116+'[2]CMFothers-CONT'!ER2519</f>
        <v>419449791.78000003</v>
      </c>
    </row>
    <row r="251" spans="1:37" ht="15" hidden="1" customHeight="1" x14ac:dyDescent="0.2">
      <c r="Z251" s="54">
        <f>[1]consoCONT!AE5405</f>
        <v>419449791.77999997</v>
      </c>
    </row>
    <row r="252" spans="1:37" ht="15" customHeight="1" x14ac:dyDescent="0.2">
      <c r="B252" s="55">
        <f>[3]consoCURRENT!$AD$5401</f>
        <v>423417756.92999971</v>
      </c>
      <c r="C252" s="56"/>
      <c r="D252" s="56"/>
      <c r="E252" s="56"/>
      <c r="F252" s="56"/>
      <c r="G252" s="56"/>
      <c r="H252" s="56"/>
      <c r="I252" s="56"/>
      <c r="J252" s="56"/>
      <c r="K252" s="56"/>
      <c r="L252" s="56"/>
      <c r="M252" s="56"/>
      <c r="N252" s="56"/>
      <c r="O252" s="56"/>
      <c r="P252" s="56"/>
      <c r="Q252" s="56"/>
      <c r="R252" s="56"/>
      <c r="S252" s="56"/>
      <c r="T252" s="56"/>
      <c r="U252" s="57"/>
      <c r="V252" s="58"/>
      <c r="W252" s="58"/>
      <c r="X252" s="58"/>
      <c r="Y252" s="58"/>
      <c r="Z252" s="59">
        <f>Z244-Z122</f>
        <v>0</v>
      </c>
      <c r="AD252" s="81"/>
    </row>
    <row r="255" spans="1:37" ht="15" customHeight="1" x14ac:dyDescent="0.25">
      <c r="A255" s="60" t="s">
        <v>54</v>
      </c>
      <c r="B255" s="61"/>
      <c r="C255" s="61"/>
      <c r="D255" s="61"/>
      <c r="E255" s="61"/>
      <c r="F255" s="61"/>
      <c r="G255" s="61"/>
      <c r="H255" s="61"/>
      <c r="I255" s="61"/>
      <c r="J255" s="61"/>
      <c r="K255" s="61"/>
      <c r="L255" s="61"/>
      <c r="M255" s="61"/>
      <c r="N255" s="61"/>
      <c r="O255" s="61"/>
      <c r="P255" s="61"/>
      <c r="Q255" s="61"/>
      <c r="R255" s="61"/>
      <c r="S255" s="61"/>
      <c r="T255" s="61"/>
      <c r="U255" s="62"/>
      <c r="V255" s="60"/>
      <c r="W255" s="60"/>
      <c r="X255" s="60"/>
      <c r="Y255" s="60"/>
      <c r="Z255" s="63" t="s">
        <v>55</v>
      </c>
      <c r="AA255" s="63"/>
      <c r="AB255" s="60" t="s">
        <v>56</v>
      </c>
    </row>
    <row r="256" spans="1:37" ht="15" customHeight="1" x14ac:dyDescent="0.2">
      <c r="A256" s="64"/>
      <c r="B256" s="65"/>
      <c r="C256" s="65"/>
      <c r="D256" s="65"/>
      <c r="E256" s="65"/>
      <c r="F256" s="65"/>
      <c r="G256" s="65"/>
      <c r="H256" s="65"/>
      <c r="I256" s="65"/>
      <c r="J256" s="65"/>
      <c r="K256" s="65"/>
      <c r="L256" s="65"/>
      <c r="M256" s="65"/>
      <c r="N256" s="65"/>
      <c r="O256" s="65"/>
      <c r="P256" s="65"/>
      <c r="Q256" s="65"/>
      <c r="R256" s="65"/>
      <c r="S256" s="65"/>
      <c r="T256" s="65"/>
      <c r="U256" s="66"/>
      <c r="V256" s="64"/>
      <c r="W256" s="64"/>
      <c r="X256" s="64"/>
      <c r="Y256" s="64"/>
      <c r="Z256" s="64"/>
      <c r="AA256" s="64"/>
      <c r="AB256" s="64"/>
    </row>
    <row r="257" spans="1:28" ht="15" customHeight="1" x14ac:dyDescent="0.2">
      <c r="A257" s="64"/>
      <c r="B257" s="65"/>
      <c r="C257" s="65"/>
      <c r="D257" s="65"/>
      <c r="E257" s="65"/>
      <c r="F257" s="65"/>
      <c r="G257" s="65"/>
      <c r="H257" s="65"/>
      <c r="I257" s="65"/>
      <c r="J257" s="65"/>
      <c r="K257" s="65"/>
      <c r="L257" s="65"/>
      <c r="M257" s="65"/>
      <c r="N257" s="65"/>
      <c r="O257" s="65"/>
      <c r="P257" s="65"/>
      <c r="Q257" s="65"/>
      <c r="R257" s="65"/>
      <c r="S257" s="65"/>
      <c r="T257" s="65"/>
      <c r="U257" s="66"/>
      <c r="V257" s="64"/>
      <c r="W257" s="64"/>
      <c r="X257" s="64"/>
      <c r="Y257" s="64"/>
      <c r="Z257" s="64"/>
      <c r="AA257" s="64"/>
      <c r="AB257" s="64"/>
    </row>
    <row r="258" spans="1:28" ht="15" customHeight="1" x14ac:dyDescent="0.25">
      <c r="A258" s="60" t="s">
        <v>57</v>
      </c>
      <c r="B258" s="67"/>
      <c r="C258" s="67"/>
      <c r="D258" s="61"/>
      <c r="E258" s="61"/>
      <c r="F258" s="61"/>
      <c r="G258" s="61"/>
      <c r="H258" s="61"/>
      <c r="I258" s="61"/>
      <c r="J258" s="61"/>
      <c r="K258" s="61"/>
      <c r="L258" s="61"/>
      <c r="M258" s="61"/>
      <c r="N258" s="61"/>
      <c r="O258" s="61"/>
      <c r="P258" s="61"/>
      <c r="Q258" s="61"/>
      <c r="R258" s="61"/>
      <c r="S258" s="61"/>
      <c r="T258" s="61"/>
      <c r="U258" s="62"/>
      <c r="V258" s="60"/>
      <c r="W258" s="60"/>
      <c r="X258" s="60"/>
      <c r="Y258" s="60"/>
      <c r="Z258" s="63" t="s">
        <v>58</v>
      </c>
      <c r="AA258" s="63"/>
      <c r="AB258" s="68" t="s">
        <v>59</v>
      </c>
    </row>
    <row r="259" spans="1:28" ht="15" customHeight="1" x14ac:dyDescent="0.2">
      <c r="A259" s="64" t="s">
        <v>60</v>
      </c>
      <c r="B259" s="69"/>
      <c r="C259" s="69"/>
      <c r="D259" s="65"/>
      <c r="E259" s="65"/>
      <c r="F259" s="65"/>
      <c r="G259" s="65"/>
      <c r="H259" s="65"/>
      <c r="I259" s="65"/>
      <c r="J259" s="65"/>
      <c r="K259" s="65"/>
      <c r="L259" s="65"/>
      <c r="M259" s="65"/>
      <c r="N259" s="65"/>
      <c r="O259" s="65"/>
      <c r="P259" s="65"/>
      <c r="Q259" s="65"/>
      <c r="R259" s="65"/>
      <c r="S259" s="65"/>
      <c r="T259" s="65"/>
      <c r="U259" s="66"/>
      <c r="V259" s="64"/>
      <c r="W259" s="64"/>
      <c r="X259" s="64"/>
      <c r="Y259" s="64"/>
      <c r="Z259" s="70" t="s">
        <v>61</v>
      </c>
      <c r="AA259" s="70"/>
      <c r="AB259" s="71" t="s">
        <v>62</v>
      </c>
    </row>
    <row r="267" spans="1:28" ht="15" customHeight="1" x14ac:dyDescent="0.25">
      <c r="Z267" s="72"/>
    </row>
    <row r="268" spans="1:28" ht="15" customHeight="1" x14ac:dyDescent="0.25">
      <c r="Z268" s="72"/>
    </row>
  </sheetData>
  <mergeCells count="20">
    <mergeCell ref="B259:C259"/>
    <mergeCell ref="Z259:AA259"/>
    <mergeCell ref="AA8:AA10"/>
    <mergeCell ref="AB8:AB10"/>
    <mergeCell ref="AC8:AC10"/>
    <mergeCell ref="Z255:AA255"/>
    <mergeCell ref="B258:C258"/>
    <mergeCell ref="Z258:AA258"/>
    <mergeCell ref="A8:A10"/>
    <mergeCell ref="B8:B10"/>
    <mergeCell ref="C8:C10"/>
    <mergeCell ref="D8:D10"/>
    <mergeCell ref="E8:Y8"/>
    <mergeCell ref="Z8:Z10"/>
    <mergeCell ref="A1:AC1"/>
    <mergeCell ref="A2:AC2"/>
    <mergeCell ref="A3:AC3"/>
    <mergeCell ref="A4:AC4"/>
    <mergeCell ref="A5:AC5"/>
    <mergeCell ref="A6:AC6"/>
  </mergeCells>
  <printOptions horizontalCentered="1"/>
  <pageMargins left="0.52" right="0.02" top="0.27" bottom="0.02" header="0.28999999999999998" footer="0.55000000000000004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sum-conso</vt:lpstr>
      <vt:lpstr>'sum-conso'!Print_Area</vt:lpstr>
      <vt:lpstr>'sum-conso'!Print_Titles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Dianne Bajado</dc:creator>
  <cp:lastModifiedBy>Dianne Bajado</cp:lastModifiedBy>
  <dcterms:created xsi:type="dcterms:W3CDTF">2019-10-11T02:58:45Z</dcterms:created>
  <dcterms:modified xsi:type="dcterms:W3CDTF">2019-10-11T02:59:26Z</dcterms:modified>
</cp:coreProperties>
</file>