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0. OCTO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B243" i="1"/>
  <c r="AA243" i="1"/>
  <c r="Z243" i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V172" i="1"/>
  <c r="V174" i="1" s="1"/>
  <c r="R172" i="1"/>
  <c r="R174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N172" i="1" s="1"/>
  <c r="N174" i="1" s="1"/>
  <c r="M171" i="1"/>
  <c r="L171" i="1"/>
  <c r="K171" i="1"/>
  <c r="J171" i="1"/>
  <c r="I171" i="1"/>
  <c r="H171" i="1"/>
  <c r="G171" i="1"/>
  <c r="F171" i="1"/>
  <c r="F172" i="1" s="1"/>
  <c r="F174" i="1" s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B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8" i="1"/>
  <c r="Y168" i="1"/>
  <c r="X168" i="1"/>
  <c r="W168" i="1"/>
  <c r="W172" i="1" s="1"/>
  <c r="W174" i="1" s="1"/>
  <c r="V168" i="1"/>
  <c r="U168" i="1"/>
  <c r="T168" i="1"/>
  <c r="S168" i="1"/>
  <c r="S172" i="1" s="1"/>
  <c r="S174" i="1" s="1"/>
  <c r="R168" i="1"/>
  <c r="Q168" i="1"/>
  <c r="P168" i="1"/>
  <c r="O168" i="1"/>
  <c r="O172" i="1" s="1"/>
  <c r="O174" i="1" s="1"/>
  <c r="N168" i="1"/>
  <c r="M168" i="1"/>
  <c r="L168" i="1"/>
  <c r="K168" i="1"/>
  <c r="K172" i="1" s="1"/>
  <c r="K174" i="1" s="1"/>
  <c r="J168" i="1"/>
  <c r="I168" i="1"/>
  <c r="H168" i="1"/>
  <c r="G168" i="1"/>
  <c r="G172" i="1" s="1"/>
  <c r="G174" i="1" s="1"/>
  <c r="F168" i="1"/>
  <c r="E168" i="1"/>
  <c r="D168" i="1"/>
  <c r="C168" i="1"/>
  <c r="B168" i="1"/>
  <c r="AB163" i="1"/>
  <c r="AA163" i="1"/>
  <c r="U162" i="1"/>
  <c r="U164" i="1" s="1"/>
  <c r="M162" i="1"/>
  <c r="M164" i="1" s="1"/>
  <c r="E162" i="1"/>
  <c r="E164" i="1" s="1"/>
  <c r="Y161" i="1"/>
  <c r="X161" i="1"/>
  <c r="W161" i="1"/>
  <c r="V161" i="1"/>
  <c r="U161" i="1"/>
  <c r="T161" i="1"/>
  <c r="S161" i="1"/>
  <c r="R161" i="1"/>
  <c r="Q161" i="1"/>
  <c r="P161" i="1"/>
  <c r="P131" i="1" s="1"/>
  <c r="O161" i="1"/>
  <c r="N161" i="1"/>
  <c r="M161" i="1"/>
  <c r="L161" i="1"/>
  <c r="L131" i="1" s="1"/>
  <c r="K161" i="1"/>
  <c r="J161" i="1"/>
  <c r="I161" i="1"/>
  <c r="H161" i="1"/>
  <c r="H131" i="1" s="1"/>
  <c r="G161" i="1"/>
  <c r="F161" i="1"/>
  <c r="E161" i="1"/>
  <c r="D161" i="1"/>
  <c r="D131" i="1" s="1"/>
  <c r="C161" i="1"/>
  <c r="B161" i="1"/>
  <c r="AA161" i="1" s="1"/>
  <c r="AA160" i="1"/>
  <c r="AB159" i="1"/>
  <c r="Y159" i="1"/>
  <c r="Y162" i="1" s="1"/>
  <c r="Y164" i="1" s="1"/>
  <c r="X159" i="1"/>
  <c r="W159" i="1"/>
  <c r="W162" i="1" s="1"/>
  <c r="W164" i="1" s="1"/>
  <c r="V159" i="1"/>
  <c r="V162" i="1" s="1"/>
  <c r="V164" i="1" s="1"/>
  <c r="U159" i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O159" i="1"/>
  <c r="O162" i="1" s="1"/>
  <c r="O164" i="1" s="1"/>
  <c r="N159" i="1"/>
  <c r="N162" i="1" s="1"/>
  <c r="N164" i="1" s="1"/>
  <c r="M159" i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G159" i="1"/>
  <c r="G162" i="1" s="1"/>
  <c r="G164" i="1" s="1"/>
  <c r="F159" i="1"/>
  <c r="F162" i="1" s="1"/>
  <c r="F164" i="1" s="1"/>
  <c r="E159" i="1"/>
  <c r="D159" i="1"/>
  <c r="C159" i="1"/>
  <c r="C162" i="1" s="1"/>
  <c r="C164" i="1" s="1"/>
  <c r="B159" i="1"/>
  <c r="B162" i="1" s="1"/>
  <c r="B164" i="1" s="1"/>
  <c r="AB164" i="1" s="1"/>
  <c r="AB158" i="1"/>
  <c r="AA158" i="1"/>
  <c r="Y154" i="1"/>
  <c r="Q154" i="1"/>
  <c r="I154" i="1"/>
  <c r="AB153" i="1"/>
  <c r="AA153" i="1"/>
  <c r="Y152" i="1"/>
  <c r="Q152" i="1"/>
  <c r="I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X149" i="1"/>
  <c r="X152" i="1" s="1"/>
  <c r="X154" i="1" s="1"/>
  <c r="W149" i="1"/>
  <c r="W152" i="1" s="1"/>
  <c r="W154" i="1" s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P152" i="1" s="1"/>
  <c r="P154" i="1" s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H149" i="1"/>
  <c r="H152" i="1" s="1"/>
  <c r="H154" i="1" s="1"/>
  <c r="G149" i="1"/>
  <c r="G152" i="1" s="1"/>
  <c r="G154" i="1" s="1"/>
  <c r="F149" i="1"/>
  <c r="E149" i="1"/>
  <c r="E152" i="1" s="1"/>
  <c r="E154" i="1" s="1"/>
  <c r="D149" i="1"/>
  <c r="D152" i="1" s="1"/>
  <c r="D154" i="1" s="1"/>
  <c r="C149" i="1"/>
  <c r="C152" i="1" s="1"/>
  <c r="C154" i="1" s="1"/>
  <c r="B149" i="1"/>
  <c r="AB148" i="1"/>
  <c r="AA148" i="1"/>
  <c r="AB143" i="1"/>
  <c r="AA143" i="1"/>
  <c r="S142" i="1"/>
  <c r="S144" i="1" s="1"/>
  <c r="K142" i="1"/>
  <c r="K144" i="1" s="1"/>
  <c r="C142" i="1"/>
  <c r="C144" i="1" s="1"/>
  <c r="Y141" i="1"/>
  <c r="X141" i="1"/>
  <c r="W141" i="1"/>
  <c r="V141" i="1"/>
  <c r="V131" i="1" s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AB139" i="1"/>
  <c r="Y139" i="1"/>
  <c r="Y142" i="1" s="1"/>
  <c r="Y144" i="1" s="1"/>
  <c r="X139" i="1"/>
  <c r="X142" i="1" s="1"/>
  <c r="X144" i="1" s="1"/>
  <c r="W139" i="1"/>
  <c r="W142" i="1" s="1"/>
  <c r="W144" i="1" s="1"/>
  <c r="V139" i="1"/>
  <c r="U139" i="1"/>
  <c r="U142" i="1" s="1"/>
  <c r="U144" i="1" s="1"/>
  <c r="T139" i="1"/>
  <c r="T142" i="1" s="1"/>
  <c r="T144" i="1" s="1"/>
  <c r="S139" i="1"/>
  <c r="R139" i="1"/>
  <c r="Q139" i="1"/>
  <c r="Q142" i="1" s="1"/>
  <c r="Q144" i="1" s="1"/>
  <c r="P139" i="1"/>
  <c r="P142" i="1" s="1"/>
  <c r="P144" i="1" s="1"/>
  <c r="O139" i="1"/>
  <c r="O142" i="1" s="1"/>
  <c r="O144" i="1" s="1"/>
  <c r="N139" i="1"/>
  <c r="M139" i="1"/>
  <c r="M142" i="1" s="1"/>
  <c r="M144" i="1" s="1"/>
  <c r="L139" i="1"/>
  <c r="L142" i="1" s="1"/>
  <c r="L144" i="1" s="1"/>
  <c r="K139" i="1"/>
  <c r="J139" i="1"/>
  <c r="I139" i="1"/>
  <c r="I142" i="1" s="1"/>
  <c r="I144" i="1" s="1"/>
  <c r="H139" i="1"/>
  <c r="H142" i="1" s="1"/>
  <c r="H144" i="1" s="1"/>
  <c r="G139" i="1"/>
  <c r="G142" i="1" s="1"/>
  <c r="G144" i="1" s="1"/>
  <c r="F139" i="1"/>
  <c r="E139" i="1"/>
  <c r="E142" i="1" s="1"/>
  <c r="E144" i="1" s="1"/>
  <c r="D139" i="1"/>
  <c r="D142" i="1" s="1"/>
  <c r="D144" i="1" s="1"/>
  <c r="C139" i="1"/>
  <c r="B139" i="1"/>
  <c r="AB138" i="1"/>
  <c r="AA138" i="1"/>
  <c r="AB133" i="1"/>
  <c r="Y131" i="1"/>
  <c r="W131" i="1"/>
  <c r="U131" i="1"/>
  <c r="S131" i="1"/>
  <c r="R131" i="1"/>
  <c r="Q131" i="1"/>
  <c r="O131" i="1"/>
  <c r="N131" i="1"/>
  <c r="M131" i="1"/>
  <c r="K131" i="1"/>
  <c r="J131" i="1"/>
  <c r="I131" i="1"/>
  <c r="G131" i="1"/>
  <c r="F131" i="1"/>
  <c r="E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V129" i="1"/>
  <c r="U129" i="1"/>
  <c r="T129" i="1"/>
  <c r="R129" i="1"/>
  <c r="R132" i="1" s="1"/>
  <c r="R134" i="1" s="1"/>
  <c r="Q129" i="1"/>
  <c r="P129" i="1"/>
  <c r="N129" i="1"/>
  <c r="M129" i="1"/>
  <c r="L129" i="1"/>
  <c r="J129" i="1"/>
  <c r="J132" i="1" s="1"/>
  <c r="J134" i="1" s="1"/>
  <c r="I129" i="1"/>
  <c r="H129" i="1"/>
  <c r="F129" i="1"/>
  <c r="E129" i="1"/>
  <c r="D129" i="1"/>
  <c r="B129" i="1"/>
  <c r="B132" i="1" s="1"/>
  <c r="AB128" i="1"/>
  <c r="Y128" i="1"/>
  <c r="X128" i="1"/>
  <c r="W128" i="1"/>
  <c r="V128" i="1"/>
  <c r="V132" i="1" s="1"/>
  <c r="V134" i="1" s="1"/>
  <c r="U128" i="1"/>
  <c r="T128" i="1"/>
  <c r="S128" i="1"/>
  <c r="R128" i="1"/>
  <c r="Q128" i="1"/>
  <c r="P128" i="1"/>
  <c r="P132" i="1" s="1"/>
  <c r="P134" i="1" s="1"/>
  <c r="O128" i="1"/>
  <c r="N128" i="1"/>
  <c r="N132" i="1" s="1"/>
  <c r="N134" i="1" s="1"/>
  <c r="M128" i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F132" i="1" s="1"/>
  <c r="F134" i="1" s="1"/>
  <c r="E128" i="1"/>
  <c r="D128" i="1"/>
  <c r="D132" i="1" s="1"/>
  <c r="D134" i="1" s="1"/>
  <c r="C128" i="1"/>
  <c r="B128" i="1"/>
  <c r="AA128" i="1" s="1"/>
  <c r="Z121" i="1"/>
  <c r="AA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Y92" i="1"/>
  <c r="U92" i="1"/>
  <c r="Q92" i="1"/>
  <c r="M92" i="1"/>
  <c r="I92" i="1"/>
  <c r="E92" i="1"/>
  <c r="AB91" i="1"/>
  <c r="Z91" i="1"/>
  <c r="AA91" i="1" s="1"/>
  <c r="X90" i="1"/>
  <c r="X92" i="1" s="1"/>
  <c r="T90" i="1"/>
  <c r="T92" i="1" s="1"/>
  <c r="P90" i="1"/>
  <c r="P92" i="1" s="1"/>
  <c r="L90" i="1"/>
  <c r="L92" i="1" s="1"/>
  <c r="H90" i="1"/>
  <c r="H92" i="1" s="1"/>
  <c r="D90" i="1"/>
  <c r="D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X87" i="1"/>
  <c r="W87" i="1"/>
  <c r="W90" i="1" s="1"/>
  <c r="W92" i="1" s="1"/>
  <c r="V87" i="1"/>
  <c r="V90" i="1" s="1"/>
  <c r="V92" i="1" s="1"/>
  <c r="U87" i="1"/>
  <c r="U90" i="1" s="1"/>
  <c r="T87" i="1"/>
  <c r="S87" i="1"/>
  <c r="S90" i="1" s="1"/>
  <c r="S92" i="1" s="1"/>
  <c r="R87" i="1"/>
  <c r="R90" i="1" s="1"/>
  <c r="R92" i="1" s="1"/>
  <c r="Q87" i="1"/>
  <c r="Q90" i="1" s="1"/>
  <c r="P87" i="1"/>
  <c r="O87" i="1"/>
  <c r="O90" i="1" s="1"/>
  <c r="O92" i="1" s="1"/>
  <c r="N87" i="1"/>
  <c r="N90" i="1" s="1"/>
  <c r="N92" i="1" s="1"/>
  <c r="M87" i="1"/>
  <c r="M90" i="1" s="1"/>
  <c r="L87" i="1"/>
  <c r="K87" i="1"/>
  <c r="K90" i="1" s="1"/>
  <c r="K92" i="1" s="1"/>
  <c r="J87" i="1"/>
  <c r="J90" i="1" s="1"/>
  <c r="J92" i="1" s="1"/>
  <c r="I87" i="1"/>
  <c r="I90" i="1" s="1"/>
  <c r="H87" i="1"/>
  <c r="G87" i="1"/>
  <c r="G90" i="1" s="1"/>
  <c r="G92" i="1" s="1"/>
  <c r="F87" i="1"/>
  <c r="F90" i="1" s="1"/>
  <c r="F92" i="1" s="1"/>
  <c r="E87" i="1"/>
  <c r="E90" i="1" s="1"/>
  <c r="D87" i="1"/>
  <c r="C87" i="1"/>
  <c r="C90" i="1" s="1"/>
  <c r="C92" i="1" s="1"/>
  <c r="B87" i="1"/>
  <c r="B90" i="1" s="1"/>
  <c r="B92" i="1" s="1"/>
  <c r="Z86" i="1"/>
  <c r="X82" i="1"/>
  <c r="T82" i="1"/>
  <c r="P82" i="1"/>
  <c r="L82" i="1"/>
  <c r="H82" i="1"/>
  <c r="D82" i="1"/>
  <c r="AA81" i="1"/>
  <c r="Z81" i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W79" i="1"/>
  <c r="W59" i="1" s="1"/>
  <c r="V79" i="1"/>
  <c r="U79" i="1"/>
  <c r="T79" i="1"/>
  <c r="S79" i="1"/>
  <c r="S59" i="1" s="1"/>
  <c r="R79" i="1"/>
  <c r="Q79" i="1"/>
  <c r="P79" i="1"/>
  <c r="O79" i="1"/>
  <c r="O59" i="1" s="1"/>
  <c r="N79" i="1"/>
  <c r="M79" i="1"/>
  <c r="Z79" i="1" s="1"/>
  <c r="AA79" i="1" s="1"/>
  <c r="L79" i="1"/>
  <c r="K79" i="1"/>
  <c r="K59" i="1" s="1"/>
  <c r="J79" i="1"/>
  <c r="I79" i="1"/>
  <c r="H79" i="1"/>
  <c r="G79" i="1"/>
  <c r="G59" i="1" s="1"/>
  <c r="F79" i="1"/>
  <c r="E79" i="1"/>
  <c r="D79" i="1"/>
  <c r="C79" i="1"/>
  <c r="C59" i="1" s="1"/>
  <c r="B79" i="1"/>
  <c r="Z78" i="1"/>
  <c r="AA78" i="1" s="1"/>
  <c r="Y77" i="1"/>
  <c r="Y80" i="1" s="1"/>
  <c r="Y82" i="1" s="1"/>
  <c r="X77" i="1"/>
  <c r="X80" i="1" s="1"/>
  <c r="W77" i="1"/>
  <c r="W80" i="1" s="1"/>
  <c r="W82" i="1" s="1"/>
  <c r="V77" i="1"/>
  <c r="U77" i="1"/>
  <c r="U80" i="1" s="1"/>
  <c r="U82" i="1" s="1"/>
  <c r="T77" i="1"/>
  <c r="T80" i="1" s="1"/>
  <c r="S77" i="1"/>
  <c r="S80" i="1" s="1"/>
  <c r="S82" i="1" s="1"/>
  <c r="R77" i="1"/>
  <c r="Q77" i="1"/>
  <c r="Q80" i="1" s="1"/>
  <c r="Q82" i="1" s="1"/>
  <c r="P77" i="1"/>
  <c r="P80" i="1" s="1"/>
  <c r="O77" i="1"/>
  <c r="O80" i="1" s="1"/>
  <c r="O82" i="1" s="1"/>
  <c r="N77" i="1"/>
  <c r="M77" i="1"/>
  <c r="Z77" i="1" s="1"/>
  <c r="Z80" i="1" s="1"/>
  <c r="AB80" i="1" s="1"/>
  <c r="L77" i="1"/>
  <c r="L80" i="1" s="1"/>
  <c r="K77" i="1"/>
  <c r="K80" i="1" s="1"/>
  <c r="K82" i="1" s="1"/>
  <c r="J77" i="1"/>
  <c r="I77" i="1"/>
  <c r="I80" i="1" s="1"/>
  <c r="I82" i="1" s="1"/>
  <c r="H77" i="1"/>
  <c r="H80" i="1" s="1"/>
  <c r="G77" i="1"/>
  <c r="G80" i="1" s="1"/>
  <c r="G82" i="1" s="1"/>
  <c r="F77" i="1"/>
  <c r="E77" i="1"/>
  <c r="E80" i="1" s="1"/>
  <c r="E82" i="1" s="1"/>
  <c r="D77" i="1"/>
  <c r="D80" i="1" s="1"/>
  <c r="C77" i="1"/>
  <c r="C80" i="1" s="1"/>
  <c r="C82" i="1" s="1"/>
  <c r="B77" i="1"/>
  <c r="AA76" i="1"/>
  <c r="Z76" i="1"/>
  <c r="AA71" i="1"/>
  <c r="Z71" i="1"/>
  <c r="AB71" i="1" s="1"/>
  <c r="X70" i="1"/>
  <c r="X72" i="1" s="1"/>
  <c r="T70" i="1"/>
  <c r="T72" i="1" s="1"/>
  <c r="P70" i="1"/>
  <c r="P72" i="1" s="1"/>
  <c r="L70" i="1"/>
  <c r="L72" i="1" s="1"/>
  <c r="H70" i="1"/>
  <c r="H72" i="1" s="1"/>
  <c r="D70" i="1"/>
  <c r="D72" i="1" s="1"/>
  <c r="Y69" i="1"/>
  <c r="X69" i="1"/>
  <c r="W69" i="1"/>
  <c r="V69" i="1"/>
  <c r="V70" i="1" s="1"/>
  <c r="V72" i="1" s="1"/>
  <c r="U69" i="1"/>
  <c r="T69" i="1"/>
  <c r="S69" i="1"/>
  <c r="R69" i="1"/>
  <c r="R70" i="1" s="1"/>
  <c r="R72" i="1" s="1"/>
  <c r="Q69" i="1"/>
  <c r="P69" i="1"/>
  <c r="O69" i="1"/>
  <c r="N69" i="1"/>
  <c r="N70" i="1" s="1"/>
  <c r="N72" i="1" s="1"/>
  <c r="M69" i="1"/>
  <c r="L69" i="1"/>
  <c r="K69" i="1"/>
  <c r="J69" i="1"/>
  <c r="J70" i="1" s="1"/>
  <c r="J72" i="1" s="1"/>
  <c r="I69" i="1"/>
  <c r="H69" i="1"/>
  <c r="G69" i="1"/>
  <c r="F69" i="1"/>
  <c r="F70" i="1" s="1"/>
  <c r="F72" i="1" s="1"/>
  <c r="E69" i="1"/>
  <c r="D69" i="1"/>
  <c r="C69" i="1"/>
  <c r="B69" i="1"/>
  <c r="B70" i="1" s="1"/>
  <c r="B72" i="1" s="1"/>
  <c r="Z68" i="1"/>
  <c r="AA68" i="1" s="1"/>
  <c r="Y67" i="1"/>
  <c r="Y70" i="1" s="1"/>
  <c r="Y72" i="1" s="1"/>
  <c r="X67" i="1"/>
  <c r="W67" i="1"/>
  <c r="W70" i="1" s="1"/>
  <c r="W72" i="1" s="1"/>
  <c r="V67" i="1"/>
  <c r="U67" i="1"/>
  <c r="U70" i="1" s="1"/>
  <c r="U72" i="1" s="1"/>
  <c r="T67" i="1"/>
  <c r="S67" i="1"/>
  <c r="S70" i="1" s="1"/>
  <c r="S72" i="1" s="1"/>
  <c r="R67" i="1"/>
  <c r="Q67" i="1"/>
  <c r="Q70" i="1" s="1"/>
  <c r="Q72" i="1" s="1"/>
  <c r="P67" i="1"/>
  <c r="O67" i="1"/>
  <c r="O70" i="1" s="1"/>
  <c r="O72" i="1" s="1"/>
  <c r="N67" i="1"/>
  <c r="M67" i="1"/>
  <c r="M70" i="1" s="1"/>
  <c r="M72" i="1" s="1"/>
  <c r="L67" i="1"/>
  <c r="K67" i="1"/>
  <c r="K70" i="1" s="1"/>
  <c r="K72" i="1" s="1"/>
  <c r="J67" i="1"/>
  <c r="I67" i="1"/>
  <c r="I70" i="1" s="1"/>
  <c r="I72" i="1" s="1"/>
  <c r="H67" i="1"/>
  <c r="G67" i="1"/>
  <c r="G70" i="1" s="1"/>
  <c r="G72" i="1" s="1"/>
  <c r="F67" i="1"/>
  <c r="E67" i="1"/>
  <c r="E70" i="1" s="1"/>
  <c r="E72" i="1" s="1"/>
  <c r="D67" i="1"/>
  <c r="C67" i="1"/>
  <c r="C70" i="1" s="1"/>
  <c r="C72" i="1" s="1"/>
  <c r="B67" i="1"/>
  <c r="AA66" i="1"/>
  <c r="Z66" i="1"/>
  <c r="AB61" i="1"/>
  <c r="Z61" i="1"/>
  <c r="Y59" i="1"/>
  <c r="X59" i="1"/>
  <c r="V59" i="1"/>
  <c r="U59" i="1"/>
  <c r="T59" i="1"/>
  <c r="R59" i="1"/>
  <c r="Q59" i="1"/>
  <c r="P59" i="1"/>
  <c r="N59" i="1"/>
  <c r="M59" i="1"/>
  <c r="L59" i="1"/>
  <c r="J59" i="1"/>
  <c r="I59" i="1"/>
  <c r="H59" i="1"/>
  <c r="F59" i="1"/>
  <c r="E59" i="1"/>
  <c r="D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U57" i="1"/>
  <c r="T57" i="1"/>
  <c r="S57" i="1"/>
  <c r="Q57" i="1"/>
  <c r="P57" i="1"/>
  <c r="O57" i="1"/>
  <c r="M57" i="1"/>
  <c r="L57" i="1"/>
  <c r="K57" i="1"/>
  <c r="I57" i="1"/>
  <c r="H57" i="1"/>
  <c r="G57" i="1"/>
  <c r="E57" i="1"/>
  <c r="D57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AB51" i="1"/>
  <c r="AA51" i="1"/>
  <c r="Z51" i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AB46" i="1"/>
  <c r="AA46" i="1"/>
  <c r="Z46" i="1"/>
  <c r="AA41" i="1"/>
  <c r="Z41" i="1"/>
  <c r="AB41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Z37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A36" i="1"/>
  <c r="Z36" i="1"/>
  <c r="AB36" i="1" s="1"/>
  <c r="AA31" i="1"/>
  <c r="Z31" i="1"/>
  <c r="AB31" i="1" s="1"/>
  <c r="Y29" i="1"/>
  <c r="X29" i="1"/>
  <c r="X19" i="1" s="1"/>
  <c r="W29" i="1"/>
  <c r="V29" i="1"/>
  <c r="V19" i="1" s="1"/>
  <c r="U29" i="1"/>
  <c r="T29" i="1"/>
  <c r="T19" i="1" s="1"/>
  <c r="S29" i="1"/>
  <c r="R29" i="1"/>
  <c r="R19" i="1" s="1"/>
  <c r="Q29" i="1"/>
  <c r="P29" i="1"/>
  <c r="P19" i="1" s="1"/>
  <c r="O29" i="1"/>
  <c r="N29" i="1"/>
  <c r="Z29" i="1" s="1"/>
  <c r="M29" i="1"/>
  <c r="L29" i="1"/>
  <c r="L19" i="1" s="1"/>
  <c r="K29" i="1"/>
  <c r="J29" i="1"/>
  <c r="J19" i="1" s="1"/>
  <c r="I29" i="1"/>
  <c r="H29" i="1"/>
  <c r="H19" i="1" s="1"/>
  <c r="G29" i="1"/>
  <c r="F29" i="1"/>
  <c r="F19" i="1" s="1"/>
  <c r="E29" i="1"/>
  <c r="D29" i="1"/>
  <c r="D19" i="1" s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Z27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AA26" i="1"/>
  <c r="Z26" i="1"/>
  <c r="AB26" i="1" s="1"/>
  <c r="AB21" i="1"/>
  <c r="AA21" i="1"/>
  <c r="Y19" i="1"/>
  <c r="W19" i="1"/>
  <c r="U19" i="1"/>
  <c r="S19" i="1"/>
  <c r="Q19" i="1"/>
  <c r="O19" i="1"/>
  <c r="M19" i="1"/>
  <c r="K19" i="1"/>
  <c r="I19" i="1"/>
  <c r="G19" i="1"/>
  <c r="E19" i="1"/>
  <c r="C19" i="1"/>
  <c r="Y18" i="1"/>
  <c r="Y20" i="1" s="1"/>
  <c r="Y22" i="1" s="1"/>
  <c r="X18" i="1"/>
  <c r="W18" i="1"/>
  <c r="W20" i="1" s="1"/>
  <c r="W22" i="1" s="1"/>
  <c r="V18" i="1"/>
  <c r="U18" i="1"/>
  <c r="U20" i="1" s="1"/>
  <c r="U22" i="1" s="1"/>
  <c r="T18" i="1"/>
  <c r="S18" i="1"/>
  <c r="S20" i="1" s="1"/>
  <c r="S22" i="1" s="1"/>
  <c r="R18" i="1"/>
  <c r="Q18" i="1"/>
  <c r="Q20" i="1" s="1"/>
  <c r="Q22" i="1" s="1"/>
  <c r="P18" i="1"/>
  <c r="O18" i="1"/>
  <c r="O20" i="1" s="1"/>
  <c r="O22" i="1" s="1"/>
  <c r="N18" i="1"/>
  <c r="M18" i="1"/>
  <c r="L18" i="1"/>
  <c r="K18" i="1"/>
  <c r="K20" i="1" s="1"/>
  <c r="K22" i="1" s="1"/>
  <c r="J18" i="1"/>
  <c r="I18" i="1"/>
  <c r="I20" i="1" s="1"/>
  <c r="I22" i="1" s="1"/>
  <c r="H18" i="1"/>
  <c r="G18" i="1"/>
  <c r="G20" i="1" s="1"/>
  <c r="G22" i="1" s="1"/>
  <c r="F18" i="1"/>
  <c r="E18" i="1"/>
  <c r="E20" i="1" s="1"/>
  <c r="E22" i="1" s="1"/>
  <c r="D18" i="1"/>
  <c r="C18" i="1"/>
  <c r="C20" i="1" s="1"/>
  <c r="C22" i="1" s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Z17" i="1" s="1"/>
  <c r="AB17" i="1" s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X20" i="1" s="1"/>
  <c r="X22" i="1" s="1"/>
  <c r="W16" i="1"/>
  <c r="V16" i="1"/>
  <c r="V20" i="1" s="1"/>
  <c r="V22" i="1" s="1"/>
  <c r="U16" i="1"/>
  <c r="T16" i="1"/>
  <c r="T20" i="1" s="1"/>
  <c r="T22" i="1" s="1"/>
  <c r="S16" i="1"/>
  <c r="R16" i="1"/>
  <c r="R20" i="1" s="1"/>
  <c r="R22" i="1" s="1"/>
  <c r="Q16" i="1"/>
  <c r="P16" i="1"/>
  <c r="P20" i="1" s="1"/>
  <c r="P22" i="1" s="1"/>
  <c r="O16" i="1"/>
  <c r="N16" i="1"/>
  <c r="M16" i="1"/>
  <c r="L16" i="1"/>
  <c r="L20" i="1" s="1"/>
  <c r="L22" i="1" s="1"/>
  <c r="K16" i="1"/>
  <c r="J16" i="1"/>
  <c r="J20" i="1" s="1"/>
  <c r="J22" i="1" s="1"/>
  <c r="I16" i="1"/>
  <c r="H16" i="1"/>
  <c r="H20" i="1" s="1"/>
  <c r="H22" i="1" s="1"/>
  <c r="G16" i="1"/>
  <c r="F16" i="1"/>
  <c r="F20" i="1" s="1"/>
  <c r="F22" i="1" s="1"/>
  <c r="E16" i="1"/>
  <c r="D16" i="1"/>
  <c r="D20" i="1" s="1"/>
  <c r="D22" i="1" s="1"/>
  <c r="C16" i="1"/>
  <c r="B16" i="1"/>
  <c r="C119" i="1" l="1"/>
  <c r="G119" i="1"/>
  <c r="K119" i="1"/>
  <c r="O119" i="1"/>
  <c r="S119" i="1"/>
  <c r="W119" i="1"/>
  <c r="Z16" i="1"/>
  <c r="AA16" i="1" s="1"/>
  <c r="Z30" i="1"/>
  <c r="AB27" i="1"/>
  <c r="AA49" i="1"/>
  <c r="AA17" i="1"/>
  <c r="Z40" i="1"/>
  <c r="AB37" i="1"/>
  <c r="Z18" i="1"/>
  <c r="AA18" i="1" s="1"/>
  <c r="M20" i="1"/>
  <c r="M22" i="1" s="1"/>
  <c r="Z116" i="1"/>
  <c r="AA56" i="1"/>
  <c r="N30" i="1"/>
  <c r="N32" i="1" s="1"/>
  <c r="B19" i="1"/>
  <c r="B20" i="1" s="1"/>
  <c r="B22" i="1" s="1"/>
  <c r="N19" i="1"/>
  <c r="N20" i="1" s="1"/>
  <c r="N22" i="1" s="1"/>
  <c r="AA37" i="1"/>
  <c r="AA40" i="1" s="1"/>
  <c r="AA42" i="1" s="1"/>
  <c r="B116" i="1"/>
  <c r="F116" i="1"/>
  <c r="J116" i="1"/>
  <c r="N116" i="1"/>
  <c r="R116" i="1"/>
  <c r="V116" i="1"/>
  <c r="D117" i="1"/>
  <c r="H117" i="1"/>
  <c r="L117" i="1"/>
  <c r="P117" i="1"/>
  <c r="T117" i="1"/>
  <c r="X117" i="1"/>
  <c r="C118" i="1"/>
  <c r="G118" i="1"/>
  <c r="K118" i="1"/>
  <c r="O118" i="1"/>
  <c r="S118" i="1"/>
  <c r="W118" i="1"/>
  <c r="E119" i="1"/>
  <c r="I119" i="1"/>
  <c r="M119" i="1"/>
  <c r="Q119" i="1"/>
  <c r="U119" i="1"/>
  <c r="Y119" i="1"/>
  <c r="AA61" i="1"/>
  <c r="Z67" i="1"/>
  <c r="AA77" i="1"/>
  <c r="AB77" i="1"/>
  <c r="M80" i="1"/>
  <c r="M82" i="1" s="1"/>
  <c r="Z82" i="1"/>
  <c r="AB82" i="1" s="1"/>
  <c r="AB81" i="1"/>
  <c r="Q100" i="1"/>
  <c r="Q102" i="1" s="1"/>
  <c r="U100" i="1"/>
  <c r="U102" i="1" s="1"/>
  <c r="Y100" i="1"/>
  <c r="Y102" i="1" s="1"/>
  <c r="Z47" i="1"/>
  <c r="C116" i="1"/>
  <c r="G116" i="1"/>
  <c r="K116" i="1"/>
  <c r="O116" i="1"/>
  <c r="S116" i="1"/>
  <c r="W11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F119" i="1"/>
  <c r="J119" i="1"/>
  <c r="N119" i="1"/>
  <c r="R119" i="1"/>
  <c r="V119" i="1"/>
  <c r="Z59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Z69" i="1"/>
  <c r="Z87" i="1"/>
  <c r="AA89" i="1"/>
  <c r="N40" i="1"/>
  <c r="N42" i="1" s="1"/>
  <c r="AA27" i="1"/>
  <c r="AA30" i="1" s="1"/>
  <c r="AA32" i="1" s="1"/>
  <c r="AA47" i="1"/>
  <c r="AA50" i="1" s="1"/>
  <c r="AA52" i="1" s="1"/>
  <c r="D116" i="1"/>
  <c r="H116" i="1"/>
  <c r="L116" i="1"/>
  <c r="P116" i="1"/>
  <c r="T116" i="1"/>
  <c r="X116" i="1"/>
  <c r="B57" i="1"/>
  <c r="B60" i="1" s="1"/>
  <c r="B62" i="1" s="1"/>
  <c r="F57" i="1"/>
  <c r="F117" i="1" s="1"/>
  <c r="J57" i="1"/>
  <c r="J117" i="1" s="1"/>
  <c r="N57" i="1"/>
  <c r="N117" i="1" s="1"/>
  <c r="R57" i="1"/>
  <c r="R117" i="1" s="1"/>
  <c r="V57" i="1"/>
  <c r="V117" i="1" s="1"/>
  <c r="Z57" i="1"/>
  <c r="E118" i="1"/>
  <c r="I118" i="1"/>
  <c r="M118" i="1"/>
  <c r="Q118" i="1"/>
  <c r="U118" i="1"/>
  <c r="Y118" i="1"/>
  <c r="AA5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A69" i="1"/>
  <c r="AA80" i="1"/>
  <c r="AA82" i="1" s="1"/>
  <c r="AA87" i="1"/>
  <c r="E116" i="1"/>
  <c r="E120" i="1" s="1"/>
  <c r="E122" i="1" s="1"/>
  <c r="I116" i="1"/>
  <c r="I120" i="1" s="1"/>
  <c r="I122" i="1" s="1"/>
  <c r="M116" i="1"/>
  <c r="M120" i="1" s="1"/>
  <c r="M122" i="1" s="1"/>
  <c r="Q116" i="1"/>
  <c r="Q120" i="1" s="1"/>
  <c r="Q122" i="1" s="1"/>
  <c r="U116" i="1"/>
  <c r="U120" i="1" s="1"/>
  <c r="U122" i="1" s="1"/>
  <c r="Y116" i="1"/>
  <c r="Y120" i="1" s="1"/>
  <c r="Y122" i="1" s="1"/>
  <c r="C117" i="1"/>
  <c r="G117" i="1"/>
  <c r="K117" i="1"/>
  <c r="O117" i="1"/>
  <c r="S117" i="1"/>
  <c r="W117" i="1"/>
  <c r="B118" i="1"/>
  <c r="F118" i="1"/>
  <c r="J118" i="1"/>
  <c r="N118" i="1"/>
  <c r="R118" i="1"/>
  <c r="V118" i="1"/>
  <c r="Z58" i="1"/>
  <c r="Z118" i="1" s="1"/>
  <c r="Z240" i="1" s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B132" i="1"/>
  <c r="B134" i="1"/>
  <c r="AB134" i="1" s="1"/>
  <c r="AA97" i="1"/>
  <c r="AA100" i="1" s="1"/>
  <c r="AA102" i="1" s="1"/>
  <c r="B100" i="1"/>
  <c r="AA107" i="1"/>
  <c r="AA110" i="1" s="1"/>
  <c r="AA112" i="1" s="1"/>
  <c r="B110" i="1"/>
  <c r="AB121" i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C129" i="1"/>
  <c r="G129" i="1"/>
  <c r="K129" i="1"/>
  <c r="O129" i="1"/>
  <c r="S129" i="1"/>
  <c r="W129" i="1"/>
  <c r="AB129" i="1"/>
  <c r="B142" i="1"/>
  <c r="F142" i="1"/>
  <c r="F144" i="1" s="1"/>
  <c r="J142" i="1"/>
  <c r="J144" i="1" s="1"/>
  <c r="N142" i="1"/>
  <c r="N144" i="1" s="1"/>
  <c r="R142" i="1"/>
  <c r="R144" i="1" s="1"/>
  <c r="V142" i="1"/>
  <c r="V144" i="1" s="1"/>
  <c r="T131" i="1"/>
  <c r="T132" i="1" s="1"/>
  <c r="T134" i="1" s="1"/>
  <c r="X131" i="1"/>
  <c r="X132" i="1" s="1"/>
  <c r="X134" i="1" s="1"/>
  <c r="D162" i="1"/>
  <c r="D164" i="1" s="1"/>
  <c r="H162" i="1"/>
  <c r="H164" i="1" s="1"/>
  <c r="L162" i="1"/>
  <c r="L164" i="1" s="1"/>
  <c r="P162" i="1"/>
  <c r="P164" i="1" s="1"/>
  <c r="T162" i="1"/>
  <c r="T164" i="1" s="1"/>
  <c r="X162" i="1"/>
  <c r="X164" i="1" s="1"/>
  <c r="AA86" i="1"/>
  <c r="AA90" i="1" s="1"/>
  <c r="AA92" i="1" s="1"/>
  <c r="B152" i="1"/>
  <c r="F152" i="1"/>
  <c r="F154" i="1" s="1"/>
  <c r="J152" i="1"/>
  <c r="J154" i="1" s="1"/>
  <c r="N152" i="1"/>
  <c r="N154" i="1" s="1"/>
  <c r="R152" i="1"/>
  <c r="R154" i="1" s="1"/>
  <c r="V152" i="1"/>
  <c r="V154" i="1" s="1"/>
  <c r="AB162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C228" i="1"/>
  <c r="AA129" i="1"/>
  <c r="AA132" i="1" s="1"/>
  <c r="AA134" i="1" s="1"/>
  <c r="AA152" i="1"/>
  <c r="AA154" i="1" s="1"/>
  <c r="AA139" i="1"/>
  <c r="AA142" i="1" s="1"/>
  <c r="AA144" i="1" s="1"/>
  <c r="AA149" i="1"/>
  <c r="AA159" i="1"/>
  <c r="AA162" i="1" s="1"/>
  <c r="AA164" i="1" s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C172" i="1"/>
  <c r="C174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G228" i="1"/>
  <c r="K228" i="1"/>
  <c r="O228" i="1"/>
  <c r="S228" i="1"/>
  <c r="W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AA171" i="1"/>
  <c r="F231" i="1"/>
  <c r="F241" i="1" s="1"/>
  <c r="J231" i="1"/>
  <c r="J241" i="1" s="1"/>
  <c r="N231" i="1"/>
  <c r="N241" i="1" s="1"/>
  <c r="R231" i="1"/>
  <c r="R241" i="1" s="1"/>
  <c r="B172" i="1"/>
  <c r="J172" i="1"/>
  <c r="J174" i="1" s="1"/>
  <c r="Y231" i="1"/>
  <c r="Y241" i="1" s="1"/>
  <c r="V231" i="1"/>
  <c r="V241" i="1" s="1"/>
  <c r="AA179" i="1"/>
  <c r="AA182" i="1" s="1"/>
  <c r="AA184" i="1" s="1"/>
  <c r="B182" i="1"/>
  <c r="AA189" i="1"/>
  <c r="AA192" i="1" s="1"/>
  <c r="AA194" i="1" s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AB222" i="1" l="1"/>
  <c r="B224" i="1"/>
  <c r="AB224" i="1" s="1"/>
  <c r="AB202" i="1"/>
  <c r="B204" i="1"/>
  <c r="AB204" i="1" s="1"/>
  <c r="AB182" i="1"/>
  <c r="B184" i="1"/>
  <c r="AB184" i="1" s="1"/>
  <c r="AA231" i="1"/>
  <c r="B241" i="1"/>
  <c r="K232" i="1"/>
  <c r="K234" i="1" s="1"/>
  <c r="K238" i="1"/>
  <c r="K242" i="1" s="1"/>
  <c r="K244" i="1" s="1"/>
  <c r="AA172" i="1"/>
  <c r="AA174" i="1" s="1"/>
  <c r="J232" i="1"/>
  <c r="J234" i="1" s="1"/>
  <c r="J238" i="1"/>
  <c r="J242" i="1" s="1"/>
  <c r="J244" i="1" s="1"/>
  <c r="U238" i="1"/>
  <c r="U242" i="1" s="1"/>
  <c r="U244" i="1" s="1"/>
  <c r="U232" i="1"/>
  <c r="U234" i="1" s="1"/>
  <c r="M238" i="1"/>
  <c r="M242" i="1" s="1"/>
  <c r="M244" i="1" s="1"/>
  <c r="M232" i="1"/>
  <c r="M234" i="1" s="1"/>
  <c r="E238" i="1"/>
  <c r="E242" i="1" s="1"/>
  <c r="E244" i="1" s="1"/>
  <c r="E232" i="1"/>
  <c r="E234" i="1" s="1"/>
  <c r="B239" i="1"/>
  <c r="AB229" i="1"/>
  <c r="AA229" i="1"/>
  <c r="T238" i="1"/>
  <c r="T242" i="1" s="1"/>
  <c r="T244" i="1" s="1"/>
  <c r="T232" i="1"/>
  <c r="T234" i="1" s="1"/>
  <c r="L238" i="1"/>
  <c r="L242" i="1" s="1"/>
  <c r="L244" i="1" s="1"/>
  <c r="L232" i="1"/>
  <c r="L234" i="1" s="1"/>
  <c r="D238" i="1"/>
  <c r="D242" i="1" s="1"/>
  <c r="D244" i="1" s="1"/>
  <c r="D232" i="1"/>
  <c r="D234" i="1" s="1"/>
  <c r="B144" i="1"/>
  <c r="AB144" i="1" s="1"/>
  <c r="AB142" i="1"/>
  <c r="Z117" i="1"/>
  <c r="AB57" i="1"/>
  <c r="T120" i="1"/>
  <c r="T122" i="1" s="1"/>
  <c r="D120" i="1"/>
  <c r="D122" i="1" s="1"/>
  <c r="W120" i="1"/>
  <c r="W122" i="1" s="1"/>
  <c r="G120" i="1"/>
  <c r="G122" i="1" s="1"/>
  <c r="R60" i="1"/>
  <c r="R62" i="1" s="1"/>
  <c r="R120" i="1"/>
  <c r="R122" i="1" s="1"/>
  <c r="AA116" i="1"/>
  <c r="Z238" i="1"/>
  <c r="AB30" i="1"/>
  <c r="Z32" i="1"/>
  <c r="AB32" i="1" s="1"/>
  <c r="W232" i="1"/>
  <c r="W234" i="1" s="1"/>
  <c r="W238" i="1"/>
  <c r="W242" i="1" s="1"/>
  <c r="W244" i="1" s="1"/>
  <c r="G232" i="1"/>
  <c r="G234" i="1" s="1"/>
  <c r="G238" i="1"/>
  <c r="G242" i="1" s="1"/>
  <c r="G244" i="1" s="1"/>
  <c r="B240" i="1"/>
  <c r="AA240" i="1" s="1"/>
  <c r="AA230" i="1"/>
  <c r="V232" i="1"/>
  <c r="V234" i="1" s="1"/>
  <c r="V238" i="1"/>
  <c r="V242" i="1" s="1"/>
  <c r="V244" i="1" s="1"/>
  <c r="F232" i="1"/>
  <c r="F234" i="1" s="1"/>
  <c r="F238" i="1"/>
  <c r="F242" i="1" s="1"/>
  <c r="F244" i="1" s="1"/>
  <c r="AB100" i="1"/>
  <c r="B102" i="1"/>
  <c r="AB102" i="1" s="1"/>
  <c r="AA118" i="1"/>
  <c r="P120" i="1"/>
  <c r="P122" i="1" s="1"/>
  <c r="AB87" i="1"/>
  <c r="S120" i="1"/>
  <c r="S122" i="1" s="1"/>
  <c r="C120" i="1"/>
  <c r="C122" i="1" s="1"/>
  <c r="Z70" i="1"/>
  <c r="AB67" i="1"/>
  <c r="AA67" i="1"/>
  <c r="AA70" i="1" s="1"/>
  <c r="AA72" i="1" s="1"/>
  <c r="N60" i="1"/>
  <c r="N62" i="1" s="1"/>
  <c r="N120" i="1"/>
  <c r="N122" i="1" s="1"/>
  <c r="AB212" i="1"/>
  <c r="B214" i="1"/>
  <c r="AB214" i="1" s="1"/>
  <c r="AB192" i="1"/>
  <c r="B194" i="1"/>
  <c r="AB194" i="1" s="1"/>
  <c r="B174" i="1"/>
  <c r="AB174" i="1" s="1"/>
  <c r="AB172" i="1"/>
  <c r="S232" i="1"/>
  <c r="S234" i="1" s="1"/>
  <c r="S238" i="1"/>
  <c r="S242" i="1" s="1"/>
  <c r="S244" i="1" s="1"/>
  <c r="R232" i="1"/>
  <c r="R234" i="1" s="1"/>
  <c r="R238" i="1"/>
  <c r="R242" i="1" s="1"/>
  <c r="R244" i="1" s="1"/>
  <c r="B232" i="1"/>
  <c r="AB228" i="1"/>
  <c r="B238" i="1"/>
  <c r="AA228" i="1"/>
  <c r="AA232" i="1" s="1"/>
  <c r="AA234" i="1" s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X238" i="1"/>
  <c r="X242" i="1" s="1"/>
  <c r="X244" i="1" s="1"/>
  <c r="X232" i="1"/>
  <c r="X234" i="1" s="1"/>
  <c r="P238" i="1"/>
  <c r="P242" i="1" s="1"/>
  <c r="P244" i="1" s="1"/>
  <c r="P232" i="1"/>
  <c r="P234" i="1" s="1"/>
  <c r="H238" i="1"/>
  <c r="H242" i="1" s="1"/>
  <c r="H244" i="1" s="1"/>
  <c r="H232" i="1"/>
  <c r="H234" i="1" s="1"/>
  <c r="C232" i="1"/>
  <c r="C234" i="1" s="1"/>
  <c r="C238" i="1"/>
  <c r="C242" i="1" s="1"/>
  <c r="C244" i="1" s="1"/>
  <c r="B154" i="1"/>
  <c r="AB154" i="1" s="1"/>
  <c r="AB152" i="1"/>
  <c r="B117" i="1"/>
  <c r="AA117" i="1" s="1"/>
  <c r="AA57" i="1"/>
  <c r="AA60" i="1" s="1"/>
  <c r="AA62" i="1" s="1"/>
  <c r="L120" i="1"/>
  <c r="L122" i="1" s="1"/>
  <c r="O120" i="1"/>
  <c r="O122" i="1" s="1"/>
  <c r="Z50" i="1"/>
  <c r="AB47" i="1"/>
  <c r="J60" i="1"/>
  <c r="J62" i="1" s="1"/>
  <c r="J120" i="1"/>
  <c r="J122" i="1" s="1"/>
  <c r="Z60" i="1"/>
  <c r="AF57" i="1"/>
  <c r="AB40" i="1"/>
  <c r="Z42" i="1"/>
  <c r="AB42" i="1" s="1"/>
  <c r="Z20" i="1"/>
  <c r="AA58" i="1"/>
  <c r="O232" i="1"/>
  <c r="O234" i="1" s="1"/>
  <c r="O238" i="1"/>
  <c r="O242" i="1" s="1"/>
  <c r="O244" i="1" s="1"/>
  <c r="N232" i="1"/>
  <c r="N234" i="1" s="1"/>
  <c r="N238" i="1"/>
  <c r="N242" i="1" s="1"/>
  <c r="N244" i="1" s="1"/>
  <c r="AB110" i="1"/>
  <c r="B112" i="1"/>
  <c r="AB112" i="1" s="1"/>
  <c r="X120" i="1"/>
  <c r="X122" i="1" s="1"/>
  <c r="H120" i="1"/>
  <c r="H122" i="1" s="1"/>
  <c r="K120" i="1"/>
  <c r="K122" i="1" s="1"/>
  <c r="Z90" i="1"/>
  <c r="V60" i="1"/>
  <c r="V62" i="1" s="1"/>
  <c r="F60" i="1"/>
  <c r="F62" i="1" s="1"/>
  <c r="V120" i="1"/>
  <c r="V122" i="1" s="1"/>
  <c r="F120" i="1"/>
  <c r="F122" i="1" s="1"/>
  <c r="AA19" i="1"/>
  <c r="AA20" i="1" s="1"/>
  <c r="AA22" i="1" s="1"/>
  <c r="Z19" i="1"/>
  <c r="Z119" i="1" s="1"/>
  <c r="Z241" i="1" l="1"/>
  <c r="AA241" i="1" s="1"/>
  <c r="Z120" i="1"/>
  <c r="AA119" i="1"/>
  <c r="AA120" i="1" s="1"/>
  <c r="AA122" i="1" s="1"/>
  <c r="Z52" i="1"/>
  <c r="AB52" i="1" s="1"/>
  <c r="AB50" i="1"/>
  <c r="AB232" i="1"/>
  <c r="B234" i="1"/>
  <c r="AB234" i="1" s="1"/>
  <c r="B120" i="1"/>
  <c r="B122" i="1" s="1"/>
  <c r="Z239" i="1"/>
  <c r="AB239" i="1" s="1"/>
  <c r="AB117" i="1"/>
  <c r="B242" i="1"/>
  <c r="B244" i="1" s="1"/>
  <c r="AA238" i="1"/>
  <c r="Z242" i="1"/>
  <c r="AB90" i="1"/>
  <c r="Z92" i="1"/>
  <c r="AB92" i="1" s="1"/>
  <c r="AB20" i="1"/>
  <c r="Z22" i="1"/>
  <c r="AB22" i="1" s="1"/>
  <c r="AB60" i="1"/>
  <c r="Z62" i="1"/>
  <c r="AB62" i="1" s="1"/>
  <c r="Z72" i="1"/>
  <c r="AB72" i="1" s="1"/>
  <c r="AB70" i="1"/>
  <c r="AA239" i="1"/>
  <c r="AA242" i="1" l="1"/>
  <c r="AA244" i="1" s="1"/>
  <c r="AB120" i="1"/>
  <c r="Z122" i="1"/>
  <c r="AB122" i="1" s="1"/>
  <c r="AB242" i="1"/>
  <c r="Z244" i="1"/>
  <c r="Z252" i="1" l="1"/>
  <c r="AB244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<sst xmlns="http://schemas.openxmlformats.org/spreadsheetml/2006/main" count="253" uniqueCount="62">
  <si>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</si>
  <si>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</si>
  <si>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</si>
  <si>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</si>
  <si>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</si>
  <si>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October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</si>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</sst>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6" fillId="0" borderId="5" xfId="2" applyFont="1" applyBorder="1"/>
    <xf numFmtId="43" fontId="10" fillId="0" borderId="6" xfId="1" applyFont="1" applyBorder="1"/>
    <xf numFmtId="43" fontId="1" fillId="0" borderId="0" xfId="2" applyNumberFormat="1"/>
    <xf numFmtId="43" fontId="1" fillId="0" borderId="0" xfId="1" applyFon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10.%20October\FUND%20102%20CONSO%20CURRENT%20AS%20OF%20OCTOBER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10.%20OCTOBER\FUND%20102%20CURRENT%20CONSOLIDATED%20REPORT%20October%2031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446120918.96999997</v>
          </cell>
          <cell r="I1452">
            <v>-1058414081.03</v>
          </cell>
          <cell r="J1452">
            <v>111691753.22000001</v>
          </cell>
          <cell r="K1452">
            <v>325012486.2899999</v>
          </cell>
          <cell r="L1452">
            <v>386006123.96999997</v>
          </cell>
          <cell r="M1452">
            <v>70187232.35999997</v>
          </cell>
          <cell r="N1452">
            <v>107708881.45</v>
          </cell>
          <cell r="O1452">
            <v>267024285.14999995</v>
          </cell>
          <cell r="P1452">
            <v>353300435.23000002</v>
          </cell>
          <cell r="Q1452">
            <v>68170633.069999978</v>
          </cell>
          <cell r="R1452">
            <v>796204234.9000001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8937858.5999999996</v>
          </cell>
          <cell r="Y1452">
            <v>12169363.240000002</v>
          </cell>
          <cell r="Z1452">
            <v>7255898.830000001</v>
          </cell>
          <cell r="AA1452">
            <v>13280426.67</v>
          </cell>
          <cell r="AB1452">
            <v>2016599.29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104480141.26000002</v>
          </cell>
          <cell r="I1663">
            <v>-1161255858.74</v>
          </cell>
          <cell r="J1663">
            <v>145631364</v>
          </cell>
          <cell r="K1663">
            <v>937379157.43000007</v>
          </cell>
          <cell r="L1663">
            <v>65093273.529999994</v>
          </cell>
          <cell r="M1663">
            <v>604392.87</v>
          </cell>
          <cell r="N1663">
            <v>145631364</v>
          </cell>
          <cell r="O1663">
            <v>937286495.5200001</v>
          </cell>
          <cell r="P1663">
            <v>64957312.029999994</v>
          </cell>
          <cell r="Q1663">
            <v>0</v>
          </cell>
          <cell r="R1663">
            <v>1147875171.5500002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54503.19</v>
          </cell>
          <cell r="Y1663">
            <v>0</v>
          </cell>
          <cell r="Z1663">
            <v>8958</v>
          </cell>
          <cell r="AA1663">
            <v>127003.5</v>
          </cell>
          <cell r="AB1663">
            <v>604392.87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2041605783.6700001</v>
          </cell>
          <cell r="AF5401">
            <v>728665216.33000004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97526377.220000014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97526377.220000014</v>
          </cell>
        </row>
        <row r="116">
          <cell r="Q116">
            <v>97526377.219999999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1944079406.4499998</v>
          </cell>
        </row>
        <row r="2519">
          <cell r="ER2519">
            <v>1944079406.4499998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79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F122" sqref="AF122"/>
    </sheetView>
  </sheetViews>
  <sheetFormatPr defaultColWidth="8.85546875" defaultRowHeight="15" customHeight="1" x14ac:dyDescent="0.2"/>
  <cols>
    <col min="1" max="1" width="29.710937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550601060.23000002</v>
      </c>
      <c r="D57" s="38">
        <f t="shared" si="11"/>
        <v>-2219669939.77</v>
      </c>
      <c r="E57" s="38">
        <f t="shared" si="11"/>
        <v>257323117.22000003</v>
      </c>
      <c r="F57" s="38">
        <f t="shared" si="11"/>
        <v>1262391643.72</v>
      </c>
      <c r="G57" s="38">
        <f t="shared" si="11"/>
        <v>451099397.49999994</v>
      </c>
      <c r="H57" s="38">
        <f t="shared" si="11"/>
        <v>70791625.229999974</v>
      </c>
      <c r="I57" s="38">
        <f t="shared" si="11"/>
        <v>253340245.44999999</v>
      </c>
      <c r="J57" s="38">
        <f t="shared" si="11"/>
        <v>1204310780.6700001</v>
      </c>
      <c r="K57" s="38">
        <f t="shared" si="11"/>
        <v>418257747.25999999</v>
      </c>
      <c r="L57" s="38">
        <f t="shared" si="11"/>
        <v>68170633.069999978</v>
      </c>
      <c r="M57" s="38">
        <f t="shared" si="11"/>
        <v>1944079406.4500003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8992361.7899999991</v>
      </c>
      <c r="T57" s="38">
        <f t="shared" si="11"/>
        <v>12169363.240000002</v>
      </c>
      <c r="U57" s="38">
        <f t="shared" si="11"/>
        <v>7264856.830000001</v>
      </c>
      <c r="V57" s="38">
        <f t="shared" si="11"/>
        <v>13407430.17</v>
      </c>
      <c r="W57" s="38">
        <f t="shared" si="11"/>
        <v>2620992.16</v>
      </c>
      <c r="X57" s="38">
        <f t="shared" si="11"/>
        <v>0</v>
      </c>
      <c r="Y57" s="38">
        <f t="shared" si="11"/>
        <v>0</v>
      </c>
      <c r="Z57" s="38">
        <f>SUM(M57:Y57)</f>
        <v>2041605783.6700006</v>
      </c>
      <c r="AA57" s="38">
        <f>B57-Z57</f>
        <v>728665216.32999945</v>
      </c>
      <c r="AB57" s="43">
        <f>Z57/B57</f>
        <v>0.73696969851325034</v>
      </c>
      <c r="AC57" s="39"/>
      <c r="AD57" s="49"/>
      <c r="AF57" s="49">
        <f>AD57-Z57</f>
        <v>-2041605783.6700006</v>
      </c>
    </row>
    <row r="58" spans="1:32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49"/>
    </row>
    <row r="60" spans="1:32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550601060.23000002</v>
      </c>
      <c r="D60" s="45">
        <f t="shared" si="12"/>
        <v>-2219669939.77</v>
      </c>
      <c r="E60" s="45">
        <f t="shared" si="12"/>
        <v>257323117.22000003</v>
      </c>
      <c r="F60" s="45">
        <f t="shared" si="12"/>
        <v>1262391643.72</v>
      </c>
      <c r="G60" s="45">
        <f t="shared" si="12"/>
        <v>451099397.49999994</v>
      </c>
      <c r="H60" s="45">
        <f t="shared" si="12"/>
        <v>70791625.229999974</v>
      </c>
      <c r="I60" s="45">
        <f t="shared" si="12"/>
        <v>253340245.44999999</v>
      </c>
      <c r="J60" s="45">
        <f t="shared" si="12"/>
        <v>1204310780.6700001</v>
      </c>
      <c r="K60" s="45">
        <f t="shared" si="12"/>
        <v>418257747.25999999</v>
      </c>
      <c r="L60" s="45">
        <f t="shared" si="12"/>
        <v>68170633.069999978</v>
      </c>
      <c r="M60" s="45">
        <f t="shared" si="12"/>
        <v>1944079406.4500003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8992361.7899999991</v>
      </c>
      <c r="T60" s="45">
        <f t="shared" si="12"/>
        <v>12169363.240000002</v>
      </c>
      <c r="U60" s="45">
        <f t="shared" si="12"/>
        <v>7264856.830000001</v>
      </c>
      <c r="V60" s="45">
        <f t="shared" si="12"/>
        <v>13407430.17</v>
      </c>
      <c r="W60" s="45">
        <f t="shared" si="12"/>
        <v>2620992.16</v>
      </c>
      <c r="X60" s="45">
        <f t="shared" si="12"/>
        <v>0</v>
      </c>
      <c r="Y60" s="45">
        <f t="shared" si="12"/>
        <v>0</v>
      </c>
      <c r="Z60" s="45">
        <f>SUM(Z56:Z59)</f>
        <v>2041605783.6700006</v>
      </c>
      <c r="AA60" s="45">
        <f>SUM(AA56:AA59)</f>
        <v>728665216.32999945</v>
      </c>
      <c r="AB60" s="46">
        <f>Z60/B60</f>
        <v>0.73696969851325034</v>
      </c>
      <c r="AC60" s="39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550601060.23000002</v>
      </c>
      <c r="D62" s="45">
        <f t="shared" si="13"/>
        <v>-2219669939.77</v>
      </c>
      <c r="E62" s="45">
        <f t="shared" si="13"/>
        <v>257323117.22000003</v>
      </c>
      <c r="F62" s="45">
        <f t="shared" si="13"/>
        <v>1262391643.72</v>
      </c>
      <c r="G62" s="45">
        <f t="shared" si="13"/>
        <v>451099397.49999994</v>
      </c>
      <c r="H62" s="45">
        <f t="shared" si="13"/>
        <v>70791625.229999974</v>
      </c>
      <c r="I62" s="45">
        <f t="shared" si="13"/>
        <v>253340245.44999999</v>
      </c>
      <c r="J62" s="45">
        <f t="shared" si="13"/>
        <v>1204310780.6700001</v>
      </c>
      <c r="K62" s="45">
        <f t="shared" si="13"/>
        <v>418257747.25999999</v>
      </c>
      <c r="L62" s="45">
        <f t="shared" si="13"/>
        <v>68170633.069999978</v>
      </c>
      <c r="M62" s="45">
        <f t="shared" si="13"/>
        <v>1944079406.4500003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8992361.7899999991</v>
      </c>
      <c r="T62" s="45">
        <f t="shared" si="13"/>
        <v>12169363.240000002</v>
      </c>
      <c r="U62" s="45">
        <f t="shared" si="13"/>
        <v>7264856.830000001</v>
      </c>
      <c r="V62" s="45">
        <f t="shared" si="13"/>
        <v>13407430.17</v>
      </c>
      <c r="W62" s="45">
        <f t="shared" si="13"/>
        <v>2620992.16</v>
      </c>
      <c r="X62" s="45">
        <f t="shared" si="13"/>
        <v>0</v>
      </c>
      <c r="Y62" s="45">
        <f t="shared" si="13"/>
        <v>0</v>
      </c>
      <c r="Z62" s="45">
        <f>Z61+Z60</f>
        <v>2041605783.6700006</v>
      </c>
      <c r="AA62" s="45">
        <f>AA61+AA60</f>
        <v>728665216.32999945</v>
      </c>
      <c r="AB62" s="46">
        <f>Z62/B62</f>
        <v>0.73696969851325034</v>
      </c>
      <c r="AC62" s="48"/>
    </row>
    <row r="63" spans="1:32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38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446120918.96999997</v>
      </c>
      <c r="D67" s="38">
        <f>[1]consoCURRENT!I1452</f>
        <v>-1058414081.03</v>
      </c>
      <c r="E67" s="38">
        <f>[1]consoCURRENT!J1452</f>
        <v>111691753.22000001</v>
      </c>
      <c r="F67" s="38">
        <f>[1]consoCURRENT!K1452</f>
        <v>325012486.2899999</v>
      </c>
      <c r="G67" s="38">
        <f>[1]consoCURRENT!L1452</f>
        <v>386006123.96999997</v>
      </c>
      <c r="H67" s="38">
        <f>[1]consoCURRENT!M1452</f>
        <v>70187232.35999997</v>
      </c>
      <c r="I67" s="38">
        <f>[1]consoCURRENT!N1452</f>
        <v>107708881.45</v>
      </c>
      <c r="J67" s="38">
        <f>[1]consoCURRENT!O1452</f>
        <v>267024285.14999995</v>
      </c>
      <c r="K67" s="38">
        <f>[1]consoCURRENT!P1452</f>
        <v>353300435.23000002</v>
      </c>
      <c r="L67" s="38">
        <f>[1]consoCURRENT!Q1452</f>
        <v>68170633.069999978</v>
      </c>
      <c r="M67" s="38">
        <f>[1]consoCURRENT!R1452</f>
        <v>796204234.9000001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8937858.5999999996</v>
      </c>
      <c r="T67" s="38">
        <f>[1]consoCURRENT!Y1452</f>
        <v>12169363.240000002</v>
      </c>
      <c r="U67" s="38">
        <f>[1]consoCURRENT!Z1452</f>
        <v>7255898.830000001</v>
      </c>
      <c r="V67" s="38">
        <f>[1]consoCURRENT!AA1452</f>
        <v>13280426.67</v>
      </c>
      <c r="W67" s="38">
        <f>[1]consoCURRENT!AB1452</f>
        <v>2016599.29</v>
      </c>
      <c r="X67" s="38">
        <f>[1]consoCURRENT!AC1452</f>
        <v>0</v>
      </c>
      <c r="Y67" s="38">
        <f>[1]consoCURRENT!AD1452</f>
        <v>0</v>
      </c>
      <c r="Z67" s="38">
        <f>SUM(M67:Y67)</f>
        <v>892897595.84000003</v>
      </c>
      <c r="AA67" s="38">
        <f>B67-Z67</f>
        <v>611637404.15999997</v>
      </c>
      <c r="AB67" s="43">
        <f>Z67/B67</f>
        <v>0.5934708038297547</v>
      </c>
      <c r="AC67" s="39"/>
    </row>
    <row r="68" spans="1:30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446120918.96999997</v>
      </c>
      <c r="D70" s="45">
        <f t="shared" si="14"/>
        <v>-1058414081.03</v>
      </c>
      <c r="E70" s="45">
        <f t="shared" si="14"/>
        <v>111691753.22000001</v>
      </c>
      <c r="F70" s="45">
        <f t="shared" si="14"/>
        <v>325012486.2899999</v>
      </c>
      <c r="G70" s="45">
        <f t="shared" si="14"/>
        <v>386006123.96999997</v>
      </c>
      <c r="H70" s="45">
        <f t="shared" si="14"/>
        <v>70187232.35999997</v>
      </c>
      <c r="I70" s="45">
        <f t="shared" si="14"/>
        <v>107708881.45</v>
      </c>
      <c r="J70" s="45">
        <f t="shared" si="14"/>
        <v>267024285.14999995</v>
      </c>
      <c r="K70" s="45">
        <f t="shared" si="14"/>
        <v>353300435.23000002</v>
      </c>
      <c r="L70" s="45">
        <f t="shared" si="14"/>
        <v>68170633.069999978</v>
      </c>
      <c r="M70" s="45">
        <f t="shared" si="14"/>
        <v>796204234.9000001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8937858.5999999996</v>
      </c>
      <c r="T70" s="45">
        <f t="shared" si="14"/>
        <v>12169363.240000002</v>
      </c>
      <c r="U70" s="45">
        <f t="shared" si="14"/>
        <v>7255898.830000001</v>
      </c>
      <c r="V70" s="45">
        <f t="shared" si="14"/>
        <v>13280426.67</v>
      </c>
      <c r="W70" s="45">
        <f t="shared" si="14"/>
        <v>2016599.29</v>
      </c>
      <c r="X70" s="45">
        <f t="shared" si="14"/>
        <v>0</v>
      </c>
      <c r="Y70" s="45">
        <f t="shared" si="14"/>
        <v>0</v>
      </c>
      <c r="Z70" s="45">
        <f>SUM(Z66:Z69)</f>
        <v>892897595.84000003</v>
      </c>
      <c r="AA70" s="45">
        <f>SUM(AA66:AA69)</f>
        <v>611637404.15999997</v>
      </c>
      <c r="AB70" s="46">
        <f>Z70/B70</f>
        <v>0.5934708038297547</v>
      </c>
      <c r="AC70" s="39"/>
    </row>
    <row r="71" spans="1:30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</row>
    <row r="72" spans="1:30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446120918.96999997</v>
      </c>
      <c r="D72" s="45">
        <f t="shared" si="15"/>
        <v>-1058414081.03</v>
      </c>
      <c r="E72" s="45">
        <f t="shared" si="15"/>
        <v>111691753.22000001</v>
      </c>
      <c r="F72" s="45">
        <f t="shared" si="15"/>
        <v>325012486.2899999</v>
      </c>
      <c r="G72" s="45">
        <f t="shared" si="15"/>
        <v>386006123.96999997</v>
      </c>
      <c r="H72" s="45">
        <f t="shared" si="15"/>
        <v>70187232.35999997</v>
      </c>
      <c r="I72" s="45">
        <f t="shared" si="15"/>
        <v>107708881.45</v>
      </c>
      <c r="J72" s="45">
        <f t="shared" si="15"/>
        <v>267024285.14999995</v>
      </c>
      <c r="K72" s="45">
        <f t="shared" si="15"/>
        <v>353300435.23000002</v>
      </c>
      <c r="L72" s="45">
        <f t="shared" si="15"/>
        <v>68170633.069999978</v>
      </c>
      <c r="M72" s="45">
        <f t="shared" si="15"/>
        <v>796204234.9000001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8937858.5999999996</v>
      </c>
      <c r="T72" s="45">
        <f t="shared" si="15"/>
        <v>12169363.240000002</v>
      </c>
      <c r="U72" s="45">
        <f t="shared" si="15"/>
        <v>7255898.830000001</v>
      </c>
      <c r="V72" s="45">
        <f t="shared" si="15"/>
        <v>13280426.67</v>
      </c>
      <c r="W72" s="45">
        <f t="shared" si="15"/>
        <v>2016599.29</v>
      </c>
      <c r="X72" s="45">
        <f t="shared" si="15"/>
        <v>0</v>
      </c>
      <c r="Y72" s="45">
        <f t="shared" si="15"/>
        <v>0</v>
      </c>
      <c r="Z72" s="45">
        <f>Z71+Z70</f>
        <v>892897595.84000003</v>
      </c>
      <c r="AA72" s="45">
        <f>AA71+AA70</f>
        <v>611637404.15999997</v>
      </c>
      <c r="AB72" s="46">
        <f>Z72/B72</f>
        <v>0.5934708038297547</v>
      </c>
      <c r="AC72" s="48"/>
    </row>
    <row r="73" spans="1:30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49"/>
    </row>
    <row r="77" spans="1:30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104480141.26000002</v>
      </c>
      <c r="D77" s="38">
        <f>[1]consoCURRENT!I1663</f>
        <v>-1161255858.74</v>
      </c>
      <c r="E77" s="38">
        <f>[1]consoCURRENT!J1663</f>
        <v>145631364</v>
      </c>
      <c r="F77" s="38">
        <f>[1]consoCURRENT!K1663</f>
        <v>937379157.43000007</v>
      </c>
      <c r="G77" s="38">
        <f>[1]consoCURRENT!L1663</f>
        <v>65093273.529999994</v>
      </c>
      <c r="H77" s="38">
        <f>[1]consoCURRENT!M1663</f>
        <v>604392.87</v>
      </c>
      <c r="I77" s="38">
        <f>[1]consoCURRENT!N1663</f>
        <v>145631364</v>
      </c>
      <c r="J77" s="38">
        <f>[1]consoCURRENT!O1663</f>
        <v>937286495.5200001</v>
      </c>
      <c r="K77" s="38">
        <f>[1]consoCURRENT!P1663</f>
        <v>64957312.029999994</v>
      </c>
      <c r="L77" s="38">
        <f>[1]consoCURRENT!Q1663</f>
        <v>0</v>
      </c>
      <c r="M77" s="38">
        <f>[1]consoCURRENT!R1663</f>
        <v>1147875171.5500002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54503.19</v>
      </c>
      <c r="T77" s="38">
        <f>[1]consoCURRENT!Y1663</f>
        <v>0</v>
      </c>
      <c r="U77" s="38">
        <f>[1]consoCURRENT!Z1663</f>
        <v>8958</v>
      </c>
      <c r="V77" s="38">
        <f>[1]consoCURRENT!AA1663</f>
        <v>127003.5</v>
      </c>
      <c r="W77" s="38">
        <f>[1]consoCURRENT!AB1663</f>
        <v>604392.87</v>
      </c>
      <c r="X77" s="38">
        <f>[1]consoCURRENT!AC1663</f>
        <v>0</v>
      </c>
      <c r="Y77" s="38">
        <f>[1]consoCURRENT!AD1663</f>
        <v>0</v>
      </c>
      <c r="Z77" s="38">
        <f>SUM(M77:Y77)</f>
        <v>1148708187.8300002</v>
      </c>
      <c r="AA77" s="38">
        <f>B77-Z77</f>
        <v>117027812.16999984</v>
      </c>
      <c r="AB77" s="43">
        <f>Z77/B77</f>
        <v>0.90754168944392843</v>
      </c>
      <c r="AC77" s="39"/>
    </row>
    <row r="78" spans="1:30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104480141.26000002</v>
      </c>
      <c r="D80" s="45">
        <f t="shared" si="16"/>
        <v>-1161255858.74</v>
      </c>
      <c r="E80" s="45">
        <f t="shared" si="16"/>
        <v>145631364</v>
      </c>
      <c r="F80" s="45">
        <f t="shared" si="16"/>
        <v>937379157.43000007</v>
      </c>
      <c r="G80" s="45">
        <f t="shared" si="16"/>
        <v>65093273.529999994</v>
      </c>
      <c r="H80" s="45">
        <f t="shared" si="16"/>
        <v>604392.87</v>
      </c>
      <c r="I80" s="45">
        <f t="shared" si="16"/>
        <v>145631364</v>
      </c>
      <c r="J80" s="45">
        <f t="shared" si="16"/>
        <v>937286495.5200001</v>
      </c>
      <c r="K80" s="45">
        <f t="shared" si="16"/>
        <v>64957312.029999994</v>
      </c>
      <c r="L80" s="45">
        <f t="shared" si="16"/>
        <v>0</v>
      </c>
      <c r="M80" s="45">
        <f t="shared" si="16"/>
        <v>1147875171.5500002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54503.19</v>
      </c>
      <c r="T80" s="45">
        <f t="shared" si="16"/>
        <v>0</v>
      </c>
      <c r="U80" s="45">
        <f t="shared" si="16"/>
        <v>8958</v>
      </c>
      <c r="V80" s="45">
        <f t="shared" si="16"/>
        <v>127003.5</v>
      </c>
      <c r="W80" s="45">
        <f t="shared" si="16"/>
        <v>604392.87</v>
      </c>
      <c r="X80" s="45">
        <f t="shared" si="16"/>
        <v>0</v>
      </c>
      <c r="Y80" s="45">
        <f t="shared" si="16"/>
        <v>0</v>
      </c>
      <c r="Z80" s="45">
        <f>SUM(Z76:Z79)</f>
        <v>1148708187.8300002</v>
      </c>
      <c r="AA80" s="45">
        <f>SUM(AA76:AA79)</f>
        <v>117027812.16999984</v>
      </c>
      <c r="AB80" s="46">
        <f>Z80/B80</f>
        <v>0.90754168944392843</v>
      </c>
      <c r="AC80" s="39"/>
    </row>
    <row r="81" spans="1:29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104480141.26000002</v>
      </c>
      <c r="D82" s="45">
        <f t="shared" si="17"/>
        <v>-1161255858.74</v>
      </c>
      <c r="E82" s="45">
        <f t="shared" si="17"/>
        <v>145631364</v>
      </c>
      <c r="F82" s="45">
        <f t="shared" si="17"/>
        <v>937379157.43000007</v>
      </c>
      <c r="G82" s="45">
        <f t="shared" si="17"/>
        <v>65093273.529999994</v>
      </c>
      <c r="H82" s="45">
        <f t="shared" si="17"/>
        <v>604392.87</v>
      </c>
      <c r="I82" s="45">
        <f t="shared" si="17"/>
        <v>145631364</v>
      </c>
      <c r="J82" s="45">
        <f t="shared" si="17"/>
        <v>937286495.5200001</v>
      </c>
      <c r="K82" s="45">
        <f t="shared" si="17"/>
        <v>64957312.029999994</v>
      </c>
      <c r="L82" s="45">
        <f t="shared" si="17"/>
        <v>0</v>
      </c>
      <c r="M82" s="45">
        <f t="shared" si="17"/>
        <v>1147875171.5500002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54503.19</v>
      </c>
      <c r="T82" s="45">
        <f t="shared" si="17"/>
        <v>0</v>
      </c>
      <c r="U82" s="45">
        <f t="shared" si="17"/>
        <v>8958</v>
      </c>
      <c r="V82" s="45">
        <f t="shared" si="17"/>
        <v>127003.5</v>
      </c>
      <c r="W82" s="45">
        <f t="shared" si="17"/>
        <v>604392.87</v>
      </c>
      <c r="X82" s="45">
        <f t="shared" si="17"/>
        <v>0</v>
      </c>
      <c r="Y82" s="45">
        <f t="shared" si="17"/>
        <v>0</v>
      </c>
      <c r="Z82" s="45">
        <f>Z81+Z80</f>
        <v>1148708187.8300002</v>
      </c>
      <c r="AA82" s="45">
        <f>AA81+AA80</f>
        <v>117027812.16999984</v>
      </c>
      <c r="AB82" s="46">
        <f>Z82/B82</f>
        <v>0.90754168944392843</v>
      </c>
      <c r="AC82" s="48"/>
    </row>
    <row r="83" spans="1:29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550601060.23000002</v>
      </c>
      <c r="D117" s="38">
        <f t="shared" si="24"/>
        <v>-2219669939.77</v>
      </c>
      <c r="E117" s="38">
        <f t="shared" si="24"/>
        <v>257323117.22000003</v>
      </c>
      <c r="F117" s="38">
        <f t="shared" si="24"/>
        <v>1262391643.72</v>
      </c>
      <c r="G117" s="38">
        <f t="shared" si="24"/>
        <v>451099397.49999994</v>
      </c>
      <c r="H117" s="38">
        <f t="shared" si="24"/>
        <v>70791625.229999974</v>
      </c>
      <c r="I117" s="38">
        <f t="shared" si="24"/>
        <v>253340245.44999999</v>
      </c>
      <c r="J117" s="38">
        <f t="shared" si="24"/>
        <v>1204310780.6700001</v>
      </c>
      <c r="K117" s="38">
        <f t="shared" si="24"/>
        <v>418257747.25999999</v>
      </c>
      <c r="L117" s="38">
        <f t="shared" si="24"/>
        <v>68170633.069999978</v>
      </c>
      <c r="M117" s="38">
        <f t="shared" si="24"/>
        <v>1944079406.4500003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8992361.7899999991</v>
      </c>
      <c r="T117" s="38">
        <f t="shared" si="24"/>
        <v>12169363.240000002</v>
      </c>
      <c r="U117" s="38">
        <f t="shared" si="24"/>
        <v>7264856.830000001</v>
      </c>
      <c r="V117" s="38">
        <f t="shared" si="24"/>
        <v>13407430.17</v>
      </c>
      <c r="W117" s="38">
        <f t="shared" si="24"/>
        <v>2620992.16</v>
      </c>
      <c r="X117" s="38">
        <f t="shared" si="24"/>
        <v>0</v>
      </c>
      <c r="Y117" s="38">
        <f t="shared" si="24"/>
        <v>0</v>
      </c>
      <c r="Z117" s="38">
        <f>Z57+Z17</f>
        <v>2041605783.6700006</v>
      </c>
      <c r="AA117" s="38">
        <f>B117-Z117</f>
        <v>728665216.32999945</v>
      </c>
      <c r="AB117" s="43">
        <f>Z117/B117</f>
        <v>0.73696969851325034</v>
      </c>
      <c r="AC117" s="39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550601060.23000002</v>
      </c>
      <c r="D120" s="45">
        <f t="shared" si="25"/>
        <v>-2219669939.77</v>
      </c>
      <c r="E120" s="45">
        <f t="shared" si="25"/>
        <v>257323117.22000003</v>
      </c>
      <c r="F120" s="45">
        <f t="shared" si="25"/>
        <v>1262391643.72</v>
      </c>
      <c r="G120" s="45">
        <f t="shared" si="25"/>
        <v>451099397.49999994</v>
      </c>
      <c r="H120" s="45">
        <f t="shared" si="25"/>
        <v>70791625.229999974</v>
      </c>
      <c r="I120" s="45">
        <f t="shared" si="25"/>
        <v>253340245.44999999</v>
      </c>
      <c r="J120" s="45">
        <f t="shared" si="25"/>
        <v>1204310780.6700001</v>
      </c>
      <c r="K120" s="45">
        <f t="shared" si="25"/>
        <v>418257747.25999999</v>
      </c>
      <c r="L120" s="45">
        <f t="shared" si="25"/>
        <v>68170633.069999978</v>
      </c>
      <c r="M120" s="45">
        <f>SUM(M116:M119)</f>
        <v>1944079406.4500003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8992361.7899999991</v>
      </c>
      <c r="T120" s="45">
        <f t="shared" si="25"/>
        <v>12169363.240000002</v>
      </c>
      <c r="U120" s="45">
        <f t="shared" si="25"/>
        <v>7264856.830000001</v>
      </c>
      <c r="V120" s="45">
        <f t="shared" si="25"/>
        <v>13407430.17</v>
      </c>
      <c r="W120" s="45">
        <f t="shared" si="25"/>
        <v>2620992.16</v>
      </c>
      <c r="X120" s="45">
        <f t="shared" si="25"/>
        <v>0</v>
      </c>
      <c r="Y120" s="45">
        <f t="shared" si="25"/>
        <v>0</v>
      </c>
      <c r="Z120" s="45">
        <f>SUM(Z116:Z119)</f>
        <v>2041605783.6700006</v>
      </c>
      <c r="AA120" s="45">
        <f>SUM(AA116:AA119)</f>
        <v>728665216.32999945</v>
      </c>
      <c r="AB120" s="46">
        <f>Z120/B120</f>
        <v>0.73696969851325034</v>
      </c>
      <c r="AC120" s="39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</row>
    <row r="122" spans="1:34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550601060.23000002</v>
      </c>
      <c r="D122" s="45">
        <f t="shared" si="26"/>
        <v>-2219669939.77</v>
      </c>
      <c r="E122" s="45">
        <f t="shared" si="26"/>
        <v>257323117.22000003</v>
      </c>
      <c r="F122" s="45">
        <f t="shared" si="26"/>
        <v>1262391643.72</v>
      </c>
      <c r="G122" s="45">
        <f t="shared" si="26"/>
        <v>451099397.49999994</v>
      </c>
      <c r="H122" s="45">
        <f t="shared" si="26"/>
        <v>70791625.229999974</v>
      </c>
      <c r="I122" s="45">
        <f t="shared" si="26"/>
        <v>253340245.44999999</v>
      </c>
      <c r="J122" s="45">
        <f t="shared" si="26"/>
        <v>1204310780.6700001</v>
      </c>
      <c r="K122" s="45">
        <f t="shared" si="26"/>
        <v>418257747.25999999</v>
      </c>
      <c r="L122" s="45">
        <f t="shared" si="26"/>
        <v>68170633.069999978</v>
      </c>
      <c r="M122" s="45">
        <f>M121+M120</f>
        <v>1944079406.4500003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8992361.7899999991</v>
      </c>
      <c r="T122" s="45">
        <f t="shared" si="26"/>
        <v>12169363.240000002</v>
      </c>
      <c r="U122" s="45">
        <f t="shared" si="26"/>
        <v>7264856.830000001</v>
      </c>
      <c r="V122" s="45">
        <f t="shared" si="26"/>
        <v>13407430.17</v>
      </c>
      <c r="W122" s="45">
        <f t="shared" si="26"/>
        <v>2620992.16</v>
      </c>
      <c r="X122" s="45">
        <f t="shared" si="26"/>
        <v>0</v>
      </c>
      <c r="Y122" s="45">
        <f t="shared" si="26"/>
        <v>0</v>
      </c>
      <c r="Z122" s="45">
        <f>Z121+Z120</f>
        <v>2041605783.6700006</v>
      </c>
      <c r="AA122" s="45">
        <f>AA121+AA120</f>
        <v>728665216.32999945</v>
      </c>
      <c r="AB122" s="46">
        <f>Z122/B122</f>
        <v>0.73696969851325034</v>
      </c>
      <c r="AC122" s="48"/>
      <c r="AD122" s="49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</row>
    <row r="172" spans="1:29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</row>
    <row r="173" spans="1:29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</row>
    <row r="181" spans="1:29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</row>
    <row r="182" spans="1:29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</row>
    <row r="183" spans="1:29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</row>
    <row r="184" spans="1:29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</row>
    <row r="185" spans="1:2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</row>
    <row r="229" spans="1:30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</row>
    <row r="233" spans="1:30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/>
    </row>
    <row r="239" spans="1:30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550601060.23000002</v>
      </c>
      <c r="D239" s="38">
        <f t="shared" si="55"/>
        <v>-2219669939.77</v>
      </c>
      <c r="E239" s="38">
        <f t="shared" si="55"/>
        <v>257323117.22000003</v>
      </c>
      <c r="F239" s="38">
        <f t="shared" si="55"/>
        <v>1262391643.72</v>
      </c>
      <c r="G239" s="38">
        <f t="shared" si="55"/>
        <v>451099397.49999994</v>
      </c>
      <c r="H239" s="38">
        <f t="shared" si="55"/>
        <v>70791625.229999974</v>
      </c>
      <c r="I239" s="38">
        <f t="shared" si="55"/>
        <v>253340245.44999999</v>
      </c>
      <c r="J239" s="38">
        <f t="shared" si="55"/>
        <v>1204310780.6700001</v>
      </c>
      <c r="K239" s="38">
        <f t="shared" si="55"/>
        <v>418257747.25999999</v>
      </c>
      <c r="L239" s="38">
        <f t="shared" si="55"/>
        <v>68170633.069999978</v>
      </c>
      <c r="M239" s="38">
        <f t="shared" si="55"/>
        <v>1944079406.4500003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8992361.7899999991</v>
      </c>
      <c r="T239" s="38">
        <f t="shared" si="55"/>
        <v>12169363.240000002</v>
      </c>
      <c r="U239" s="38">
        <f t="shared" si="55"/>
        <v>7264856.830000001</v>
      </c>
      <c r="V239" s="38">
        <f t="shared" si="55"/>
        <v>13407430.17</v>
      </c>
      <c r="W239" s="38">
        <f t="shared" si="55"/>
        <v>2620992.16</v>
      </c>
      <c r="X239" s="38">
        <f t="shared" si="55"/>
        <v>0</v>
      </c>
      <c r="Y239" s="38">
        <f t="shared" si="55"/>
        <v>0</v>
      </c>
      <c r="Z239" s="38">
        <f>Z229+Z117</f>
        <v>2041605783.6700006</v>
      </c>
      <c r="AA239" s="38">
        <f>B239-Z239</f>
        <v>728665216.32999945</v>
      </c>
      <c r="AB239" s="43">
        <f>Z239/B239</f>
        <v>0.73696969851325034</v>
      </c>
      <c r="AC239" s="39"/>
    </row>
    <row r="240" spans="1:30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550601060.23000002</v>
      </c>
      <c r="D242" s="45">
        <f t="shared" si="56"/>
        <v>-2219669939.77</v>
      </c>
      <c r="E242" s="45">
        <f t="shared" si="56"/>
        <v>257323117.22000003</v>
      </c>
      <c r="F242" s="45">
        <f t="shared" si="56"/>
        <v>1262391643.72</v>
      </c>
      <c r="G242" s="45">
        <f t="shared" si="56"/>
        <v>451099397.49999994</v>
      </c>
      <c r="H242" s="45">
        <f t="shared" si="56"/>
        <v>70791625.229999974</v>
      </c>
      <c r="I242" s="45">
        <f t="shared" si="56"/>
        <v>253340245.44999999</v>
      </c>
      <c r="J242" s="45">
        <f t="shared" si="56"/>
        <v>1204310780.6700001</v>
      </c>
      <c r="K242" s="45">
        <f t="shared" si="56"/>
        <v>418257747.25999999</v>
      </c>
      <c r="L242" s="45">
        <f t="shared" si="56"/>
        <v>68170633.069999978</v>
      </c>
      <c r="M242" s="45">
        <f t="shared" si="56"/>
        <v>1944079406.4500003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8992361.7899999991</v>
      </c>
      <c r="T242" s="45">
        <f t="shared" si="56"/>
        <v>12169363.240000002</v>
      </c>
      <c r="U242" s="45">
        <f t="shared" si="56"/>
        <v>7264856.830000001</v>
      </c>
      <c r="V242" s="45">
        <f t="shared" si="56"/>
        <v>13407430.17</v>
      </c>
      <c r="W242" s="45">
        <f t="shared" si="56"/>
        <v>2620992.16</v>
      </c>
      <c r="X242" s="45">
        <f t="shared" si="56"/>
        <v>0</v>
      </c>
      <c r="Y242" s="45">
        <f t="shared" si="56"/>
        <v>0</v>
      </c>
      <c r="Z242" s="45">
        <f>SUM(Z238:Z241)</f>
        <v>2041605783.6700006</v>
      </c>
      <c r="AA242" s="45">
        <f>SUM(AA238:AA241)</f>
        <v>728665216.32999945</v>
      </c>
      <c r="AB242" s="46">
        <f>Z242/B242</f>
        <v>0.73696969851325034</v>
      </c>
      <c r="AC242" s="39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</row>
    <row r="244" spans="1:33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550601060.23000002</v>
      </c>
      <c r="D244" s="45">
        <f t="shared" si="57"/>
        <v>-2219669939.77</v>
      </c>
      <c r="E244" s="45">
        <f t="shared" si="57"/>
        <v>257323117.22000003</v>
      </c>
      <c r="F244" s="45">
        <f t="shared" si="57"/>
        <v>1262391643.72</v>
      </c>
      <c r="G244" s="45">
        <f t="shared" si="57"/>
        <v>451099397.49999994</v>
      </c>
      <c r="H244" s="45">
        <f t="shared" si="57"/>
        <v>70791625.229999974</v>
      </c>
      <c r="I244" s="45">
        <f t="shared" si="57"/>
        <v>253340245.44999999</v>
      </c>
      <c r="J244" s="45">
        <f t="shared" si="57"/>
        <v>1204310780.6700001</v>
      </c>
      <c r="K244" s="45">
        <f t="shared" si="57"/>
        <v>418257747.25999999</v>
      </c>
      <c r="L244" s="45">
        <f t="shared" si="57"/>
        <v>68170633.069999978</v>
      </c>
      <c r="M244" s="45">
        <f>M243+M242</f>
        <v>1944079406.4500003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8992361.7899999991</v>
      </c>
      <c r="T244" s="45">
        <f t="shared" si="57"/>
        <v>12169363.240000002</v>
      </c>
      <c r="U244" s="45">
        <f t="shared" si="57"/>
        <v>7264856.830000001</v>
      </c>
      <c r="V244" s="45">
        <f t="shared" si="57"/>
        <v>13407430.17</v>
      </c>
      <c r="W244" s="45">
        <f t="shared" si="57"/>
        <v>2620992.16</v>
      </c>
      <c r="X244" s="45">
        <f t="shared" si="57"/>
        <v>0</v>
      </c>
      <c r="Y244" s="45">
        <f t="shared" si="57"/>
        <v>0</v>
      </c>
      <c r="Z244" s="45">
        <f>Z243+Z242</f>
        <v>2041605783.6700006</v>
      </c>
      <c r="AA244" s="45">
        <f>AA243+AA242</f>
        <v>728665216.32999945</v>
      </c>
      <c r="AB244" s="46">
        <f>Z244/B244</f>
        <v>0.73696969851325034</v>
      </c>
      <c r="AC244" s="48"/>
      <c r="AD244" s="49"/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2041605783.6699998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4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3">
        <f>[1]consoCURRENT!E5401</f>
        <v>2770271000</v>
      </c>
      <c r="Z249" s="53">
        <f>[1]consoCURRENT!AE5401</f>
        <v>2041605783.6700001</v>
      </c>
      <c r="AA249" s="53">
        <f>[1]consoCURRENT!AF5401</f>
        <v>728665216.33000004</v>
      </c>
      <c r="AF249" s="53"/>
    </row>
    <row r="250" spans="1:33" ht="15" hidden="1" customHeight="1" x14ac:dyDescent="0.2">
      <c r="Z250" s="53">
        <f>'[2]sum-co'!Q116+'[2]CMFothers-CURRENT'!ER2519</f>
        <v>2041605783.6699998</v>
      </c>
    </row>
    <row r="251" spans="1:33" ht="15" hidden="1" customHeight="1" x14ac:dyDescent="0.2">
      <c r="Z251" s="53">
        <f>[1]consoCURRENT!AE5401</f>
        <v>2041605783.6700001</v>
      </c>
    </row>
    <row r="252" spans="1:33" ht="15" customHeight="1" x14ac:dyDescent="0.2">
      <c r="Z252" s="53">
        <f>Z244-Z122</f>
        <v>0</v>
      </c>
    </row>
    <row r="253" spans="1:33" ht="15" customHeight="1" x14ac:dyDescent="0.2">
      <c r="AD253" s="54"/>
    </row>
    <row r="254" spans="1:33" ht="15" customHeight="1" x14ac:dyDescent="0.2">
      <c r="AD254" s="53"/>
    </row>
    <row r="255" spans="1:33" ht="15" customHeight="1" x14ac:dyDescent="0.25">
      <c r="A255" s="55" t="s">
        <v>53</v>
      </c>
      <c r="B255" s="56" t="s">
        <v>54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8"/>
      <c r="V255" s="55"/>
      <c r="W255" s="55"/>
      <c r="X255" s="55"/>
      <c r="Y255" s="55"/>
      <c r="AA255" s="59" t="s">
        <v>55</v>
      </c>
      <c r="AB255" s="59"/>
      <c r="AD255" s="53"/>
    </row>
    <row r="256" spans="1:33" ht="15" customHeight="1" x14ac:dyDescent="0.2">
      <c r="A256" s="60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2"/>
      <c r="V256" s="60"/>
      <c r="W256" s="60"/>
      <c r="X256" s="60"/>
      <c r="Y256" s="60"/>
      <c r="Z256" s="60"/>
      <c r="AA256" s="60"/>
    </row>
    <row r="257" spans="1:29" ht="15" customHeight="1" x14ac:dyDescent="0.2">
      <c r="A257" s="60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2"/>
      <c r="V257" s="60"/>
      <c r="W257" s="60"/>
      <c r="X257" s="60"/>
      <c r="Y257" s="60"/>
      <c r="Z257" s="60"/>
      <c r="AA257" s="60"/>
      <c r="AB257" s="63"/>
    </row>
    <row r="258" spans="1:29" ht="15" customHeight="1" x14ac:dyDescent="0.25">
      <c r="A258" s="55" t="s">
        <v>56</v>
      </c>
      <c r="B258" s="64" t="s">
        <v>57</v>
      </c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5" t="s">
        <v>58</v>
      </c>
      <c r="AB258" s="65"/>
    </row>
    <row r="259" spans="1:29" ht="15" customHeight="1" x14ac:dyDescent="0.2">
      <c r="A259" s="60" t="s">
        <v>59</v>
      </c>
      <c r="B259" s="66" t="s">
        <v>60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7" t="s">
        <v>61</v>
      </c>
      <c r="AB259" s="67"/>
      <c r="AC259" s="67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2019-11-05T03:30:26Z</dcterms:created>
  <dcterms:modified xsi:type="dcterms:W3CDTF">2019-11-05T03:30:54Z</dcterms:modified>
</cp:coreProperties>
</file>