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720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Titles" localSheetId="0">'sum-conso'!$8:$10</definedName>
    <definedName name="SAA">'[3]RAO-PS'!$J$5</definedName>
  </definedNames>
  <calcPr calcId="145621"/>
</workbook>
</file>

<file path=xl/calcChain.xml><?xml version="1.0" encoding="utf-8"?>
<calcChain xmlns="http://schemas.openxmlformats.org/spreadsheetml/2006/main">
  <c r="D2750" i="1" l="1"/>
  <c r="Z2736" i="1"/>
  <c r="D2717" i="1"/>
  <c r="C2717" i="1"/>
  <c r="B2717" i="1"/>
  <c r="Z2705" i="1"/>
  <c r="D2703" i="1"/>
  <c r="D2704" i="1" s="1"/>
  <c r="B2700" i="1"/>
  <c r="B2703" i="1" s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Z2680" i="1"/>
  <c r="Z2690" i="1" s="1"/>
  <c r="AA2690" i="1" s="1"/>
  <c r="Y2680" i="1"/>
  <c r="Y2690" i="1" s="1"/>
  <c r="X2680" i="1"/>
  <c r="X2690" i="1" s="1"/>
  <c r="W2680" i="1"/>
  <c r="W2690" i="1" s="1"/>
  <c r="V2680" i="1"/>
  <c r="V2690" i="1" s="1"/>
  <c r="U2680" i="1"/>
  <c r="U2690" i="1" s="1"/>
  <c r="T2680" i="1"/>
  <c r="T2690" i="1" s="1"/>
  <c r="S2680" i="1"/>
  <c r="S2690" i="1" s="1"/>
  <c r="R2680" i="1"/>
  <c r="R2690" i="1" s="1"/>
  <c r="Q2680" i="1"/>
  <c r="Q2690" i="1" s="1"/>
  <c r="P2680" i="1"/>
  <c r="P2690" i="1" s="1"/>
  <c r="O2680" i="1"/>
  <c r="O2690" i="1" s="1"/>
  <c r="N2680" i="1"/>
  <c r="N2690" i="1" s="1"/>
  <c r="M2680" i="1"/>
  <c r="M2690" i="1" s="1"/>
  <c r="L2680" i="1"/>
  <c r="L2690" i="1" s="1"/>
  <c r="K2680" i="1"/>
  <c r="K2690" i="1" s="1"/>
  <c r="J2680" i="1"/>
  <c r="J2690" i="1" s="1"/>
  <c r="I2680" i="1"/>
  <c r="I2690" i="1" s="1"/>
  <c r="H2680" i="1"/>
  <c r="H2690" i="1" s="1"/>
  <c r="G2680" i="1"/>
  <c r="G2690" i="1" s="1"/>
  <c r="F2680" i="1"/>
  <c r="F2690" i="1" s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W2643" i="1"/>
  <c r="O2643" i="1"/>
  <c r="G2643" i="1"/>
  <c r="Z2642" i="1"/>
  <c r="Y2641" i="1"/>
  <c r="Y2643" i="1" s="1"/>
  <c r="X2641" i="1"/>
  <c r="X2643" i="1" s="1"/>
  <c r="W2641" i="1"/>
  <c r="V2641" i="1"/>
  <c r="V2643" i="1" s="1"/>
  <c r="U2641" i="1"/>
  <c r="U2643" i="1" s="1"/>
  <c r="T2641" i="1"/>
  <c r="T2643" i="1" s="1"/>
  <c r="S2641" i="1"/>
  <c r="S2643" i="1" s="1"/>
  <c r="R2641" i="1"/>
  <c r="R2643" i="1" s="1"/>
  <c r="Q2641" i="1"/>
  <c r="Q2643" i="1" s="1"/>
  <c r="P2641" i="1"/>
  <c r="P2643" i="1" s="1"/>
  <c r="O2641" i="1"/>
  <c r="N2641" i="1"/>
  <c r="N2643" i="1" s="1"/>
  <c r="M2641" i="1"/>
  <c r="M2643" i="1" s="1"/>
  <c r="L2641" i="1"/>
  <c r="L2643" i="1" s="1"/>
  <c r="K2641" i="1"/>
  <c r="K2643" i="1" s="1"/>
  <c r="J2641" i="1"/>
  <c r="J2643" i="1" s="1"/>
  <c r="I2641" i="1"/>
  <c r="I2643" i="1" s="1"/>
  <c r="H2641" i="1"/>
  <c r="H2643" i="1" s="1"/>
  <c r="G2641" i="1"/>
  <c r="F2641" i="1"/>
  <c r="F2643" i="1" s="1"/>
  <c r="E2641" i="1"/>
  <c r="E2643" i="1" s="1"/>
  <c r="D2641" i="1"/>
  <c r="D2643" i="1" s="1"/>
  <c r="C2641" i="1"/>
  <c r="C2643" i="1" s="1"/>
  <c r="B2641" i="1"/>
  <c r="B2643" i="1" s="1"/>
  <c r="AB2640" i="1"/>
  <c r="Z2640" i="1"/>
  <c r="AA2640" i="1" s="1"/>
  <c r="AA2639" i="1"/>
  <c r="Z2639" i="1"/>
  <c r="AB2639" i="1" s="1"/>
  <c r="AB2638" i="1"/>
  <c r="Z2638" i="1"/>
  <c r="AA2638" i="1" s="1"/>
  <c r="AA2637" i="1"/>
  <c r="AA2641" i="1" s="1"/>
  <c r="Z2637" i="1"/>
  <c r="Z2641" i="1" s="1"/>
  <c r="AB2641" i="1" s="1"/>
  <c r="X2633" i="1"/>
  <c r="T2633" i="1"/>
  <c r="P2633" i="1"/>
  <c r="L2633" i="1"/>
  <c r="H2633" i="1"/>
  <c r="D2633" i="1"/>
  <c r="AA2632" i="1"/>
  <c r="Z2632" i="1"/>
  <c r="AB2632" i="1" s="1"/>
  <c r="Y2631" i="1"/>
  <c r="Y2633" i="1" s="1"/>
  <c r="X2631" i="1"/>
  <c r="W2631" i="1"/>
  <c r="W2633" i="1" s="1"/>
  <c r="V2631" i="1"/>
  <c r="V2633" i="1" s="1"/>
  <c r="U2631" i="1"/>
  <c r="U2633" i="1" s="1"/>
  <c r="T2631" i="1"/>
  <c r="S2631" i="1"/>
  <c r="S2633" i="1" s="1"/>
  <c r="R2631" i="1"/>
  <c r="R2633" i="1" s="1"/>
  <c r="Q2631" i="1"/>
  <c r="Q2633" i="1" s="1"/>
  <c r="P2631" i="1"/>
  <c r="O2631" i="1"/>
  <c r="O2633" i="1" s="1"/>
  <c r="N2631" i="1"/>
  <c r="N2633" i="1" s="1"/>
  <c r="M2631" i="1"/>
  <c r="M2633" i="1" s="1"/>
  <c r="L2631" i="1"/>
  <c r="K2631" i="1"/>
  <c r="K2633" i="1" s="1"/>
  <c r="J2631" i="1"/>
  <c r="J2633" i="1" s="1"/>
  <c r="I2631" i="1"/>
  <c r="I2633" i="1" s="1"/>
  <c r="H2631" i="1"/>
  <c r="G2631" i="1"/>
  <c r="G2633" i="1" s="1"/>
  <c r="F2631" i="1"/>
  <c r="F2633" i="1" s="1"/>
  <c r="E2631" i="1"/>
  <c r="E2633" i="1" s="1"/>
  <c r="D2631" i="1"/>
  <c r="C2631" i="1"/>
  <c r="C2633" i="1" s="1"/>
  <c r="B2631" i="1"/>
  <c r="B2633" i="1" s="1"/>
  <c r="AA2630" i="1"/>
  <c r="Z2630" i="1"/>
  <c r="AB2630" i="1" s="1"/>
  <c r="AB2629" i="1"/>
  <c r="Z2629" i="1"/>
  <c r="AA2629" i="1" s="1"/>
  <c r="AA2628" i="1"/>
  <c r="Z2628" i="1"/>
  <c r="AB2628" i="1" s="1"/>
  <c r="AB2627" i="1"/>
  <c r="Z2627" i="1"/>
  <c r="AA2627" i="1" s="1"/>
  <c r="W2623" i="1"/>
  <c r="O2623" i="1"/>
  <c r="G2623" i="1"/>
  <c r="Z2622" i="1"/>
  <c r="Y2621" i="1"/>
  <c r="Y2623" i="1" s="1"/>
  <c r="X2621" i="1"/>
  <c r="X2623" i="1" s="1"/>
  <c r="W2621" i="1"/>
  <c r="V2621" i="1"/>
  <c r="V2623" i="1" s="1"/>
  <c r="U2621" i="1"/>
  <c r="U2623" i="1" s="1"/>
  <c r="T2621" i="1"/>
  <c r="T2623" i="1" s="1"/>
  <c r="S2621" i="1"/>
  <c r="S2623" i="1" s="1"/>
  <c r="R2621" i="1"/>
  <c r="R2623" i="1" s="1"/>
  <c r="Q2621" i="1"/>
  <c r="Q2623" i="1" s="1"/>
  <c r="P2621" i="1"/>
  <c r="P2623" i="1" s="1"/>
  <c r="O2621" i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I2623" i="1" s="1"/>
  <c r="H2621" i="1"/>
  <c r="H2623" i="1" s="1"/>
  <c r="G2621" i="1"/>
  <c r="F2621" i="1"/>
  <c r="F2623" i="1" s="1"/>
  <c r="E2621" i="1"/>
  <c r="E2623" i="1" s="1"/>
  <c r="D2621" i="1"/>
  <c r="D2623" i="1" s="1"/>
  <c r="C2621" i="1"/>
  <c r="C2623" i="1" s="1"/>
  <c r="B2621" i="1"/>
  <c r="B2623" i="1" s="1"/>
  <c r="AB2620" i="1"/>
  <c r="Z2620" i="1"/>
  <c r="AA2620" i="1" s="1"/>
  <c r="AA2619" i="1"/>
  <c r="Z2619" i="1"/>
  <c r="AB2619" i="1" s="1"/>
  <c r="AB2618" i="1"/>
  <c r="Z2618" i="1"/>
  <c r="AA2618" i="1" s="1"/>
  <c r="AA2617" i="1"/>
  <c r="AA2621" i="1" s="1"/>
  <c r="Z2617" i="1"/>
  <c r="AA2612" i="1"/>
  <c r="Z2612" i="1"/>
  <c r="AB2612" i="1" s="1"/>
  <c r="Y2611" i="1"/>
  <c r="Y2613" i="1" s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Q2613" i="1" s="1"/>
  <c r="P2611" i="1"/>
  <c r="P2613" i="1" s="1"/>
  <c r="O2611" i="1"/>
  <c r="O2613" i="1" s="1"/>
  <c r="N2611" i="1"/>
  <c r="N2613" i="1" s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F2613" i="1" s="1"/>
  <c r="E2611" i="1"/>
  <c r="E2613" i="1" s="1"/>
  <c r="D2611" i="1"/>
  <c r="D2613" i="1" s="1"/>
  <c r="C2611" i="1"/>
  <c r="C2613" i="1" s="1"/>
  <c r="B2611" i="1"/>
  <c r="B2613" i="1" s="1"/>
  <c r="AA2610" i="1"/>
  <c r="Z2610" i="1"/>
  <c r="AB2610" i="1" s="1"/>
  <c r="Z2609" i="1"/>
  <c r="AA2609" i="1" s="1"/>
  <c r="AA2608" i="1"/>
  <c r="Z2608" i="1"/>
  <c r="AB2608" i="1" s="1"/>
  <c r="Z2607" i="1"/>
  <c r="AA2607" i="1" s="1"/>
  <c r="AA2611" i="1" s="1"/>
  <c r="Y2603" i="1"/>
  <c r="U2603" i="1"/>
  <c r="Q2603" i="1"/>
  <c r="M2603" i="1"/>
  <c r="I2603" i="1"/>
  <c r="E2603" i="1"/>
  <c r="AB2602" i="1"/>
  <c r="Z2602" i="1"/>
  <c r="Y2601" i="1"/>
  <c r="X2601" i="1"/>
  <c r="X2603" i="1" s="1"/>
  <c r="W2601" i="1"/>
  <c r="W2603" i="1" s="1"/>
  <c r="V2601" i="1"/>
  <c r="V2603" i="1" s="1"/>
  <c r="U2601" i="1"/>
  <c r="T2601" i="1"/>
  <c r="T2603" i="1" s="1"/>
  <c r="S2601" i="1"/>
  <c r="S2603" i="1" s="1"/>
  <c r="R2601" i="1"/>
  <c r="R2603" i="1" s="1"/>
  <c r="Q2601" i="1"/>
  <c r="P2601" i="1"/>
  <c r="P2603" i="1" s="1"/>
  <c r="O2601" i="1"/>
  <c r="O2603" i="1" s="1"/>
  <c r="N2601" i="1"/>
  <c r="N2603" i="1" s="1"/>
  <c r="M2601" i="1"/>
  <c r="L2601" i="1"/>
  <c r="L2603" i="1" s="1"/>
  <c r="K2601" i="1"/>
  <c r="K2603" i="1" s="1"/>
  <c r="J2601" i="1"/>
  <c r="J2603" i="1" s="1"/>
  <c r="I2601" i="1"/>
  <c r="H2601" i="1"/>
  <c r="H2603" i="1" s="1"/>
  <c r="G2601" i="1"/>
  <c r="G2603" i="1" s="1"/>
  <c r="F2601" i="1"/>
  <c r="F2603" i="1" s="1"/>
  <c r="E2601" i="1"/>
  <c r="D2601" i="1"/>
  <c r="D2603" i="1" s="1"/>
  <c r="C2601" i="1"/>
  <c r="C2603" i="1" s="1"/>
  <c r="B2601" i="1"/>
  <c r="B2603" i="1" s="1"/>
  <c r="Z2600" i="1"/>
  <c r="AA2600" i="1" s="1"/>
  <c r="AA2599" i="1"/>
  <c r="Z2599" i="1"/>
  <c r="AB2599" i="1" s="1"/>
  <c r="Z2598" i="1"/>
  <c r="AA2598" i="1" s="1"/>
  <c r="AA2601" i="1" s="1"/>
  <c r="AA2597" i="1"/>
  <c r="Z2597" i="1"/>
  <c r="Z2601" i="1" s="1"/>
  <c r="AB2601" i="1" s="1"/>
  <c r="AA2592" i="1"/>
  <c r="Z2592" i="1"/>
  <c r="AB2592" i="1" s="1"/>
  <c r="Y2591" i="1"/>
  <c r="Y2593" i="1" s="1"/>
  <c r="X2591" i="1"/>
  <c r="X2593" i="1" s="1"/>
  <c r="W2591" i="1"/>
  <c r="W2593" i="1" s="1"/>
  <c r="V2591" i="1"/>
  <c r="V2593" i="1" s="1"/>
  <c r="U2591" i="1"/>
  <c r="U2593" i="1" s="1"/>
  <c r="T2591" i="1"/>
  <c r="T2593" i="1" s="1"/>
  <c r="S2591" i="1"/>
  <c r="S2593" i="1" s="1"/>
  <c r="R2591" i="1"/>
  <c r="R2593" i="1" s="1"/>
  <c r="Q2591" i="1"/>
  <c r="Q2593" i="1" s="1"/>
  <c r="P2591" i="1"/>
  <c r="P2593" i="1" s="1"/>
  <c r="O2591" i="1"/>
  <c r="O2593" i="1" s="1"/>
  <c r="N2591" i="1"/>
  <c r="N2593" i="1" s="1"/>
  <c r="M2591" i="1"/>
  <c r="M2593" i="1" s="1"/>
  <c r="L2591" i="1"/>
  <c r="L2593" i="1" s="1"/>
  <c r="K2591" i="1"/>
  <c r="K2593" i="1" s="1"/>
  <c r="J2591" i="1"/>
  <c r="J2593" i="1" s="1"/>
  <c r="I2591" i="1"/>
  <c r="I2593" i="1" s="1"/>
  <c r="H2591" i="1"/>
  <c r="H2593" i="1" s="1"/>
  <c r="G2591" i="1"/>
  <c r="G2593" i="1" s="1"/>
  <c r="F2591" i="1"/>
  <c r="F2593" i="1" s="1"/>
  <c r="E2591" i="1"/>
  <c r="E2593" i="1" s="1"/>
  <c r="D2591" i="1"/>
  <c r="D2593" i="1" s="1"/>
  <c r="C2591" i="1"/>
  <c r="C2593" i="1" s="1"/>
  <c r="B2591" i="1"/>
  <c r="B2593" i="1" s="1"/>
  <c r="AA2590" i="1"/>
  <c r="Z2590" i="1"/>
  <c r="AB2590" i="1" s="1"/>
  <c r="Z2589" i="1"/>
  <c r="AA2589" i="1" s="1"/>
  <c r="AA2588" i="1"/>
  <c r="Z2588" i="1"/>
  <c r="AB2588" i="1" s="1"/>
  <c r="Z2587" i="1"/>
  <c r="AA2587" i="1" s="1"/>
  <c r="AA2591" i="1" s="1"/>
  <c r="Y2583" i="1"/>
  <c r="U2583" i="1"/>
  <c r="Q2583" i="1"/>
  <c r="M2583" i="1"/>
  <c r="I2583" i="1"/>
  <c r="E2583" i="1"/>
  <c r="AB2582" i="1"/>
  <c r="Z2582" i="1"/>
  <c r="Y2581" i="1"/>
  <c r="X2581" i="1"/>
  <c r="X2583" i="1" s="1"/>
  <c r="W2581" i="1"/>
  <c r="W2583" i="1" s="1"/>
  <c r="V2581" i="1"/>
  <c r="V2583" i="1" s="1"/>
  <c r="U2581" i="1"/>
  <c r="T2581" i="1"/>
  <c r="T2583" i="1" s="1"/>
  <c r="S2581" i="1"/>
  <c r="S2583" i="1" s="1"/>
  <c r="R2581" i="1"/>
  <c r="R2583" i="1" s="1"/>
  <c r="Q2581" i="1"/>
  <c r="P2581" i="1"/>
  <c r="P2583" i="1" s="1"/>
  <c r="O2581" i="1"/>
  <c r="O2583" i="1" s="1"/>
  <c r="N2581" i="1"/>
  <c r="N2583" i="1" s="1"/>
  <c r="M2581" i="1"/>
  <c r="L2581" i="1"/>
  <c r="L2583" i="1" s="1"/>
  <c r="K2581" i="1"/>
  <c r="K2583" i="1" s="1"/>
  <c r="J2581" i="1"/>
  <c r="J2583" i="1" s="1"/>
  <c r="I2581" i="1"/>
  <c r="H2581" i="1"/>
  <c r="H2583" i="1" s="1"/>
  <c r="G2581" i="1"/>
  <c r="G2583" i="1" s="1"/>
  <c r="F2581" i="1"/>
  <c r="F2583" i="1" s="1"/>
  <c r="E2581" i="1"/>
  <c r="D2581" i="1"/>
  <c r="D2583" i="1" s="1"/>
  <c r="C2581" i="1"/>
  <c r="C2583" i="1" s="1"/>
  <c r="B2581" i="1"/>
  <c r="B2583" i="1" s="1"/>
  <c r="Z2580" i="1"/>
  <c r="AA2580" i="1" s="1"/>
  <c r="AA2579" i="1"/>
  <c r="Z2579" i="1"/>
  <c r="AB2579" i="1" s="1"/>
  <c r="Z2578" i="1"/>
  <c r="AA2578" i="1" s="1"/>
  <c r="AA2581" i="1" s="1"/>
  <c r="AA2577" i="1"/>
  <c r="Z2577" i="1"/>
  <c r="Z2581" i="1" s="1"/>
  <c r="AB2581" i="1" s="1"/>
  <c r="AA2572" i="1"/>
  <c r="Z2572" i="1"/>
  <c r="AB2572" i="1" s="1"/>
  <c r="Y2571" i="1"/>
  <c r="Y2573" i="1" s="1"/>
  <c r="X2571" i="1"/>
  <c r="X2573" i="1" s="1"/>
  <c r="W2571" i="1"/>
  <c r="W2573" i="1" s="1"/>
  <c r="V2571" i="1"/>
  <c r="V2573" i="1" s="1"/>
  <c r="U2571" i="1"/>
  <c r="U2573" i="1" s="1"/>
  <c r="T2571" i="1"/>
  <c r="T2573" i="1" s="1"/>
  <c r="S2571" i="1"/>
  <c r="S2573" i="1" s="1"/>
  <c r="R2571" i="1"/>
  <c r="R2573" i="1" s="1"/>
  <c r="Q2571" i="1"/>
  <c r="Q2573" i="1" s="1"/>
  <c r="P2571" i="1"/>
  <c r="P2573" i="1" s="1"/>
  <c r="O2571" i="1"/>
  <c r="O2573" i="1" s="1"/>
  <c r="N2571" i="1"/>
  <c r="N2573" i="1" s="1"/>
  <c r="M2571" i="1"/>
  <c r="M2573" i="1" s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G2573" i="1" s="1"/>
  <c r="F2571" i="1"/>
  <c r="F2573" i="1" s="1"/>
  <c r="E2571" i="1"/>
  <c r="E2573" i="1" s="1"/>
  <c r="D2571" i="1"/>
  <c r="D2573" i="1" s="1"/>
  <c r="C2571" i="1"/>
  <c r="C2573" i="1" s="1"/>
  <c r="B2571" i="1"/>
  <c r="B2573" i="1" s="1"/>
  <c r="AA2570" i="1"/>
  <c r="Z2570" i="1"/>
  <c r="AB2570" i="1" s="1"/>
  <c r="Z2569" i="1"/>
  <c r="AA2569" i="1" s="1"/>
  <c r="AA2568" i="1"/>
  <c r="Z2568" i="1"/>
  <c r="AB2568" i="1" s="1"/>
  <c r="Z2567" i="1"/>
  <c r="AA2567" i="1" s="1"/>
  <c r="AA2571" i="1" s="1"/>
  <c r="Y2563" i="1"/>
  <c r="U2563" i="1"/>
  <c r="Q2563" i="1"/>
  <c r="M2563" i="1"/>
  <c r="I2563" i="1"/>
  <c r="E2563" i="1"/>
  <c r="AB2562" i="1"/>
  <c r="Z2562" i="1"/>
  <c r="Y2561" i="1"/>
  <c r="X2561" i="1"/>
  <c r="X2563" i="1" s="1"/>
  <c r="W2561" i="1"/>
  <c r="W2563" i="1" s="1"/>
  <c r="V2561" i="1"/>
  <c r="V2563" i="1" s="1"/>
  <c r="U2561" i="1"/>
  <c r="T2561" i="1"/>
  <c r="T2563" i="1" s="1"/>
  <c r="S2561" i="1"/>
  <c r="S2563" i="1" s="1"/>
  <c r="R2561" i="1"/>
  <c r="R2563" i="1" s="1"/>
  <c r="Q2561" i="1"/>
  <c r="P2561" i="1"/>
  <c r="P2563" i="1" s="1"/>
  <c r="O2561" i="1"/>
  <c r="O2563" i="1" s="1"/>
  <c r="N2561" i="1"/>
  <c r="N2563" i="1" s="1"/>
  <c r="M2561" i="1"/>
  <c r="L2561" i="1"/>
  <c r="L2563" i="1" s="1"/>
  <c r="K2561" i="1"/>
  <c r="K2563" i="1" s="1"/>
  <c r="J2561" i="1"/>
  <c r="J2563" i="1" s="1"/>
  <c r="I2561" i="1"/>
  <c r="H2561" i="1"/>
  <c r="H2563" i="1" s="1"/>
  <c r="G2561" i="1"/>
  <c r="G2563" i="1" s="1"/>
  <c r="F2561" i="1"/>
  <c r="F2563" i="1" s="1"/>
  <c r="E2561" i="1"/>
  <c r="D2561" i="1"/>
  <c r="D2563" i="1" s="1"/>
  <c r="C2561" i="1"/>
  <c r="C2563" i="1" s="1"/>
  <c r="B2561" i="1"/>
  <c r="B2563" i="1" s="1"/>
  <c r="Z2560" i="1"/>
  <c r="AA2560" i="1" s="1"/>
  <c r="AA2559" i="1"/>
  <c r="Z2559" i="1"/>
  <c r="AB2559" i="1" s="1"/>
  <c r="Z2558" i="1"/>
  <c r="AA2558" i="1" s="1"/>
  <c r="AA2561" i="1" s="1"/>
  <c r="AA2557" i="1"/>
  <c r="Z2557" i="1"/>
  <c r="Z2561" i="1" s="1"/>
  <c r="AB2561" i="1" s="1"/>
  <c r="AA2552" i="1"/>
  <c r="Z2552" i="1"/>
  <c r="AB2552" i="1" s="1"/>
  <c r="Y2551" i="1"/>
  <c r="Y2553" i="1" s="1"/>
  <c r="X2551" i="1"/>
  <c r="X2553" i="1" s="1"/>
  <c r="W2551" i="1"/>
  <c r="W2553" i="1" s="1"/>
  <c r="V2551" i="1"/>
  <c r="V2553" i="1" s="1"/>
  <c r="U2551" i="1"/>
  <c r="U2553" i="1" s="1"/>
  <c r="T2551" i="1"/>
  <c r="T2553" i="1" s="1"/>
  <c r="S2551" i="1"/>
  <c r="S2553" i="1" s="1"/>
  <c r="R2551" i="1"/>
  <c r="R2553" i="1" s="1"/>
  <c r="Q2551" i="1"/>
  <c r="Q2553" i="1" s="1"/>
  <c r="P2551" i="1"/>
  <c r="P2553" i="1" s="1"/>
  <c r="O2551" i="1"/>
  <c r="O2553" i="1" s="1"/>
  <c r="N2551" i="1"/>
  <c r="N2553" i="1" s="1"/>
  <c r="M2551" i="1"/>
  <c r="M2553" i="1" s="1"/>
  <c r="L2551" i="1"/>
  <c r="L2553" i="1" s="1"/>
  <c r="K2551" i="1"/>
  <c r="K2553" i="1" s="1"/>
  <c r="J2551" i="1"/>
  <c r="J2553" i="1" s="1"/>
  <c r="I2551" i="1"/>
  <c r="I2553" i="1" s="1"/>
  <c r="H2551" i="1"/>
  <c r="H2553" i="1" s="1"/>
  <c r="G2551" i="1"/>
  <c r="G2553" i="1" s="1"/>
  <c r="F2551" i="1"/>
  <c r="F2553" i="1" s="1"/>
  <c r="E2551" i="1"/>
  <c r="E2553" i="1" s="1"/>
  <c r="D2551" i="1"/>
  <c r="D2553" i="1" s="1"/>
  <c r="C2551" i="1"/>
  <c r="C2553" i="1" s="1"/>
  <c r="B2551" i="1"/>
  <c r="B2553" i="1" s="1"/>
  <c r="AA2550" i="1"/>
  <c r="Z2550" i="1"/>
  <c r="AB2550" i="1" s="1"/>
  <c r="Z2549" i="1"/>
  <c r="AA2549" i="1" s="1"/>
  <c r="AA2548" i="1"/>
  <c r="Z2548" i="1"/>
  <c r="AB2548" i="1" s="1"/>
  <c r="Z2547" i="1"/>
  <c r="AA2547" i="1" s="1"/>
  <c r="AA2551" i="1" s="1"/>
  <c r="Y2543" i="1"/>
  <c r="U2543" i="1"/>
  <c r="Q2543" i="1"/>
  <c r="M2543" i="1"/>
  <c r="I2543" i="1"/>
  <c r="E2543" i="1"/>
  <c r="AB2542" i="1"/>
  <c r="Z2542" i="1"/>
  <c r="Y2541" i="1"/>
  <c r="X2541" i="1"/>
  <c r="X2543" i="1" s="1"/>
  <c r="W2541" i="1"/>
  <c r="W2543" i="1" s="1"/>
  <c r="V2541" i="1"/>
  <c r="V2543" i="1" s="1"/>
  <c r="U2541" i="1"/>
  <c r="T2541" i="1"/>
  <c r="T2543" i="1" s="1"/>
  <c r="S2541" i="1"/>
  <c r="S2543" i="1" s="1"/>
  <c r="R2541" i="1"/>
  <c r="R2543" i="1" s="1"/>
  <c r="Q2541" i="1"/>
  <c r="P2541" i="1"/>
  <c r="P2543" i="1" s="1"/>
  <c r="O2541" i="1"/>
  <c r="O2543" i="1" s="1"/>
  <c r="N2541" i="1"/>
  <c r="N2543" i="1" s="1"/>
  <c r="M2541" i="1"/>
  <c r="L2541" i="1"/>
  <c r="L2543" i="1" s="1"/>
  <c r="K2541" i="1"/>
  <c r="K2543" i="1" s="1"/>
  <c r="J2541" i="1"/>
  <c r="J2543" i="1" s="1"/>
  <c r="I2541" i="1"/>
  <c r="H2541" i="1"/>
  <c r="H2543" i="1" s="1"/>
  <c r="G2541" i="1"/>
  <c r="G2543" i="1" s="1"/>
  <c r="F2541" i="1"/>
  <c r="F2543" i="1" s="1"/>
  <c r="E2541" i="1"/>
  <c r="D2541" i="1"/>
  <c r="D2543" i="1" s="1"/>
  <c r="C2541" i="1"/>
  <c r="C2543" i="1" s="1"/>
  <c r="B2541" i="1"/>
  <c r="B2543" i="1" s="1"/>
  <c r="Z2540" i="1"/>
  <c r="AA2540" i="1" s="1"/>
  <c r="AA2539" i="1"/>
  <c r="Z2539" i="1"/>
  <c r="AB2539" i="1" s="1"/>
  <c r="Z2538" i="1"/>
  <c r="AA2538" i="1" s="1"/>
  <c r="AA2541" i="1" s="1"/>
  <c r="AA2537" i="1"/>
  <c r="Z2537" i="1"/>
  <c r="Z2541" i="1" s="1"/>
  <c r="AB2541" i="1" s="1"/>
  <c r="AA2532" i="1"/>
  <c r="Z2532" i="1"/>
  <c r="AB2532" i="1" s="1"/>
  <c r="Y2531" i="1"/>
  <c r="Y2533" i="1" s="1"/>
  <c r="X2531" i="1"/>
  <c r="X2533" i="1" s="1"/>
  <c r="W2531" i="1"/>
  <c r="W2533" i="1" s="1"/>
  <c r="V2531" i="1"/>
  <c r="V2533" i="1" s="1"/>
  <c r="U2531" i="1"/>
  <c r="U2533" i="1" s="1"/>
  <c r="T2531" i="1"/>
  <c r="T2533" i="1" s="1"/>
  <c r="S2531" i="1"/>
  <c r="S2533" i="1" s="1"/>
  <c r="R2531" i="1"/>
  <c r="R2533" i="1" s="1"/>
  <c r="Q2531" i="1"/>
  <c r="Q2533" i="1" s="1"/>
  <c r="P2531" i="1"/>
  <c r="P2533" i="1" s="1"/>
  <c r="O2531" i="1"/>
  <c r="O2533" i="1" s="1"/>
  <c r="N2531" i="1"/>
  <c r="N2533" i="1" s="1"/>
  <c r="M2531" i="1"/>
  <c r="M2533" i="1" s="1"/>
  <c r="L2531" i="1"/>
  <c r="L2533" i="1" s="1"/>
  <c r="K2531" i="1"/>
  <c r="K2533" i="1" s="1"/>
  <c r="J2531" i="1"/>
  <c r="J2533" i="1" s="1"/>
  <c r="I2531" i="1"/>
  <c r="I2533" i="1" s="1"/>
  <c r="H2531" i="1"/>
  <c r="H2533" i="1" s="1"/>
  <c r="G2531" i="1"/>
  <c r="G2533" i="1" s="1"/>
  <c r="F2531" i="1"/>
  <c r="F2533" i="1" s="1"/>
  <c r="E2531" i="1"/>
  <c r="E2533" i="1" s="1"/>
  <c r="D2531" i="1"/>
  <c r="D2533" i="1" s="1"/>
  <c r="C2531" i="1"/>
  <c r="C2533" i="1" s="1"/>
  <c r="B2531" i="1"/>
  <c r="B2533" i="1" s="1"/>
  <c r="AA2530" i="1"/>
  <c r="Z2530" i="1"/>
  <c r="AB2530" i="1" s="1"/>
  <c r="Z2529" i="1"/>
  <c r="AA2529" i="1" s="1"/>
  <c r="AA2528" i="1"/>
  <c r="Z2528" i="1"/>
  <c r="AB2528" i="1" s="1"/>
  <c r="Z2527" i="1"/>
  <c r="AA2527" i="1" s="1"/>
  <c r="AA2531" i="1" s="1"/>
  <c r="Y2523" i="1"/>
  <c r="U2523" i="1"/>
  <c r="Q2523" i="1"/>
  <c r="I2523" i="1"/>
  <c r="E2523" i="1"/>
  <c r="AA2522" i="1"/>
  <c r="Z2522" i="1"/>
  <c r="X2521" i="1"/>
  <c r="X2523" i="1" s="1"/>
  <c r="V2521" i="1"/>
  <c r="V2523" i="1" s="1"/>
  <c r="T2521" i="1"/>
  <c r="T2523" i="1" s="1"/>
  <c r="R2521" i="1"/>
  <c r="R2523" i="1" s="1"/>
  <c r="P2521" i="1"/>
  <c r="P2523" i="1" s="1"/>
  <c r="N2521" i="1"/>
  <c r="N2523" i="1" s="1"/>
  <c r="L2521" i="1"/>
  <c r="L2523" i="1" s="1"/>
  <c r="J2521" i="1"/>
  <c r="J2523" i="1" s="1"/>
  <c r="H2521" i="1"/>
  <c r="H2523" i="1" s="1"/>
  <c r="F2521" i="1"/>
  <c r="F2523" i="1" s="1"/>
  <c r="D2521" i="1"/>
  <c r="D2523" i="1" s="1"/>
  <c r="B2521" i="1"/>
  <c r="B2523" i="1" s="1"/>
  <c r="Z2520" i="1"/>
  <c r="AA2520" i="1" s="1"/>
  <c r="Z2519" i="1"/>
  <c r="AA2519" i="1" s="1"/>
  <c r="Y2518" i="1"/>
  <c r="Y2521" i="1" s="1"/>
  <c r="X2518" i="1"/>
  <c r="W2518" i="1"/>
  <c r="W2521" i="1" s="1"/>
  <c r="W2523" i="1" s="1"/>
  <c r="V2518" i="1"/>
  <c r="U2518" i="1"/>
  <c r="U2521" i="1" s="1"/>
  <c r="T2518" i="1"/>
  <c r="S2518" i="1"/>
  <c r="S2521" i="1" s="1"/>
  <c r="S2523" i="1" s="1"/>
  <c r="R2518" i="1"/>
  <c r="Q2518" i="1"/>
  <c r="Q2521" i="1" s="1"/>
  <c r="P2518" i="1"/>
  <c r="O2518" i="1"/>
  <c r="O2521" i="1" s="1"/>
  <c r="O2523" i="1" s="1"/>
  <c r="N2518" i="1"/>
  <c r="M2518" i="1"/>
  <c r="L2518" i="1"/>
  <c r="K2518" i="1"/>
  <c r="K2521" i="1" s="1"/>
  <c r="K2523" i="1" s="1"/>
  <c r="J2518" i="1"/>
  <c r="I2518" i="1"/>
  <c r="I2521" i="1" s="1"/>
  <c r="H2518" i="1"/>
  <c r="G2518" i="1"/>
  <c r="G2521" i="1" s="1"/>
  <c r="G2523" i="1" s="1"/>
  <c r="F2518" i="1"/>
  <c r="E2518" i="1"/>
  <c r="E2521" i="1" s="1"/>
  <c r="D2518" i="1"/>
  <c r="C2518" i="1"/>
  <c r="C2521" i="1" s="1"/>
  <c r="C2523" i="1" s="1"/>
  <c r="B2518" i="1"/>
  <c r="AA2517" i="1"/>
  <c r="Z2517" i="1"/>
  <c r="Z2512" i="1"/>
  <c r="AA2512" i="1" s="1"/>
  <c r="Y2511" i="1"/>
  <c r="Y2513" i="1" s="1"/>
  <c r="W2511" i="1"/>
  <c r="W2513" i="1" s="1"/>
  <c r="U2511" i="1"/>
  <c r="U2513" i="1" s="1"/>
  <c r="S2511" i="1"/>
  <c r="S2513" i="1" s="1"/>
  <c r="Q2511" i="1"/>
  <c r="Q2513" i="1" s="1"/>
  <c r="O2511" i="1"/>
  <c r="O2513" i="1" s="1"/>
  <c r="M2511" i="1"/>
  <c r="M2513" i="1" s="1"/>
  <c r="K2511" i="1"/>
  <c r="K2513" i="1" s="1"/>
  <c r="I2511" i="1"/>
  <c r="I2513" i="1" s="1"/>
  <c r="G2511" i="1"/>
  <c r="G2513" i="1" s="1"/>
  <c r="E2511" i="1"/>
  <c r="E2513" i="1" s="1"/>
  <c r="C2511" i="1"/>
  <c r="C2513" i="1" s="1"/>
  <c r="AA2510" i="1"/>
  <c r="Z2510" i="1"/>
  <c r="AA2509" i="1"/>
  <c r="Z2509" i="1"/>
  <c r="Y2508" i="1"/>
  <c r="X2508" i="1"/>
  <c r="X2511" i="1" s="1"/>
  <c r="X2513" i="1" s="1"/>
  <c r="W2508" i="1"/>
  <c r="V2508" i="1"/>
  <c r="V2511" i="1" s="1"/>
  <c r="V2513" i="1" s="1"/>
  <c r="U2508" i="1"/>
  <c r="T2508" i="1"/>
  <c r="T2511" i="1" s="1"/>
  <c r="T2513" i="1" s="1"/>
  <c r="S2508" i="1"/>
  <c r="R2508" i="1"/>
  <c r="R2511" i="1" s="1"/>
  <c r="R2513" i="1" s="1"/>
  <c r="Q2508" i="1"/>
  <c r="P2508" i="1"/>
  <c r="P2511" i="1" s="1"/>
  <c r="P2513" i="1" s="1"/>
  <c r="O2508" i="1"/>
  <c r="N2508" i="1"/>
  <c r="N2511" i="1" s="1"/>
  <c r="N2513" i="1" s="1"/>
  <c r="M2508" i="1"/>
  <c r="L2508" i="1"/>
  <c r="L2511" i="1" s="1"/>
  <c r="L2513" i="1" s="1"/>
  <c r="K2508" i="1"/>
  <c r="J2508" i="1"/>
  <c r="J2511" i="1" s="1"/>
  <c r="J2513" i="1" s="1"/>
  <c r="I2508" i="1"/>
  <c r="H2508" i="1"/>
  <c r="H2511" i="1" s="1"/>
  <c r="H2513" i="1" s="1"/>
  <c r="G2508" i="1"/>
  <c r="F2508" i="1"/>
  <c r="F2511" i="1" s="1"/>
  <c r="F2513" i="1" s="1"/>
  <c r="E2508" i="1"/>
  <c r="D2508" i="1"/>
  <c r="C2508" i="1"/>
  <c r="B2508" i="1"/>
  <c r="B2511" i="1" s="1"/>
  <c r="B2513" i="1" s="1"/>
  <c r="Z2507" i="1"/>
  <c r="AA2502" i="1"/>
  <c r="Z2502" i="1"/>
  <c r="Y2500" i="1"/>
  <c r="X2500" i="1"/>
  <c r="X2490" i="1" s="1"/>
  <c r="W2500" i="1"/>
  <c r="V2500" i="1"/>
  <c r="V2501" i="1" s="1"/>
  <c r="V2503" i="1" s="1"/>
  <c r="U2500" i="1"/>
  <c r="T2500" i="1"/>
  <c r="T2490" i="1" s="1"/>
  <c r="S2500" i="1"/>
  <c r="R2500" i="1"/>
  <c r="R2501" i="1" s="1"/>
  <c r="R2503" i="1" s="1"/>
  <c r="Q2500" i="1"/>
  <c r="P2500" i="1"/>
  <c r="P2490" i="1" s="1"/>
  <c r="O2500" i="1"/>
  <c r="N2500" i="1"/>
  <c r="N2501" i="1" s="1"/>
  <c r="N2503" i="1" s="1"/>
  <c r="M2500" i="1"/>
  <c r="L2500" i="1"/>
  <c r="L2501" i="1" s="1"/>
  <c r="L2503" i="1" s="1"/>
  <c r="K2500" i="1"/>
  <c r="J2500" i="1"/>
  <c r="J2501" i="1" s="1"/>
  <c r="J2503" i="1" s="1"/>
  <c r="I2500" i="1"/>
  <c r="H2500" i="1"/>
  <c r="H2501" i="1" s="1"/>
  <c r="H2503" i="1" s="1"/>
  <c r="G2500" i="1"/>
  <c r="F2500" i="1"/>
  <c r="F2501" i="1" s="1"/>
  <c r="F2503" i="1" s="1"/>
  <c r="E2500" i="1"/>
  <c r="D2500" i="1"/>
  <c r="D2501" i="1" s="1"/>
  <c r="D2503" i="1" s="1"/>
  <c r="C2500" i="1"/>
  <c r="B2500" i="1"/>
  <c r="B2501" i="1" s="1"/>
  <c r="B2503" i="1" s="1"/>
  <c r="Z2499" i="1"/>
  <c r="AA2499" i="1" s="1"/>
  <c r="Y2498" i="1"/>
  <c r="Y2501" i="1" s="1"/>
  <c r="Y2503" i="1" s="1"/>
  <c r="X2498" i="1"/>
  <c r="X2501" i="1" s="1"/>
  <c r="X2503" i="1" s="1"/>
  <c r="W2498" i="1"/>
  <c r="W2501" i="1" s="1"/>
  <c r="W2503" i="1" s="1"/>
  <c r="V2498" i="1"/>
  <c r="U2498" i="1"/>
  <c r="U2501" i="1" s="1"/>
  <c r="U2503" i="1" s="1"/>
  <c r="T2498" i="1"/>
  <c r="T2501" i="1" s="1"/>
  <c r="T2503" i="1" s="1"/>
  <c r="S2498" i="1"/>
  <c r="S2501" i="1" s="1"/>
  <c r="S2503" i="1" s="1"/>
  <c r="R2498" i="1"/>
  <c r="Q2498" i="1"/>
  <c r="Q2501" i="1" s="1"/>
  <c r="Q2503" i="1" s="1"/>
  <c r="P2498" i="1"/>
  <c r="P2501" i="1" s="1"/>
  <c r="P2503" i="1" s="1"/>
  <c r="O2498" i="1"/>
  <c r="O2501" i="1" s="1"/>
  <c r="O2503" i="1" s="1"/>
  <c r="N2498" i="1"/>
  <c r="M2498" i="1"/>
  <c r="M2501" i="1" s="1"/>
  <c r="M2503" i="1" s="1"/>
  <c r="L2498" i="1"/>
  <c r="K2498" i="1"/>
  <c r="K2501" i="1" s="1"/>
  <c r="K2503" i="1" s="1"/>
  <c r="J2498" i="1"/>
  <c r="I2498" i="1"/>
  <c r="I2501" i="1" s="1"/>
  <c r="I2503" i="1" s="1"/>
  <c r="H2498" i="1"/>
  <c r="G2498" i="1"/>
  <c r="G2501" i="1" s="1"/>
  <c r="G2503" i="1" s="1"/>
  <c r="F2498" i="1"/>
  <c r="E2498" i="1"/>
  <c r="E2501" i="1" s="1"/>
  <c r="E2503" i="1" s="1"/>
  <c r="D2498" i="1"/>
  <c r="C2498" i="1"/>
  <c r="C2501" i="1" s="1"/>
  <c r="C2503" i="1" s="1"/>
  <c r="B2498" i="1"/>
  <c r="AA2497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W2490" i="1"/>
  <c r="U2490" i="1"/>
  <c r="S2490" i="1"/>
  <c r="Q2490" i="1"/>
  <c r="O2490" i="1"/>
  <c r="M2490" i="1"/>
  <c r="K2490" i="1"/>
  <c r="I2490" i="1"/>
  <c r="G2490" i="1"/>
  <c r="E2490" i="1"/>
  <c r="C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Z2489" i="1" s="1"/>
  <c r="AA2489" i="1" s="1"/>
  <c r="L2489" i="1"/>
  <c r="K2489" i="1"/>
  <c r="J2489" i="1"/>
  <c r="I2489" i="1"/>
  <c r="H2489" i="1"/>
  <c r="G2489" i="1"/>
  <c r="F2489" i="1"/>
  <c r="E2489" i="1"/>
  <c r="D2489" i="1"/>
  <c r="C2489" i="1"/>
  <c r="B2489" i="1"/>
  <c r="X2488" i="1"/>
  <c r="V2488" i="1"/>
  <c r="T2488" i="1"/>
  <c r="R2488" i="1"/>
  <c r="P2488" i="1"/>
  <c r="N2488" i="1"/>
  <c r="L2488" i="1"/>
  <c r="J2488" i="1"/>
  <c r="H2488" i="1"/>
  <c r="F2488" i="1"/>
  <c r="D2488" i="1"/>
  <c r="B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Z2482" i="1"/>
  <c r="AB2482" i="1" s="1"/>
  <c r="Y2481" i="1"/>
  <c r="Y2483" i="1" s="1"/>
  <c r="X2481" i="1"/>
  <c r="X2483" i="1" s="1"/>
  <c r="W2481" i="1"/>
  <c r="W2483" i="1" s="1"/>
  <c r="V2481" i="1"/>
  <c r="V2483" i="1" s="1"/>
  <c r="U2481" i="1"/>
  <c r="U2483" i="1" s="1"/>
  <c r="T2481" i="1"/>
  <c r="T2483" i="1" s="1"/>
  <c r="S2481" i="1"/>
  <c r="S2483" i="1" s="1"/>
  <c r="R2481" i="1"/>
  <c r="R2483" i="1" s="1"/>
  <c r="Q2481" i="1"/>
  <c r="Q2483" i="1" s="1"/>
  <c r="P2481" i="1"/>
  <c r="P2483" i="1" s="1"/>
  <c r="O2481" i="1"/>
  <c r="O2483" i="1" s="1"/>
  <c r="N2481" i="1"/>
  <c r="N2483" i="1" s="1"/>
  <c r="M2481" i="1"/>
  <c r="M2483" i="1" s="1"/>
  <c r="L2481" i="1"/>
  <c r="L2483" i="1" s="1"/>
  <c r="K2481" i="1"/>
  <c r="K2483" i="1" s="1"/>
  <c r="J2481" i="1"/>
  <c r="J2483" i="1" s="1"/>
  <c r="I2481" i="1"/>
  <c r="I2483" i="1" s="1"/>
  <c r="H2481" i="1"/>
  <c r="H2483" i="1" s="1"/>
  <c r="G2481" i="1"/>
  <c r="G2483" i="1" s="1"/>
  <c r="F2481" i="1"/>
  <c r="F2483" i="1" s="1"/>
  <c r="E2481" i="1"/>
  <c r="E2483" i="1" s="1"/>
  <c r="D2481" i="1"/>
  <c r="D2483" i="1" s="1"/>
  <c r="C2481" i="1"/>
  <c r="C2483" i="1" s="1"/>
  <c r="B2481" i="1"/>
  <c r="B2483" i="1" s="1"/>
  <c r="Z2480" i="1"/>
  <c r="AB2480" i="1" s="1"/>
  <c r="AA2479" i="1"/>
  <c r="Z2479" i="1"/>
  <c r="AB2479" i="1" s="1"/>
  <c r="Z2478" i="1"/>
  <c r="AB2478" i="1" s="1"/>
  <c r="AA2477" i="1"/>
  <c r="Z2477" i="1"/>
  <c r="Z2481" i="1" s="1"/>
  <c r="AB2481" i="1" s="1"/>
  <c r="AA2472" i="1"/>
  <c r="Z2472" i="1"/>
  <c r="AB2472" i="1" s="1"/>
  <c r="Y2471" i="1"/>
  <c r="Y2473" i="1" s="1"/>
  <c r="X2471" i="1"/>
  <c r="X2473" i="1" s="1"/>
  <c r="W2471" i="1"/>
  <c r="W2473" i="1" s="1"/>
  <c r="V2471" i="1"/>
  <c r="V2473" i="1" s="1"/>
  <c r="U2471" i="1"/>
  <c r="U2473" i="1" s="1"/>
  <c r="T2471" i="1"/>
  <c r="T2473" i="1" s="1"/>
  <c r="S2471" i="1"/>
  <c r="S2473" i="1" s="1"/>
  <c r="R2471" i="1"/>
  <c r="R2473" i="1" s="1"/>
  <c r="Q2471" i="1"/>
  <c r="Q2473" i="1" s="1"/>
  <c r="P2471" i="1"/>
  <c r="P2473" i="1" s="1"/>
  <c r="O2471" i="1"/>
  <c r="O2473" i="1" s="1"/>
  <c r="N2471" i="1"/>
  <c r="N2473" i="1" s="1"/>
  <c r="M2471" i="1"/>
  <c r="M2473" i="1" s="1"/>
  <c r="L2471" i="1"/>
  <c r="L2473" i="1" s="1"/>
  <c r="K2471" i="1"/>
  <c r="K2473" i="1" s="1"/>
  <c r="J2471" i="1"/>
  <c r="J2473" i="1" s="1"/>
  <c r="I2471" i="1"/>
  <c r="I2473" i="1" s="1"/>
  <c r="H2471" i="1"/>
  <c r="H2473" i="1" s="1"/>
  <c r="G2471" i="1"/>
  <c r="G2473" i="1" s="1"/>
  <c r="F2471" i="1"/>
  <c r="F2473" i="1" s="1"/>
  <c r="E2471" i="1"/>
  <c r="E2473" i="1" s="1"/>
  <c r="D2471" i="1"/>
  <c r="D2473" i="1" s="1"/>
  <c r="C2471" i="1"/>
  <c r="C2473" i="1" s="1"/>
  <c r="B2471" i="1"/>
  <c r="B2473" i="1" s="1"/>
  <c r="AA2470" i="1"/>
  <c r="Z2470" i="1"/>
  <c r="AB2470" i="1" s="1"/>
  <c r="Z2469" i="1"/>
  <c r="AB2469" i="1" s="1"/>
  <c r="AA2468" i="1"/>
  <c r="Z2468" i="1"/>
  <c r="AB2468" i="1" s="1"/>
  <c r="Z2467" i="1"/>
  <c r="Z2471" i="1" s="1"/>
  <c r="Z2462" i="1"/>
  <c r="AB2462" i="1" s="1"/>
  <c r="Y2461" i="1"/>
  <c r="Y2463" i="1" s="1"/>
  <c r="X2461" i="1"/>
  <c r="X2463" i="1" s="1"/>
  <c r="W2461" i="1"/>
  <c r="W2463" i="1" s="1"/>
  <c r="V2461" i="1"/>
  <c r="V2463" i="1" s="1"/>
  <c r="U2461" i="1"/>
  <c r="U2463" i="1" s="1"/>
  <c r="T2461" i="1"/>
  <c r="T2463" i="1" s="1"/>
  <c r="S2461" i="1"/>
  <c r="S2463" i="1" s="1"/>
  <c r="R2461" i="1"/>
  <c r="R2463" i="1" s="1"/>
  <c r="Q2461" i="1"/>
  <c r="Q2463" i="1" s="1"/>
  <c r="P2461" i="1"/>
  <c r="P2463" i="1" s="1"/>
  <c r="O2461" i="1"/>
  <c r="O2463" i="1" s="1"/>
  <c r="N2461" i="1"/>
  <c r="N2463" i="1" s="1"/>
  <c r="M2461" i="1"/>
  <c r="M2463" i="1" s="1"/>
  <c r="L2461" i="1"/>
  <c r="L2463" i="1" s="1"/>
  <c r="K2461" i="1"/>
  <c r="K2463" i="1" s="1"/>
  <c r="J2461" i="1"/>
  <c r="J2463" i="1" s="1"/>
  <c r="I2461" i="1"/>
  <c r="I2463" i="1" s="1"/>
  <c r="H2461" i="1"/>
  <c r="H2463" i="1" s="1"/>
  <c r="G2461" i="1"/>
  <c r="G2463" i="1" s="1"/>
  <c r="F2461" i="1"/>
  <c r="F2463" i="1" s="1"/>
  <c r="E2461" i="1"/>
  <c r="E2463" i="1" s="1"/>
  <c r="D2461" i="1"/>
  <c r="D2463" i="1" s="1"/>
  <c r="C2461" i="1"/>
  <c r="C2463" i="1" s="1"/>
  <c r="B2461" i="1"/>
  <c r="B2463" i="1" s="1"/>
  <c r="Z2460" i="1"/>
  <c r="AB2460" i="1" s="1"/>
  <c r="AA2459" i="1"/>
  <c r="Z2459" i="1"/>
  <c r="AB2459" i="1" s="1"/>
  <c r="Z2458" i="1"/>
  <c r="AB2458" i="1" s="1"/>
  <c r="AA2457" i="1"/>
  <c r="Z2457" i="1"/>
  <c r="Z2461" i="1" s="1"/>
  <c r="AB2461" i="1" s="1"/>
  <c r="AA2452" i="1"/>
  <c r="Z2452" i="1"/>
  <c r="AB2452" i="1" s="1"/>
  <c r="Y2451" i="1"/>
  <c r="Y2453" i="1" s="1"/>
  <c r="X2451" i="1"/>
  <c r="X2453" i="1" s="1"/>
  <c r="W2451" i="1"/>
  <c r="W2453" i="1" s="1"/>
  <c r="V2451" i="1"/>
  <c r="V2453" i="1" s="1"/>
  <c r="U2451" i="1"/>
  <c r="U2453" i="1" s="1"/>
  <c r="T2451" i="1"/>
  <c r="T2453" i="1" s="1"/>
  <c r="S2451" i="1"/>
  <c r="S2453" i="1" s="1"/>
  <c r="R2451" i="1"/>
  <c r="R2453" i="1" s="1"/>
  <c r="Q2451" i="1"/>
  <c r="Q2453" i="1" s="1"/>
  <c r="P2451" i="1"/>
  <c r="P2453" i="1" s="1"/>
  <c r="O2451" i="1"/>
  <c r="O2453" i="1" s="1"/>
  <c r="N2451" i="1"/>
  <c r="N2453" i="1" s="1"/>
  <c r="M2451" i="1"/>
  <c r="M2453" i="1" s="1"/>
  <c r="L2451" i="1"/>
  <c r="L2453" i="1" s="1"/>
  <c r="K2451" i="1"/>
  <c r="K2453" i="1" s="1"/>
  <c r="J2451" i="1"/>
  <c r="J2453" i="1" s="1"/>
  <c r="I2451" i="1"/>
  <c r="I2453" i="1" s="1"/>
  <c r="H2451" i="1"/>
  <c r="H2453" i="1" s="1"/>
  <c r="G2451" i="1"/>
  <c r="G2453" i="1" s="1"/>
  <c r="F2451" i="1"/>
  <c r="F2453" i="1" s="1"/>
  <c r="E2451" i="1"/>
  <c r="E2453" i="1" s="1"/>
  <c r="D2451" i="1"/>
  <c r="D2453" i="1" s="1"/>
  <c r="C2451" i="1"/>
  <c r="C2453" i="1" s="1"/>
  <c r="B2451" i="1"/>
  <c r="B2453" i="1" s="1"/>
  <c r="AA2450" i="1"/>
  <c r="Z2450" i="1"/>
  <c r="AB2450" i="1" s="1"/>
  <c r="Z2449" i="1"/>
  <c r="AB2449" i="1" s="1"/>
  <c r="AA2448" i="1"/>
  <c r="Z2448" i="1"/>
  <c r="AB2448" i="1" s="1"/>
  <c r="Z2447" i="1"/>
  <c r="Z2451" i="1" s="1"/>
  <c r="Z2442" i="1"/>
  <c r="AB2442" i="1" s="1"/>
  <c r="Y2441" i="1"/>
  <c r="Y2443" i="1" s="1"/>
  <c r="X2441" i="1"/>
  <c r="X2443" i="1" s="1"/>
  <c r="W2441" i="1"/>
  <c r="W2443" i="1" s="1"/>
  <c r="V2441" i="1"/>
  <c r="V2443" i="1" s="1"/>
  <c r="U2441" i="1"/>
  <c r="U2443" i="1" s="1"/>
  <c r="T2441" i="1"/>
  <c r="T2443" i="1" s="1"/>
  <c r="S2441" i="1"/>
  <c r="S2443" i="1" s="1"/>
  <c r="R2441" i="1"/>
  <c r="R2443" i="1" s="1"/>
  <c r="Q2441" i="1"/>
  <c r="Q2443" i="1" s="1"/>
  <c r="P2441" i="1"/>
  <c r="P2443" i="1" s="1"/>
  <c r="O2441" i="1"/>
  <c r="O2443" i="1" s="1"/>
  <c r="N2441" i="1"/>
  <c r="N2443" i="1" s="1"/>
  <c r="M2441" i="1"/>
  <c r="M2443" i="1" s="1"/>
  <c r="L2441" i="1"/>
  <c r="L2443" i="1" s="1"/>
  <c r="K2441" i="1"/>
  <c r="K2443" i="1" s="1"/>
  <c r="J2441" i="1"/>
  <c r="J2443" i="1" s="1"/>
  <c r="I2441" i="1"/>
  <c r="I2443" i="1" s="1"/>
  <c r="H2441" i="1"/>
  <c r="H2443" i="1" s="1"/>
  <c r="G2441" i="1"/>
  <c r="G2443" i="1" s="1"/>
  <c r="F2441" i="1"/>
  <c r="F2443" i="1" s="1"/>
  <c r="E2441" i="1"/>
  <c r="E2443" i="1" s="1"/>
  <c r="D2441" i="1"/>
  <c r="D2443" i="1" s="1"/>
  <c r="C2441" i="1"/>
  <c r="C2443" i="1" s="1"/>
  <c r="B2441" i="1"/>
  <c r="B2443" i="1" s="1"/>
  <c r="Z2440" i="1"/>
  <c r="AB2440" i="1" s="1"/>
  <c r="AA2439" i="1"/>
  <c r="Z2439" i="1"/>
  <c r="AB2439" i="1" s="1"/>
  <c r="Z2438" i="1"/>
  <c r="AB2438" i="1" s="1"/>
  <c r="AA2437" i="1"/>
  <c r="Z2437" i="1"/>
  <c r="Z2441" i="1" s="1"/>
  <c r="AB2441" i="1" s="1"/>
  <c r="AA2432" i="1"/>
  <c r="Z2432" i="1"/>
  <c r="AB2432" i="1" s="1"/>
  <c r="Y2431" i="1"/>
  <c r="Y2433" i="1" s="1"/>
  <c r="X2431" i="1"/>
  <c r="X2433" i="1" s="1"/>
  <c r="W2431" i="1"/>
  <c r="W2433" i="1" s="1"/>
  <c r="V2431" i="1"/>
  <c r="V2433" i="1" s="1"/>
  <c r="U2431" i="1"/>
  <c r="U2433" i="1" s="1"/>
  <c r="T2431" i="1"/>
  <c r="T2433" i="1" s="1"/>
  <c r="S2431" i="1"/>
  <c r="S2433" i="1" s="1"/>
  <c r="R2431" i="1"/>
  <c r="R2433" i="1" s="1"/>
  <c r="Q2431" i="1"/>
  <c r="Q2433" i="1" s="1"/>
  <c r="P2431" i="1"/>
  <c r="P2433" i="1" s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I2433" i="1" s="1"/>
  <c r="H2431" i="1"/>
  <c r="H2433" i="1" s="1"/>
  <c r="G2431" i="1"/>
  <c r="G2433" i="1" s="1"/>
  <c r="F2431" i="1"/>
  <c r="F2433" i="1" s="1"/>
  <c r="E2431" i="1"/>
  <c r="E2433" i="1" s="1"/>
  <c r="D2431" i="1"/>
  <c r="D2433" i="1" s="1"/>
  <c r="C2431" i="1"/>
  <c r="C2433" i="1" s="1"/>
  <c r="B2431" i="1"/>
  <c r="B2433" i="1" s="1"/>
  <c r="AA2430" i="1"/>
  <c r="Z2430" i="1"/>
  <c r="AB2430" i="1" s="1"/>
  <c r="Z2429" i="1"/>
  <c r="AB2429" i="1" s="1"/>
  <c r="AA2428" i="1"/>
  <c r="Z2428" i="1"/>
  <c r="AB2428" i="1" s="1"/>
  <c r="Z2427" i="1"/>
  <c r="Z2431" i="1" s="1"/>
  <c r="Z2422" i="1"/>
  <c r="AB2422" i="1" s="1"/>
  <c r="Y2421" i="1"/>
  <c r="Y2423" i="1" s="1"/>
  <c r="X2421" i="1"/>
  <c r="X2423" i="1" s="1"/>
  <c r="W2421" i="1"/>
  <c r="W2423" i="1" s="1"/>
  <c r="V2421" i="1"/>
  <c r="V2423" i="1" s="1"/>
  <c r="U2421" i="1"/>
  <c r="U2423" i="1" s="1"/>
  <c r="T2421" i="1"/>
  <c r="T2423" i="1" s="1"/>
  <c r="S2421" i="1"/>
  <c r="S2423" i="1" s="1"/>
  <c r="R2421" i="1"/>
  <c r="R2423" i="1" s="1"/>
  <c r="Q2421" i="1"/>
  <c r="Q2423" i="1" s="1"/>
  <c r="P2421" i="1"/>
  <c r="P2423" i="1" s="1"/>
  <c r="O2421" i="1"/>
  <c r="O2423" i="1" s="1"/>
  <c r="N2421" i="1"/>
  <c r="N2423" i="1" s="1"/>
  <c r="M2421" i="1"/>
  <c r="M2423" i="1" s="1"/>
  <c r="L2421" i="1"/>
  <c r="L2423" i="1" s="1"/>
  <c r="K2421" i="1"/>
  <c r="K2423" i="1" s="1"/>
  <c r="J2421" i="1"/>
  <c r="J2423" i="1" s="1"/>
  <c r="I2421" i="1"/>
  <c r="I2423" i="1" s="1"/>
  <c r="H2421" i="1"/>
  <c r="H2423" i="1" s="1"/>
  <c r="G2421" i="1"/>
  <c r="G2423" i="1" s="1"/>
  <c r="F2421" i="1"/>
  <c r="F2423" i="1" s="1"/>
  <c r="E2421" i="1"/>
  <c r="E2423" i="1" s="1"/>
  <c r="D2421" i="1"/>
  <c r="D2423" i="1" s="1"/>
  <c r="C2421" i="1"/>
  <c r="C2423" i="1" s="1"/>
  <c r="B2421" i="1"/>
  <c r="B2423" i="1" s="1"/>
  <c r="Z2420" i="1"/>
  <c r="AB2420" i="1" s="1"/>
  <c r="AA2419" i="1"/>
  <c r="Z2419" i="1"/>
  <c r="AB2419" i="1" s="1"/>
  <c r="Z2418" i="1"/>
  <c r="AB2418" i="1" s="1"/>
  <c r="AA2417" i="1"/>
  <c r="Z2417" i="1"/>
  <c r="Z2421" i="1" s="1"/>
  <c r="AB2421" i="1" s="1"/>
  <c r="AA2412" i="1"/>
  <c r="Z2412" i="1"/>
  <c r="AB2412" i="1" s="1"/>
  <c r="Y2411" i="1"/>
  <c r="Y2413" i="1" s="1"/>
  <c r="X2411" i="1"/>
  <c r="X2413" i="1" s="1"/>
  <c r="W2411" i="1"/>
  <c r="W2413" i="1" s="1"/>
  <c r="V2411" i="1"/>
  <c r="V2413" i="1" s="1"/>
  <c r="U2411" i="1"/>
  <c r="U2413" i="1" s="1"/>
  <c r="T2411" i="1"/>
  <c r="T2413" i="1" s="1"/>
  <c r="S2411" i="1"/>
  <c r="S2413" i="1" s="1"/>
  <c r="R2411" i="1"/>
  <c r="R2413" i="1" s="1"/>
  <c r="Q2411" i="1"/>
  <c r="Q2413" i="1" s="1"/>
  <c r="P2411" i="1"/>
  <c r="P2413" i="1" s="1"/>
  <c r="O2411" i="1"/>
  <c r="O2413" i="1" s="1"/>
  <c r="N2411" i="1"/>
  <c r="N2413" i="1" s="1"/>
  <c r="M2411" i="1"/>
  <c r="M2413" i="1" s="1"/>
  <c r="L2411" i="1"/>
  <c r="L2413" i="1" s="1"/>
  <c r="K2411" i="1"/>
  <c r="K2413" i="1" s="1"/>
  <c r="J2411" i="1"/>
  <c r="J2413" i="1" s="1"/>
  <c r="I2411" i="1"/>
  <c r="I2413" i="1" s="1"/>
  <c r="H2411" i="1"/>
  <c r="H2413" i="1" s="1"/>
  <c r="G2411" i="1"/>
  <c r="G2413" i="1" s="1"/>
  <c r="F2411" i="1"/>
  <c r="F2413" i="1" s="1"/>
  <c r="E2411" i="1"/>
  <c r="E2413" i="1" s="1"/>
  <c r="D2411" i="1"/>
  <c r="D2413" i="1" s="1"/>
  <c r="C2411" i="1"/>
  <c r="C2413" i="1" s="1"/>
  <c r="B2411" i="1"/>
  <c r="B2413" i="1" s="1"/>
  <c r="AA2410" i="1"/>
  <c r="Z2410" i="1"/>
  <c r="AB2410" i="1" s="1"/>
  <c r="Z2409" i="1"/>
  <c r="AB2409" i="1" s="1"/>
  <c r="AA2408" i="1"/>
  <c r="Z2408" i="1"/>
  <c r="AB2408" i="1" s="1"/>
  <c r="Z2407" i="1"/>
  <c r="Z2411" i="1" s="1"/>
  <c r="AB2402" i="1"/>
  <c r="Z2402" i="1"/>
  <c r="Y2401" i="1"/>
  <c r="Y2403" i="1" s="1"/>
  <c r="W2401" i="1"/>
  <c r="W2403" i="1" s="1"/>
  <c r="U2401" i="1"/>
  <c r="U2403" i="1" s="1"/>
  <c r="S2401" i="1"/>
  <c r="S2403" i="1" s="1"/>
  <c r="Q2401" i="1"/>
  <c r="Q2403" i="1" s="1"/>
  <c r="O2401" i="1"/>
  <c r="O2403" i="1" s="1"/>
  <c r="M2401" i="1"/>
  <c r="M2403" i="1" s="1"/>
  <c r="K2401" i="1"/>
  <c r="K2403" i="1" s="1"/>
  <c r="I2401" i="1"/>
  <c r="I2403" i="1" s="1"/>
  <c r="G2401" i="1"/>
  <c r="G2403" i="1" s="1"/>
  <c r="E2401" i="1"/>
  <c r="E2403" i="1" s="1"/>
  <c r="C2401" i="1"/>
  <c r="C2403" i="1" s="1"/>
  <c r="Z2400" i="1"/>
  <c r="AA2400" i="1" s="1"/>
  <c r="AA2399" i="1"/>
  <c r="Z2399" i="1"/>
  <c r="AB2399" i="1" s="1"/>
  <c r="Y2398" i="1"/>
  <c r="X2398" i="1"/>
  <c r="X2401" i="1" s="1"/>
  <c r="X2403" i="1" s="1"/>
  <c r="W2398" i="1"/>
  <c r="V2398" i="1"/>
  <c r="V2401" i="1" s="1"/>
  <c r="V2403" i="1" s="1"/>
  <c r="U2398" i="1"/>
  <c r="T2398" i="1"/>
  <c r="T2401" i="1" s="1"/>
  <c r="T2403" i="1" s="1"/>
  <c r="S2398" i="1"/>
  <c r="R2398" i="1"/>
  <c r="R2401" i="1" s="1"/>
  <c r="R2403" i="1" s="1"/>
  <c r="Q2398" i="1"/>
  <c r="P2398" i="1"/>
  <c r="P2401" i="1" s="1"/>
  <c r="P2403" i="1" s="1"/>
  <c r="O2398" i="1"/>
  <c r="N2398" i="1"/>
  <c r="N2401" i="1" s="1"/>
  <c r="N2403" i="1" s="1"/>
  <c r="M2398" i="1"/>
  <c r="L2398" i="1"/>
  <c r="L2401" i="1" s="1"/>
  <c r="L2403" i="1" s="1"/>
  <c r="K2398" i="1"/>
  <c r="J2398" i="1"/>
  <c r="J2401" i="1" s="1"/>
  <c r="J2403" i="1" s="1"/>
  <c r="I2398" i="1"/>
  <c r="H2398" i="1"/>
  <c r="H2401" i="1" s="1"/>
  <c r="H2403" i="1" s="1"/>
  <c r="G2398" i="1"/>
  <c r="F2398" i="1"/>
  <c r="F2401" i="1" s="1"/>
  <c r="F2403" i="1" s="1"/>
  <c r="E2398" i="1"/>
  <c r="D2398" i="1"/>
  <c r="C2398" i="1"/>
  <c r="B2398" i="1"/>
  <c r="B2401" i="1" s="1"/>
  <c r="B2403" i="1" s="1"/>
  <c r="AA2397" i="1"/>
  <c r="Z2397" i="1"/>
  <c r="AA2392" i="1"/>
  <c r="Z2392" i="1"/>
  <c r="AB2392" i="1" s="1"/>
  <c r="X2391" i="1"/>
  <c r="X2393" i="1" s="1"/>
  <c r="V2391" i="1"/>
  <c r="V2393" i="1" s="1"/>
  <c r="T2391" i="1"/>
  <c r="T2393" i="1" s="1"/>
  <c r="R2391" i="1"/>
  <c r="R2393" i="1" s="1"/>
  <c r="P2391" i="1"/>
  <c r="P2393" i="1" s="1"/>
  <c r="N2391" i="1"/>
  <c r="N2393" i="1" s="1"/>
  <c r="L2391" i="1"/>
  <c r="L2393" i="1" s="1"/>
  <c r="J2391" i="1"/>
  <c r="J2393" i="1" s="1"/>
  <c r="H2391" i="1"/>
  <c r="H2393" i="1" s="1"/>
  <c r="F2391" i="1"/>
  <c r="F2393" i="1" s="1"/>
  <c r="D2391" i="1"/>
  <c r="D2393" i="1" s="1"/>
  <c r="B2391" i="1"/>
  <c r="B2393" i="1" s="1"/>
  <c r="Z2390" i="1"/>
  <c r="AA2390" i="1" s="1"/>
  <c r="Z2389" i="1"/>
  <c r="AA2389" i="1" s="1"/>
  <c r="AA2388" i="1"/>
  <c r="Z2388" i="1"/>
  <c r="AB2388" i="1" s="1"/>
  <c r="Y2388" i="1"/>
  <c r="Y2391" i="1" s="1"/>
  <c r="Y2393" i="1" s="1"/>
  <c r="X2388" i="1"/>
  <c r="W2388" i="1"/>
  <c r="W2391" i="1" s="1"/>
  <c r="W2393" i="1" s="1"/>
  <c r="V2388" i="1"/>
  <c r="U2388" i="1"/>
  <c r="U2391" i="1" s="1"/>
  <c r="U2393" i="1" s="1"/>
  <c r="T2388" i="1"/>
  <c r="S2388" i="1"/>
  <c r="S2391" i="1" s="1"/>
  <c r="S2393" i="1" s="1"/>
  <c r="R2388" i="1"/>
  <c r="Q2388" i="1"/>
  <c r="Q2391" i="1" s="1"/>
  <c r="Q2393" i="1" s="1"/>
  <c r="P2388" i="1"/>
  <c r="O2388" i="1"/>
  <c r="O2391" i="1" s="1"/>
  <c r="O2393" i="1" s="1"/>
  <c r="N2388" i="1"/>
  <c r="M2388" i="1"/>
  <c r="M2391" i="1" s="1"/>
  <c r="M2393" i="1" s="1"/>
  <c r="L2388" i="1"/>
  <c r="K2388" i="1"/>
  <c r="K2391" i="1" s="1"/>
  <c r="K2393" i="1" s="1"/>
  <c r="J2388" i="1"/>
  <c r="I2388" i="1"/>
  <c r="I2391" i="1" s="1"/>
  <c r="I2393" i="1" s="1"/>
  <c r="H2388" i="1"/>
  <c r="G2388" i="1"/>
  <c r="G2391" i="1" s="1"/>
  <c r="G2393" i="1" s="1"/>
  <c r="F2388" i="1"/>
  <c r="E2388" i="1"/>
  <c r="E2391" i="1" s="1"/>
  <c r="E2393" i="1" s="1"/>
  <c r="D2388" i="1"/>
  <c r="C2388" i="1"/>
  <c r="C2391" i="1" s="1"/>
  <c r="C2393" i="1" s="1"/>
  <c r="B2388" i="1"/>
  <c r="AA2387" i="1"/>
  <c r="Z2387" i="1"/>
  <c r="Z2382" i="1"/>
  <c r="AA2382" i="1" s="1"/>
  <c r="Y2381" i="1"/>
  <c r="Y2383" i="1" s="1"/>
  <c r="W2381" i="1"/>
  <c r="W2383" i="1" s="1"/>
  <c r="U2381" i="1"/>
  <c r="U2383" i="1" s="1"/>
  <c r="S2381" i="1"/>
  <c r="S2383" i="1" s="1"/>
  <c r="Q2381" i="1"/>
  <c r="Q2383" i="1" s="1"/>
  <c r="O2381" i="1"/>
  <c r="O2383" i="1" s="1"/>
  <c r="M2381" i="1"/>
  <c r="M2383" i="1" s="1"/>
  <c r="K2381" i="1"/>
  <c r="K2383" i="1" s="1"/>
  <c r="I2381" i="1"/>
  <c r="I2383" i="1" s="1"/>
  <c r="G2381" i="1"/>
  <c r="G2383" i="1" s="1"/>
  <c r="E2381" i="1"/>
  <c r="E2383" i="1" s="1"/>
  <c r="C2381" i="1"/>
  <c r="C2383" i="1" s="1"/>
  <c r="AA2380" i="1"/>
  <c r="Z2380" i="1"/>
  <c r="AA2379" i="1"/>
  <c r="Z2379" i="1"/>
  <c r="Y2378" i="1"/>
  <c r="X2378" i="1"/>
  <c r="X2381" i="1" s="1"/>
  <c r="X2383" i="1" s="1"/>
  <c r="W2378" i="1"/>
  <c r="V2378" i="1"/>
  <c r="V2381" i="1" s="1"/>
  <c r="V2383" i="1" s="1"/>
  <c r="U2378" i="1"/>
  <c r="T2378" i="1"/>
  <c r="T2381" i="1" s="1"/>
  <c r="T2383" i="1" s="1"/>
  <c r="S2378" i="1"/>
  <c r="R2378" i="1"/>
  <c r="R2381" i="1" s="1"/>
  <c r="R2383" i="1" s="1"/>
  <c r="Q2378" i="1"/>
  <c r="P2378" i="1"/>
  <c r="P2381" i="1" s="1"/>
  <c r="P2383" i="1" s="1"/>
  <c r="O2378" i="1"/>
  <c r="N2378" i="1"/>
  <c r="N2381" i="1" s="1"/>
  <c r="N2383" i="1" s="1"/>
  <c r="M2378" i="1"/>
  <c r="L2378" i="1"/>
  <c r="L2381" i="1" s="1"/>
  <c r="L2383" i="1" s="1"/>
  <c r="K2378" i="1"/>
  <c r="J2378" i="1"/>
  <c r="J2381" i="1" s="1"/>
  <c r="J2383" i="1" s="1"/>
  <c r="I2378" i="1"/>
  <c r="H2378" i="1"/>
  <c r="H2381" i="1" s="1"/>
  <c r="H2383" i="1" s="1"/>
  <c r="G2378" i="1"/>
  <c r="F2378" i="1"/>
  <c r="F2381" i="1" s="1"/>
  <c r="F2383" i="1" s="1"/>
  <c r="E2378" i="1"/>
  <c r="D2378" i="1"/>
  <c r="C2378" i="1"/>
  <c r="B2378" i="1"/>
  <c r="B2381" i="1" s="1"/>
  <c r="B2383" i="1" s="1"/>
  <c r="Z2377" i="1"/>
  <c r="AA2372" i="1"/>
  <c r="Z2372" i="1"/>
  <c r="V2371" i="1"/>
  <c r="V2373" i="1" s="1"/>
  <c r="R2371" i="1"/>
  <c r="R2373" i="1" s="1"/>
  <c r="N2371" i="1"/>
  <c r="N2373" i="1" s="1"/>
  <c r="J2371" i="1"/>
  <c r="J2373" i="1" s="1"/>
  <c r="F2371" i="1"/>
  <c r="F2373" i="1" s="1"/>
  <c r="B2371" i="1"/>
  <c r="B2373" i="1" s="1"/>
  <c r="Y2370" i="1"/>
  <c r="X2370" i="1"/>
  <c r="X2371" i="1" s="1"/>
  <c r="X2373" i="1" s="1"/>
  <c r="W2370" i="1"/>
  <c r="V2370" i="1"/>
  <c r="U2370" i="1"/>
  <c r="T2370" i="1"/>
  <c r="T2371" i="1" s="1"/>
  <c r="T2373" i="1" s="1"/>
  <c r="S2370" i="1"/>
  <c r="R2370" i="1"/>
  <c r="Q2370" i="1"/>
  <c r="P2370" i="1"/>
  <c r="P2371" i="1" s="1"/>
  <c r="P2373" i="1" s="1"/>
  <c r="O2370" i="1"/>
  <c r="N2370" i="1"/>
  <c r="Z2370" i="1" s="1"/>
  <c r="M2370" i="1"/>
  <c r="L2370" i="1"/>
  <c r="L2371" i="1" s="1"/>
  <c r="L2373" i="1" s="1"/>
  <c r="K2370" i="1"/>
  <c r="J2370" i="1"/>
  <c r="I2370" i="1"/>
  <c r="H2370" i="1"/>
  <c r="H2371" i="1" s="1"/>
  <c r="H2373" i="1" s="1"/>
  <c r="G2370" i="1"/>
  <c r="F2370" i="1"/>
  <c r="E2370" i="1"/>
  <c r="D2370" i="1"/>
  <c r="C2370" i="1"/>
  <c r="B2370" i="1"/>
  <c r="Z2369" i="1"/>
  <c r="AA2369" i="1" s="1"/>
  <c r="Y2368" i="1"/>
  <c r="Y2371" i="1" s="1"/>
  <c r="Y2373" i="1" s="1"/>
  <c r="X2368" i="1"/>
  <c r="W2368" i="1"/>
  <c r="W2371" i="1" s="1"/>
  <c r="W2373" i="1" s="1"/>
  <c r="V2368" i="1"/>
  <c r="U2368" i="1"/>
  <c r="U2371" i="1" s="1"/>
  <c r="U2373" i="1" s="1"/>
  <c r="T2368" i="1"/>
  <c r="S2368" i="1"/>
  <c r="S2371" i="1" s="1"/>
  <c r="S2373" i="1" s="1"/>
  <c r="R2368" i="1"/>
  <c r="Q2368" i="1"/>
  <c r="Q2371" i="1" s="1"/>
  <c r="Q2373" i="1" s="1"/>
  <c r="P2368" i="1"/>
  <c r="O2368" i="1"/>
  <c r="O2371" i="1" s="1"/>
  <c r="O2373" i="1" s="1"/>
  <c r="N2368" i="1"/>
  <c r="M2368" i="1"/>
  <c r="L2368" i="1"/>
  <c r="K2368" i="1"/>
  <c r="K2371" i="1" s="1"/>
  <c r="K2373" i="1" s="1"/>
  <c r="J2368" i="1"/>
  <c r="I2368" i="1"/>
  <c r="I2371" i="1" s="1"/>
  <c r="I2373" i="1" s="1"/>
  <c r="H2368" i="1"/>
  <c r="G2368" i="1"/>
  <c r="G2371" i="1" s="1"/>
  <c r="G2373" i="1" s="1"/>
  <c r="F2368" i="1"/>
  <c r="E2368" i="1"/>
  <c r="E2371" i="1" s="1"/>
  <c r="E2373" i="1" s="1"/>
  <c r="D2368" i="1"/>
  <c r="C2368" i="1"/>
  <c r="C2371" i="1" s="1"/>
  <c r="C2373" i="1" s="1"/>
  <c r="B2368" i="1"/>
  <c r="AA2367" i="1"/>
  <c r="Z2367" i="1"/>
  <c r="X2363" i="1"/>
  <c r="T2363" i="1"/>
  <c r="P2363" i="1"/>
  <c r="L2363" i="1"/>
  <c r="H2363" i="1"/>
  <c r="Z2362" i="1"/>
  <c r="AA2362" i="1" s="1"/>
  <c r="Y2361" i="1"/>
  <c r="Y2363" i="1" s="1"/>
  <c r="W2361" i="1"/>
  <c r="W2363" i="1" s="1"/>
  <c r="U2361" i="1"/>
  <c r="U2363" i="1" s="1"/>
  <c r="S2361" i="1"/>
  <c r="S2363" i="1" s="1"/>
  <c r="Q2361" i="1"/>
  <c r="Q2363" i="1" s="1"/>
  <c r="O2361" i="1"/>
  <c r="O2363" i="1" s="1"/>
  <c r="M2361" i="1"/>
  <c r="M2363" i="1" s="1"/>
  <c r="K2361" i="1"/>
  <c r="K2363" i="1" s="1"/>
  <c r="I2361" i="1"/>
  <c r="I2363" i="1" s="1"/>
  <c r="G2361" i="1"/>
  <c r="G2363" i="1" s="1"/>
  <c r="E2361" i="1"/>
  <c r="E2363" i="1" s="1"/>
  <c r="C2361" i="1"/>
  <c r="C2363" i="1" s="1"/>
  <c r="AA2360" i="1"/>
  <c r="Z2360" i="1"/>
  <c r="AA2359" i="1"/>
  <c r="Z2359" i="1"/>
  <c r="Y2358" i="1"/>
  <c r="X2358" i="1"/>
  <c r="X2361" i="1" s="1"/>
  <c r="W2358" i="1"/>
  <c r="V2358" i="1"/>
  <c r="V2361" i="1" s="1"/>
  <c r="V2363" i="1" s="1"/>
  <c r="U2358" i="1"/>
  <c r="T2358" i="1"/>
  <c r="T2361" i="1" s="1"/>
  <c r="S2358" i="1"/>
  <c r="R2358" i="1"/>
  <c r="R2361" i="1" s="1"/>
  <c r="R2363" i="1" s="1"/>
  <c r="Q2358" i="1"/>
  <c r="P2358" i="1"/>
  <c r="P2361" i="1" s="1"/>
  <c r="O2358" i="1"/>
  <c r="N2358" i="1"/>
  <c r="N2361" i="1" s="1"/>
  <c r="N2363" i="1" s="1"/>
  <c r="M2358" i="1"/>
  <c r="L2358" i="1"/>
  <c r="L2361" i="1" s="1"/>
  <c r="K2358" i="1"/>
  <c r="J2358" i="1"/>
  <c r="J2361" i="1" s="1"/>
  <c r="J2363" i="1" s="1"/>
  <c r="I2358" i="1"/>
  <c r="H2358" i="1"/>
  <c r="H2361" i="1" s="1"/>
  <c r="G2358" i="1"/>
  <c r="F2358" i="1"/>
  <c r="F2361" i="1" s="1"/>
  <c r="F2363" i="1" s="1"/>
  <c r="E2358" i="1"/>
  <c r="D2358" i="1"/>
  <c r="C2358" i="1"/>
  <c r="B2358" i="1"/>
  <c r="B2361" i="1" s="1"/>
  <c r="B2363" i="1" s="1"/>
  <c r="Z2357" i="1"/>
  <c r="AA2352" i="1"/>
  <c r="Z2352" i="1"/>
  <c r="Y2350" i="1"/>
  <c r="X2350" i="1"/>
  <c r="W2350" i="1"/>
  <c r="V2350" i="1"/>
  <c r="U2350" i="1"/>
  <c r="T2350" i="1"/>
  <c r="S2350" i="1"/>
  <c r="R2350" i="1"/>
  <c r="Q2350" i="1"/>
  <c r="P2350" i="1"/>
  <c r="O2350" i="1"/>
  <c r="N2350" i="1"/>
  <c r="M2350" i="1"/>
  <c r="Z2350" i="1" s="1"/>
  <c r="L2350" i="1"/>
  <c r="K2350" i="1"/>
  <c r="J2350" i="1"/>
  <c r="I2350" i="1"/>
  <c r="H2350" i="1"/>
  <c r="G2350" i="1"/>
  <c r="F2350" i="1"/>
  <c r="E2350" i="1"/>
  <c r="D2350" i="1"/>
  <c r="AA2349" i="1"/>
  <c r="Z2349" i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N2351" i="1" s="1"/>
  <c r="N2353" i="1" s="1"/>
  <c r="M2348" i="1"/>
  <c r="M2351" i="1" s="1"/>
  <c r="M2353" i="1" s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B2351" i="1" s="1"/>
  <c r="B2353" i="1" s="1"/>
  <c r="Z2347" i="1"/>
  <c r="Z2342" i="1"/>
  <c r="AB2342" i="1" s="1"/>
  <c r="Z2340" i="1"/>
  <c r="AA2340" i="1" s="1"/>
  <c r="Z2339" i="1"/>
  <c r="AA2339" i="1" s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N2343" i="1" s="1"/>
  <c r="M2338" i="1"/>
  <c r="M2341" i="1" s="1"/>
  <c r="M2343" i="1" s="1"/>
  <c r="L2338" i="1"/>
  <c r="L2341" i="1" s="1"/>
  <c r="L2343" i="1" s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D2341" i="1" s="1"/>
  <c r="D2343" i="1" s="1"/>
  <c r="C2338" i="1"/>
  <c r="C2341" i="1" s="1"/>
  <c r="C2343" i="1" s="1"/>
  <c r="B2338" i="1"/>
  <c r="B2341" i="1" s="1"/>
  <c r="B2343" i="1" s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X2330" i="1"/>
  <c r="W2330" i="1"/>
  <c r="V2330" i="1"/>
  <c r="U2330" i="1"/>
  <c r="T2330" i="1"/>
  <c r="S2330" i="1"/>
  <c r="R2330" i="1"/>
  <c r="Q2330" i="1"/>
  <c r="P2330" i="1"/>
  <c r="O2330" i="1"/>
  <c r="N2330" i="1"/>
  <c r="M2330" i="1"/>
  <c r="Z2330" i="1" s="1"/>
  <c r="L2330" i="1"/>
  <c r="K2330" i="1"/>
  <c r="J2330" i="1"/>
  <c r="I2330" i="1"/>
  <c r="H2330" i="1"/>
  <c r="G2330" i="1"/>
  <c r="F2330" i="1"/>
  <c r="E2330" i="1"/>
  <c r="D2330" i="1"/>
  <c r="AA2330" i="1" s="1"/>
  <c r="C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Z2329" i="1" s="1"/>
  <c r="L2329" i="1"/>
  <c r="K2329" i="1"/>
  <c r="J2329" i="1"/>
  <c r="I2329" i="1"/>
  <c r="H2329" i="1"/>
  <c r="G2329" i="1"/>
  <c r="F2329" i="1"/>
  <c r="E2329" i="1"/>
  <c r="D2329" i="1"/>
  <c r="AA2329" i="1" s="1"/>
  <c r="C2329" i="1"/>
  <c r="B2329" i="1"/>
  <c r="Y2328" i="1"/>
  <c r="X2328" i="1"/>
  <c r="W2328" i="1"/>
  <c r="V2328" i="1"/>
  <c r="U2328" i="1"/>
  <c r="T2328" i="1"/>
  <c r="S2328" i="1"/>
  <c r="R2328" i="1"/>
  <c r="Q2328" i="1"/>
  <c r="P2328" i="1"/>
  <c r="O2328" i="1"/>
  <c r="N2328" i="1"/>
  <c r="M2328" i="1"/>
  <c r="Z2328" i="1" s="1"/>
  <c r="AB2328" i="1" s="1"/>
  <c r="L2328" i="1"/>
  <c r="K2328" i="1"/>
  <c r="J2328" i="1"/>
  <c r="I2328" i="1"/>
  <c r="H2328" i="1"/>
  <c r="G2328" i="1"/>
  <c r="F2328" i="1"/>
  <c r="E2328" i="1"/>
  <c r="D2328" i="1"/>
  <c r="AA2328" i="1" s="1"/>
  <c r="C2328" i="1"/>
  <c r="B2328" i="1"/>
  <c r="Y2327" i="1"/>
  <c r="Y2331" i="1" s="1"/>
  <c r="X2327" i="1"/>
  <c r="X2331" i="1" s="1"/>
  <c r="W2327" i="1"/>
  <c r="W2331" i="1" s="1"/>
  <c r="V2327" i="1"/>
  <c r="V2331" i="1" s="1"/>
  <c r="U2327" i="1"/>
  <c r="U2331" i="1" s="1"/>
  <c r="T2327" i="1"/>
  <c r="T2331" i="1" s="1"/>
  <c r="S2327" i="1"/>
  <c r="S2331" i="1" s="1"/>
  <c r="R2327" i="1"/>
  <c r="R2331" i="1" s="1"/>
  <c r="Q2327" i="1"/>
  <c r="Q2331" i="1" s="1"/>
  <c r="P2327" i="1"/>
  <c r="P2331" i="1" s="1"/>
  <c r="O2327" i="1"/>
  <c r="O2331" i="1" s="1"/>
  <c r="N2327" i="1"/>
  <c r="N2331" i="1" s="1"/>
  <c r="M2327" i="1"/>
  <c r="M2331" i="1" s="1"/>
  <c r="L2327" i="1"/>
  <c r="L2331" i="1" s="1"/>
  <c r="K2327" i="1"/>
  <c r="K2331" i="1" s="1"/>
  <c r="J2327" i="1"/>
  <c r="J2331" i="1" s="1"/>
  <c r="I2327" i="1"/>
  <c r="I2331" i="1" s="1"/>
  <c r="H2327" i="1"/>
  <c r="H2331" i="1" s="1"/>
  <c r="G2327" i="1"/>
  <c r="G2331" i="1" s="1"/>
  <c r="F2327" i="1"/>
  <c r="F2331" i="1" s="1"/>
  <c r="E2327" i="1"/>
  <c r="E2331" i="1" s="1"/>
  <c r="D2327" i="1"/>
  <c r="D2331" i="1" s="1"/>
  <c r="C2327" i="1"/>
  <c r="C2331" i="1" s="1"/>
  <c r="B2327" i="1"/>
  <c r="B2331" i="1" s="1"/>
  <c r="Y2318" i="1"/>
  <c r="Y2321" i="1" s="1"/>
  <c r="Y2323" i="1" s="1"/>
  <c r="X2318" i="1"/>
  <c r="X2321" i="1" s="1"/>
  <c r="X2323" i="1" s="1"/>
  <c r="W2318" i="1"/>
  <c r="W2321" i="1" s="1"/>
  <c r="W2323" i="1" s="1"/>
  <c r="V2318" i="1"/>
  <c r="V2321" i="1" s="1"/>
  <c r="V2323" i="1" s="1"/>
  <c r="U2318" i="1"/>
  <c r="U2321" i="1" s="1"/>
  <c r="U2323" i="1" s="1"/>
  <c r="T2318" i="1"/>
  <c r="T2321" i="1" s="1"/>
  <c r="T2323" i="1" s="1"/>
  <c r="S2318" i="1"/>
  <c r="S2321" i="1" s="1"/>
  <c r="S2323" i="1" s="1"/>
  <c r="R2318" i="1"/>
  <c r="R2321" i="1" s="1"/>
  <c r="R2323" i="1" s="1"/>
  <c r="Q2318" i="1"/>
  <c r="Q2321" i="1" s="1"/>
  <c r="Q2323" i="1" s="1"/>
  <c r="P2318" i="1"/>
  <c r="P2321" i="1" s="1"/>
  <c r="P2323" i="1" s="1"/>
  <c r="O2318" i="1"/>
  <c r="O2321" i="1" s="1"/>
  <c r="O2323" i="1" s="1"/>
  <c r="N2318" i="1"/>
  <c r="N2321" i="1" s="1"/>
  <c r="N2323" i="1" s="1"/>
  <c r="M2318" i="1"/>
  <c r="M2321" i="1" s="1"/>
  <c r="M2323" i="1" s="1"/>
  <c r="L2318" i="1"/>
  <c r="L2321" i="1" s="1"/>
  <c r="L2323" i="1" s="1"/>
  <c r="K2318" i="1"/>
  <c r="K2321" i="1" s="1"/>
  <c r="K2323" i="1" s="1"/>
  <c r="J2318" i="1"/>
  <c r="J2321" i="1" s="1"/>
  <c r="J2323" i="1" s="1"/>
  <c r="I2318" i="1"/>
  <c r="I2321" i="1" s="1"/>
  <c r="I2323" i="1" s="1"/>
  <c r="H2318" i="1"/>
  <c r="H2321" i="1" s="1"/>
  <c r="H2323" i="1" s="1"/>
  <c r="G2318" i="1"/>
  <c r="G2321" i="1" s="1"/>
  <c r="G2323" i="1" s="1"/>
  <c r="F2318" i="1"/>
  <c r="F2321" i="1" s="1"/>
  <c r="F2323" i="1" s="1"/>
  <c r="E2318" i="1"/>
  <c r="E2321" i="1" s="1"/>
  <c r="E2323" i="1" s="1"/>
  <c r="D2318" i="1"/>
  <c r="D2321" i="1" s="1"/>
  <c r="D2323" i="1" s="1"/>
  <c r="C2318" i="1"/>
  <c r="C2321" i="1" s="1"/>
  <c r="C2323" i="1" s="1"/>
  <c r="B2318" i="1"/>
  <c r="B2321" i="1" s="1"/>
  <c r="B2323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M2311" i="1" s="1"/>
  <c r="M2313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O2301" i="1" s="1"/>
  <c r="O2303" i="1" s="1"/>
  <c r="N2298" i="1"/>
  <c r="N2301" i="1" s="1"/>
  <c r="N2303" i="1" s="1"/>
  <c r="M2298" i="1"/>
  <c r="M2301" i="1" s="1"/>
  <c r="M2303" i="1" s="1"/>
  <c r="L2298" i="1"/>
  <c r="L2301" i="1" s="1"/>
  <c r="L2303" i="1" s="1"/>
  <c r="K2298" i="1"/>
  <c r="K2301" i="1" s="1"/>
  <c r="K2303" i="1" s="1"/>
  <c r="J2298" i="1"/>
  <c r="J2301" i="1" s="1"/>
  <c r="J2303" i="1" s="1"/>
  <c r="I2298" i="1"/>
  <c r="I2301" i="1" s="1"/>
  <c r="I2303" i="1" s="1"/>
  <c r="H2298" i="1"/>
  <c r="H2301" i="1" s="1"/>
  <c r="H2303" i="1" s="1"/>
  <c r="G2298" i="1"/>
  <c r="G2301" i="1" s="1"/>
  <c r="G2303" i="1" s="1"/>
  <c r="F2298" i="1"/>
  <c r="F2301" i="1" s="1"/>
  <c r="F2303" i="1" s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B2301" i="1" s="1"/>
  <c r="B2303" i="1" s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O2291" i="1" s="1"/>
  <c r="O2293" i="1" s="1"/>
  <c r="N2288" i="1"/>
  <c r="N2291" i="1" s="1"/>
  <c r="N2293" i="1" s="1"/>
  <c r="M2288" i="1"/>
  <c r="M2291" i="1" s="1"/>
  <c r="M2293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G2291" i="1" s="1"/>
  <c r="G2293" i="1" s="1"/>
  <c r="F2288" i="1"/>
  <c r="F2291" i="1" s="1"/>
  <c r="F2293" i="1" s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B2291" i="1" s="1"/>
  <c r="B2293" i="1" s="1"/>
  <c r="Z2282" i="1"/>
  <c r="Y2282" i="1"/>
  <c r="X2282" i="1"/>
  <c r="W2282" i="1"/>
  <c r="V2282" i="1"/>
  <c r="U2282" i="1"/>
  <c r="T2282" i="1"/>
  <c r="S2282" i="1"/>
  <c r="R2282" i="1"/>
  <c r="Q2282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C2282" i="1"/>
  <c r="B2282" i="1"/>
  <c r="Y2280" i="1"/>
  <c r="X2280" i="1"/>
  <c r="W2280" i="1"/>
  <c r="V2280" i="1"/>
  <c r="U2280" i="1"/>
  <c r="T2280" i="1"/>
  <c r="S2280" i="1"/>
  <c r="R2280" i="1"/>
  <c r="Q2280" i="1"/>
  <c r="P2280" i="1"/>
  <c r="O2280" i="1"/>
  <c r="N2280" i="1"/>
  <c r="M2280" i="1"/>
  <c r="Z2280" i="1" s="1"/>
  <c r="L2280" i="1"/>
  <c r="K2280" i="1"/>
  <c r="J2280" i="1"/>
  <c r="I2280" i="1"/>
  <c r="H2280" i="1"/>
  <c r="G2280" i="1"/>
  <c r="F2280" i="1"/>
  <c r="E2280" i="1"/>
  <c r="D2280" i="1"/>
  <c r="C2280" i="1"/>
  <c r="B2280" i="1"/>
  <c r="Y2279" i="1"/>
  <c r="X2279" i="1"/>
  <c r="W2279" i="1"/>
  <c r="V2279" i="1"/>
  <c r="U2279" i="1"/>
  <c r="T2279" i="1"/>
  <c r="S2279" i="1"/>
  <c r="R2279" i="1"/>
  <c r="Q2279" i="1"/>
  <c r="P2279" i="1"/>
  <c r="O2279" i="1"/>
  <c r="N2279" i="1"/>
  <c r="M2279" i="1"/>
  <c r="Z2279" i="1" s="1"/>
  <c r="Z2269" i="1" s="1"/>
  <c r="L2279" i="1"/>
  <c r="K2279" i="1"/>
  <c r="J2279" i="1"/>
  <c r="I2279" i="1"/>
  <c r="H2279" i="1"/>
  <c r="G2279" i="1"/>
  <c r="F2279" i="1"/>
  <c r="E2279" i="1"/>
  <c r="D2279" i="1"/>
  <c r="C2279" i="1"/>
  <c r="B2279" i="1"/>
  <c r="Y2278" i="1"/>
  <c r="X2278" i="1"/>
  <c r="W2278" i="1"/>
  <c r="V2278" i="1"/>
  <c r="U2278" i="1"/>
  <c r="T2278" i="1"/>
  <c r="S2278" i="1"/>
  <c r="R2278" i="1"/>
  <c r="Q2278" i="1"/>
  <c r="P2278" i="1"/>
  <c r="O2278" i="1"/>
  <c r="N2278" i="1"/>
  <c r="M2278" i="1"/>
  <c r="Z2278" i="1" s="1"/>
  <c r="L2278" i="1"/>
  <c r="K2278" i="1"/>
  <c r="J2278" i="1"/>
  <c r="I2278" i="1"/>
  <c r="H2278" i="1"/>
  <c r="G2278" i="1"/>
  <c r="F2278" i="1"/>
  <c r="E2278" i="1"/>
  <c r="D2278" i="1"/>
  <c r="C2278" i="1"/>
  <c r="B2278" i="1"/>
  <c r="Y2277" i="1"/>
  <c r="Y2281" i="1" s="1"/>
  <c r="X2277" i="1"/>
  <c r="X2281" i="1" s="1"/>
  <c r="W2277" i="1"/>
  <c r="W2281" i="1" s="1"/>
  <c r="V2277" i="1"/>
  <c r="V2281" i="1" s="1"/>
  <c r="U2277" i="1"/>
  <c r="U2281" i="1" s="1"/>
  <c r="T2277" i="1"/>
  <c r="T2281" i="1" s="1"/>
  <c r="S2277" i="1"/>
  <c r="S2281" i="1" s="1"/>
  <c r="R2277" i="1"/>
  <c r="R2281" i="1" s="1"/>
  <c r="Q2277" i="1"/>
  <c r="Q2281" i="1" s="1"/>
  <c r="P2277" i="1"/>
  <c r="P2281" i="1" s="1"/>
  <c r="O2277" i="1"/>
  <c r="O2281" i="1" s="1"/>
  <c r="N2277" i="1"/>
  <c r="N2281" i="1" s="1"/>
  <c r="M2277" i="1"/>
  <c r="M2281" i="1" s="1"/>
  <c r="L2277" i="1"/>
  <c r="L2281" i="1" s="1"/>
  <c r="K2277" i="1"/>
  <c r="K2281" i="1" s="1"/>
  <c r="J2277" i="1"/>
  <c r="J2281" i="1" s="1"/>
  <c r="I2277" i="1"/>
  <c r="I2281" i="1" s="1"/>
  <c r="H2277" i="1"/>
  <c r="H2281" i="1" s="1"/>
  <c r="G2277" i="1"/>
  <c r="G2281" i="1" s="1"/>
  <c r="F2277" i="1"/>
  <c r="F2281" i="1" s="1"/>
  <c r="E2277" i="1"/>
  <c r="E2281" i="1" s="1"/>
  <c r="D2277" i="1"/>
  <c r="C2277" i="1"/>
  <c r="C2281" i="1" s="1"/>
  <c r="B2277" i="1"/>
  <c r="B2281" i="1" s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AA2269" i="1" s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Y2271" i="1" s="1"/>
  <c r="X2267" i="1"/>
  <c r="X2271" i="1" s="1"/>
  <c r="W2267" i="1"/>
  <c r="W2271" i="1" s="1"/>
  <c r="V2267" i="1"/>
  <c r="V2271" i="1" s="1"/>
  <c r="U2267" i="1"/>
  <c r="U2271" i="1" s="1"/>
  <c r="T2267" i="1"/>
  <c r="T2271" i="1" s="1"/>
  <c r="S2267" i="1"/>
  <c r="S2271" i="1" s="1"/>
  <c r="R2267" i="1"/>
  <c r="R2271" i="1" s="1"/>
  <c r="Q2267" i="1"/>
  <c r="Q2271" i="1" s="1"/>
  <c r="P2267" i="1"/>
  <c r="P2271" i="1" s="1"/>
  <c r="O2267" i="1"/>
  <c r="O2271" i="1" s="1"/>
  <c r="N2267" i="1"/>
  <c r="N2271" i="1" s="1"/>
  <c r="M2267" i="1"/>
  <c r="M2271" i="1" s="1"/>
  <c r="L2267" i="1"/>
  <c r="L2271" i="1" s="1"/>
  <c r="K2267" i="1"/>
  <c r="K2271" i="1" s="1"/>
  <c r="J2267" i="1"/>
  <c r="J2271" i="1" s="1"/>
  <c r="I2267" i="1"/>
  <c r="I2271" i="1" s="1"/>
  <c r="H2267" i="1"/>
  <c r="H2271" i="1" s="1"/>
  <c r="G2267" i="1"/>
  <c r="G2271" i="1" s="1"/>
  <c r="F2267" i="1"/>
  <c r="F2271" i="1" s="1"/>
  <c r="E2267" i="1"/>
  <c r="E2271" i="1" s="1"/>
  <c r="D2267" i="1"/>
  <c r="C2267" i="1"/>
  <c r="C2271" i="1" s="1"/>
  <c r="B2267" i="1"/>
  <c r="B2271" i="1" s="1"/>
  <c r="Z2262" i="1"/>
  <c r="Z2260" i="1"/>
  <c r="AA2260" i="1" s="1"/>
  <c r="Z2259" i="1"/>
  <c r="AA2259" i="1" s="1"/>
  <c r="Z2258" i="1"/>
  <c r="AA2258" i="1" s="1"/>
  <c r="Y2257" i="1"/>
  <c r="Y2261" i="1" s="1"/>
  <c r="Y2263" i="1" s="1"/>
  <c r="X2257" i="1"/>
  <c r="X2261" i="1" s="1"/>
  <c r="X2263" i="1" s="1"/>
  <c r="W2257" i="1"/>
  <c r="W2261" i="1" s="1"/>
  <c r="W2263" i="1" s="1"/>
  <c r="V2257" i="1"/>
  <c r="V2261" i="1" s="1"/>
  <c r="V2263" i="1" s="1"/>
  <c r="U2257" i="1"/>
  <c r="U2261" i="1" s="1"/>
  <c r="U2263" i="1" s="1"/>
  <c r="T2257" i="1"/>
  <c r="T2261" i="1" s="1"/>
  <c r="T2263" i="1" s="1"/>
  <c r="S2257" i="1"/>
  <c r="S2261" i="1" s="1"/>
  <c r="S2263" i="1" s="1"/>
  <c r="R2257" i="1"/>
  <c r="R2261" i="1" s="1"/>
  <c r="R2263" i="1" s="1"/>
  <c r="Q2257" i="1"/>
  <c r="Q2261" i="1" s="1"/>
  <c r="Q2263" i="1" s="1"/>
  <c r="P2257" i="1"/>
  <c r="P2261" i="1" s="1"/>
  <c r="P2263" i="1" s="1"/>
  <c r="O2257" i="1"/>
  <c r="O2261" i="1" s="1"/>
  <c r="O2263" i="1" s="1"/>
  <c r="N2257" i="1"/>
  <c r="N2261" i="1" s="1"/>
  <c r="N2263" i="1" s="1"/>
  <c r="M2257" i="1"/>
  <c r="M2261" i="1" s="1"/>
  <c r="M2263" i="1" s="1"/>
  <c r="L2257" i="1"/>
  <c r="L2261" i="1" s="1"/>
  <c r="L2263" i="1" s="1"/>
  <c r="K2257" i="1"/>
  <c r="K2261" i="1" s="1"/>
  <c r="K2263" i="1" s="1"/>
  <c r="J2257" i="1"/>
  <c r="J2261" i="1" s="1"/>
  <c r="J2263" i="1" s="1"/>
  <c r="I2257" i="1"/>
  <c r="I2261" i="1" s="1"/>
  <c r="I2263" i="1" s="1"/>
  <c r="H2257" i="1"/>
  <c r="H2261" i="1" s="1"/>
  <c r="H2263" i="1" s="1"/>
  <c r="G2257" i="1"/>
  <c r="G2261" i="1" s="1"/>
  <c r="G2263" i="1" s="1"/>
  <c r="F2257" i="1"/>
  <c r="F2261" i="1" s="1"/>
  <c r="F2263" i="1" s="1"/>
  <c r="E2257" i="1"/>
  <c r="E2261" i="1" s="1"/>
  <c r="E2263" i="1" s="1"/>
  <c r="D2257" i="1"/>
  <c r="D2261" i="1" s="1"/>
  <c r="D2263" i="1" s="1"/>
  <c r="C2257" i="1"/>
  <c r="C2261" i="1" s="1"/>
  <c r="C2263" i="1" s="1"/>
  <c r="B2257" i="1"/>
  <c r="B2261" i="1" s="1"/>
  <c r="B2263" i="1" s="1"/>
  <c r="Z2250" i="1"/>
  <c r="Y2249" i="1"/>
  <c r="Y2251" i="1" s="1"/>
  <c r="X2249" i="1"/>
  <c r="X2251" i="1" s="1"/>
  <c r="W2249" i="1"/>
  <c r="W2251" i="1" s="1"/>
  <c r="V2249" i="1"/>
  <c r="V2251" i="1" s="1"/>
  <c r="U2249" i="1"/>
  <c r="U2251" i="1" s="1"/>
  <c r="T2249" i="1"/>
  <c r="T2251" i="1" s="1"/>
  <c r="S2249" i="1"/>
  <c r="S2251" i="1" s="1"/>
  <c r="R2249" i="1"/>
  <c r="R2251" i="1" s="1"/>
  <c r="Q2249" i="1"/>
  <c r="Q2251" i="1" s="1"/>
  <c r="P2249" i="1"/>
  <c r="P2251" i="1" s="1"/>
  <c r="O2249" i="1"/>
  <c r="O2251" i="1" s="1"/>
  <c r="N2249" i="1"/>
  <c r="N2251" i="1" s="1"/>
  <c r="M2249" i="1"/>
  <c r="M2251" i="1" s="1"/>
  <c r="L2249" i="1"/>
  <c r="L2251" i="1" s="1"/>
  <c r="K2249" i="1"/>
  <c r="K2251" i="1" s="1"/>
  <c r="J2249" i="1"/>
  <c r="J2251" i="1" s="1"/>
  <c r="I2249" i="1"/>
  <c r="I2251" i="1" s="1"/>
  <c r="H2249" i="1"/>
  <c r="H2251" i="1" s="1"/>
  <c r="G2249" i="1"/>
  <c r="G2251" i="1" s="1"/>
  <c r="F2249" i="1"/>
  <c r="F2251" i="1" s="1"/>
  <c r="E2249" i="1"/>
  <c r="E2251" i="1" s="1"/>
  <c r="D2249" i="1"/>
  <c r="D2251" i="1" s="1"/>
  <c r="C2249" i="1"/>
  <c r="C2251" i="1" s="1"/>
  <c r="B2249" i="1"/>
  <c r="B2251" i="1" s="1"/>
  <c r="Z2248" i="1"/>
  <c r="AA2248" i="1" s="1"/>
  <c r="AA2247" i="1"/>
  <c r="Z2247" i="1"/>
  <c r="AB2247" i="1" s="1"/>
  <c r="Z2246" i="1"/>
  <c r="AA2246" i="1" s="1"/>
  <c r="AA2245" i="1"/>
  <c r="AA2249" i="1" s="1"/>
  <c r="Z2245" i="1"/>
  <c r="Z2249" i="1" s="1"/>
  <c r="AB2249" i="1" s="1"/>
  <c r="Z2240" i="1"/>
  <c r="AB2240" i="1" s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AA2238" i="1"/>
  <c r="Z2238" i="1"/>
  <c r="AB2238" i="1" s="1"/>
  <c r="Z2237" i="1"/>
  <c r="AA2237" i="1" s="1"/>
  <c r="AA2236" i="1"/>
  <c r="Z2236" i="1"/>
  <c r="AB2236" i="1" s="1"/>
  <c r="Z2235" i="1"/>
  <c r="AA2235" i="1" s="1"/>
  <c r="AA2239" i="1" s="1"/>
  <c r="Z2230" i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Z2228" i="1"/>
  <c r="AA2228" i="1" s="1"/>
  <c r="Z2227" i="1"/>
  <c r="AB2227" i="1" s="1"/>
  <c r="Z2226" i="1"/>
  <c r="AA2226" i="1" s="1"/>
  <c r="Z2225" i="1"/>
  <c r="Z2229" i="1" s="1"/>
  <c r="AB2229" i="1" s="1"/>
  <c r="Z2220" i="1"/>
  <c r="AB2220" i="1" s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Z2218" i="1"/>
  <c r="AB2218" i="1" s="1"/>
  <c r="AA2217" i="1"/>
  <c r="Z2217" i="1"/>
  <c r="AB2217" i="1" s="1"/>
  <c r="Z2216" i="1"/>
  <c r="AB2216" i="1" s="1"/>
  <c r="AA2215" i="1"/>
  <c r="Z2215" i="1"/>
  <c r="Z2219" i="1" s="1"/>
  <c r="AB2219" i="1" s="1"/>
  <c r="Z2210" i="1"/>
  <c r="Z2208" i="1"/>
  <c r="AA2208" i="1" s="1"/>
  <c r="Z2207" i="1"/>
  <c r="AB2207" i="1" s="1"/>
  <c r="Z2206" i="1"/>
  <c r="AA2206" i="1" s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Z2205" i="1" s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D2209" i="1" s="1"/>
  <c r="D2211" i="1" s="1"/>
  <c r="C2205" i="1"/>
  <c r="C2209" i="1" s="1"/>
  <c r="C2211" i="1" s="1"/>
  <c r="B2205" i="1"/>
  <c r="B2209" i="1" s="1"/>
  <c r="B2211" i="1" s="1"/>
  <c r="Z2200" i="1"/>
  <c r="AB2200" i="1" s="1"/>
  <c r="AA2198" i="1"/>
  <c r="Z2198" i="1"/>
  <c r="AB2198" i="1" s="1"/>
  <c r="Z2197" i="1"/>
  <c r="AA2197" i="1" s="1"/>
  <c r="Z2196" i="1"/>
  <c r="AB2196" i="1" s="1"/>
  <c r="Z2195" i="1"/>
  <c r="Z2199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AA2195" i="1" s="1"/>
  <c r="C2195" i="1"/>
  <c r="C2199" i="1" s="1"/>
  <c r="C2201" i="1" s="1"/>
  <c r="B2195" i="1"/>
  <c r="B2199" i="1" s="1"/>
  <c r="B2201" i="1" s="1"/>
  <c r="Z2190" i="1"/>
  <c r="Z2188" i="1"/>
  <c r="AA2188" i="1" s="1"/>
  <c r="Z2187" i="1"/>
  <c r="AA2187" i="1" s="1"/>
  <c r="Z2186" i="1"/>
  <c r="AA2186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Z2180" i="1"/>
  <c r="AA2180" i="1" s="1"/>
  <c r="Z2178" i="1"/>
  <c r="AA2178" i="1" s="1"/>
  <c r="Z2177" i="1"/>
  <c r="AA2177" i="1" s="1"/>
  <c r="Z2176" i="1"/>
  <c r="AA2176" i="1" s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D2179" i="1" s="1"/>
  <c r="D2181" i="1" s="1"/>
  <c r="C2175" i="1"/>
  <c r="C2179" i="1" s="1"/>
  <c r="C2181" i="1" s="1"/>
  <c r="B2175" i="1"/>
  <c r="B2179" i="1" s="1"/>
  <c r="B2181" i="1" s="1"/>
  <c r="Z2170" i="1"/>
  <c r="Z2168" i="1"/>
  <c r="AA2168" i="1" s="1"/>
  <c r="Z2167" i="1"/>
  <c r="AA2167" i="1" s="1"/>
  <c r="Z2166" i="1"/>
  <c r="AA2166" i="1" s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D2169" i="1" s="1"/>
  <c r="D2171" i="1" s="1"/>
  <c r="C2165" i="1"/>
  <c r="C2169" i="1" s="1"/>
  <c r="C2171" i="1" s="1"/>
  <c r="B2165" i="1"/>
  <c r="B2169" i="1" s="1"/>
  <c r="B2171" i="1" s="1"/>
  <c r="Z2160" i="1"/>
  <c r="AA2160" i="1" s="1"/>
  <c r="Z2158" i="1"/>
  <c r="AA2158" i="1" s="1"/>
  <c r="Z2157" i="1"/>
  <c r="AA2157" i="1" s="1"/>
  <c r="Y2156" i="1"/>
  <c r="X2156" i="1"/>
  <c r="W2156" i="1"/>
  <c r="V2156" i="1"/>
  <c r="U2156" i="1"/>
  <c r="T2156" i="1"/>
  <c r="S2156" i="1"/>
  <c r="R2156" i="1"/>
  <c r="Q2156" i="1"/>
  <c r="P2156" i="1"/>
  <c r="O2156" i="1"/>
  <c r="N2156" i="1"/>
  <c r="M2156" i="1"/>
  <c r="Z2156" i="1" s="1"/>
  <c r="AB2156" i="1" s="1"/>
  <c r="L2156" i="1"/>
  <c r="K2156" i="1"/>
  <c r="J2156" i="1"/>
  <c r="I2156" i="1"/>
  <c r="H2156" i="1"/>
  <c r="G2156" i="1"/>
  <c r="F2156" i="1"/>
  <c r="E2156" i="1"/>
  <c r="D2156" i="1"/>
  <c r="C2156" i="1"/>
  <c r="B2156" i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C2159" i="1" s="1"/>
  <c r="C2161" i="1" s="1"/>
  <c r="B2155" i="1"/>
  <c r="B2159" i="1" s="1"/>
  <c r="B2161" i="1" s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Z2150" i="1" s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Z2148" i="1" s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Z2147" i="1" s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M2146" i="1"/>
  <c r="Z2146" i="1" s="1"/>
  <c r="L2146" i="1"/>
  <c r="K2146" i="1"/>
  <c r="J2146" i="1"/>
  <c r="I2146" i="1"/>
  <c r="H2146" i="1"/>
  <c r="G2146" i="1"/>
  <c r="F2146" i="1"/>
  <c r="E2146" i="1"/>
  <c r="D2146" i="1"/>
  <c r="C2146" i="1"/>
  <c r="B2146" i="1"/>
  <c r="Y2145" i="1"/>
  <c r="Y2149" i="1" s="1"/>
  <c r="X2145" i="1"/>
  <c r="X2149" i="1" s="1"/>
  <c r="W2145" i="1"/>
  <c r="W2149" i="1" s="1"/>
  <c r="V2145" i="1"/>
  <c r="V2149" i="1" s="1"/>
  <c r="U2145" i="1"/>
  <c r="U2149" i="1" s="1"/>
  <c r="T2145" i="1"/>
  <c r="T2149" i="1" s="1"/>
  <c r="S2145" i="1"/>
  <c r="S2149" i="1" s="1"/>
  <c r="R2145" i="1"/>
  <c r="R2149" i="1" s="1"/>
  <c r="Q2145" i="1"/>
  <c r="Q2149" i="1" s="1"/>
  <c r="P2145" i="1"/>
  <c r="P2149" i="1" s="1"/>
  <c r="O2145" i="1"/>
  <c r="O2149" i="1" s="1"/>
  <c r="N2145" i="1"/>
  <c r="N2149" i="1" s="1"/>
  <c r="M2145" i="1"/>
  <c r="M2149" i="1" s="1"/>
  <c r="L2145" i="1"/>
  <c r="L2149" i="1" s="1"/>
  <c r="K2145" i="1"/>
  <c r="K2149" i="1" s="1"/>
  <c r="J2145" i="1"/>
  <c r="J2149" i="1" s="1"/>
  <c r="I2145" i="1"/>
  <c r="I2149" i="1" s="1"/>
  <c r="H2145" i="1"/>
  <c r="H2149" i="1" s="1"/>
  <c r="G2145" i="1"/>
  <c r="G2149" i="1" s="1"/>
  <c r="F2145" i="1"/>
  <c r="F2149" i="1" s="1"/>
  <c r="E2145" i="1"/>
  <c r="E2149" i="1" s="1"/>
  <c r="D2145" i="1"/>
  <c r="D2149" i="1" s="1"/>
  <c r="C2145" i="1"/>
  <c r="C2149" i="1" s="1"/>
  <c r="B2145" i="1"/>
  <c r="B2149" i="1" s="1"/>
  <c r="AB2127" i="1"/>
  <c r="AA2127" i="1"/>
  <c r="AA2125" i="1"/>
  <c r="AA2124" i="1"/>
  <c r="Y2123" i="1"/>
  <c r="Y2133" i="1" s="1"/>
  <c r="X2123" i="1"/>
  <c r="X2133" i="1" s="1"/>
  <c r="W2123" i="1"/>
  <c r="W2133" i="1" s="1"/>
  <c r="V2123" i="1"/>
  <c r="V2133" i="1" s="1"/>
  <c r="U2123" i="1"/>
  <c r="U2133" i="1" s="1"/>
  <c r="T2123" i="1"/>
  <c r="T2133" i="1" s="1"/>
  <c r="S2123" i="1"/>
  <c r="S2133" i="1" s="1"/>
  <c r="R2123" i="1"/>
  <c r="R2133" i="1" s="1"/>
  <c r="Q2123" i="1"/>
  <c r="Q2133" i="1" s="1"/>
  <c r="P2123" i="1"/>
  <c r="P2133" i="1" s="1"/>
  <c r="O2123" i="1"/>
  <c r="O2133" i="1" s="1"/>
  <c r="N2123" i="1"/>
  <c r="N2133" i="1" s="1"/>
  <c r="M2123" i="1"/>
  <c r="M2133" i="1" s="1"/>
  <c r="L2123" i="1"/>
  <c r="L2133" i="1" s="1"/>
  <c r="K2123" i="1"/>
  <c r="K2133" i="1" s="1"/>
  <c r="J2123" i="1"/>
  <c r="J2133" i="1" s="1"/>
  <c r="I2123" i="1"/>
  <c r="I2133" i="1" s="1"/>
  <c r="H2123" i="1"/>
  <c r="H2133" i="1" s="1"/>
  <c r="G2123" i="1"/>
  <c r="G2133" i="1" s="1"/>
  <c r="F2123" i="1"/>
  <c r="F2133" i="1" s="1"/>
  <c r="E2123" i="1"/>
  <c r="E2133" i="1" s="1"/>
  <c r="D2123" i="1"/>
  <c r="D2133" i="1" s="1"/>
  <c r="C2123" i="1"/>
  <c r="C2133" i="1" s="1"/>
  <c r="B2123" i="1"/>
  <c r="B2133" i="1" s="1"/>
  <c r="AA2122" i="1"/>
  <c r="Z2117" i="1"/>
  <c r="AB2117" i="1" s="1"/>
  <c r="Y2117" i="1"/>
  <c r="Y2118" i="1" s="1"/>
  <c r="X2117" i="1"/>
  <c r="X2118" i="1" s="1"/>
  <c r="W2117" i="1"/>
  <c r="W2118" i="1" s="1"/>
  <c r="V2117" i="1"/>
  <c r="V2118" i="1" s="1"/>
  <c r="U2117" i="1"/>
  <c r="U2118" i="1" s="1"/>
  <c r="T2117" i="1"/>
  <c r="T2118" i="1" s="1"/>
  <c r="S2117" i="1"/>
  <c r="S2118" i="1" s="1"/>
  <c r="R2117" i="1"/>
  <c r="R2118" i="1" s="1"/>
  <c r="Q2117" i="1"/>
  <c r="Q2118" i="1" s="1"/>
  <c r="P2117" i="1"/>
  <c r="P2118" i="1" s="1"/>
  <c r="O2117" i="1"/>
  <c r="O2118" i="1" s="1"/>
  <c r="N2117" i="1"/>
  <c r="N2118" i="1" s="1"/>
  <c r="M2117" i="1"/>
  <c r="M2118" i="1" s="1"/>
  <c r="L2117" i="1"/>
  <c r="L2118" i="1" s="1"/>
  <c r="K2117" i="1"/>
  <c r="K2118" i="1" s="1"/>
  <c r="J2117" i="1"/>
  <c r="J2118" i="1" s="1"/>
  <c r="I2117" i="1"/>
  <c r="I2118" i="1" s="1"/>
  <c r="H2117" i="1"/>
  <c r="H2118" i="1" s="1"/>
  <c r="G2117" i="1"/>
  <c r="G2118" i="1" s="1"/>
  <c r="F2117" i="1"/>
  <c r="F2118" i="1" s="1"/>
  <c r="E2117" i="1"/>
  <c r="E2118" i="1" s="1"/>
  <c r="D2117" i="1"/>
  <c r="D2118" i="1" s="1"/>
  <c r="C2117" i="1"/>
  <c r="C2118" i="1" s="1"/>
  <c r="B2117" i="1"/>
  <c r="B2118" i="1" s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Z2115" i="1"/>
  <c r="AA2115" i="1" s="1"/>
  <c r="Z2114" i="1"/>
  <c r="AA2114" i="1" s="1"/>
  <c r="Z2113" i="1"/>
  <c r="AA2113" i="1" s="1"/>
  <c r="Z2112" i="1"/>
  <c r="Z2116" i="1" s="1"/>
  <c r="Y2107" i="1"/>
  <c r="Y2108" i="1" s="1"/>
  <c r="X2107" i="1"/>
  <c r="X2108" i="1" s="1"/>
  <c r="W2107" i="1"/>
  <c r="W2108" i="1" s="1"/>
  <c r="V2107" i="1"/>
  <c r="V2108" i="1" s="1"/>
  <c r="U2107" i="1"/>
  <c r="U2108" i="1" s="1"/>
  <c r="T2107" i="1"/>
  <c r="T2108" i="1" s="1"/>
  <c r="S2107" i="1"/>
  <c r="S2108" i="1" s="1"/>
  <c r="R2107" i="1"/>
  <c r="R2108" i="1" s="1"/>
  <c r="Q2107" i="1"/>
  <c r="Q2108" i="1" s="1"/>
  <c r="P2107" i="1"/>
  <c r="P2108" i="1" s="1"/>
  <c r="O2107" i="1"/>
  <c r="O2108" i="1" s="1"/>
  <c r="N2107" i="1"/>
  <c r="N2108" i="1" s="1"/>
  <c r="M2107" i="1"/>
  <c r="M2108" i="1" s="1"/>
  <c r="L2107" i="1"/>
  <c r="L2108" i="1" s="1"/>
  <c r="K2107" i="1"/>
  <c r="K2108" i="1" s="1"/>
  <c r="J2107" i="1"/>
  <c r="J2108" i="1" s="1"/>
  <c r="I2107" i="1"/>
  <c r="I2108" i="1" s="1"/>
  <c r="H2107" i="1"/>
  <c r="H2108" i="1" s="1"/>
  <c r="G2107" i="1"/>
  <c r="G2108" i="1" s="1"/>
  <c r="F2107" i="1"/>
  <c r="F2108" i="1" s="1"/>
  <c r="E2107" i="1"/>
  <c r="E2108" i="1" s="1"/>
  <c r="D2107" i="1"/>
  <c r="D2108" i="1" s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Z2104" i="1"/>
  <c r="AA2104" i="1" s="1"/>
  <c r="Z2103" i="1"/>
  <c r="AA2103" i="1" s="1"/>
  <c r="Z2102" i="1"/>
  <c r="Z2106" i="1" s="1"/>
  <c r="Y2097" i="1"/>
  <c r="Y2137" i="1" s="1"/>
  <c r="X2097" i="1"/>
  <c r="X2137" i="1" s="1"/>
  <c r="W2097" i="1"/>
  <c r="W2137" i="1" s="1"/>
  <c r="V2097" i="1"/>
  <c r="V2137" i="1" s="1"/>
  <c r="U2097" i="1"/>
  <c r="U2137" i="1" s="1"/>
  <c r="T2097" i="1"/>
  <c r="T2137" i="1" s="1"/>
  <c r="S2097" i="1"/>
  <c r="S2137" i="1" s="1"/>
  <c r="R2097" i="1"/>
  <c r="R2137" i="1" s="1"/>
  <c r="Q2097" i="1"/>
  <c r="Q2137" i="1" s="1"/>
  <c r="P2097" i="1"/>
  <c r="P2137" i="1" s="1"/>
  <c r="O2097" i="1"/>
  <c r="O2137" i="1" s="1"/>
  <c r="N2097" i="1"/>
  <c r="N2137" i="1" s="1"/>
  <c r="M2097" i="1"/>
  <c r="M2137" i="1" s="1"/>
  <c r="L2097" i="1"/>
  <c r="L2137" i="1" s="1"/>
  <c r="K2097" i="1"/>
  <c r="K2137" i="1" s="1"/>
  <c r="J2097" i="1"/>
  <c r="J2137" i="1" s="1"/>
  <c r="I2097" i="1"/>
  <c r="I2137" i="1" s="1"/>
  <c r="H2097" i="1"/>
  <c r="H2137" i="1" s="1"/>
  <c r="G2097" i="1"/>
  <c r="G2137" i="1" s="1"/>
  <c r="F2097" i="1"/>
  <c r="F2137" i="1" s="1"/>
  <c r="E2097" i="1"/>
  <c r="E2137" i="1" s="1"/>
  <c r="D2097" i="1"/>
  <c r="D2137" i="1" s="1"/>
  <c r="C2097" i="1"/>
  <c r="C2137" i="1" s="1"/>
  <c r="B2097" i="1"/>
  <c r="B2137" i="1" s="1"/>
  <c r="Y2095" i="1"/>
  <c r="Y2135" i="1" s="1"/>
  <c r="X2095" i="1"/>
  <c r="X2135" i="1" s="1"/>
  <c r="W2095" i="1"/>
  <c r="W2135" i="1" s="1"/>
  <c r="V2095" i="1"/>
  <c r="V2135" i="1" s="1"/>
  <c r="U2095" i="1"/>
  <c r="U2135" i="1" s="1"/>
  <c r="T2095" i="1"/>
  <c r="T2135" i="1" s="1"/>
  <c r="S2095" i="1"/>
  <c r="S2135" i="1" s="1"/>
  <c r="R2095" i="1"/>
  <c r="R2135" i="1" s="1"/>
  <c r="Q2095" i="1"/>
  <c r="Q2135" i="1" s="1"/>
  <c r="P2095" i="1"/>
  <c r="P2135" i="1" s="1"/>
  <c r="O2095" i="1"/>
  <c r="O2135" i="1" s="1"/>
  <c r="N2095" i="1"/>
  <c r="N2135" i="1" s="1"/>
  <c r="M2095" i="1"/>
  <c r="M2135" i="1" s="1"/>
  <c r="L2095" i="1"/>
  <c r="L2135" i="1" s="1"/>
  <c r="K2095" i="1"/>
  <c r="K2135" i="1" s="1"/>
  <c r="J2095" i="1"/>
  <c r="J2135" i="1" s="1"/>
  <c r="I2095" i="1"/>
  <c r="I2135" i="1" s="1"/>
  <c r="H2095" i="1"/>
  <c r="H2135" i="1" s="1"/>
  <c r="G2095" i="1"/>
  <c r="G2135" i="1" s="1"/>
  <c r="F2095" i="1"/>
  <c r="F2135" i="1" s="1"/>
  <c r="E2095" i="1"/>
  <c r="E2135" i="1" s="1"/>
  <c r="D2095" i="1"/>
  <c r="D2135" i="1" s="1"/>
  <c r="C2095" i="1"/>
  <c r="C2135" i="1" s="1"/>
  <c r="B2095" i="1"/>
  <c r="B2135" i="1" s="1"/>
  <c r="Y2094" i="1"/>
  <c r="Y2134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S2134" i="1" s="1"/>
  <c r="R2094" i="1"/>
  <c r="R2134" i="1" s="1"/>
  <c r="Q2094" i="1"/>
  <c r="Q2134" i="1" s="1"/>
  <c r="P2094" i="1"/>
  <c r="P2134" i="1" s="1"/>
  <c r="O2094" i="1"/>
  <c r="O2134" i="1" s="1"/>
  <c r="N2094" i="1"/>
  <c r="N2134" i="1" s="1"/>
  <c r="M2094" i="1"/>
  <c r="M2134" i="1" s="1"/>
  <c r="L2094" i="1"/>
  <c r="L2134" i="1" s="1"/>
  <c r="K2094" i="1"/>
  <c r="K2134" i="1" s="1"/>
  <c r="J2094" i="1"/>
  <c r="J2134" i="1" s="1"/>
  <c r="I2094" i="1"/>
  <c r="I2134" i="1" s="1"/>
  <c r="H2094" i="1"/>
  <c r="H2134" i="1" s="1"/>
  <c r="G2094" i="1"/>
  <c r="G2134" i="1" s="1"/>
  <c r="F2094" i="1"/>
  <c r="F2134" i="1" s="1"/>
  <c r="E2094" i="1"/>
  <c r="E2134" i="1" s="1"/>
  <c r="D2094" i="1"/>
  <c r="D2134" i="1" s="1"/>
  <c r="C2094" i="1"/>
  <c r="C2134" i="1" s="1"/>
  <c r="B2094" i="1"/>
  <c r="B2134" i="1" s="1"/>
  <c r="Y2093" i="1"/>
  <c r="X2093" i="1"/>
  <c r="W2093" i="1"/>
  <c r="V2093" i="1"/>
  <c r="U2093" i="1"/>
  <c r="T2093" i="1"/>
  <c r="S2093" i="1"/>
  <c r="R2093" i="1"/>
  <c r="Q2093" i="1"/>
  <c r="P2093" i="1"/>
  <c r="O2093" i="1"/>
  <c r="N2093" i="1"/>
  <c r="M2093" i="1"/>
  <c r="Z2093" i="1" s="1"/>
  <c r="L2093" i="1"/>
  <c r="K2093" i="1"/>
  <c r="J2093" i="1"/>
  <c r="I2093" i="1"/>
  <c r="H2093" i="1"/>
  <c r="G2093" i="1"/>
  <c r="F2093" i="1"/>
  <c r="E2093" i="1"/>
  <c r="D2093" i="1"/>
  <c r="AA2093" i="1" s="1"/>
  <c r="C2093" i="1"/>
  <c r="B2093" i="1"/>
  <c r="Y2092" i="1"/>
  <c r="Y2132" i="1" s="1"/>
  <c r="Y2136" i="1" s="1"/>
  <c r="X2092" i="1"/>
  <c r="X2132" i="1" s="1"/>
  <c r="X2136" i="1" s="1"/>
  <c r="W2092" i="1"/>
  <c r="W2132" i="1" s="1"/>
  <c r="W2136" i="1" s="1"/>
  <c r="V2092" i="1"/>
  <c r="V2132" i="1" s="1"/>
  <c r="V2136" i="1" s="1"/>
  <c r="U2092" i="1"/>
  <c r="U2132" i="1" s="1"/>
  <c r="U2136" i="1" s="1"/>
  <c r="T2092" i="1"/>
  <c r="T2132" i="1" s="1"/>
  <c r="T2136" i="1" s="1"/>
  <c r="S2092" i="1"/>
  <c r="S2132" i="1" s="1"/>
  <c r="S2136" i="1" s="1"/>
  <c r="R2092" i="1"/>
  <c r="R2132" i="1" s="1"/>
  <c r="R2136" i="1" s="1"/>
  <c r="Q2092" i="1"/>
  <c r="Q2132" i="1" s="1"/>
  <c r="Q2136" i="1" s="1"/>
  <c r="P2092" i="1"/>
  <c r="P2132" i="1" s="1"/>
  <c r="P2136" i="1" s="1"/>
  <c r="O2092" i="1"/>
  <c r="O2132" i="1" s="1"/>
  <c r="O2136" i="1" s="1"/>
  <c r="N2092" i="1"/>
  <c r="N2132" i="1" s="1"/>
  <c r="N2136" i="1" s="1"/>
  <c r="M2092" i="1"/>
  <c r="Z2092" i="1" s="1"/>
  <c r="L2092" i="1"/>
  <c r="L2132" i="1" s="1"/>
  <c r="L2136" i="1" s="1"/>
  <c r="K2092" i="1"/>
  <c r="K2132" i="1" s="1"/>
  <c r="K2136" i="1" s="1"/>
  <c r="J2092" i="1"/>
  <c r="J2132" i="1" s="1"/>
  <c r="J2136" i="1" s="1"/>
  <c r="I2092" i="1"/>
  <c r="I2132" i="1" s="1"/>
  <c r="I2136" i="1" s="1"/>
  <c r="H2092" i="1"/>
  <c r="H2132" i="1" s="1"/>
  <c r="H2136" i="1" s="1"/>
  <c r="G2092" i="1"/>
  <c r="G2132" i="1" s="1"/>
  <c r="G2136" i="1" s="1"/>
  <c r="F2092" i="1"/>
  <c r="F2132" i="1" s="1"/>
  <c r="F2136" i="1" s="1"/>
  <c r="E2092" i="1"/>
  <c r="E2132" i="1" s="1"/>
  <c r="E2136" i="1" s="1"/>
  <c r="D2092" i="1"/>
  <c r="D2132" i="1" s="1"/>
  <c r="C2092" i="1"/>
  <c r="C2132" i="1" s="1"/>
  <c r="C2136" i="1" s="1"/>
  <c r="B2092" i="1"/>
  <c r="B2132" i="1" s="1"/>
  <c r="B2136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AA2065" i="1"/>
  <c r="AA2063" i="1"/>
  <c r="AA2062" i="1"/>
  <c r="Y2061" i="1"/>
  <c r="Y2064" i="1" s="1"/>
  <c r="Y2066" i="1" s="1"/>
  <c r="X2061" i="1"/>
  <c r="X2064" i="1" s="1"/>
  <c r="X2066" i="1" s="1"/>
  <c r="W2061" i="1"/>
  <c r="W2064" i="1" s="1"/>
  <c r="W2066" i="1" s="1"/>
  <c r="V2061" i="1"/>
  <c r="V2064" i="1" s="1"/>
  <c r="V2066" i="1" s="1"/>
  <c r="U2061" i="1"/>
  <c r="U2064" i="1" s="1"/>
  <c r="U2066" i="1" s="1"/>
  <c r="T2061" i="1"/>
  <c r="T2064" i="1" s="1"/>
  <c r="T2066" i="1" s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O2064" i="1" s="1"/>
  <c r="O2066" i="1" s="1"/>
  <c r="N2061" i="1"/>
  <c r="N2064" i="1" s="1"/>
  <c r="N2066" i="1" s="1"/>
  <c r="M2061" i="1"/>
  <c r="M2064" i="1" s="1"/>
  <c r="M2066" i="1" s="1"/>
  <c r="L2061" i="1"/>
  <c r="L2064" i="1" s="1"/>
  <c r="L2066" i="1" s="1"/>
  <c r="K2061" i="1"/>
  <c r="K2064" i="1" s="1"/>
  <c r="K2066" i="1" s="1"/>
  <c r="J2061" i="1"/>
  <c r="J2064" i="1" s="1"/>
  <c r="J2066" i="1" s="1"/>
  <c r="I2061" i="1"/>
  <c r="I2064" i="1" s="1"/>
  <c r="I2066" i="1" s="1"/>
  <c r="H2061" i="1"/>
  <c r="H2064" i="1" s="1"/>
  <c r="H2066" i="1" s="1"/>
  <c r="G2061" i="1"/>
  <c r="G2064" i="1" s="1"/>
  <c r="G2066" i="1" s="1"/>
  <c r="F2061" i="1"/>
  <c r="F2064" i="1" s="1"/>
  <c r="F2066" i="1" s="1"/>
  <c r="E2061" i="1"/>
  <c r="E2064" i="1" s="1"/>
  <c r="E2066" i="1" s="1"/>
  <c r="D2061" i="1"/>
  <c r="D2064" i="1" s="1"/>
  <c r="D2066" i="1" s="1"/>
  <c r="C2061" i="1"/>
  <c r="C2064" i="1" s="1"/>
  <c r="C2066" i="1" s="1"/>
  <c r="B2061" i="1"/>
  <c r="B2064" i="1" s="1"/>
  <c r="B2066" i="1" s="1"/>
  <c r="AA2060" i="1"/>
  <c r="Z2055" i="1"/>
  <c r="Z2053" i="1"/>
  <c r="AA2053" i="1" s="1"/>
  <c r="Z2052" i="1"/>
  <c r="AA2052" i="1" s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M2054" i="1" s="1"/>
  <c r="M2056" i="1" s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I2054" i="1" s="1"/>
  <c r="I2056" i="1" s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E2054" i="1" s="1"/>
  <c r="E2056" i="1" s="1"/>
  <c r="D2051" i="1"/>
  <c r="D2054" i="1" s="1"/>
  <c r="D2056" i="1" s="1"/>
  <c r="C2051" i="1"/>
  <c r="C2054" i="1" s="1"/>
  <c r="C2056" i="1" s="1"/>
  <c r="B2051" i="1"/>
  <c r="B2054" i="1" s="1"/>
  <c r="B2056" i="1" s="1"/>
  <c r="AA2050" i="1"/>
  <c r="Z2050" i="1"/>
  <c r="Z2045" i="1"/>
  <c r="AA2045" i="1" s="1"/>
  <c r="Z2043" i="1"/>
  <c r="AA2043" i="1" s="1"/>
  <c r="Z2042" i="1"/>
  <c r="AA2042" i="1" s="1"/>
  <c r="Y2041" i="1"/>
  <c r="Y2044" i="1" s="1"/>
  <c r="Y2046" i="1" s="1"/>
  <c r="X2041" i="1"/>
  <c r="X2044" i="1" s="1"/>
  <c r="X2046" i="1" s="1"/>
  <c r="W2041" i="1"/>
  <c r="W2044" i="1" s="1"/>
  <c r="W2046" i="1" s="1"/>
  <c r="V2041" i="1"/>
  <c r="V2044" i="1" s="1"/>
  <c r="V2046" i="1" s="1"/>
  <c r="U2041" i="1"/>
  <c r="U2044" i="1" s="1"/>
  <c r="U2046" i="1" s="1"/>
  <c r="T2041" i="1"/>
  <c r="T2044" i="1" s="1"/>
  <c r="T2046" i="1" s="1"/>
  <c r="S2041" i="1"/>
  <c r="S2044" i="1" s="1"/>
  <c r="S2046" i="1" s="1"/>
  <c r="R2041" i="1"/>
  <c r="R2044" i="1" s="1"/>
  <c r="R2046" i="1" s="1"/>
  <c r="Q2041" i="1"/>
  <c r="Q2044" i="1" s="1"/>
  <c r="Q2046" i="1" s="1"/>
  <c r="P2041" i="1"/>
  <c r="P2044" i="1" s="1"/>
  <c r="P2046" i="1" s="1"/>
  <c r="O2041" i="1"/>
  <c r="O2044" i="1" s="1"/>
  <c r="O2046" i="1" s="1"/>
  <c r="N2041" i="1"/>
  <c r="N2044" i="1" s="1"/>
  <c r="N2046" i="1" s="1"/>
  <c r="M2041" i="1"/>
  <c r="M2044" i="1" s="1"/>
  <c r="M2046" i="1" s="1"/>
  <c r="L2041" i="1"/>
  <c r="L2044" i="1" s="1"/>
  <c r="L2046" i="1" s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E2044" i="1" s="1"/>
  <c r="E2046" i="1" s="1"/>
  <c r="D2041" i="1"/>
  <c r="D2044" i="1" s="1"/>
  <c r="D2046" i="1" s="1"/>
  <c r="C2041" i="1"/>
  <c r="C2044" i="1" s="1"/>
  <c r="C2046" i="1" s="1"/>
  <c r="B2041" i="1"/>
  <c r="B2044" i="1" s="1"/>
  <c r="B2046" i="1" s="1"/>
  <c r="Z2040" i="1"/>
  <c r="Z2035" i="1"/>
  <c r="Z2033" i="1"/>
  <c r="AA2033" i="1" s="1"/>
  <c r="Z2032" i="1"/>
  <c r="AA2032" i="1" s="1"/>
  <c r="Y2031" i="1"/>
  <c r="Y2034" i="1" s="1"/>
  <c r="Y2036" i="1" s="1"/>
  <c r="X2031" i="1"/>
  <c r="X2034" i="1" s="1"/>
  <c r="X2036" i="1" s="1"/>
  <c r="W2031" i="1"/>
  <c r="W2034" i="1" s="1"/>
  <c r="W2036" i="1" s="1"/>
  <c r="V2031" i="1"/>
  <c r="V2034" i="1" s="1"/>
  <c r="V2036" i="1" s="1"/>
  <c r="U2031" i="1"/>
  <c r="U2034" i="1" s="1"/>
  <c r="U2036" i="1" s="1"/>
  <c r="T2031" i="1"/>
  <c r="T2034" i="1" s="1"/>
  <c r="T2036" i="1" s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O2034" i="1" s="1"/>
  <c r="O2036" i="1" s="1"/>
  <c r="N2031" i="1"/>
  <c r="N2034" i="1" s="1"/>
  <c r="N2036" i="1" s="1"/>
  <c r="M2031" i="1"/>
  <c r="M2034" i="1" s="1"/>
  <c r="M2036" i="1" s="1"/>
  <c r="L2031" i="1"/>
  <c r="L2034" i="1" s="1"/>
  <c r="L2036" i="1" s="1"/>
  <c r="K2031" i="1"/>
  <c r="K2034" i="1" s="1"/>
  <c r="K2036" i="1" s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G2034" i="1" s="1"/>
  <c r="G2036" i="1" s="1"/>
  <c r="F2031" i="1"/>
  <c r="F2034" i="1" s="1"/>
  <c r="F2036" i="1" s="1"/>
  <c r="E2031" i="1"/>
  <c r="E2034" i="1" s="1"/>
  <c r="E2036" i="1" s="1"/>
  <c r="D2031" i="1"/>
  <c r="D2034" i="1" s="1"/>
  <c r="D2036" i="1" s="1"/>
  <c r="C2031" i="1"/>
  <c r="C2034" i="1" s="1"/>
  <c r="C2036" i="1" s="1"/>
  <c r="B2031" i="1"/>
  <c r="B2034" i="1" s="1"/>
  <c r="B2036" i="1" s="1"/>
  <c r="Z2030" i="1"/>
  <c r="AA2030" i="1" s="1"/>
  <c r="Z2025" i="1"/>
  <c r="Z2023" i="1"/>
  <c r="AA2023" i="1" s="1"/>
  <c r="Z2022" i="1"/>
  <c r="AA2022" i="1" s="1"/>
  <c r="Y2021" i="1"/>
  <c r="Y2024" i="1" s="1"/>
  <c r="Y2026" i="1" s="1"/>
  <c r="X2021" i="1"/>
  <c r="X2024" i="1" s="1"/>
  <c r="X2026" i="1" s="1"/>
  <c r="W2021" i="1"/>
  <c r="W2024" i="1" s="1"/>
  <c r="W2026" i="1" s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R2024" i="1" s="1"/>
  <c r="R2026" i="1" s="1"/>
  <c r="Q2021" i="1"/>
  <c r="Q2024" i="1" s="1"/>
  <c r="Q2026" i="1" s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M2024" i="1" s="1"/>
  <c r="M2026" i="1" s="1"/>
  <c r="L2021" i="1"/>
  <c r="L2024" i="1" s="1"/>
  <c r="L2026" i="1" s="1"/>
  <c r="K2021" i="1"/>
  <c r="K2024" i="1" s="1"/>
  <c r="K2026" i="1" s="1"/>
  <c r="J2021" i="1"/>
  <c r="J2024" i="1" s="1"/>
  <c r="J2026" i="1" s="1"/>
  <c r="I2021" i="1"/>
  <c r="I2024" i="1" s="1"/>
  <c r="I2026" i="1" s="1"/>
  <c r="H2021" i="1"/>
  <c r="H2024" i="1" s="1"/>
  <c r="H2026" i="1" s="1"/>
  <c r="G2021" i="1"/>
  <c r="G2024" i="1" s="1"/>
  <c r="G2026" i="1" s="1"/>
  <c r="F2021" i="1"/>
  <c r="F2024" i="1" s="1"/>
  <c r="F2026" i="1" s="1"/>
  <c r="E2021" i="1"/>
  <c r="E2024" i="1" s="1"/>
  <c r="E2026" i="1" s="1"/>
  <c r="D2021" i="1"/>
  <c r="D2024" i="1" s="1"/>
  <c r="D2026" i="1" s="1"/>
  <c r="C2021" i="1"/>
  <c r="C2024" i="1" s="1"/>
  <c r="C2026" i="1" s="1"/>
  <c r="B2021" i="1"/>
  <c r="B2024" i="1" s="1"/>
  <c r="B2026" i="1" s="1"/>
  <c r="Z2020" i="1"/>
  <c r="Z2015" i="1"/>
  <c r="AA2015" i="1" s="1"/>
  <c r="Z2013" i="1"/>
  <c r="AA2013" i="1" s="1"/>
  <c r="Z2012" i="1"/>
  <c r="AA2012" i="1" s="1"/>
  <c r="Y2011" i="1"/>
  <c r="Y2014" i="1" s="1"/>
  <c r="Y2016" i="1" s="1"/>
  <c r="X2011" i="1"/>
  <c r="X2014" i="1" s="1"/>
  <c r="X2016" i="1" s="1"/>
  <c r="W2011" i="1"/>
  <c r="W2014" i="1" s="1"/>
  <c r="W2016" i="1" s="1"/>
  <c r="V2011" i="1"/>
  <c r="V2014" i="1" s="1"/>
  <c r="V2016" i="1" s="1"/>
  <c r="U2011" i="1"/>
  <c r="U2014" i="1" s="1"/>
  <c r="U2016" i="1" s="1"/>
  <c r="T2011" i="1"/>
  <c r="T2014" i="1" s="1"/>
  <c r="T2016" i="1" s="1"/>
  <c r="S2011" i="1"/>
  <c r="S2014" i="1" s="1"/>
  <c r="S2016" i="1" s="1"/>
  <c r="R2011" i="1"/>
  <c r="R2014" i="1" s="1"/>
  <c r="R2016" i="1" s="1"/>
  <c r="Q2011" i="1"/>
  <c r="Q2014" i="1" s="1"/>
  <c r="Q2016" i="1" s="1"/>
  <c r="P2011" i="1"/>
  <c r="P2014" i="1" s="1"/>
  <c r="P2016" i="1" s="1"/>
  <c r="O2011" i="1"/>
  <c r="O2014" i="1" s="1"/>
  <c r="O2016" i="1" s="1"/>
  <c r="N2011" i="1"/>
  <c r="N2014" i="1" s="1"/>
  <c r="N2016" i="1" s="1"/>
  <c r="M2011" i="1"/>
  <c r="M2014" i="1" s="1"/>
  <c r="M2016" i="1" s="1"/>
  <c r="L2011" i="1"/>
  <c r="L2014" i="1" s="1"/>
  <c r="L2016" i="1" s="1"/>
  <c r="K2011" i="1"/>
  <c r="K2014" i="1" s="1"/>
  <c r="K2016" i="1" s="1"/>
  <c r="J2011" i="1"/>
  <c r="J2014" i="1" s="1"/>
  <c r="J2016" i="1" s="1"/>
  <c r="I2011" i="1"/>
  <c r="I2014" i="1" s="1"/>
  <c r="I2016" i="1" s="1"/>
  <c r="H2011" i="1"/>
  <c r="H2014" i="1" s="1"/>
  <c r="H2016" i="1" s="1"/>
  <c r="G2011" i="1"/>
  <c r="G2014" i="1" s="1"/>
  <c r="G2016" i="1" s="1"/>
  <c r="F2011" i="1"/>
  <c r="F2014" i="1" s="1"/>
  <c r="F2016" i="1" s="1"/>
  <c r="E2011" i="1"/>
  <c r="E2014" i="1" s="1"/>
  <c r="E2016" i="1" s="1"/>
  <c r="D2011" i="1"/>
  <c r="D2014" i="1" s="1"/>
  <c r="D2016" i="1" s="1"/>
  <c r="C2011" i="1"/>
  <c r="C2014" i="1" s="1"/>
  <c r="C2016" i="1" s="1"/>
  <c r="B2011" i="1"/>
  <c r="B2014" i="1" s="1"/>
  <c r="B2016" i="1" s="1"/>
  <c r="AA2010" i="1"/>
  <c r="Z2010" i="1"/>
  <c r="Z2005" i="1"/>
  <c r="Z2003" i="1"/>
  <c r="AA2003" i="1" s="1"/>
  <c r="Z2002" i="1"/>
  <c r="AA2002" i="1" s="1"/>
  <c r="Y2001" i="1"/>
  <c r="Y2004" i="1" s="1"/>
  <c r="Y2006" i="1" s="1"/>
  <c r="X2001" i="1"/>
  <c r="X2004" i="1" s="1"/>
  <c r="X2006" i="1" s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S2004" i="1" s="1"/>
  <c r="S2006" i="1" s="1"/>
  <c r="R2001" i="1"/>
  <c r="R2004" i="1" s="1"/>
  <c r="R2006" i="1" s="1"/>
  <c r="Q2001" i="1"/>
  <c r="Q2004" i="1" s="1"/>
  <c r="Q2006" i="1" s="1"/>
  <c r="P2001" i="1"/>
  <c r="P2004" i="1" s="1"/>
  <c r="P2006" i="1" s="1"/>
  <c r="O2001" i="1"/>
  <c r="O2004" i="1" s="1"/>
  <c r="O2006" i="1" s="1"/>
  <c r="N2001" i="1"/>
  <c r="N2004" i="1" s="1"/>
  <c r="N2006" i="1" s="1"/>
  <c r="M2001" i="1"/>
  <c r="M2004" i="1" s="1"/>
  <c r="M2006" i="1" s="1"/>
  <c r="L2001" i="1"/>
  <c r="L2004" i="1" s="1"/>
  <c r="L2006" i="1" s="1"/>
  <c r="K2001" i="1"/>
  <c r="K2004" i="1" s="1"/>
  <c r="K2006" i="1" s="1"/>
  <c r="J2001" i="1"/>
  <c r="J2004" i="1" s="1"/>
  <c r="J2006" i="1" s="1"/>
  <c r="I2001" i="1"/>
  <c r="I2004" i="1" s="1"/>
  <c r="I2006" i="1" s="1"/>
  <c r="H2001" i="1"/>
  <c r="H2004" i="1" s="1"/>
  <c r="H2006" i="1" s="1"/>
  <c r="G2001" i="1"/>
  <c r="G2004" i="1" s="1"/>
  <c r="G2006" i="1" s="1"/>
  <c r="F2001" i="1"/>
  <c r="F2004" i="1" s="1"/>
  <c r="F2006" i="1" s="1"/>
  <c r="E2001" i="1"/>
  <c r="E2004" i="1" s="1"/>
  <c r="E2006" i="1" s="1"/>
  <c r="D2001" i="1"/>
  <c r="D2004" i="1" s="1"/>
  <c r="D2006" i="1" s="1"/>
  <c r="C2001" i="1"/>
  <c r="C2004" i="1" s="1"/>
  <c r="C2006" i="1" s="1"/>
  <c r="B2001" i="1"/>
  <c r="B2004" i="1" s="1"/>
  <c r="B2006" i="1" s="1"/>
  <c r="Z2000" i="1"/>
  <c r="Z1995" i="1"/>
  <c r="AA1995" i="1" s="1"/>
  <c r="Z1993" i="1"/>
  <c r="AA1993" i="1" s="1"/>
  <c r="Z1992" i="1"/>
  <c r="AA1992" i="1" s="1"/>
  <c r="Y1991" i="1"/>
  <c r="Y1994" i="1" s="1"/>
  <c r="Y1996" i="1" s="1"/>
  <c r="X1991" i="1"/>
  <c r="X1994" i="1" s="1"/>
  <c r="X1996" i="1" s="1"/>
  <c r="W1991" i="1"/>
  <c r="W1994" i="1" s="1"/>
  <c r="W1996" i="1" s="1"/>
  <c r="V1991" i="1"/>
  <c r="V1994" i="1" s="1"/>
  <c r="V1996" i="1" s="1"/>
  <c r="U1991" i="1"/>
  <c r="U1994" i="1" s="1"/>
  <c r="U1996" i="1" s="1"/>
  <c r="T1991" i="1"/>
  <c r="T1994" i="1" s="1"/>
  <c r="T1996" i="1" s="1"/>
  <c r="S1991" i="1"/>
  <c r="S1994" i="1" s="1"/>
  <c r="S1996" i="1" s="1"/>
  <c r="R1991" i="1"/>
  <c r="R1994" i="1" s="1"/>
  <c r="R1996" i="1" s="1"/>
  <c r="Q1991" i="1"/>
  <c r="Q1994" i="1" s="1"/>
  <c r="Q1996" i="1" s="1"/>
  <c r="P1991" i="1"/>
  <c r="P1994" i="1" s="1"/>
  <c r="P1996" i="1" s="1"/>
  <c r="O1991" i="1"/>
  <c r="O1994" i="1" s="1"/>
  <c r="O1996" i="1" s="1"/>
  <c r="N1991" i="1"/>
  <c r="N1994" i="1" s="1"/>
  <c r="N1996" i="1" s="1"/>
  <c r="M1991" i="1"/>
  <c r="M1994" i="1" s="1"/>
  <c r="M1996" i="1" s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I1994" i="1" s="1"/>
  <c r="I1996" i="1" s="1"/>
  <c r="H1991" i="1"/>
  <c r="H1994" i="1" s="1"/>
  <c r="H1996" i="1" s="1"/>
  <c r="G1991" i="1"/>
  <c r="G1994" i="1" s="1"/>
  <c r="G1996" i="1" s="1"/>
  <c r="F1991" i="1"/>
  <c r="F1994" i="1" s="1"/>
  <c r="F1996" i="1" s="1"/>
  <c r="E1991" i="1"/>
  <c r="E1994" i="1" s="1"/>
  <c r="E1996" i="1" s="1"/>
  <c r="D1991" i="1"/>
  <c r="D1994" i="1" s="1"/>
  <c r="D1996" i="1" s="1"/>
  <c r="C1991" i="1"/>
  <c r="C1994" i="1" s="1"/>
  <c r="C1996" i="1" s="1"/>
  <c r="B1991" i="1"/>
  <c r="B1994" i="1" s="1"/>
  <c r="B1996" i="1" s="1"/>
  <c r="Z1990" i="1"/>
  <c r="AA1985" i="1"/>
  <c r="Z1985" i="1"/>
  <c r="X1984" i="1"/>
  <c r="X1986" i="1" s="1"/>
  <c r="V1984" i="1"/>
  <c r="V1986" i="1" s="1"/>
  <c r="T1984" i="1"/>
  <c r="T1986" i="1" s="1"/>
  <c r="R1984" i="1"/>
  <c r="R1986" i="1" s="1"/>
  <c r="P1984" i="1"/>
  <c r="P1986" i="1" s="1"/>
  <c r="N1984" i="1"/>
  <c r="N1986" i="1" s="1"/>
  <c r="L1984" i="1"/>
  <c r="L1986" i="1" s="1"/>
  <c r="J1984" i="1"/>
  <c r="J1986" i="1" s="1"/>
  <c r="H1984" i="1"/>
  <c r="H1986" i="1" s="1"/>
  <c r="F1984" i="1"/>
  <c r="F1986" i="1" s="1"/>
  <c r="D1984" i="1"/>
  <c r="D1986" i="1" s="1"/>
  <c r="B1984" i="1"/>
  <c r="B1986" i="1" s="1"/>
  <c r="Z1983" i="1"/>
  <c r="AA1983" i="1" s="1"/>
  <c r="Z1982" i="1"/>
  <c r="AA1982" i="1" s="1"/>
  <c r="Y1981" i="1"/>
  <c r="Y1984" i="1" s="1"/>
  <c r="Y1986" i="1" s="1"/>
  <c r="X1981" i="1"/>
  <c r="W1981" i="1"/>
  <c r="W1984" i="1" s="1"/>
  <c r="W1986" i="1" s="1"/>
  <c r="V1981" i="1"/>
  <c r="U1981" i="1"/>
  <c r="U1984" i="1" s="1"/>
  <c r="U1986" i="1" s="1"/>
  <c r="T1981" i="1"/>
  <c r="S1981" i="1"/>
  <c r="S1984" i="1" s="1"/>
  <c r="S1986" i="1" s="1"/>
  <c r="R1981" i="1"/>
  <c r="Q1981" i="1"/>
  <c r="Q1984" i="1" s="1"/>
  <c r="Q1986" i="1" s="1"/>
  <c r="P1981" i="1"/>
  <c r="O1981" i="1"/>
  <c r="O1984" i="1" s="1"/>
  <c r="O1986" i="1" s="1"/>
  <c r="N1981" i="1"/>
  <c r="M1981" i="1"/>
  <c r="M1984" i="1" s="1"/>
  <c r="M1986" i="1" s="1"/>
  <c r="L1981" i="1"/>
  <c r="K1981" i="1"/>
  <c r="K1984" i="1" s="1"/>
  <c r="K1986" i="1" s="1"/>
  <c r="J1981" i="1"/>
  <c r="I1981" i="1"/>
  <c r="I1984" i="1" s="1"/>
  <c r="I1986" i="1" s="1"/>
  <c r="H1981" i="1"/>
  <c r="G1981" i="1"/>
  <c r="G1984" i="1" s="1"/>
  <c r="G1986" i="1" s="1"/>
  <c r="F1981" i="1"/>
  <c r="E1981" i="1"/>
  <c r="E1984" i="1" s="1"/>
  <c r="E1986" i="1" s="1"/>
  <c r="D1981" i="1"/>
  <c r="C1981" i="1"/>
  <c r="C1984" i="1" s="1"/>
  <c r="C1986" i="1" s="1"/>
  <c r="B1981" i="1"/>
  <c r="AA1980" i="1"/>
  <c r="Z1980" i="1"/>
  <c r="Z1975" i="1"/>
  <c r="AA1975" i="1" s="1"/>
  <c r="Y1974" i="1"/>
  <c r="Y1976" i="1" s="1"/>
  <c r="W1974" i="1"/>
  <c r="W1976" i="1" s="1"/>
  <c r="U1974" i="1"/>
  <c r="U1976" i="1" s="1"/>
  <c r="S1974" i="1"/>
  <c r="S1976" i="1" s="1"/>
  <c r="Q1974" i="1"/>
  <c r="Q1976" i="1" s="1"/>
  <c r="O1974" i="1"/>
  <c r="O1976" i="1" s="1"/>
  <c r="M1974" i="1"/>
  <c r="M1976" i="1" s="1"/>
  <c r="K1974" i="1"/>
  <c r="K1976" i="1" s="1"/>
  <c r="I1974" i="1"/>
  <c r="I1976" i="1" s="1"/>
  <c r="G1974" i="1"/>
  <c r="G1976" i="1" s="1"/>
  <c r="E1974" i="1"/>
  <c r="E1976" i="1" s="1"/>
  <c r="C1974" i="1"/>
  <c r="C1976" i="1" s="1"/>
  <c r="AA1973" i="1"/>
  <c r="Z1973" i="1"/>
  <c r="AA1972" i="1"/>
  <c r="Z1972" i="1"/>
  <c r="Z1971" i="1"/>
  <c r="AB1971" i="1" s="1"/>
  <c r="Y1971" i="1"/>
  <c r="X1971" i="1"/>
  <c r="X1974" i="1" s="1"/>
  <c r="X1976" i="1" s="1"/>
  <c r="W1971" i="1"/>
  <c r="V1971" i="1"/>
  <c r="V1974" i="1" s="1"/>
  <c r="V1976" i="1" s="1"/>
  <c r="U1971" i="1"/>
  <c r="T1971" i="1"/>
  <c r="T1974" i="1" s="1"/>
  <c r="T1976" i="1" s="1"/>
  <c r="S1971" i="1"/>
  <c r="R1971" i="1"/>
  <c r="R1974" i="1" s="1"/>
  <c r="R1976" i="1" s="1"/>
  <c r="Q1971" i="1"/>
  <c r="P1971" i="1"/>
  <c r="P1974" i="1" s="1"/>
  <c r="P1976" i="1" s="1"/>
  <c r="O1971" i="1"/>
  <c r="N1971" i="1"/>
  <c r="N1974" i="1" s="1"/>
  <c r="N1976" i="1" s="1"/>
  <c r="M1971" i="1"/>
  <c r="L1971" i="1"/>
  <c r="L1974" i="1" s="1"/>
  <c r="L1976" i="1" s="1"/>
  <c r="K1971" i="1"/>
  <c r="J1971" i="1"/>
  <c r="J1974" i="1" s="1"/>
  <c r="J1976" i="1" s="1"/>
  <c r="I1971" i="1"/>
  <c r="H1971" i="1"/>
  <c r="H1974" i="1" s="1"/>
  <c r="H1976" i="1" s="1"/>
  <c r="G1971" i="1"/>
  <c r="F1971" i="1"/>
  <c r="F1974" i="1" s="1"/>
  <c r="F1976" i="1" s="1"/>
  <c r="E1971" i="1"/>
  <c r="D1971" i="1"/>
  <c r="D1974" i="1" s="1"/>
  <c r="D1976" i="1" s="1"/>
  <c r="C1971" i="1"/>
  <c r="B1971" i="1"/>
  <c r="B1974" i="1" s="1"/>
  <c r="B1976" i="1" s="1"/>
  <c r="AA1970" i="1"/>
  <c r="Z1970" i="1"/>
  <c r="Z1974" i="1" s="1"/>
  <c r="AB1974" i="1" s="1"/>
  <c r="Z1965" i="1"/>
  <c r="AA1965" i="1" s="1"/>
  <c r="Y1964" i="1"/>
  <c r="Y1966" i="1" s="1"/>
  <c r="W1964" i="1"/>
  <c r="W1966" i="1" s="1"/>
  <c r="U1964" i="1"/>
  <c r="U1966" i="1" s="1"/>
  <c r="S1964" i="1"/>
  <c r="S1966" i="1" s="1"/>
  <c r="Q1964" i="1"/>
  <c r="Q1966" i="1" s="1"/>
  <c r="O1964" i="1"/>
  <c r="O1966" i="1" s="1"/>
  <c r="M1964" i="1"/>
  <c r="M1966" i="1" s="1"/>
  <c r="K1964" i="1"/>
  <c r="K1966" i="1" s="1"/>
  <c r="I1964" i="1"/>
  <c r="I1966" i="1" s="1"/>
  <c r="G1964" i="1"/>
  <c r="G1966" i="1" s="1"/>
  <c r="E1964" i="1"/>
  <c r="E1966" i="1" s="1"/>
  <c r="C1964" i="1"/>
  <c r="C1966" i="1" s="1"/>
  <c r="AA1963" i="1"/>
  <c r="Z1963" i="1"/>
  <c r="AA1962" i="1"/>
  <c r="Z1962" i="1"/>
  <c r="Z1961" i="1"/>
  <c r="AB1961" i="1" s="1"/>
  <c r="Y1961" i="1"/>
  <c r="X1961" i="1"/>
  <c r="X1964" i="1" s="1"/>
  <c r="X1966" i="1" s="1"/>
  <c r="W1961" i="1"/>
  <c r="V1961" i="1"/>
  <c r="V1964" i="1" s="1"/>
  <c r="V1966" i="1" s="1"/>
  <c r="U1961" i="1"/>
  <c r="T1961" i="1"/>
  <c r="T1964" i="1" s="1"/>
  <c r="T1966" i="1" s="1"/>
  <c r="S1961" i="1"/>
  <c r="R1961" i="1"/>
  <c r="R1964" i="1" s="1"/>
  <c r="R1966" i="1" s="1"/>
  <c r="Q1961" i="1"/>
  <c r="P1961" i="1"/>
  <c r="P1964" i="1" s="1"/>
  <c r="P1966" i="1" s="1"/>
  <c r="O1961" i="1"/>
  <c r="N1961" i="1"/>
  <c r="N1964" i="1" s="1"/>
  <c r="N1966" i="1" s="1"/>
  <c r="M1961" i="1"/>
  <c r="L1961" i="1"/>
  <c r="L1964" i="1" s="1"/>
  <c r="L1966" i="1" s="1"/>
  <c r="K1961" i="1"/>
  <c r="J1961" i="1"/>
  <c r="J1964" i="1" s="1"/>
  <c r="J1966" i="1" s="1"/>
  <c r="I1961" i="1"/>
  <c r="H1961" i="1"/>
  <c r="H1964" i="1" s="1"/>
  <c r="H1966" i="1" s="1"/>
  <c r="G1961" i="1"/>
  <c r="F1961" i="1"/>
  <c r="F1964" i="1" s="1"/>
  <c r="F1966" i="1" s="1"/>
  <c r="E1961" i="1"/>
  <c r="D1961" i="1"/>
  <c r="D1964" i="1" s="1"/>
  <c r="D1966" i="1" s="1"/>
  <c r="C1961" i="1"/>
  <c r="B1961" i="1"/>
  <c r="B1964" i="1" s="1"/>
  <c r="B1966" i="1" s="1"/>
  <c r="AA1960" i="1"/>
  <c r="Z1960" i="1"/>
  <c r="Z1964" i="1" s="1"/>
  <c r="AB1964" i="1" s="1"/>
  <c r="Z1955" i="1"/>
  <c r="AA1955" i="1" s="1"/>
  <c r="AA1953" i="1"/>
  <c r="Z1953" i="1"/>
  <c r="AA1952" i="1"/>
  <c r="Z1952" i="1"/>
  <c r="Z1951" i="1"/>
  <c r="AB1951" i="1" s="1"/>
  <c r="Y1951" i="1"/>
  <c r="Y1954" i="1" s="1"/>
  <c r="Y1956" i="1" s="1"/>
  <c r="X1951" i="1"/>
  <c r="X1954" i="1" s="1"/>
  <c r="X1956" i="1" s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T1954" i="1" s="1"/>
  <c r="T1956" i="1" s="1"/>
  <c r="S1951" i="1"/>
  <c r="S1954" i="1" s="1"/>
  <c r="S1956" i="1" s="1"/>
  <c r="R1951" i="1"/>
  <c r="R1954" i="1" s="1"/>
  <c r="R1956" i="1" s="1"/>
  <c r="Q1951" i="1"/>
  <c r="Q1954" i="1" s="1"/>
  <c r="Q1956" i="1" s="1"/>
  <c r="P1951" i="1"/>
  <c r="P1954" i="1" s="1"/>
  <c r="P1956" i="1" s="1"/>
  <c r="O1951" i="1"/>
  <c r="O1954" i="1" s="1"/>
  <c r="O1956" i="1" s="1"/>
  <c r="N1951" i="1"/>
  <c r="N1954" i="1" s="1"/>
  <c r="N1956" i="1" s="1"/>
  <c r="M1951" i="1"/>
  <c r="M1954" i="1" s="1"/>
  <c r="M1956" i="1" s="1"/>
  <c r="L1951" i="1"/>
  <c r="L1954" i="1" s="1"/>
  <c r="L1956" i="1" s="1"/>
  <c r="K1951" i="1"/>
  <c r="K1954" i="1" s="1"/>
  <c r="K1956" i="1" s="1"/>
  <c r="J1951" i="1"/>
  <c r="J1954" i="1" s="1"/>
  <c r="J1956" i="1" s="1"/>
  <c r="I1951" i="1"/>
  <c r="I1954" i="1" s="1"/>
  <c r="I1956" i="1" s="1"/>
  <c r="H1951" i="1"/>
  <c r="H1954" i="1" s="1"/>
  <c r="H1956" i="1" s="1"/>
  <c r="G1951" i="1"/>
  <c r="G1954" i="1" s="1"/>
  <c r="G1956" i="1" s="1"/>
  <c r="F1951" i="1"/>
  <c r="F1954" i="1" s="1"/>
  <c r="F1956" i="1" s="1"/>
  <c r="E1951" i="1"/>
  <c r="E1954" i="1" s="1"/>
  <c r="E1956" i="1" s="1"/>
  <c r="D1951" i="1"/>
  <c r="D1954" i="1" s="1"/>
  <c r="D1956" i="1" s="1"/>
  <c r="C1951" i="1"/>
  <c r="C1954" i="1" s="1"/>
  <c r="C1956" i="1" s="1"/>
  <c r="B1951" i="1"/>
  <c r="B1954" i="1" s="1"/>
  <c r="B1956" i="1" s="1"/>
  <c r="AA1950" i="1"/>
  <c r="Z1950" i="1"/>
  <c r="Z1954" i="1" s="1"/>
  <c r="AB1954" i="1" s="1"/>
  <c r="Z1945" i="1"/>
  <c r="AA1945" i="1" s="1"/>
  <c r="AA1943" i="1"/>
  <c r="Z1943" i="1"/>
  <c r="AA1942" i="1"/>
  <c r="Z1942" i="1"/>
  <c r="Z1941" i="1"/>
  <c r="AB1941" i="1" s="1"/>
  <c r="Y1941" i="1"/>
  <c r="Y1944" i="1" s="1"/>
  <c r="Y1946" i="1" s="1"/>
  <c r="X1941" i="1"/>
  <c r="X1944" i="1" s="1"/>
  <c r="X1946" i="1" s="1"/>
  <c r="W1941" i="1"/>
  <c r="W1944" i="1" s="1"/>
  <c r="W1946" i="1" s="1"/>
  <c r="V1941" i="1"/>
  <c r="V1944" i="1" s="1"/>
  <c r="V1946" i="1" s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N1944" i="1" s="1"/>
  <c r="N1946" i="1" s="1"/>
  <c r="M1941" i="1"/>
  <c r="M1944" i="1" s="1"/>
  <c r="M1946" i="1" s="1"/>
  <c r="L1941" i="1"/>
  <c r="L1944" i="1" s="1"/>
  <c r="L1946" i="1" s="1"/>
  <c r="K1941" i="1"/>
  <c r="K1944" i="1" s="1"/>
  <c r="K1946" i="1" s="1"/>
  <c r="J1941" i="1"/>
  <c r="J1944" i="1" s="1"/>
  <c r="J1946" i="1" s="1"/>
  <c r="I1941" i="1"/>
  <c r="I1944" i="1" s="1"/>
  <c r="I1946" i="1" s="1"/>
  <c r="H1941" i="1"/>
  <c r="H1944" i="1" s="1"/>
  <c r="H1946" i="1" s="1"/>
  <c r="G1941" i="1"/>
  <c r="G1944" i="1" s="1"/>
  <c r="G1946" i="1" s="1"/>
  <c r="F1941" i="1"/>
  <c r="F1944" i="1" s="1"/>
  <c r="F1946" i="1" s="1"/>
  <c r="E1941" i="1"/>
  <c r="E1944" i="1" s="1"/>
  <c r="E1946" i="1" s="1"/>
  <c r="D1941" i="1"/>
  <c r="D1944" i="1" s="1"/>
  <c r="D1946" i="1" s="1"/>
  <c r="C1941" i="1"/>
  <c r="C1944" i="1" s="1"/>
  <c r="C1946" i="1" s="1"/>
  <c r="B1941" i="1"/>
  <c r="B1944" i="1" s="1"/>
  <c r="B1946" i="1" s="1"/>
  <c r="AA1940" i="1"/>
  <c r="Z1940" i="1"/>
  <c r="Z1944" i="1" s="1"/>
  <c r="AB1944" i="1" s="1"/>
  <c r="Z1935" i="1"/>
  <c r="AA1935" i="1" s="1"/>
  <c r="Z1933" i="1"/>
  <c r="AA1933" i="1" s="1"/>
  <c r="Z1932" i="1"/>
  <c r="AA1932" i="1" s="1"/>
  <c r="Y1931" i="1"/>
  <c r="Y1934" i="1" s="1"/>
  <c r="Y1936" i="1" s="1"/>
  <c r="X1931" i="1"/>
  <c r="X1934" i="1" s="1"/>
  <c r="X1936" i="1" s="1"/>
  <c r="W1931" i="1"/>
  <c r="W1934" i="1" s="1"/>
  <c r="W1936" i="1" s="1"/>
  <c r="V1931" i="1"/>
  <c r="V1934" i="1" s="1"/>
  <c r="V1936" i="1" s="1"/>
  <c r="U1931" i="1"/>
  <c r="U1934" i="1" s="1"/>
  <c r="U1936" i="1" s="1"/>
  <c r="T1931" i="1"/>
  <c r="T1934" i="1" s="1"/>
  <c r="T1936" i="1" s="1"/>
  <c r="S1931" i="1"/>
  <c r="S1934" i="1" s="1"/>
  <c r="S1936" i="1" s="1"/>
  <c r="R1931" i="1"/>
  <c r="R1934" i="1" s="1"/>
  <c r="R1936" i="1" s="1"/>
  <c r="Q1931" i="1"/>
  <c r="Q1934" i="1" s="1"/>
  <c r="Q1936" i="1" s="1"/>
  <c r="P1931" i="1"/>
  <c r="P1934" i="1" s="1"/>
  <c r="P1936" i="1" s="1"/>
  <c r="O1931" i="1"/>
  <c r="O1934" i="1" s="1"/>
  <c r="O1936" i="1" s="1"/>
  <c r="N1931" i="1"/>
  <c r="N1934" i="1" s="1"/>
  <c r="N1936" i="1" s="1"/>
  <c r="M1931" i="1"/>
  <c r="M1934" i="1" s="1"/>
  <c r="M1936" i="1" s="1"/>
  <c r="L1931" i="1"/>
  <c r="L1934" i="1" s="1"/>
  <c r="L1936" i="1" s="1"/>
  <c r="K1931" i="1"/>
  <c r="K1934" i="1" s="1"/>
  <c r="K1936" i="1" s="1"/>
  <c r="J1931" i="1"/>
  <c r="J1934" i="1" s="1"/>
  <c r="J1936" i="1" s="1"/>
  <c r="I1931" i="1"/>
  <c r="I1934" i="1" s="1"/>
  <c r="I1936" i="1" s="1"/>
  <c r="H1931" i="1"/>
  <c r="H1934" i="1" s="1"/>
  <c r="H1936" i="1" s="1"/>
  <c r="G1931" i="1"/>
  <c r="G1934" i="1" s="1"/>
  <c r="G1936" i="1" s="1"/>
  <c r="F1931" i="1"/>
  <c r="F1934" i="1" s="1"/>
  <c r="F1936" i="1" s="1"/>
  <c r="E1931" i="1"/>
  <c r="E1934" i="1" s="1"/>
  <c r="E1936" i="1" s="1"/>
  <c r="D1931" i="1"/>
  <c r="D1934" i="1" s="1"/>
  <c r="D1936" i="1" s="1"/>
  <c r="C1931" i="1"/>
  <c r="C1934" i="1" s="1"/>
  <c r="C1936" i="1" s="1"/>
  <c r="B1931" i="1"/>
  <c r="B1934" i="1" s="1"/>
  <c r="B1936" i="1" s="1"/>
  <c r="Z1930" i="1"/>
  <c r="Z1925" i="1"/>
  <c r="AA1925" i="1" s="1"/>
  <c r="Z1923" i="1"/>
  <c r="AA1923" i="1" s="1"/>
  <c r="Z1922" i="1"/>
  <c r="AA1922" i="1" s="1"/>
  <c r="Y1921" i="1"/>
  <c r="Y1924" i="1" s="1"/>
  <c r="Y1926" i="1" s="1"/>
  <c r="X1921" i="1"/>
  <c r="X1924" i="1" s="1"/>
  <c r="X1926" i="1" s="1"/>
  <c r="W1921" i="1"/>
  <c r="W1924" i="1" s="1"/>
  <c r="W1926" i="1" s="1"/>
  <c r="V1921" i="1"/>
  <c r="V1924" i="1" s="1"/>
  <c r="V1926" i="1" s="1"/>
  <c r="U1921" i="1"/>
  <c r="U1924" i="1" s="1"/>
  <c r="U1926" i="1" s="1"/>
  <c r="T1921" i="1"/>
  <c r="T1924" i="1" s="1"/>
  <c r="T1926" i="1" s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P1924" i="1" s="1"/>
  <c r="P1926" i="1" s="1"/>
  <c r="O1921" i="1"/>
  <c r="O1924" i="1" s="1"/>
  <c r="O1926" i="1" s="1"/>
  <c r="N1921" i="1"/>
  <c r="N1924" i="1" s="1"/>
  <c r="N1926" i="1" s="1"/>
  <c r="M1921" i="1"/>
  <c r="M1924" i="1" s="1"/>
  <c r="M1926" i="1" s="1"/>
  <c r="L1921" i="1"/>
  <c r="L1924" i="1" s="1"/>
  <c r="L1926" i="1" s="1"/>
  <c r="K1921" i="1"/>
  <c r="K1924" i="1" s="1"/>
  <c r="K1926" i="1" s="1"/>
  <c r="J1921" i="1"/>
  <c r="J1924" i="1" s="1"/>
  <c r="J1926" i="1" s="1"/>
  <c r="I1921" i="1"/>
  <c r="I1924" i="1" s="1"/>
  <c r="I1926" i="1" s="1"/>
  <c r="H1921" i="1"/>
  <c r="H1924" i="1" s="1"/>
  <c r="H1926" i="1" s="1"/>
  <c r="G1921" i="1"/>
  <c r="G1924" i="1" s="1"/>
  <c r="G1926" i="1" s="1"/>
  <c r="F1921" i="1"/>
  <c r="F1924" i="1" s="1"/>
  <c r="F1926" i="1" s="1"/>
  <c r="E1921" i="1"/>
  <c r="E1924" i="1" s="1"/>
  <c r="E1926" i="1" s="1"/>
  <c r="D1921" i="1"/>
  <c r="D1924" i="1" s="1"/>
  <c r="D1926" i="1" s="1"/>
  <c r="C1921" i="1"/>
  <c r="C1924" i="1" s="1"/>
  <c r="C1926" i="1" s="1"/>
  <c r="B1921" i="1"/>
  <c r="B1924" i="1" s="1"/>
  <c r="B1926" i="1" s="1"/>
  <c r="AA1920" i="1"/>
  <c r="Z1920" i="1"/>
  <c r="Z1915" i="1"/>
  <c r="AA1915" i="1" s="1"/>
  <c r="Z1913" i="1"/>
  <c r="AA1913" i="1" s="1"/>
  <c r="Z1912" i="1"/>
  <c r="AA1912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V1914" i="1" s="1"/>
  <c r="V1916" i="1" s="1"/>
  <c r="U1911" i="1"/>
  <c r="U1914" i="1" s="1"/>
  <c r="U1916" i="1" s="1"/>
  <c r="T1911" i="1"/>
  <c r="T1914" i="1" s="1"/>
  <c r="T1916" i="1" s="1"/>
  <c r="S1911" i="1"/>
  <c r="S1914" i="1" s="1"/>
  <c r="S1916" i="1" s="1"/>
  <c r="R1911" i="1"/>
  <c r="R1914" i="1" s="1"/>
  <c r="R1916" i="1" s="1"/>
  <c r="Q1911" i="1"/>
  <c r="Q1914" i="1" s="1"/>
  <c r="Q1916" i="1" s="1"/>
  <c r="P1911" i="1"/>
  <c r="P1914" i="1" s="1"/>
  <c r="P1916" i="1" s="1"/>
  <c r="O1911" i="1"/>
  <c r="O1914" i="1" s="1"/>
  <c r="O1916" i="1" s="1"/>
  <c r="N1911" i="1"/>
  <c r="N1914" i="1" s="1"/>
  <c r="N1916" i="1" s="1"/>
  <c r="M1911" i="1"/>
  <c r="M1914" i="1" s="1"/>
  <c r="M1916" i="1" s="1"/>
  <c r="L1911" i="1"/>
  <c r="L1914" i="1" s="1"/>
  <c r="L1916" i="1" s="1"/>
  <c r="K1911" i="1"/>
  <c r="K1914" i="1" s="1"/>
  <c r="K1916" i="1" s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G1914" i="1" s="1"/>
  <c r="G1916" i="1" s="1"/>
  <c r="F1911" i="1"/>
  <c r="F1914" i="1" s="1"/>
  <c r="F1916" i="1" s="1"/>
  <c r="E1911" i="1"/>
  <c r="E1914" i="1" s="1"/>
  <c r="E1916" i="1" s="1"/>
  <c r="D1911" i="1"/>
  <c r="D1914" i="1" s="1"/>
  <c r="D1916" i="1" s="1"/>
  <c r="C1911" i="1"/>
  <c r="C1914" i="1" s="1"/>
  <c r="C1916" i="1" s="1"/>
  <c r="B1911" i="1"/>
  <c r="B1914" i="1" s="1"/>
  <c r="B1916" i="1" s="1"/>
  <c r="AA1910" i="1"/>
  <c r="Z1910" i="1"/>
  <c r="Y1905" i="1"/>
  <c r="X1905" i="1"/>
  <c r="W1905" i="1"/>
  <c r="V1905" i="1"/>
  <c r="U1905" i="1"/>
  <c r="T1905" i="1"/>
  <c r="S1905" i="1"/>
  <c r="R1905" i="1"/>
  <c r="Q1905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C1905" i="1"/>
  <c r="B1905" i="1"/>
  <c r="Z1903" i="1"/>
  <c r="AA1903" i="1" s="1"/>
  <c r="Z1902" i="1"/>
  <c r="AA1902" i="1" s="1"/>
  <c r="Y1901" i="1"/>
  <c r="Y1904" i="1" s="1"/>
  <c r="X1901" i="1"/>
  <c r="X1904" i="1" s="1"/>
  <c r="W1901" i="1"/>
  <c r="W1904" i="1" s="1"/>
  <c r="V1901" i="1"/>
  <c r="V1904" i="1" s="1"/>
  <c r="U1901" i="1"/>
  <c r="U1904" i="1" s="1"/>
  <c r="T1901" i="1"/>
  <c r="T1904" i="1" s="1"/>
  <c r="S1901" i="1"/>
  <c r="S1904" i="1" s="1"/>
  <c r="R1901" i="1"/>
  <c r="R1904" i="1" s="1"/>
  <c r="Q1901" i="1"/>
  <c r="Q1904" i="1" s="1"/>
  <c r="P1901" i="1"/>
  <c r="P1904" i="1" s="1"/>
  <c r="O1901" i="1"/>
  <c r="O1904" i="1" s="1"/>
  <c r="N1901" i="1"/>
  <c r="N1904" i="1" s="1"/>
  <c r="M1901" i="1"/>
  <c r="M1904" i="1" s="1"/>
  <c r="L1901" i="1"/>
  <c r="L1904" i="1" s="1"/>
  <c r="K1901" i="1"/>
  <c r="K1904" i="1" s="1"/>
  <c r="J1901" i="1"/>
  <c r="J1904" i="1" s="1"/>
  <c r="I1901" i="1"/>
  <c r="I1904" i="1" s="1"/>
  <c r="H1901" i="1"/>
  <c r="H1904" i="1" s="1"/>
  <c r="G1901" i="1"/>
  <c r="G1904" i="1" s="1"/>
  <c r="F1901" i="1"/>
  <c r="F1904" i="1" s="1"/>
  <c r="E1901" i="1"/>
  <c r="E1904" i="1" s="1"/>
  <c r="D1901" i="1"/>
  <c r="D1904" i="1" s="1"/>
  <c r="C1901" i="1"/>
  <c r="C1904" i="1" s="1"/>
  <c r="B1901" i="1"/>
  <c r="B1904" i="1" s="1"/>
  <c r="Z1900" i="1"/>
  <c r="Z1895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Z1891" i="1"/>
  <c r="AB1891" i="1" s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Q1894" i="1" s="1"/>
  <c r="Q1896" i="1" s="1"/>
  <c r="P1891" i="1"/>
  <c r="P1894" i="1" s="1"/>
  <c r="P1896" i="1" s="1"/>
  <c r="O1891" i="1"/>
  <c r="O1894" i="1" s="1"/>
  <c r="O1896" i="1" s="1"/>
  <c r="N1891" i="1"/>
  <c r="N1894" i="1" s="1"/>
  <c r="N1896" i="1" s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G1894" i="1" s="1"/>
  <c r="G1896" i="1" s="1"/>
  <c r="F1891" i="1"/>
  <c r="F1894" i="1" s="1"/>
  <c r="F1896" i="1" s="1"/>
  <c r="E1891" i="1"/>
  <c r="E1894" i="1" s="1"/>
  <c r="E1896" i="1" s="1"/>
  <c r="D1891" i="1"/>
  <c r="AA1891" i="1" s="1"/>
  <c r="C1891" i="1"/>
  <c r="C1894" i="1" s="1"/>
  <c r="C1896" i="1" s="1"/>
  <c r="B1891" i="1"/>
  <c r="B1894" i="1" s="1"/>
  <c r="B1896" i="1" s="1"/>
  <c r="Z1890" i="1"/>
  <c r="AA1890" i="1" s="1"/>
  <c r="AA1894" i="1" s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Z1882" i="1" s="1"/>
  <c r="L1882" i="1"/>
  <c r="K1882" i="1"/>
  <c r="J1882" i="1"/>
  <c r="I1882" i="1"/>
  <c r="H1882" i="1"/>
  <c r="G1882" i="1"/>
  <c r="F1882" i="1"/>
  <c r="E1882" i="1"/>
  <c r="D1882" i="1"/>
  <c r="AA1882" i="1" s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M1881" i="1"/>
  <c r="Z1881" i="1" s="1"/>
  <c r="AB1881" i="1" s="1"/>
  <c r="L1881" i="1"/>
  <c r="K1881" i="1"/>
  <c r="J1881" i="1"/>
  <c r="I1881" i="1"/>
  <c r="H1881" i="1"/>
  <c r="G1881" i="1"/>
  <c r="F1881" i="1"/>
  <c r="E1881" i="1"/>
  <c r="D1881" i="1"/>
  <c r="AA1881" i="1" s="1"/>
  <c r="C1881" i="1"/>
  <c r="B1881" i="1"/>
  <c r="Y1880" i="1"/>
  <c r="Y1884" i="1" s="1"/>
  <c r="X1880" i="1"/>
  <c r="X1884" i="1" s="1"/>
  <c r="W1880" i="1"/>
  <c r="W1884" i="1" s="1"/>
  <c r="V1880" i="1"/>
  <c r="V1884" i="1" s="1"/>
  <c r="U1880" i="1"/>
  <c r="U1884" i="1" s="1"/>
  <c r="T1880" i="1"/>
  <c r="T1884" i="1" s="1"/>
  <c r="S1880" i="1"/>
  <c r="S1884" i="1" s="1"/>
  <c r="R1880" i="1"/>
  <c r="R1884" i="1" s="1"/>
  <c r="Q1880" i="1"/>
  <c r="Q1884" i="1" s="1"/>
  <c r="P1880" i="1"/>
  <c r="P1884" i="1" s="1"/>
  <c r="O1880" i="1"/>
  <c r="O1884" i="1" s="1"/>
  <c r="N1880" i="1"/>
  <c r="N1884" i="1" s="1"/>
  <c r="M1880" i="1"/>
  <c r="Z1880" i="1" s="1"/>
  <c r="L1880" i="1"/>
  <c r="L1884" i="1" s="1"/>
  <c r="K1880" i="1"/>
  <c r="K1884" i="1" s="1"/>
  <c r="J1880" i="1"/>
  <c r="J1884" i="1" s="1"/>
  <c r="I1880" i="1"/>
  <c r="I1884" i="1" s="1"/>
  <c r="H1880" i="1"/>
  <c r="H1884" i="1" s="1"/>
  <c r="G1880" i="1"/>
  <c r="G1884" i="1" s="1"/>
  <c r="F1880" i="1"/>
  <c r="F1884" i="1" s="1"/>
  <c r="E1880" i="1"/>
  <c r="E1884" i="1" s="1"/>
  <c r="D1880" i="1"/>
  <c r="D1884" i="1" s="1"/>
  <c r="C1880" i="1"/>
  <c r="C1884" i="1" s="1"/>
  <c r="B1880" i="1"/>
  <c r="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AA1872" i="1" s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AA1871" i="1" s="1"/>
  <c r="C1871" i="1"/>
  <c r="B1871" i="1"/>
  <c r="Y1870" i="1"/>
  <c r="Y1874" i="1" s="1"/>
  <c r="X1870" i="1"/>
  <c r="X1874" i="1" s="1"/>
  <c r="W1870" i="1"/>
  <c r="W1874" i="1" s="1"/>
  <c r="V1870" i="1"/>
  <c r="V1874" i="1" s="1"/>
  <c r="U1870" i="1"/>
  <c r="U1874" i="1" s="1"/>
  <c r="T1870" i="1"/>
  <c r="T1874" i="1" s="1"/>
  <c r="S1870" i="1"/>
  <c r="S1874" i="1" s="1"/>
  <c r="R1870" i="1"/>
  <c r="R1874" i="1" s="1"/>
  <c r="Q1870" i="1"/>
  <c r="Q1874" i="1" s="1"/>
  <c r="P1870" i="1"/>
  <c r="P1874" i="1" s="1"/>
  <c r="O1870" i="1"/>
  <c r="O1874" i="1" s="1"/>
  <c r="N1870" i="1"/>
  <c r="N1874" i="1" s="1"/>
  <c r="M1870" i="1"/>
  <c r="M1874" i="1" s="1"/>
  <c r="L1870" i="1"/>
  <c r="L1874" i="1" s="1"/>
  <c r="K1870" i="1"/>
  <c r="K1874" i="1" s="1"/>
  <c r="J1870" i="1"/>
  <c r="J1874" i="1" s="1"/>
  <c r="I1870" i="1"/>
  <c r="I1874" i="1" s="1"/>
  <c r="H1870" i="1"/>
  <c r="H1874" i="1" s="1"/>
  <c r="G1870" i="1"/>
  <c r="G1874" i="1" s="1"/>
  <c r="F1870" i="1"/>
  <c r="F1874" i="1" s="1"/>
  <c r="E1870" i="1"/>
  <c r="E1874" i="1" s="1"/>
  <c r="D1870" i="1"/>
  <c r="C1870" i="1"/>
  <c r="C1874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AA1862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Y1864" i="1" s="1"/>
  <c r="X1860" i="1"/>
  <c r="X1864" i="1" s="1"/>
  <c r="W1860" i="1"/>
  <c r="W1864" i="1" s="1"/>
  <c r="V1860" i="1"/>
  <c r="V1864" i="1" s="1"/>
  <c r="U1860" i="1"/>
  <c r="U1864" i="1" s="1"/>
  <c r="T1860" i="1"/>
  <c r="T1864" i="1" s="1"/>
  <c r="S1860" i="1"/>
  <c r="S1864" i="1" s="1"/>
  <c r="R1860" i="1"/>
  <c r="R1864" i="1" s="1"/>
  <c r="Q1860" i="1"/>
  <c r="Q1864" i="1" s="1"/>
  <c r="P1860" i="1"/>
  <c r="P1864" i="1" s="1"/>
  <c r="O1860" i="1"/>
  <c r="O1864" i="1" s="1"/>
  <c r="N1860" i="1"/>
  <c r="N1864" i="1" s="1"/>
  <c r="M1860" i="1"/>
  <c r="Z1860" i="1" s="1"/>
  <c r="L1860" i="1"/>
  <c r="L1864" i="1" s="1"/>
  <c r="K1860" i="1"/>
  <c r="K1864" i="1" s="1"/>
  <c r="J1860" i="1"/>
  <c r="J1864" i="1" s="1"/>
  <c r="I1860" i="1"/>
  <c r="I1864" i="1" s="1"/>
  <c r="H1860" i="1"/>
  <c r="H1864" i="1" s="1"/>
  <c r="G1860" i="1"/>
  <c r="G1864" i="1" s="1"/>
  <c r="F1860" i="1"/>
  <c r="F1864" i="1" s="1"/>
  <c r="E1860" i="1"/>
  <c r="E1864" i="1" s="1"/>
  <c r="D1860" i="1"/>
  <c r="D1864" i="1" s="1"/>
  <c r="C1860" i="1"/>
  <c r="C1864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E1851" i="1"/>
  <c r="D1851" i="1"/>
  <c r="AA1851" i="1" s="1"/>
  <c r="C1851" i="1"/>
  <c r="B1851" i="1"/>
  <c r="Y1850" i="1"/>
  <c r="Y1854" i="1" s="1"/>
  <c r="X1850" i="1"/>
  <c r="X1854" i="1" s="1"/>
  <c r="W1850" i="1"/>
  <c r="W1854" i="1" s="1"/>
  <c r="V1850" i="1"/>
  <c r="V1854" i="1" s="1"/>
  <c r="U1850" i="1"/>
  <c r="U1854" i="1" s="1"/>
  <c r="T1850" i="1"/>
  <c r="T1854" i="1" s="1"/>
  <c r="S1850" i="1"/>
  <c r="S1854" i="1" s="1"/>
  <c r="R1850" i="1"/>
  <c r="R1854" i="1" s="1"/>
  <c r="Q1850" i="1"/>
  <c r="Q1854" i="1" s="1"/>
  <c r="P1850" i="1"/>
  <c r="P1854" i="1" s="1"/>
  <c r="O1850" i="1"/>
  <c r="O1854" i="1" s="1"/>
  <c r="N1850" i="1"/>
  <c r="N1854" i="1" s="1"/>
  <c r="M1850" i="1"/>
  <c r="M1854" i="1" s="1"/>
  <c r="L1850" i="1"/>
  <c r="L1854" i="1" s="1"/>
  <c r="K1850" i="1"/>
  <c r="K1854" i="1" s="1"/>
  <c r="J1850" i="1"/>
  <c r="J1854" i="1" s="1"/>
  <c r="I1850" i="1"/>
  <c r="I1854" i="1" s="1"/>
  <c r="H1850" i="1"/>
  <c r="H1854" i="1" s="1"/>
  <c r="G1850" i="1"/>
  <c r="G1854" i="1" s="1"/>
  <c r="F1850" i="1"/>
  <c r="F1854" i="1" s="1"/>
  <c r="E1850" i="1"/>
  <c r="E1854" i="1" s="1"/>
  <c r="D1850" i="1"/>
  <c r="C1850" i="1"/>
  <c r="C1854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AA1842" i="1" s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X1840" i="1"/>
  <c r="X1844" i="1" s="1"/>
  <c r="W1840" i="1"/>
  <c r="W1844" i="1" s="1"/>
  <c r="V1840" i="1"/>
  <c r="V1844" i="1" s="1"/>
  <c r="U1840" i="1"/>
  <c r="U1844" i="1" s="1"/>
  <c r="T1840" i="1"/>
  <c r="T1844" i="1" s="1"/>
  <c r="S1840" i="1"/>
  <c r="S1844" i="1" s="1"/>
  <c r="R1840" i="1"/>
  <c r="R1844" i="1" s="1"/>
  <c r="Q1840" i="1"/>
  <c r="Q1844" i="1" s="1"/>
  <c r="P1840" i="1"/>
  <c r="P1844" i="1" s="1"/>
  <c r="O1840" i="1"/>
  <c r="O1844" i="1" s="1"/>
  <c r="N1840" i="1"/>
  <c r="N1844" i="1" s="1"/>
  <c r="M1840" i="1"/>
  <c r="Z1840" i="1" s="1"/>
  <c r="L1840" i="1"/>
  <c r="L1844" i="1" s="1"/>
  <c r="K1840" i="1"/>
  <c r="K1844" i="1" s="1"/>
  <c r="J1840" i="1"/>
  <c r="J1844" i="1" s="1"/>
  <c r="I1840" i="1"/>
  <c r="I1844" i="1" s="1"/>
  <c r="H1840" i="1"/>
  <c r="H1844" i="1" s="1"/>
  <c r="G1840" i="1"/>
  <c r="G1844" i="1" s="1"/>
  <c r="F1840" i="1"/>
  <c r="F1844" i="1" s="1"/>
  <c r="E1840" i="1"/>
  <c r="E1844" i="1" s="1"/>
  <c r="D1840" i="1"/>
  <c r="D1844" i="1" s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AA1831" i="1" s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M1834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AA1821" i="1" s="1"/>
  <c r="C1821" i="1"/>
  <c r="B1821" i="1"/>
  <c r="Y1820" i="1"/>
  <c r="Y1824" i="1" s="1"/>
  <c r="X1820" i="1"/>
  <c r="X1824" i="1" s="1"/>
  <c r="W1820" i="1"/>
  <c r="W1824" i="1" s="1"/>
  <c r="V1820" i="1"/>
  <c r="V1824" i="1" s="1"/>
  <c r="U1820" i="1"/>
  <c r="U1824" i="1" s="1"/>
  <c r="T1820" i="1"/>
  <c r="T1824" i="1" s="1"/>
  <c r="S1820" i="1"/>
  <c r="S1824" i="1" s="1"/>
  <c r="R1820" i="1"/>
  <c r="R1824" i="1" s="1"/>
  <c r="Q1820" i="1"/>
  <c r="Q1824" i="1" s="1"/>
  <c r="P1820" i="1"/>
  <c r="P1824" i="1" s="1"/>
  <c r="O1820" i="1"/>
  <c r="O1824" i="1" s="1"/>
  <c r="N1820" i="1"/>
  <c r="N1824" i="1" s="1"/>
  <c r="M1820" i="1"/>
  <c r="Z1820" i="1" s="1"/>
  <c r="L1820" i="1"/>
  <c r="L1824" i="1" s="1"/>
  <c r="K1820" i="1"/>
  <c r="K1824" i="1" s="1"/>
  <c r="J1820" i="1"/>
  <c r="J1824" i="1" s="1"/>
  <c r="I1820" i="1"/>
  <c r="I1824" i="1" s="1"/>
  <c r="H1820" i="1"/>
  <c r="H1824" i="1" s="1"/>
  <c r="G1820" i="1"/>
  <c r="G1824" i="1" s="1"/>
  <c r="F1820" i="1"/>
  <c r="F1824" i="1" s="1"/>
  <c r="E1820" i="1"/>
  <c r="E1824" i="1" s="1"/>
  <c r="D1820" i="1"/>
  <c r="D1824" i="1" s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AA1813" i="1" s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AA1812" i="1" s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X1810" i="1"/>
  <c r="X1814" i="1" s="1"/>
  <c r="W1810" i="1"/>
  <c r="W1814" i="1" s="1"/>
  <c r="V1810" i="1"/>
  <c r="V1814" i="1" s="1"/>
  <c r="U1810" i="1"/>
  <c r="U1814" i="1" s="1"/>
  <c r="T1810" i="1"/>
  <c r="T1814" i="1" s="1"/>
  <c r="S1810" i="1"/>
  <c r="S1814" i="1" s="1"/>
  <c r="R1810" i="1"/>
  <c r="R1814" i="1" s="1"/>
  <c r="Q1810" i="1"/>
  <c r="Q1814" i="1" s="1"/>
  <c r="P1810" i="1"/>
  <c r="P1814" i="1" s="1"/>
  <c r="O1810" i="1"/>
  <c r="O1814" i="1" s="1"/>
  <c r="N1810" i="1"/>
  <c r="N1814" i="1" s="1"/>
  <c r="M1810" i="1"/>
  <c r="M1814" i="1" s="1"/>
  <c r="L1810" i="1"/>
  <c r="L1814" i="1" s="1"/>
  <c r="K1810" i="1"/>
  <c r="K1814" i="1" s="1"/>
  <c r="J1810" i="1"/>
  <c r="J1814" i="1" s="1"/>
  <c r="I1810" i="1"/>
  <c r="I1814" i="1" s="1"/>
  <c r="H1810" i="1"/>
  <c r="H1814" i="1" s="1"/>
  <c r="G1810" i="1"/>
  <c r="G1814" i="1" s="1"/>
  <c r="F1810" i="1"/>
  <c r="F1814" i="1" s="1"/>
  <c r="E1810" i="1"/>
  <c r="E1814" i="1" s="1"/>
  <c r="D1810" i="1"/>
  <c r="C1810" i="1"/>
  <c r="C1814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AA1803" i="1" s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AA1802" i="1" s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AA1801" i="1" s="1"/>
  <c r="C1801" i="1"/>
  <c r="B1801" i="1"/>
  <c r="Y1800" i="1"/>
  <c r="Y1804" i="1" s="1"/>
  <c r="X1800" i="1"/>
  <c r="X1804" i="1" s="1"/>
  <c r="W1800" i="1"/>
  <c r="W1804" i="1" s="1"/>
  <c r="V1800" i="1"/>
  <c r="V1804" i="1" s="1"/>
  <c r="U1800" i="1"/>
  <c r="U1804" i="1" s="1"/>
  <c r="T1800" i="1"/>
  <c r="T1804" i="1" s="1"/>
  <c r="S1800" i="1"/>
  <c r="S1804" i="1" s="1"/>
  <c r="R1800" i="1"/>
  <c r="R1804" i="1" s="1"/>
  <c r="Q1800" i="1"/>
  <c r="Q1804" i="1" s="1"/>
  <c r="P1800" i="1"/>
  <c r="P1804" i="1" s="1"/>
  <c r="O1800" i="1"/>
  <c r="O1804" i="1" s="1"/>
  <c r="N1800" i="1"/>
  <c r="N1804" i="1" s="1"/>
  <c r="M1800" i="1"/>
  <c r="Z1800" i="1" s="1"/>
  <c r="L1800" i="1"/>
  <c r="L1804" i="1" s="1"/>
  <c r="K1800" i="1"/>
  <c r="K1804" i="1" s="1"/>
  <c r="J1800" i="1"/>
  <c r="J1804" i="1" s="1"/>
  <c r="I1800" i="1"/>
  <c r="I1804" i="1" s="1"/>
  <c r="H1800" i="1"/>
  <c r="H1804" i="1" s="1"/>
  <c r="G1800" i="1"/>
  <c r="G1804" i="1" s="1"/>
  <c r="F1800" i="1"/>
  <c r="F1804" i="1" s="1"/>
  <c r="E1800" i="1"/>
  <c r="E1804" i="1" s="1"/>
  <c r="D1800" i="1"/>
  <c r="D1804" i="1" s="1"/>
  <c r="C1800" i="1"/>
  <c r="C1804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W1790" i="1"/>
  <c r="W1794" i="1" s="1"/>
  <c r="V1790" i="1"/>
  <c r="V1794" i="1" s="1"/>
  <c r="U1790" i="1"/>
  <c r="U1794" i="1" s="1"/>
  <c r="T1790" i="1"/>
  <c r="T1794" i="1" s="1"/>
  <c r="S1790" i="1"/>
  <c r="S1794" i="1" s="1"/>
  <c r="R1790" i="1"/>
  <c r="R1794" i="1" s="1"/>
  <c r="Q1790" i="1"/>
  <c r="Q1794" i="1" s="1"/>
  <c r="P1790" i="1"/>
  <c r="P1794" i="1" s="1"/>
  <c r="O1790" i="1"/>
  <c r="O1794" i="1" s="1"/>
  <c r="N1790" i="1"/>
  <c r="N1794" i="1" s="1"/>
  <c r="M1790" i="1"/>
  <c r="M1794" i="1" s="1"/>
  <c r="L1790" i="1"/>
  <c r="L1794" i="1" s="1"/>
  <c r="K1790" i="1"/>
  <c r="K1794" i="1" s="1"/>
  <c r="J1790" i="1"/>
  <c r="J1794" i="1" s="1"/>
  <c r="I1790" i="1"/>
  <c r="I1794" i="1" s="1"/>
  <c r="H1790" i="1"/>
  <c r="H1794" i="1" s="1"/>
  <c r="G1790" i="1"/>
  <c r="G1794" i="1" s="1"/>
  <c r="F1790" i="1"/>
  <c r="F1794" i="1" s="1"/>
  <c r="E1790" i="1"/>
  <c r="E1794" i="1" s="1"/>
  <c r="D1790" i="1"/>
  <c r="C1790" i="1"/>
  <c r="C1794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W1780" i="1"/>
  <c r="W1784" i="1" s="1"/>
  <c r="V1780" i="1"/>
  <c r="V1784" i="1" s="1"/>
  <c r="U1780" i="1"/>
  <c r="U1784" i="1" s="1"/>
  <c r="T1780" i="1"/>
  <c r="T1784" i="1" s="1"/>
  <c r="S1780" i="1"/>
  <c r="S1784" i="1" s="1"/>
  <c r="R1780" i="1"/>
  <c r="R1784" i="1" s="1"/>
  <c r="Q1780" i="1"/>
  <c r="Q1784" i="1" s="1"/>
  <c r="P1780" i="1"/>
  <c r="P1784" i="1" s="1"/>
  <c r="O1780" i="1"/>
  <c r="O1784" i="1" s="1"/>
  <c r="N1780" i="1"/>
  <c r="N1784" i="1" s="1"/>
  <c r="M1780" i="1"/>
  <c r="Z1780" i="1" s="1"/>
  <c r="L1780" i="1"/>
  <c r="L1784" i="1" s="1"/>
  <c r="K1780" i="1"/>
  <c r="K1784" i="1" s="1"/>
  <c r="J1780" i="1"/>
  <c r="J1784" i="1" s="1"/>
  <c r="I1780" i="1"/>
  <c r="I1784" i="1" s="1"/>
  <c r="H1780" i="1"/>
  <c r="H1784" i="1" s="1"/>
  <c r="G1780" i="1"/>
  <c r="G1784" i="1" s="1"/>
  <c r="F1780" i="1"/>
  <c r="F1784" i="1" s="1"/>
  <c r="E1780" i="1"/>
  <c r="E1784" i="1" s="1"/>
  <c r="D1780" i="1"/>
  <c r="D1784" i="1" s="1"/>
  <c r="C1780" i="1"/>
  <c r="C1784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M1774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AB1761" i="1" s="1"/>
  <c r="M1761" i="1"/>
  <c r="L1761" i="1"/>
  <c r="K1761" i="1"/>
  <c r="J1761" i="1"/>
  <c r="I1761" i="1"/>
  <c r="H1761" i="1"/>
  <c r="G1761" i="1"/>
  <c r="F1761" i="1"/>
  <c r="E1761" i="1"/>
  <c r="D1761" i="1"/>
  <c r="AA1761" i="1" s="1"/>
  <c r="C1761" i="1"/>
  <c r="B1761" i="1"/>
  <c r="Y1760" i="1"/>
  <c r="Y1764" i="1" s="1"/>
  <c r="X1760" i="1"/>
  <c r="X1764" i="1" s="1"/>
  <c r="W1760" i="1"/>
  <c r="W1764" i="1" s="1"/>
  <c r="V1760" i="1"/>
  <c r="V1764" i="1" s="1"/>
  <c r="U1760" i="1"/>
  <c r="U1764" i="1" s="1"/>
  <c r="T1760" i="1"/>
  <c r="T1764" i="1" s="1"/>
  <c r="S1760" i="1"/>
  <c r="S1764" i="1" s="1"/>
  <c r="R1760" i="1"/>
  <c r="R1764" i="1" s="1"/>
  <c r="Q1760" i="1"/>
  <c r="Q1764" i="1" s="1"/>
  <c r="P1760" i="1"/>
  <c r="P1764" i="1" s="1"/>
  <c r="O1760" i="1"/>
  <c r="O1764" i="1" s="1"/>
  <c r="N1760" i="1"/>
  <c r="N1764" i="1" s="1"/>
  <c r="M1760" i="1"/>
  <c r="Z1760" i="1" s="1"/>
  <c r="L1760" i="1"/>
  <c r="L1764" i="1" s="1"/>
  <c r="K1760" i="1"/>
  <c r="K1764" i="1" s="1"/>
  <c r="J1760" i="1"/>
  <c r="J1764" i="1" s="1"/>
  <c r="I1760" i="1"/>
  <c r="I1764" i="1" s="1"/>
  <c r="H1760" i="1"/>
  <c r="H1764" i="1" s="1"/>
  <c r="G1760" i="1"/>
  <c r="G1764" i="1" s="1"/>
  <c r="F1760" i="1"/>
  <c r="F1764" i="1" s="1"/>
  <c r="E1760" i="1"/>
  <c r="E1764" i="1" s="1"/>
  <c r="D1760" i="1"/>
  <c r="D1764" i="1" s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X1754" i="1" s="1"/>
  <c r="W1750" i="1"/>
  <c r="W1754" i="1" s="1"/>
  <c r="V1750" i="1"/>
  <c r="V1754" i="1" s="1"/>
  <c r="U1750" i="1"/>
  <c r="U1754" i="1" s="1"/>
  <c r="T1750" i="1"/>
  <c r="T1754" i="1" s="1"/>
  <c r="S1750" i="1"/>
  <c r="S1754" i="1" s="1"/>
  <c r="R1750" i="1"/>
  <c r="R1754" i="1" s="1"/>
  <c r="Q1750" i="1"/>
  <c r="Q1754" i="1" s="1"/>
  <c r="P1750" i="1"/>
  <c r="P1754" i="1" s="1"/>
  <c r="O1750" i="1"/>
  <c r="O1754" i="1" s="1"/>
  <c r="N1750" i="1"/>
  <c r="N1754" i="1" s="1"/>
  <c r="M1750" i="1"/>
  <c r="M1754" i="1" s="1"/>
  <c r="L1750" i="1"/>
  <c r="L1754" i="1" s="1"/>
  <c r="K1750" i="1"/>
  <c r="K1754" i="1" s="1"/>
  <c r="J1750" i="1"/>
  <c r="J1754" i="1" s="1"/>
  <c r="I1750" i="1"/>
  <c r="I1754" i="1" s="1"/>
  <c r="H1750" i="1"/>
  <c r="H1754" i="1" s="1"/>
  <c r="G1750" i="1"/>
  <c r="G1754" i="1" s="1"/>
  <c r="F1750" i="1"/>
  <c r="F1754" i="1" s="1"/>
  <c r="E1750" i="1"/>
  <c r="E1754" i="1" s="1"/>
  <c r="D1750" i="1"/>
  <c r="C1750" i="1"/>
  <c r="C1754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Z1740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D1744" i="1" s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N1730" i="1"/>
  <c r="N1734" i="1" s="1"/>
  <c r="M1730" i="1"/>
  <c r="M1734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G1730" i="1"/>
  <c r="G1734" i="1" s="1"/>
  <c r="F1730" i="1"/>
  <c r="F1734" i="1" s="1"/>
  <c r="E1730" i="1"/>
  <c r="E1734" i="1" s="1"/>
  <c r="D1730" i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Z1720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D1724" i="1" s="1"/>
  <c r="C1720" i="1"/>
  <c r="C1724" i="1" s="1"/>
  <c r="B1720" i="1"/>
  <c r="B1724" i="1" s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M1714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AB1701" i="1" s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X1700" i="1"/>
  <c r="X1704" i="1" s="1"/>
  <c r="W1700" i="1"/>
  <c r="W1704" i="1" s="1"/>
  <c r="V1700" i="1"/>
  <c r="V1704" i="1" s="1"/>
  <c r="U1700" i="1"/>
  <c r="U1704" i="1" s="1"/>
  <c r="T1700" i="1"/>
  <c r="T1704" i="1" s="1"/>
  <c r="S1700" i="1"/>
  <c r="S1704" i="1" s="1"/>
  <c r="R1700" i="1"/>
  <c r="R1704" i="1" s="1"/>
  <c r="Q1700" i="1"/>
  <c r="Q1704" i="1" s="1"/>
  <c r="P1700" i="1"/>
  <c r="P1704" i="1" s="1"/>
  <c r="O1700" i="1"/>
  <c r="O1704" i="1" s="1"/>
  <c r="N1700" i="1"/>
  <c r="N1704" i="1" s="1"/>
  <c r="M1700" i="1"/>
  <c r="Z1700" i="1" s="1"/>
  <c r="L1700" i="1"/>
  <c r="L1704" i="1" s="1"/>
  <c r="K1700" i="1"/>
  <c r="K1704" i="1" s="1"/>
  <c r="J1700" i="1"/>
  <c r="J1704" i="1" s="1"/>
  <c r="I1700" i="1"/>
  <c r="I1704" i="1" s="1"/>
  <c r="H1700" i="1"/>
  <c r="H1704" i="1" s="1"/>
  <c r="G1700" i="1"/>
  <c r="G1704" i="1" s="1"/>
  <c r="F1700" i="1"/>
  <c r="F1704" i="1" s="1"/>
  <c r="E1700" i="1"/>
  <c r="E1704" i="1" s="1"/>
  <c r="D1700" i="1"/>
  <c r="D1704" i="1" s="1"/>
  <c r="C1700" i="1"/>
  <c r="C1704" i="1" s="1"/>
  <c r="B1700" i="1"/>
  <c r="B1704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Z1693" i="1" s="1"/>
  <c r="L1693" i="1"/>
  <c r="K1693" i="1"/>
  <c r="J1693" i="1"/>
  <c r="I1693" i="1"/>
  <c r="H1693" i="1"/>
  <c r="G1693" i="1"/>
  <c r="F1693" i="1"/>
  <c r="E1693" i="1"/>
  <c r="D1693" i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Z1692" i="1" s="1"/>
  <c r="L1692" i="1"/>
  <c r="K1692" i="1"/>
  <c r="J1692" i="1"/>
  <c r="I1692" i="1"/>
  <c r="H1692" i="1"/>
  <c r="G1692" i="1"/>
  <c r="F1692" i="1"/>
  <c r="E1692" i="1"/>
  <c r="D1692" i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M1691" i="1"/>
  <c r="Z1691" i="1" s="1"/>
  <c r="AB1691" i="1" s="1"/>
  <c r="L1691" i="1"/>
  <c r="K1691" i="1"/>
  <c r="J1691" i="1"/>
  <c r="I1691" i="1"/>
  <c r="H1691" i="1"/>
  <c r="G1691" i="1"/>
  <c r="F1691" i="1"/>
  <c r="E1691" i="1"/>
  <c r="D1691" i="1"/>
  <c r="C1691" i="1"/>
  <c r="B1691" i="1"/>
  <c r="Y1690" i="1"/>
  <c r="Y1694" i="1" s="1"/>
  <c r="X1690" i="1"/>
  <c r="X1694" i="1" s="1"/>
  <c r="W1690" i="1"/>
  <c r="W1694" i="1" s="1"/>
  <c r="V1690" i="1"/>
  <c r="V1694" i="1" s="1"/>
  <c r="U1690" i="1"/>
  <c r="U1694" i="1" s="1"/>
  <c r="T1690" i="1"/>
  <c r="T1694" i="1" s="1"/>
  <c r="S1690" i="1"/>
  <c r="S1694" i="1" s="1"/>
  <c r="R1690" i="1"/>
  <c r="R1694" i="1" s="1"/>
  <c r="Q1690" i="1"/>
  <c r="Q1694" i="1" s="1"/>
  <c r="P1690" i="1"/>
  <c r="P1694" i="1" s="1"/>
  <c r="O1690" i="1"/>
  <c r="O1694" i="1" s="1"/>
  <c r="N1690" i="1"/>
  <c r="N1694" i="1" s="1"/>
  <c r="M1690" i="1"/>
  <c r="M1694" i="1" s="1"/>
  <c r="L1690" i="1"/>
  <c r="L1694" i="1" s="1"/>
  <c r="K1690" i="1"/>
  <c r="K1694" i="1" s="1"/>
  <c r="J1690" i="1"/>
  <c r="J1694" i="1" s="1"/>
  <c r="I1690" i="1"/>
  <c r="I1694" i="1" s="1"/>
  <c r="H1690" i="1"/>
  <c r="H1694" i="1" s="1"/>
  <c r="G1690" i="1"/>
  <c r="G1694" i="1" s="1"/>
  <c r="F1690" i="1"/>
  <c r="F1694" i="1" s="1"/>
  <c r="E1690" i="1"/>
  <c r="E1694" i="1" s="1"/>
  <c r="D1690" i="1"/>
  <c r="C1690" i="1"/>
  <c r="C1694" i="1" s="1"/>
  <c r="B1690" i="1"/>
  <c r="B1694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Y1683" i="1"/>
  <c r="X1683" i="1"/>
  <c r="W1683" i="1"/>
  <c r="V1683" i="1"/>
  <c r="U1683" i="1"/>
  <c r="T1683" i="1"/>
  <c r="S1683" i="1"/>
  <c r="R1683" i="1"/>
  <c r="Q1683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C1683" i="1"/>
  <c r="B1683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C1682" i="1"/>
  <c r="B1682" i="1"/>
  <c r="Y1681" i="1"/>
  <c r="X1681" i="1"/>
  <c r="W1681" i="1"/>
  <c r="V1681" i="1"/>
  <c r="U1681" i="1"/>
  <c r="T1681" i="1"/>
  <c r="S1681" i="1"/>
  <c r="R1681" i="1"/>
  <c r="Q1681" i="1"/>
  <c r="P1681" i="1"/>
  <c r="O1681" i="1"/>
  <c r="N1681" i="1"/>
  <c r="M1681" i="1"/>
  <c r="Z1681" i="1" s="1"/>
  <c r="AB1681" i="1" s="1"/>
  <c r="L1681" i="1"/>
  <c r="K1681" i="1"/>
  <c r="J1681" i="1"/>
  <c r="I1681" i="1"/>
  <c r="H1681" i="1"/>
  <c r="G1681" i="1"/>
  <c r="F1681" i="1"/>
  <c r="E1681" i="1"/>
  <c r="D1681" i="1"/>
  <c r="C1681" i="1"/>
  <c r="B1681" i="1"/>
  <c r="Y1680" i="1"/>
  <c r="X1680" i="1"/>
  <c r="W1680" i="1"/>
  <c r="V1680" i="1"/>
  <c r="U1680" i="1"/>
  <c r="T1680" i="1"/>
  <c r="S1680" i="1"/>
  <c r="R1680" i="1"/>
  <c r="Q1680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C1680" i="1"/>
  <c r="B1680" i="1"/>
  <c r="Z1677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M1673" i="1"/>
  <c r="Z1673" i="1" s="1"/>
  <c r="L1673" i="1"/>
  <c r="K1673" i="1"/>
  <c r="J1673" i="1"/>
  <c r="I1673" i="1"/>
  <c r="H1673" i="1"/>
  <c r="G1673" i="1"/>
  <c r="F1673" i="1"/>
  <c r="E1673" i="1"/>
  <c r="D1673" i="1"/>
  <c r="AA1673" i="1" s="1"/>
  <c r="C1673" i="1"/>
  <c r="B1673" i="1"/>
  <c r="Y1672" i="1"/>
  <c r="X1672" i="1"/>
  <c r="W1672" i="1"/>
  <c r="V1672" i="1"/>
  <c r="U1672" i="1"/>
  <c r="T1672" i="1"/>
  <c r="S1672" i="1"/>
  <c r="R1672" i="1"/>
  <c r="Q1672" i="1"/>
  <c r="P1672" i="1"/>
  <c r="O1672" i="1"/>
  <c r="N1672" i="1"/>
  <c r="M1672" i="1"/>
  <c r="Z1672" i="1" s="1"/>
  <c r="L1672" i="1"/>
  <c r="K1672" i="1"/>
  <c r="J1672" i="1"/>
  <c r="I1672" i="1"/>
  <c r="H1672" i="1"/>
  <c r="G1672" i="1"/>
  <c r="F1672" i="1"/>
  <c r="E1672" i="1"/>
  <c r="D1672" i="1"/>
  <c r="AA1672" i="1" s="1"/>
  <c r="C1672" i="1"/>
  <c r="B1672" i="1"/>
  <c r="Y1671" i="1"/>
  <c r="X1671" i="1"/>
  <c r="W1671" i="1"/>
  <c r="V1671" i="1"/>
  <c r="U1671" i="1"/>
  <c r="T1671" i="1"/>
  <c r="S1671" i="1"/>
  <c r="R1671" i="1"/>
  <c r="Q1671" i="1"/>
  <c r="P1671" i="1"/>
  <c r="O1671" i="1"/>
  <c r="N1671" i="1"/>
  <c r="Z1671" i="1" s="1"/>
  <c r="AB1671" i="1" s="1"/>
  <c r="M1671" i="1"/>
  <c r="L1671" i="1"/>
  <c r="K1671" i="1"/>
  <c r="J1671" i="1"/>
  <c r="I1671" i="1"/>
  <c r="H1671" i="1"/>
  <c r="G1671" i="1"/>
  <c r="F1671" i="1"/>
  <c r="E1671" i="1"/>
  <c r="D1671" i="1"/>
  <c r="AA1671" i="1" s="1"/>
  <c r="C1671" i="1"/>
  <c r="B1671" i="1"/>
  <c r="Y1670" i="1"/>
  <c r="Y1674" i="1" s="1"/>
  <c r="Y1676" i="1" s="1"/>
  <c r="X1670" i="1"/>
  <c r="X1674" i="1" s="1"/>
  <c r="W1670" i="1"/>
  <c r="W1674" i="1" s="1"/>
  <c r="W1676" i="1" s="1"/>
  <c r="V1670" i="1"/>
  <c r="V1674" i="1" s="1"/>
  <c r="U1670" i="1"/>
  <c r="U1674" i="1" s="1"/>
  <c r="U1676" i="1" s="1"/>
  <c r="T1670" i="1"/>
  <c r="T1674" i="1" s="1"/>
  <c r="S1670" i="1"/>
  <c r="S1674" i="1" s="1"/>
  <c r="S1676" i="1" s="1"/>
  <c r="R1670" i="1"/>
  <c r="R1674" i="1" s="1"/>
  <c r="Q1670" i="1"/>
  <c r="Q1674" i="1" s="1"/>
  <c r="Q1676" i="1" s="1"/>
  <c r="P1670" i="1"/>
  <c r="P1674" i="1" s="1"/>
  <c r="O1670" i="1"/>
  <c r="O1674" i="1" s="1"/>
  <c r="O1676" i="1" s="1"/>
  <c r="N1670" i="1"/>
  <c r="N1674" i="1" s="1"/>
  <c r="M1670" i="1"/>
  <c r="Z1670" i="1" s="1"/>
  <c r="L1670" i="1"/>
  <c r="L1674" i="1" s="1"/>
  <c r="K1670" i="1"/>
  <c r="K1674" i="1" s="1"/>
  <c r="K1676" i="1" s="1"/>
  <c r="J1670" i="1"/>
  <c r="J1674" i="1" s="1"/>
  <c r="I1670" i="1"/>
  <c r="I1674" i="1" s="1"/>
  <c r="I1676" i="1" s="1"/>
  <c r="H1670" i="1"/>
  <c r="H1674" i="1" s="1"/>
  <c r="G1670" i="1"/>
  <c r="G1674" i="1" s="1"/>
  <c r="G1676" i="1" s="1"/>
  <c r="F1670" i="1"/>
  <c r="F1674" i="1" s="1"/>
  <c r="E1670" i="1"/>
  <c r="E1674" i="1" s="1"/>
  <c r="E1676" i="1" s="1"/>
  <c r="D1670" i="1"/>
  <c r="D1674" i="1" s="1"/>
  <c r="C1670" i="1"/>
  <c r="C1674" i="1" s="1"/>
  <c r="C1676" i="1" s="1"/>
  <c r="B1670" i="1"/>
  <c r="B1674" i="1" s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L1663" i="1"/>
  <c r="K1663" i="1"/>
  <c r="J1663" i="1"/>
  <c r="I1663" i="1"/>
  <c r="H1663" i="1"/>
  <c r="G1663" i="1"/>
  <c r="F1663" i="1"/>
  <c r="E1663" i="1"/>
  <c r="D1663" i="1"/>
  <c r="AA1663" i="1" s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AA1662" i="1" s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M1661" i="1"/>
  <c r="Z1661" i="1" s="1"/>
  <c r="AB1661" i="1" s="1"/>
  <c r="L1661" i="1"/>
  <c r="K1661" i="1"/>
  <c r="J1661" i="1"/>
  <c r="I1661" i="1"/>
  <c r="H1661" i="1"/>
  <c r="G1661" i="1"/>
  <c r="F1661" i="1"/>
  <c r="E1661" i="1"/>
  <c r="D1661" i="1"/>
  <c r="AA1661" i="1" s="1"/>
  <c r="C1661" i="1"/>
  <c r="B1661" i="1"/>
  <c r="Y1660" i="1"/>
  <c r="Y1664" i="1" s="1"/>
  <c r="X1660" i="1"/>
  <c r="X1664" i="1" s="1"/>
  <c r="W1660" i="1"/>
  <c r="W1664" i="1" s="1"/>
  <c r="V1660" i="1"/>
  <c r="V1664" i="1" s="1"/>
  <c r="U1660" i="1"/>
  <c r="U1664" i="1" s="1"/>
  <c r="T1660" i="1"/>
  <c r="T1664" i="1" s="1"/>
  <c r="S1660" i="1"/>
  <c r="S1664" i="1" s="1"/>
  <c r="R1660" i="1"/>
  <c r="R1664" i="1" s="1"/>
  <c r="Q1660" i="1"/>
  <c r="Q1664" i="1" s="1"/>
  <c r="P1660" i="1"/>
  <c r="P1664" i="1" s="1"/>
  <c r="O1660" i="1"/>
  <c r="O1664" i="1" s="1"/>
  <c r="N1660" i="1"/>
  <c r="N1664" i="1" s="1"/>
  <c r="M1660" i="1"/>
  <c r="M1664" i="1" s="1"/>
  <c r="L1660" i="1"/>
  <c r="L1664" i="1" s="1"/>
  <c r="K1660" i="1"/>
  <c r="K1664" i="1" s="1"/>
  <c r="J1660" i="1"/>
  <c r="J1664" i="1" s="1"/>
  <c r="I1660" i="1"/>
  <c r="I1664" i="1" s="1"/>
  <c r="H1660" i="1"/>
  <c r="H1664" i="1" s="1"/>
  <c r="G1660" i="1"/>
  <c r="G1664" i="1" s="1"/>
  <c r="F1660" i="1"/>
  <c r="F1664" i="1" s="1"/>
  <c r="E1660" i="1"/>
  <c r="E1664" i="1" s="1"/>
  <c r="D1660" i="1"/>
  <c r="C1660" i="1"/>
  <c r="C1664" i="1" s="1"/>
  <c r="B1660" i="1"/>
  <c r="B1664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Y1653" i="1"/>
  <c r="X1653" i="1"/>
  <c r="W1653" i="1"/>
  <c r="V1653" i="1"/>
  <c r="U1653" i="1"/>
  <c r="T1653" i="1"/>
  <c r="S1653" i="1"/>
  <c r="R1653" i="1"/>
  <c r="Q1653" i="1"/>
  <c r="P1653" i="1"/>
  <c r="O1653" i="1"/>
  <c r="N1653" i="1"/>
  <c r="M1653" i="1"/>
  <c r="Z1653" i="1" s="1"/>
  <c r="L1653" i="1"/>
  <c r="K1653" i="1"/>
  <c r="J1653" i="1"/>
  <c r="I1653" i="1"/>
  <c r="H1653" i="1"/>
  <c r="G1653" i="1"/>
  <c r="F1653" i="1"/>
  <c r="E1653" i="1"/>
  <c r="D1653" i="1"/>
  <c r="AA1653" i="1" s="1"/>
  <c r="C1653" i="1"/>
  <c r="B1653" i="1"/>
  <c r="Y1652" i="1"/>
  <c r="X1652" i="1"/>
  <c r="W1652" i="1"/>
  <c r="V1652" i="1"/>
  <c r="U1652" i="1"/>
  <c r="T1652" i="1"/>
  <c r="S1652" i="1"/>
  <c r="R1652" i="1"/>
  <c r="Q1652" i="1"/>
  <c r="P1652" i="1"/>
  <c r="O1652" i="1"/>
  <c r="N1652" i="1"/>
  <c r="M1652" i="1"/>
  <c r="Z1652" i="1" s="1"/>
  <c r="L1652" i="1"/>
  <c r="K1652" i="1"/>
  <c r="J1652" i="1"/>
  <c r="I1652" i="1"/>
  <c r="H1652" i="1"/>
  <c r="G1652" i="1"/>
  <c r="F1652" i="1"/>
  <c r="E1652" i="1"/>
  <c r="D1652" i="1"/>
  <c r="AA1652" i="1" s="1"/>
  <c r="C1652" i="1"/>
  <c r="B1652" i="1"/>
  <c r="Y1651" i="1"/>
  <c r="X1651" i="1"/>
  <c r="W1651" i="1"/>
  <c r="V1651" i="1"/>
  <c r="U1651" i="1"/>
  <c r="T1651" i="1"/>
  <c r="S1651" i="1"/>
  <c r="R1651" i="1"/>
  <c r="Q1651" i="1"/>
  <c r="P1651" i="1"/>
  <c r="O1651" i="1"/>
  <c r="N1651" i="1"/>
  <c r="Z1651" i="1" s="1"/>
  <c r="AB1651" i="1" s="1"/>
  <c r="M1651" i="1"/>
  <c r="L1651" i="1"/>
  <c r="K1651" i="1"/>
  <c r="J1651" i="1"/>
  <c r="I1651" i="1"/>
  <c r="H1651" i="1"/>
  <c r="G1651" i="1"/>
  <c r="F1651" i="1"/>
  <c r="E1651" i="1"/>
  <c r="D1651" i="1"/>
  <c r="AA1651" i="1" s="1"/>
  <c r="C1651" i="1"/>
  <c r="B1651" i="1"/>
  <c r="Y1650" i="1"/>
  <c r="Y1654" i="1" s="1"/>
  <c r="X1650" i="1"/>
  <c r="X1654" i="1" s="1"/>
  <c r="W1650" i="1"/>
  <c r="W1654" i="1" s="1"/>
  <c r="V1650" i="1"/>
  <c r="V1654" i="1" s="1"/>
  <c r="U1650" i="1"/>
  <c r="U1654" i="1" s="1"/>
  <c r="T1650" i="1"/>
  <c r="T1654" i="1" s="1"/>
  <c r="S1650" i="1"/>
  <c r="S1654" i="1" s="1"/>
  <c r="R1650" i="1"/>
  <c r="R1654" i="1" s="1"/>
  <c r="Q1650" i="1"/>
  <c r="Q1654" i="1" s="1"/>
  <c r="P1650" i="1"/>
  <c r="P1654" i="1" s="1"/>
  <c r="O1650" i="1"/>
  <c r="O1654" i="1" s="1"/>
  <c r="N1650" i="1"/>
  <c r="N1654" i="1" s="1"/>
  <c r="M1650" i="1"/>
  <c r="Z1650" i="1" s="1"/>
  <c r="L1650" i="1"/>
  <c r="L1654" i="1" s="1"/>
  <c r="K1650" i="1"/>
  <c r="K1654" i="1" s="1"/>
  <c r="J1650" i="1"/>
  <c r="J1654" i="1" s="1"/>
  <c r="I1650" i="1"/>
  <c r="I1654" i="1" s="1"/>
  <c r="H1650" i="1"/>
  <c r="H1654" i="1" s="1"/>
  <c r="G1650" i="1"/>
  <c r="G1654" i="1" s="1"/>
  <c r="F1650" i="1"/>
  <c r="F1654" i="1" s="1"/>
  <c r="E1650" i="1"/>
  <c r="E1654" i="1" s="1"/>
  <c r="D1650" i="1"/>
  <c r="D1654" i="1" s="1"/>
  <c r="C1650" i="1"/>
  <c r="C1654" i="1" s="1"/>
  <c r="B1650" i="1"/>
  <c r="B1654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Z1643" i="1" s="1"/>
  <c r="L1643" i="1"/>
  <c r="K1643" i="1"/>
  <c r="J1643" i="1"/>
  <c r="I1643" i="1"/>
  <c r="H1643" i="1"/>
  <c r="G1643" i="1"/>
  <c r="F1643" i="1"/>
  <c r="E1643" i="1"/>
  <c r="D1643" i="1"/>
  <c r="AA1643" i="1" s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M1642" i="1"/>
  <c r="Z1642" i="1" s="1"/>
  <c r="L1642" i="1"/>
  <c r="K1642" i="1"/>
  <c r="J1642" i="1"/>
  <c r="I1642" i="1"/>
  <c r="H1642" i="1"/>
  <c r="G1642" i="1"/>
  <c r="F1642" i="1"/>
  <c r="E1642" i="1"/>
  <c r="D1642" i="1"/>
  <c r="AA1642" i="1" s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M1641" i="1"/>
  <c r="Z1641" i="1" s="1"/>
  <c r="AB1641" i="1" s="1"/>
  <c r="L1641" i="1"/>
  <c r="K1641" i="1"/>
  <c r="J1641" i="1"/>
  <c r="I1641" i="1"/>
  <c r="H1641" i="1"/>
  <c r="G1641" i="1"/>
  <c r="F1641" i="1"/>
  <c r="E1641" i="1"/>
  <c r="D1641" i="1"/>
  <c r="AA1641" i="1" s="1"/>
  <c r="C1641" i="1"/>
  <c r="B1641" i="1"/>
  <c r="Y1640" i="1"/>
  <c r="Y1644" i="1" s="1"/>
  <c r="X1640" i="1"/>
  <c r="X1644" i="1" s="1"/>
  <c r="W1640" i="1"/>
  <c r="W1644" i="1" s="1"/>
  <c r="V1640" i="1"/>
  <c r="V1644" i="1" s="1"/>
  <c r="U1640" i="1"/>
  <c r="U1644" i="1" s="1"/>
  <c r="T1640" i="1"/>
  <c r="T1644" i="1" s="1"/>
  <c r="S1640" i="1"/>
  <c r="S1644" i="1" s="1"/>
  <c r="R1640" i="1"/>
  <c r="R1644" i="1" s="1"/>
  <c r="Q1640" i="1"/>
  <c r="Q1644" i="1" s="1"/>
  <c r="P1640" i="1"/>
  <c r="P1644" i="1" s="1"/>
  <c r="O1640" i="1"/>
  <c r="O1644" i="1" s="1"/>
  <c r="N1640" i="1"/>
  <c r="N1644" i="1" s="1"/>
  <c r="M1640" i="1"/>
  <c r="M1644" i="1" s="1"/>
  <c r="L1640" i="1"/>
  <c r="L1644" i="1" s="1"/>
  <c r="K1640" i="1"/>
  <c r="K1644" i="1" s="1"/>
  <c r="J1640" i="1"/>
  <c r="J1644" i="1" s="1"/>
  <c r="I1640" i="1"/>
  <c r="I1644" i="1" s="1"/>
  <c r="H1640" i="1"/>
  <c r="H1644" i="1" s="1"/>
  <c r="G1640" i="1"/>
  <c r="G1644" i="1" s="1"/>
  <c r="F1640" i="1"/>
  <c r="F1644" i="1" s="1"/>
  <c r="E1640" i="1"/>
  <c r="E1644" i="1" s="1"/>
  <c r="D1640" i="1"/>
  <c r="D1644" i="1" s="1"/>
  <c r="C1640" i="1"/>
  <c r="C1644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L1633" i="1"/>
  <c r="K1633" i="1"/>
  <c r="J1633" i="1"/>
  <c r="I1633" i="1"/>
  <c r="H1633" i="1"/>
  <c r="G1633" i="1"/>
  <c r="F1633" i="1"/>
  <c r="E1633" i="1"/>
  <c r="D1633" i="1"/>
  <c r="AA1633" i="1" s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AA1632" i="1" s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I1631" i="1"/>
  <c r="H1631" i="1"/>
  <c r="G1631" i="1"/>
  <c r="F1631" i="1"/>
  <c r="E1631" i="1"/>
  <c r="D1631" i="1"/>
  <c r="AA1631" i="1" s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D1634" i="1" s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Z1623" i="1" s="1"/>
  <c r="L1623" i="1"/>
  <c r="K1623" i="1"/>
  <c r="J1623" i="1"/>
  <c r="I1623" i="1"/>
  <c r="H1623" i="1"/>
  <c r="G1623" i="1"/>
  <c r="F1623" i="1"/>
  <c r="E1623" i="1"/>
  <c r="D1623" i="1"/>
  <c r="AA1623" i="1" s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AA1622" i="1" s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AB1621" i="1" s="1"/>
  <c r="L1621" i="1"/>
  <c r="K1621" i="1"/>
  <c r="J1621" i="1"/>
  <c r="I1621" i="1"/>
  <c r="H1621" i="1"/>
  <c r="G1621" i="1"/>
  <c r="F1621" i="1"/>
  <c r="E1621" i="1"/>
  <c r="D1621" i="1"/>
  <c r="AA1621" i="1" s="1"/>
  <c r="C1621" i="1"/>
  <c r="B1621" i="1"/>
  <c r="Y1620" i="1"/>
  <c r="Y1624" i="1" s="1"/>
  <c r="X1620" i="1"/>
  <c r="X1624" i="1" s="1"/>
  <c r="W1620" i="1"/>
  <c r="W1624" i="1" s="1"/>
  <c r="V1620" i="1"/>
  <c r="V1624" i="1" s="1"/>
  <c r="U1620" i="1"/>
  <c r="U1624" i="1" s="1"/>
  <c r="T1620" i="1"/>
  <c r="T1624" i="1" s="1"/>
  <c r="S1620" i="1"/>
  <c r="S1624" i="1" s="1"/>
  <c r="R1620" i="1"/>
  <c r="R1624" i="1" s="1"/>
  <c r="Q1620" i="1"/>
  <c r="Q1624" i="1" s="1"/>
  <c r="P1620" i="1"/>
  <c r="P1624" i="1" s="1"/>
  <c r="O1620" i="1"/>
  <c r="O1624" i="1" s="1"/>
  <c r="N1620" i="1"/>
  <c r="N1624" i="1" s="1"/>
  <c r="M1620" i="1"/>
  <c r="M1624" i="1" s="1"/>
  <c r="L1620" i="1"/>
  <c r="L1624" i="1" s="1"/>
  <c r="K1620" i="1"/>
  <c r="K1624" i="1" s="1"/>
  <c r="J1620" i="1"/>
  <c r="J1624" i="1" s="1"/>
  <c r="I1620" i="1"/>
  <c r="I1624" i="1" s="1"/>
  <c r="H1620" i="1"/>
  <c r="H1624" i="1" s="1"/>
  <c r="G1620" i="1"/>
  <c r="G1624" i="1" s="1"/>
  <c r="F1620" i="1"/>
  <c r="F1624" i="1" s="1"/>
  <c r="E1620" i="1"/>
  <c r="E1624" i="1" s="1"/>
  <c r="D1620" i="1"/>
  <c r="D1624" i="1" s="1"/>
  <c r="C1620" i="1"/>
  <c r="C1624" i="1" s="1"/>
  <c r="B1620" i="1"/>
  <c r="B1624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Z1615" i="1" s="1"/>
  <c r="L1615" i="1"/>
  <c r="K1615" i="1"/>
  <c r="J1615" i="1"/>
  <c r="I1615" i="1"/>
  <c r="H1615" i="1"/>
  <c r="G1615" i="1"/>
  <c r="F1615" i="1"/>
  <c r="E1615" i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AB1613" i="1" s="1"/>
  <c r="L1613" i="1"/>
  <c r="K1613" i="1"/>
  <c r="J1613" i="1"/>
  <c r="I1613" i="1"/>
  <c r="H1613" i="1"/>
  <c r="G1613" i="1"/>
  <c r="F1613" i="1"/>
  <c r="E1613" i="1"/>
  <c r="D1613" i="1"/>
  <c r="AA1613" i="1" s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AA1612" i="1" s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Z1611" i="1" s="1"/>
  <c r="L1611" i="1"/>
  <c r="K1611" i="1"/>
  <c r="J1611" i="1"/>
  <c r="I1611" i="1"/>
  <c r="H1611" i="1"/>
  <c r="G1611" i="1"/>
  <c r="F1611" i="1"/>
  <c r="E1611" i="1"/>
  <c r="D1611" i="1"/>
  <c r="AA1611" i="1" s="1"/>
  <c r="C1611" i="1"/>
  <c r="B1611" i="1"/>
  <c r="Y1610" i="1"/>
  <c r="Y1614" i="1" s="1"/>
  <c r="X1610" i="1"/>
  <c r="X1614" i="1" s="1"/>
  <c r="W1610" i="1"/>
  <c r="W1614" i="1" s="1"/>
  <c r="V1610" i="1"/>
  <c r="V1614" i="1" s="1"/>
  <c r="U1610" i="1"/>
  <c r="U1614" i="1" s="1"/>
  <c r="T1610" i="1"/>
  <c r="T1614" i="1" s="1"/>
  <c r="S1610" i="1"/>
  <c r="S1614" i="1" s="1"/>
  <c r="R1610" i="1"/>
  <c r="R1614" i="1" s="1"/>
  <c r="Q1610" i="1"/>
  <c r="Q1614" i="1" s="1"/>
  <c r="P1610" i="1"/>
  <c r="P1614" i="1" s="1"/>
  <c r="O1610" i="1"/>
  <c r="O1614" i="1" s="1"/>
  <c r="N1610" i="1"/>
  <c r="N1614" i="1" s="1"/>
  <c r="M1610" i="1"/>
  <c r="M1614" i="1" s="1"/>
  <c r="L1610" i="1"/>
  <c r="L1614" i="1" s="1"/>
  <c r="K1610" i="1"/>
  <c r="K1614" i="1" s="1"/>
  <c r="J1610" i="1"/>
  <c r="J1614" i="1" s="1"/>
  <c r="I1610" i="1"/>
  <c r="I1614" i="1" s="1"/>
  <c r="H1610" i="1"/>
  <c r="H1614" i="1" s="1"/>
  <c r="G1610" i="1"/>
  <c r="G1614" i="1" s="1"/>
  <c r="F1610" i="1"/>
  <c r="F1614" i="1" s="1"/>
  <c r="E1610" i="1"/>
  <c r="E1614" i="1" s="1"/>
  <c r="D1610" i="1"/>
  <c r="D1614" i="1" s="1"/>
  <c r="C1610" i="1"/>
  <c r="C1614" i="1" s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L1603" i="1"/>
  <c r="K1603" i="1"/>
  <c r="J1603" i="1"/>
  <c r="I1603" i="1"/>
  <c r="H1603" i="1"/>
  <c r="G1603" i="1"/>
  <c r="F1603" i="1"/>
  <c r="E1603" i="1"/>
  <c r="D1603" i="1"/>
  <c r="AA1603" i="1" s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AA1602" i="1" s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AB1601" i="1" s="1"/>
  <c r="L1601" i="1"/>
  <c r="K1601" i="1"/>
  <c r="J1601" i="1"/>
  <c r="I1601" i="1"/>
  <c r="H1601" i="1"/>
  <c r="G1601" i="1"/>
  <c r="F1601" i="1"/>
  <c r="E1601" i="1"/>
  <c r="D1601" i="1"/>
  <c r="AA1601" i="1" s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D1604" i="1" s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AA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AA1592" i="1" s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Z1591" i="1" s="1"/>
  <c r="AB1591" i="1" s="1"/>
  <c r="M1591" i="1"/>
  <c r="L1591" i="1"/>
  <c r="K1591" i="1"/>
  <c r="J1591" i="1"/>
  <c r="I1591" i="1"/>
  <c r="H1591" i="1"/>
  <c r="G1591" i="1"/>
  <c r="F1591" i="1"/>
  <c r="E1591" i="1"/>
  <c r="D1591" i="1"/>
  <c r="AA1591" i="1" s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D1594" i="1" s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Z1583" i="1" s="1"/>
  <c r="M1583" i="1"/>
  <c r="L1583" i="1"/>
  <c r="K1583" i="1"/>
  <c r="J1583" i="1"/>
  <c r="I1583" i="1"/>
  <c r="H1583" i="1"/>
  <c r="G1583" i="1"/>
  <c r="F1583" i="1"/>
  <c r="E1583" i="1"/>
  <c r="D1583" i="1"/>
  <c r="AA1583" i="1" s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Z1582" i="1" s="1"/>
  <c r="M1582" i="1"/>
  <c r="L1582" i="1"/>
  <c r="K1582" i="1"/>
  <c r="J1582" i="1"/>
  <c r="I1582" i="1"/>
  <c r="H1582" i="1"/>
  <c r="G1582" i="1"/>
  <c r="F1582" i="1"/>
  <c r="E1582" i="1"/>
  <c r="D1582" i="1"/>
  <c r="AA1582" i="1" s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C1580" i="1"/>
  <c r="C1584" i="1" s="1"/>
  <c r="B1580" i="1"/>
  <c r="B1584" i="1" s="1"/>
  <c r="Z1577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Z1573" i="1" s="1"/>
  <c r="L1573" i="1"/>
  <c r="K1573" i="1"/>
  <c r="J1573" i="1"/>
  <c r="I1573" i="1"/>
  <c r="H1573" i="1"/>
  <c r="G1573" i="1"/>
  <c r="F1573" i="1"/>
  <c r="E1573" i="1"/>
  <c r="D1573" i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N1574" i="1" s="1"/>
  <c r="M1570" i="1"/>
  <c r="Z1570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D1574" i="1" s="1"/>
  <c r="C1570" i="1"/>
  <c r="C1574" i="1" s="1"/>
  <c r="B1570" i="1"/>
  <c r="B1574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Z1563" i="1" s="1"/>
  <c r="L1563" i="1"/>
  <c r="K1563" i="1"/>
  <c r="J1563" i="1"/>
  <c r="I1563" i="1"/>
  <c r="H1563" i="1"/>
  <c r="G1563" i="1"/>
  <c r="F1563" i="1"/>
  <c r="E1563" i="1"/>
  <c r="D1563" i="1"/>
  <c r="C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M1562" i="1"/>
  <c r="Z1562" i="1" s="1"/>
  <c r="L1562" i="1"/>
  <c r="K1562" i="1"/>
  <c r="J1562" i="1"/>
  <c r="I1562" i="1"/>
  <c r="H1562" i="1"/>
  <c r="G1562" i="1"/>
  <c r="F1562" i="1"/>
  <c r="E1562" i="1"/>
  <c r="D1562" i="1"/>
  <c r="C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Z1561" i="1" s="1"/>
  <c r="AB1561" i="1" s="1"/>
  <c r="M1561" i="1"/>
  <c r="L1561" i="1"/>
  <c r="K1561" i="1"/>
  <c r="J1561" i="1"/>
  <c r="I1561" i="1"/>
  <c r="H1561" i="1"/>
  <c r="G1561" i="1"/>
  <c r="F1561" i="1"/>
  <c r="E1561" i="1"/>
  <c r="D1561" i="1"/>
  <c r="AA1561" i="1" s="1"/>
  <c r="C1561" i="1"/>
  <c r="B1561" i="1"/>
  <c r="Y1560" i="1"/>
  <c r="Y1564" i="1" s="1"/>
  <c r="X1560" i="1"/>
  <c r="X1564" i="1" s="1"/>
  <c r="W1560" i="1"/>
  <c r="W1564" i="1" s="1"/>
  <c r="V1560" i="1"/>
  <c r="V1564" i="1" s="1"/>
  <c r="U1560" i="1"/>
  <c r="U1564" i="1" s="1"/>
  <c r="T1560" i="1"/>
  <c r="T1564" i="1" s="1"/>
  <c r="S1560" i="1"/>
  <c r="S1564" i="1" s="1"/>
  <c r="R1560" i="1"/>
  <c r="R1564" i="1" s="1"/>
  <c r="Q1560" i="1"/>
  <c r="Q1564" i="1" s="1"/>
  <c r="P1560" i="1"/>
  <c r="P1564" i="1" s="1"/>
  <c r="O1560" i="1"/>
  <c r="O1564" i="1" s="1"/>
  <c r="N1560" i="1"/>
  <c r="N1564" i="1" s="1"/>
  <c r="M1560" i="1"/>
  <c r="Z1560" i="1" s="1"/>
  <c r="L1560" i="1"/>
  <c r="L1564" i="1" s="1"/>
  <c r="K1560" i="1"/>
  <c r="K1564" i="1" s="1"/>
  <c r="J1560" i="1"/>
  <c r="J1564" i="1" s="1"/>
  <c r="I1560" i="1"/>
  <c r="I1564" i="1" s="1"/>
  <c r="H1560" i="1"/>
  <c r="H1564" i="1" s="1"/>
  <c r="G1560" i="1"/>
  <c r="G1564" i="1" s="1"/>
  <c r="F1560" i="1"/>
  <c r="F1564" i="1" s="1"/>
  <c r="E1560" i="1"/>
  <c r="E1564" i="1" s="1"/>
  <c r="D1560" i="1"/>
  <c r="D1564" i="1" s="1"/>
  <c r="C1560" i="1"/>
  <c r="C1564" i="1" s="1"/>
  <c r="B1560" i="1"/>
  <c r="B1564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AB1551" i="1" s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X1550" i="1"/>
  <c r="X1554" i="1" s="1"/>
  <c r="W1550" i="1"/>
  <c r="W1554" i="1" s="1"/>
  <c r="V1550" i="1"/>
  <c r="V1554" i="1" s="1"/>
  <c r="U1550" i="1"/>
  <c r="U1554" i="1" s="1"/>
  <c r="T1550" i="1"/>
  <c r="T1554" i="1" s="1"/>
  <c r="S1550" i="1"/>
  <c r="S1554" i="1" s="1"/>
  <c r="R1550" i="1"/>
  <c r="R1554" i="1" s="1"/>
  <c r="Q1550" i="1"/>
  <c r="Q1554" i="1" s="1"/>
  <c r="P1550" i="1"/>
  <c r="P1554" i="1" s="1"/>
  <c r="O1550" i="1"/>
  <c r="O1554" i="1" s="1"/>
  <c r="N1550" i="1"/>
  <c r="N1554" i="1" s="1"/>
  <c r="M1550" i="1"/>
  <c r="M1554" i="1" s="1"/>
  <c r="L1550" i="1"/>
  <c r="L1554" i="1" s="1"/>
  <c r="K1550" i="1"/>
  <c r="K1554" i="1" s="1"/>
  <c r="J1550" i="1"/>
  <c r="J1554" i="1" s="1"/>
  <c r="I1550" i="1"/>
  <c r="I1554" i="1" s="1"/>
  <c r="H1550" i="1"/>
  <c r="H1554" i="1" s="1"/>
  <c r="G1550" i="1"/>
  <c r="G1554" i="1" s="1"/>
  <c r="F1550" i="1"/>
  <c r="F1554" i="1" s="1"/>
  <c r="E1550" i="1"/>
  <c r="E1554" i="1" s="1"/>
  <c r="D1550" i="1"/>
  <c r="D1554" i="1" s="1"/>
  <c r="C1550" i="1"/>
  <c r="C1554" i="1" s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D1544" i="1" s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D1534" i="1" s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Z1525" i="1" s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M1524" i="1" s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D1524" i="1" s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R1510" i="1"/>
  <c r="R1514" i="1" s="1"/>
  <c r="Q1510" i="1"/>
  <c r="Q1514" i="1" s="1"/>
  <c r="P1510" i="1"/>
  <c r="P1514" i="1" s="1"/>
  <c r="O1510" i="1"/>
  <c r="O1514" i="1" s="1"/>
  <c r="N1510" i="1"/>
  <c r="N1514" i="1" s="1"/>
  <c r="M1510" i="1"/>
  <c r="M1514" i="1" s="1"/>
  <c r="L1510" i="1"/>
  <c r="L1514" i="1" s="1"/>
  <c r="K1510" i="1"/>
  <c r="K1514" i="1" s="1"/>
  <c r="J1510" i="1"/>
  <c r="J1514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D1510" i="1"/>
  <c r="D1514" i="1" s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Z1505" i="1" s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X1504" i="1" s="1"/>
  <c r="W1500" i="1"/>
  <c r="W1504" i="1" s="1"/>
  <c r="V1500" i="1"/>
  <c r="V1504" i="1" s="1"/>
  <c r="U1500" i="1"/>
  <c r="U1504" i="1" s="1"/>
  <c r="T1500" i="1"/>
  <c r="T1504" i="1" s="1"/>
  <c r="S1500" i="1"/>
  <c r="S1504" i="1" s="1"/>
  <c r="R1500" i="1"/>
  <c r="R1504" i="1" s="1"/>
  <c r="Q1500" i="1"/>
  <c r="Q1504" i="1" s="1"/>
  <c r="P1500" i="1"/>
  <c r="P1504" i="1" s="1"/>
  <c r="O1500" i="1"/>
  <c r="O1504" i="1" s="1"/>
  <c r="N1500" i="1"/>
  <c r="N1504" i="1" s="1"/>
  <c r="M1500" i="1"/>
  <c r="M1504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G1500" i="1"/>
  <c r="G1504" i="1" s="1"/>
  <c r="F1500" i="1"/>
  <c r="F1504" i="1" s="1"/>
  <c r="E1500" i="1"/>
  <c r="E1504" i="1" s="1"/>
  <c r="D1500" i="1"/>
  <c r="D1504" i="1" s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U1494" i="1" s="1"/>
  <c r="T1490" i="1"/>
  <c r="T1494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E1494" i="1" s="1"/>
  <c r="D1490" i="1"/>
  <c r="D1494" i="1" s="1"/>
  <c r="C1490" i="1"/>
  <c r="C1494" i="1" s="1"/>
  <c r="B1490" i="1"/>
  <c r="B1494" i="1" s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Z1485" i="1" s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T1480" i="1"/>
  <c r="T1484" i="1" s="1"/>
  <c r="S1480" i="1"/>
  <c r="S1484" i="1" s="1"/>
  <c r="R1480" i="1"/>
  <c r="R1484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I1480" i="1"/>
  <c r="I1484" i="1" s="1"/>
  <c r="H1480" i="1"/>
  <c r="H1484" i="1" s="1"/>
  <c r="G1480" i="1"/>
  <c r="G1484" i="1" s="1"/>
  <c r="F1480" i="1"/>
  <c r="F1484" i="1" s="1"/>
  <c r="E1480" i="1"/>
  <c r="E1484" i="1" s="1"/>
  <c r="D1480" i="1"/>
  <c r="D1484" i="1" s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D1474" i="1" s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Z1465" i="1" s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Z1445" i="1" s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D1444" i="1" s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X1434" i="1" s="1"/>
  <c r="W1430" i="1"/>
  <c r="W1434" i="1" s="1"/>
  <c r="V1430" i="1"/>
  <c r="V1434" i="1" s="1"/>
  <c r="U1430" i="1"/>
  <c r="U1434" i="1" s="1"/>
  <c r="T1430" i="1"/>
  <c r="T1434" i="1" s="1"/>
  <c r="S1430" i="1"/>
  <c r="S1434" i="1" s="1"/>
  <c r="R1430" i="1"/>
  <c r="R1434" i="1" s="1"/>
  <c r="Q1430" i="1"/>
  <c r="Q1434" i="1" s="1"/>
  <c r="P1430" i="1"/>
  <c r="P1434" i="1" s="1"/>
  <c r="O1430" i="1"/>
  <c r="O1434" i="1" s="1"/>
  <c r="N1430" i="1"/>
  <c r="N1434" i="1" s="1"/>
  <c r="M1430" i="1"/>
  <c r="M1434" i="1" s="1"/>
  <c r="L1430" i="1"/>
  <c r="L1434" i="1" s="1"/>
  <c r="K1430" i="1"/>
  <c r="K1434" i="1" s="1"/>
  <c r="J1430" i="1"/>
  <c r="J1434" i="1" s="1"/>
  <c r="I1430" i="1"/>
  <c r="I1434" i="1" s="1"/>
  <c r="H1430" i="1"/>
  <c r="H1434" i="1" s="1"/>
  <c r="G1430" i="1"/>
  <c r="G1434" i="1" s="1"/>
  <c r="F1430" i="1"/>
  <c r="F1434" i="1" s="1"/>
  <c r="E1430" i="1"/>
  <c r="E1434" i="1" s="1"/>
  <c r="D1430" i="1"/>
  <c r="D1434" i="1" s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T1424" i="1" s="1"/>
  <c r="S1420" i="1"/>
  <c r="S1424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M1424" i="1" s="1"/>
  <c r="L1420" i="1"/>
  <c r="L1424" i="1" s="1"/>
  <c r="K1420" i="1"/>
  <c r="K1424" i="1" s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D1424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D1414" i="1" s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Z1405" i="1" s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D1404" i="1" s="1"/>
  <c r="C1400" i="1"/>
  <c r="C1404" i="1" s="1"/>
  <c r="B1400" i="1"/>
  <c r="B1404" i="1" s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D1394" i="1" s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Z1385" i="1" s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D1384" i="1" s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M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D1374" i="1" s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Z1365" i="1" s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C1360" i="1"/>
  <c r="C1364" i="1" s="1"/>
  <c r="B1360" i="1"/>
  <c r="B1364" i="1" s="1"/>
  <c r="Z1357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AA1353" i="1" s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AA1352" i="1" s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AA1351" i="1" s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Z1350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D1354" i="1" s="1"/>
  <c r="C1350" i="1"/>
  <c r="C1354" i="1" s="1"/>
  <c r="B1350" i="1"/>
  <c r="B1354" i="1" s="1"/>
  <c r="Y1345" i="1"/>
  <c r="X1345" i="1"/>
  <c r="X1346" i="1" s="1"/>
  <c r="W1345" i="1"/>
  <c r="V1345" i="1"/>
  <c r="V1346" i="1" s="1"/>
  <c r="U1345" i="1"/>
  <c r="T1345" i="1"/>
  <c r="T1346" i="1" s="1"/>
  <c r="S1345" i="1"/>
  <c r="R1345" i="1"/>
  <c r="R1346" i="1" s="1"/>
  <c r="Q1345" i="1"/>
  <c r="P1345" i="1"/>
  <c r="P1346" i="1" s="1"/>
  <c r="O1345" i="1"/>
  <c r="N1345" i="1"/>
  <c r="N1346" i="1" s="1"/>
  <c r="M1345" i="1"/>
  <c r="L1345" i="1"/>
  <c r="L1346" i="1" s="1"/>
  <c r="K1345" i="1"/>
  <c r="J1345" i="1"/>
  <c r="J1346" i="1" s="1"/>
  <c r="I1345" i="1"/>
  <c r="H1345" i="1"/>
  <c r="H1346" i="1" s="1"/>
  <c r="G1345" i="1"/>
  <c r="F1345" i="1"/>
  <c r="F1346" i="1" s="1"/>
  <c r="E1345" i="1"/>
  <c r="D1345" i="1"/>
  <c r="C1345" i="1"/>
  <c r="B1345" i="1"/>
  <c r="B1346" i="1" s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N1344" i="1" s="1"/>
  <c r="M1340" i="1"/>
  <c r="M1344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D1344" i="1" s="1"/>
  <c r="C1340" i="1"/>
  <c r="C1344" i="1" s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Z1335" i="1" s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D1334" i="1" s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D1324" i="1" s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Z1315" i="1" s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X1310" i="1"/>
  <c r="X1314" i="1" s="1"/>
  <c r="W1310" i="1"/>
  <c r="W1314" i="1" s="1"/>
  <c r="V1310" i="1"/>
  <c r="V1314" i="1" s="1"/>
  <c r="U1310" i="1"/>
  <c r="U1314" i="1" s="1"/>
  <c r="T1310" i="1"/>
  <c r="T1314" i="1" s="1"/>
  <c r="S1310" i="1"/>
  <c r="S1314" i="1" s="1"/>
  <c r="R1310" i="1"/>
  <c r="R1314" i="1" s="1"/>
  <c r="Q1310" i="1"/>
  <c r="Q1314" i="1" s="1"/>
  <c r="P1310" i="1"/>
  <c r="P1314" i="1" s="1"/>
  <c r="O1310" i="1"/>
  <c r="O1314" i="1" s="1"/>
  <c r="N1310" i="1"/>
  <c r="N1314" i="1" s="1"/>
  <c r="M1310" i="1"/>
  <c r="M1314" i="1" s="1"/>
  <c r="L1310" i="1"/>
  <c r="L1314" i="1" s="1"/>
  <c r="K1310" i="1"/>
  <c r="K1314" i="1" s="1"/>
  <c r="J1310" i="1"/>
  <c r="J1314" i="1" s="1"/>
  <c r="I1310" i="1"/>
  <c r="I1314" i="1" s="1"/>
  <c r="H1310" i="1"/>
  <c r="H1314" i="1" s="1"/>
  <c r="G1310" i="1"/>
  <c r="G1314" i="1" s="1"/>
  <c r="F1310" i="1"/>
  <c r="F1314" i="1" s="1"/>
  <c r="E1310" i="1"/>
  <c r="E1314" i="1" s="1"/>
  <c r="D1310" i="1"/>
  <c r="D1314" i="1" s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N1304" i="1" s="1"/>
  <c r="M1300" i="1"/>
  <c r="M1304" i="1" s="1"/>
  <c r="L1300" i="1"/>
  <c r="L1304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D1304" i="1" s="1"/>
  <c r="C1300" i="1"/>
  <c r="C1304" i="1" s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Y1283" i="1" s="1"/>
  <c r="Y707" i="1" s="1"/>
  <c r="Y697" i="1" s="1"/>
  <c r="X1293" i="1"/>
  <c r="W1293" i="1"/>
  <c r="W1283" i="1" s="1"/>
  <c r="W707" i="1" s="1"/>
  <c r="W697" i="1" s="1"/>
  <c r="V1293" i="1"/>
  <c r="U1293" i="1"/>
  <c r="U1283" i="1" s="1"/>
  <c r="U707" i="1" s="1"/>
  <c r="U697" i="1" s="1"/>
  <c r="T1293" i="1"/>
  <c r="S1293" i="1"/>
  <c r="S1283" i="1" s="1"/>
  <c r="S707" i="1" s="1"/>
  <c r="S697" i="1" s="1"/>
  <c r="R1293" i="1"/>
  <c r="Q1293" i="1"/>
  <c r="Q1283" i="1" s="1"/>
  <c r="Q707" i="1" s="1"/>
  <c r="Q697" i="1" s="1"/>
  <c r="P1293" i="1"/>
  <c r="O1293" i="1"/>
  <c r="O1283" i="1" s="1"/>
  <c r="O707" i="1" s="1"/>
  <c r="O697" i="1" s="1"/>
  <c r="N1293" i="1"/>
  <c r="M1293" i="1"/>
  <c r="Z1293" i="1" s="1"/>
  <c r="AA1293" i="1" s="1"/>
  <c r="L1293" i="1"/>
  <c r="K1293" i="1"/>
  <c r="K1283" i="1" s="1"/>
  <c r="K707" i="1" s="1"/>
  <c r="K697" i="1" s="1"/>
  <c r="J1293" i="1"/>
  <c r="I1293" i="1"/>
  <c r="I1283" i="1" s="1"/>
  <c r="I707" i="1" s="1"/>
  <c r="I697" i="1" s="1"/>
  <c r="H1293" i="1"/>
  <c r="G1293" i="1"/>
  <c r="G1283" i="1" s="1"/>
  <c r="G707" i="1" s="1"/>
  <c r="G697" i="1" s="1"/>
  <c r="F1293" i="1"/>
  <c r="E1293" i="1"/>
  <c r="E1283" i="1" s="1"/>
  <c r="E707" i="1" s="1"/>
  <c r="E697" i="1" s="1"/>
  <c r="D1293" i="1"/>
  <c r="C1293" i="1"/>
  <c r="C1283" i="1" s="1"/>
  <c r="C707" i="1" s="1"/>
  <c r="C697" i="1" s="1"/>
  <c r="B1293" i="1"/>
  <c r="Y1292" i="1"/>
  <c r="Y1282" i="1" s="1"/>
  <c r="Y706" i="1" s="1"/>
  <c r="Y696" i="1" s="1"/>
  <c r="X1292" i="1"/>
  <c r="W1292" i="1"/>
  <c r="W1282" i="1" s="1"/>
  <c r="W706" i="1" s="1"/>
  <c r="W696" i="1" s="1"/>
  <c r="V1292" i="1"/>
  <c r="U1292" i="1"/>
  <c r="U1282" i="1" s="1"/>
  <c r="U706" i="1" s="1"/>
  <c r="U696" i="1" s="1"/>
  <c r="T1292" i="1"/>
  <c r="S1292" i="1"/>
  <c r="S1282" i="1" s="1"/>
  <c r="S706" i="1" s="1"/>
  <c r="S696" i="1" s="1"/>
  <c r="R1292" i="1"/>
  <c r="Q1292" i="1"/>
  <c r="Q1282" i="1" s="1"/>
  <c r="Q706" i="1" s="1"/>
  <c r="Q696" i="1" s="1"/>
  <c r="P1292" i="1"/>
  <c r="O1292" i="1"/>
  <c r="O1282" i="1" s="1"/>
  <c r="O706" i="1" s="1"/>
  <c r="O696" i="1" s="1"/>
  <c r="N1292" i="1"/>
  <c r="M1292" i="1"/>
  <c r="Z1292" i="1" s="1"/>
  <c r="AA1292" i="1" s="1"/>
  <c r="L1292" i="1"/>
  <c r="K1292" i="1"/>
  <c r="K1282" i="1" s="1"/>
  <c r="K706" i="1" s="1"/>
  <c r="K696" i="1" s="1"/>
  <c r="J1292" i="1"/>
  <c r="I1292" i="1"/>
  <c r="I1282" i="1" s="1"/>
  <c r="I706" i="1" s="1"/>
  <c r="I696" i="1" s="1"/>
  <c r="H1292" i="1"/>
  <c r="G1292" i="1"/>
  <c r="G1282" i="1" s="1"/>
  <c r="G706" i="1" s="1"/>
  <c r="G696" i="1" s="1"/>
  <c r="F1292" i="1"/>
  <c r="E1292" i="1"/>
  <c r="E1282" i="1" s="1"/>
  <c r="E706" i="1" s="1"/>
  <c r="E696" i="1" s="1"/>
  <c r="D1292" i="1"/>
  <c r="C1292" i="1"/>
  <c r="C1282" i="1" s="1"/>
  <c r="C706" i="1" s="1"/>
  <c r="C696" i="1" s="1"/>
  <c r="B1292" i="1"/>
  <c r="Y1291" i="1"/>
  <c r="X1291" i="1"/>
  <c r="X1281" i="1" s="1"/>
  <c r="X705" i="1" s="1"/>
  <c r="X695" i="1" s="1"/>
  <c r="W1291" i="1"/>
  <c r="V1291" i="1"/>
  <c r="V1281" i="1" s="1"/>
  <c r="V705" i="1" s="1"/>
  <c r="V695" i="1" s="1"/>
  <c r="U1291" i="1"/>
  <c r="T1291" i="1"/>
  <c r="T1281" i="1" s="1"/>
  <c r="T705" i="1" s="1"/>
  <c r="T695" i="1" s="1"/>
  <c r="S1291" i="1"/>
  <c r="R1291" i="1"/>
  <c r="R1281" i="1" s="1"/>
  <c r="R705" i="1" s="1"/>
  <c r="R695" i="1" s="1"/>
  <c r="Q1291" i="1"/>
  <c r="P1291" i="1"/>
  <c r="P1281" i="1" s="1"/>
  <c r="P705" i="1" s="1"/>
  <c r="P695" i="1" s="1"/>
  <c r="O1291" i="1"/>
  <c r="N1291" i="1"/>
  <c r="N1281" i="1" s="1"/>
  <c r="N705" i="1" s="1"/>
  <c r="N695" i="1" s="1"/>
  <c r="Z695" i="1" s="1"/>
  <c r="M1291" i="1"/>
  <c r="L1291" i="1"/>
  <c r="L1281" i="1" s="1"/>
  <c r="L705" i="1" s="1"/>
  <c r="L695" i="1" s="1"/>
  <c r="K1291" i="1"/>
  <c r="J1291" i="1"/>
  <c r="J1281" i="1" s="1"/>
  <c r="J705" i="1" s="1"/>
  <c r="J695" i="1" s="1"/>
  <c r="I1291" i="1"/>
  <c r="H1291" i="1"/>
  <c r="H1281" i="1" s="1"/>
  <c r="H705" i="1" s="1"/>
  <c r="H695" i="1" s="1"/>
  <c r="G1291" i="1"/>
  <c r="F1291" i="1"/>
  <c r="F1281" i="1" s="1"/>
  <c r="F705" i="1" s="1"/>
  <c r="F695" i="1" s="1"/>
  <c r="E1291" i="1"/>
  <c r="D1291" i="1"/>
  <c r="C1291" i="1"/>
  <c r="B1291" i="1"/>
  <c r="B1281" i="1" s="1"/>
  <c r="B705" i="1" s="1"/>
  <c r="B695" i="1" s="1"/>
  <c r="Y1290" i="1"/>
  <c r="Y1294" i="1" s="1"/>
  <c r="X1290" i="1"/>
  <c r="W1290" i="1"/>
  <c r="W1294" i="1" s="1"/>
  <c r="V1290" i="1"/>
  <c r="U1290" i="1"/>
  <c r="U1294" i="1" s="1"/>
  <c r="T1290" i="1"/>
  <c r="S1290" i="1"/>
  <c r="S1294" i="1" s="1"/>
  <c r="R1290" i="1"/>
  <c r="Q1290" i="1"/>
  <c r="Q1294" i="1" s="1"/>
  <c r="P1290" i="1"/>
  <c r="O1290" i="1"/>
  <c r="O1294" i="1" s="1"/>
  <c r="N1290" i="1"/>
  <c r="M1290" i="1"/>
  <c r="M1294" i="1" s="1"/>
  <c r="L1290" i="1"/>
  <c r="K1290" i="1"/>
  <c r="K1294" i="1" s="1"/>
  <c r="J1290" i="1"/>
  <c r="I1290" i="1"/>
  <c r="I1280" i="1" s="1"/>
  <c r="H1290" i="1"/>
  <c r="H1294" i="1" s="1"/>
  <c r="G1290" i="1"/>
  <c r="G1280" i="1" s="1"/>
  <c r="F1290" i="1"/>
  <c r="F1294" i="1" s="1"/>
  <c r="E1290" i="1"/>
  <c r="E1280" i="1" s="1"/>
  <c r="D1290" i="1"/>
  <c r="D1294" i="1" s="1"/>
  <c r="C1290" i="1"/>
  <c r="C1280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X1283" i="1"/>
  <c r="V1283" i="1"/>
  <c r="T1283" i="1"/>
  <c r="R1283" i="1"/>
  <c r="P1283" i="1"/>
  <c r="N1283" i="1"/>
  <c r="L1283" i="1"/>
  <c r="J1283" i="1"/>
  <c r="H1283" i="1"/>
  <c r="F1283" i="1"/>
  <c r="D1283" i="1"/>
  <c r="B1283" i="1"/>
  <c r="X1282" i="1"/>
  <c r="V1282" i="1"/>
  <c r="T1282" i="1"/>
  <c r="R1282" i="1"/>
  <c r="P1282" i="1"/>
  <c r="N1282" i="1"/>
  <c r="L1282" i="1"/>
  <c r="J1282" i="1"/>
  <c r="H1282" i="1"/>
  <c r="F1282" i="1"/>
  <c r="D1282" i="1"/>
  <c r="B1282" i="1"/>
  <c r="Y1281" i="1"/>
  <c r="W1281" i="1"/>
  <c r="U1281" i="1"/>
  <c r="S1281" i="1"/>
  <c r="Q1281" i="1"/>
  <c r="O1281" i="1"/>
  <c r="M1281" i="1"/>
  <c r="Z1281" i="1" s="1"/>
  <c r="K1281" i="1"/>
  <c r="I1281" i="1"/>
  <c r="G1281" i="1"/>
  <c r="E1281" i="1"/>
  <c r="C1281" i="1"/>
  <c r="X1280" i="1"/>
  <c r="X1284" i="1" s="1"/>
  <c r="X1286" i="1" s="1"/>
  <c r="V1280" i="1"/>
  <c r="V1284" i="1" s="1"/>
  <c r="V1286" i="1" s="1"/>
  <c r="T1280" i="1"/>
  <c r="T1284" i="1" s="1"/>
  <c r="T1286" i="1" s="1"/>
  <c r="R1280" i="1"/>
  <c r="R1284" i="1" s="1"/>
  <c r="R1286" i="1" s="1"/>
  <c r="P1280" i="1"/>
  <c r="P1284" i="1" s="1"/>
  <c r="P1286" i="1" s="1"/>
  <c r="N1280" i="1"/>
  <c r="N1284" i="1" s="1"/>
  <c r="N1286" i="1" s="1"/>
  <c r="L1280" i="1"/>
  <c r="L1284" i="1" s="1"/>
  <c r="L1286" i="1" s="1"/>
  <c r="J1280" i="1"/>
  <c r="J1284" i="1" s="1"/>
  <c r="J1286" i="1" s="1"/>
  <c r="H1280" i="1"/>
  <c r="H1284" i="1" s="1"/>
  <c r="H1286" i="1" s="1"/>
  <c r="F1280" i="1"/>
  <c r="F1284" i="1" s="1"/>
  <c r="F1286" i="1" s="1"/>
  <c r="D1280" i="1"/>
  <c r="B1280" i="1"/>
  <c r="B1284" i="1" s="1"/>
  <c r="B1286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Z1275" i="1" s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Z1273" i="1" s="1"/>
  <c r="M1273" i="1"/>
  <c r="L1273" i="1"/>
  <c r="K1273" i="1"/>
  <c r="J1273" i="1"/>
  <c r="I1273" i="1"/>
  <c r="H1273" i="1"/>
  <c r="G1273" i="1"/>
  <c r="F1273" i="1"/>
  <c r="E1273" i="1"/>
  <c r="D1273" i="1"/>
  <c r="AA1273" i="1" s="1"/>
  <c r="C1273" i="1"/>
  <c r="B1273" i="1"/>
  <c r="Y1272" i="1"/>
  <c r="X1272" i="1"/>
  <c r="X1274" i="1" s="1"/>
  <c r="W1272" i="1"/>
  <c r="V1272" i="1"/>
  <c r="V1274" i="1" s="1"/>
  <c r="U1272" i="1"/>
  <c r="T1272" i="1"/>
  <c r="T1274" i="1" s="1"/>
  <c r="S1272" i="1"/>
  <c r="R1272" i="1"/>
  <c r="R1274" i="1" s="1"/>
  <c r="Q1272" i="1"/>
  <c r="P1272" i="1"/>
  <c r="P1274" i="1" s="1"/>
  <c r="O1272" i="1"/>
  <c r="N1272" i="1"/>
  <c r="N1274" i="1" s="1"/>
  <c r="M1272" i="1"/>
  <c r="L1272" i="1"/>
  <c r="L1274" i="1" s="1"/>
  <c r="K1272" i="1"/>
  <c r="J1272" i="1"/>
  <c r="J1274" i="1" s="1"/>
  <c r="I1272" i="1"/>
  <c r="H1272" i="1"/>
  <c r="H1274" i="1" s="1"/>
  <c r="G1272" i="1"/>
  <c r="F1272" i="1"/>
  <c r="F1274" i="1" s="1"/>
  <c r="E1272" i="1"/>
  <c r="D1272" i="1"/>
  <c r="C1272" i="1"/>
  <c r="B1272" i="1"/>
  <c r="B1274" i="1" s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W1270" i="1"/>
  <c r="W1274" i="1" s="1"/>
  <c r="V1270" i="1"/>
  <c r="U1270" i="1"/>
  <c r="U1274" i="1" s="1"/>
  <c r="T1270" i="1"/>
  <c r="S1270" i="1"/>
  <c r="S1274" i="1" s="1"/>
  <c r="R1270" i="1"/>
  <c r="Q1270" i="1"/>
  <c r="Q1274" i="1" s="1"/>
  <c r="P1270" i="1"/>
  <c r="O1270" i="1"/>
  <c r="O1274" i="1" s="1"/>
  <c r="N1270" i="1"/>
  <c r="M1270" i="1"/>
  <c r="M1274" i="1" s="1"/>
  <c r="L1270" i="1"/>
  <c r="K1270" i="1"/>
  <c r="K1274" i="1" s="1"/>
  <c r="J1270" i="1"/>
  <c r="I1270" i="1"/>
  <c r="I1274" i="1" s="1"/>
  <c r="H1270" i="1"/>
  <c r="G1270" i="1"/>
  <c r="G1274" i="1" s="1"/>
  <c r="F1270" i="1"/>
  <c r="E1270" i="1"/>
  <c r="E1274" i="1" s="1"/>
  <c r="D1270" i="1"/>
  <c r="C1270" i="1"/>
  <c r="C1274" i="1" s="1"/>
  <c r="B1270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AA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AA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AA1261" i="1" s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Z1260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D1264" i="1" s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J1251" i="1"/>
  <c r="I1251" i="1"/>
  <c r="H1251" i="1"/>
  <c r="G1251" i="1"/>
  <c r="F1251" i="1"/>
  <c r="E1251" i="1"/>
  <c r="D1251" i="1"/>
  <c r="AA1251" i="1" s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Z1250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D1254" i="1" s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AA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AA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AB1241" i="1" s="1"/>
  <c r="M1241" i="1"/>
  <c r="L1241" i="1"/>
  <c r="K1241" i="1"/>
  <c r="J1241" i="1"/>
  <c r="I1241" i="1"/>
  <c r="H1241" i="1"/>
  <c r="G1241" i="1"/>
  <c r="F1241" i="1"/>
  <c r="E1241" i="1"/>
  <c r="D1241" i="1"/>
  <c r="AA1241" i="1" s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Z1240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D1244" i="1" s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AA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AA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AB1231" i="1" s="1"/>
  <c r="M1231" i="1"/>
  <c r="L1231" i="1"/>
  <c r="K1231" i="1"/>
  <c r="J1231" i="1"/>
  <c r="I1231" i="1"/>
  <c r="H1231" i="1"/>
  <c r="G1231" i="1"/>
  <c r="F1231" i="1"/>
  <c r="E1231" i="1"/>
  <c r="D1231" i="1"/>
  <c r="AA1231" i="1" s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Z1230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D1234" i="1" s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AA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AA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Z1221" i="1" s="1"/>
  <c r="AB1221" i="1" s="1"/>
  <c r="M1221" i="1"/>
  <c r="L1221" i="1"/>
  <c r="K1221" i="1"/>
  <c r="J1221" i="1"/>
  <c r="I1221" i="1"/>
  <c r="H1221" i="1"/>
  <c r="G1221" i="1"/>
  <c r="F1221" i="1"/>
  <c r="E1221" i="1"/>
  <c r="D1221" i="1"/>
  <c r="AA1221" i="1" s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Z1220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D1224" i="1" s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AA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AB1211" i="1" s="1"/>
  <c r="M1211" i="1"/>
  <c r="L1211" i="1"/>
  <c r="K1211" i="1"/>
  <c r="J1211" i="1"/>
  <c r="I1211" i="1"/>
  <c r="H1211" i="1"/>
  <c r="G1211" i="1"/>
  <c r="F1211" i="1"/>
  <c r="E1211" i="1"/>
  <c r="D1211" i="1"/>
  <c r="AA1211" i="1" s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Z1210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D1214" i="1" s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AA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AA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AB1201" i="1" s="1"/>
  <c r="M1201" i="1"/>
  <c r="L1201" i="1"/>
  <c r="K1201" i="1"/>
  <c r="J1201" i="1"/>
  <c r="I1201" i="1"/>
  <c r="H1201" i="1"/>
  <c r="G1201" i="1"/>
  <c r="F1201" i="1"/>
  <c r="E1201" i="1"/>
  <c r="D1201" i="1"/>
  <c r="AA1201" i="1" s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Z1200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D1204" i="1" s="1"/>
  <c r="C1200" i="1"/>
  <c r="C1204" i="1" s="1"/>
  <c r="B1200" i="1"/>
  <c r="B1204" i="1" s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AA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AA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AB1191" i="1" s="1"/>
  <c r="M1191" i="1"/>
  <c r="L1191" i="1"/>
  <c r="K1191" i="1"/>
  <c r="J1191" i="1"/>
  <c r="I1191" i="1"/>
  <c r="H1191" i="1"/>
  <c r="G1191" i="1"/>
  <c r="F1191" i="1"/>
  <c r="E1191" i="1"/>
  <c r="D1191" i="1"/>
  <c r="AA1191" i="1" s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Z1190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D1194" i="1" s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AA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AA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AA1181" i="1" s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Z1180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D1184" i="1" s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AA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AA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AB1171" i="1" s="1"/>
  <c r="M1171" i="1"/>
  <c r="L1171" i="1"/>
  <c r="K1171" i="1"/>
  <c r="J1171" i="1"/>
  <c r="I1171" i="1"/>
  <c r="H1171" i="1"/>
  <c r="G1171" i="1"/>
  <c r="F1171" i="1"/>
  <c r="E1171" i="1"/>
  <c r="D1171" i="1"/>
  <c r="AA1171" i="1" s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Z1170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D1174" i="1" s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AA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AA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AB1161" i="1" s="1"/>
  <c r="M1161" i="1"/>
  <c r="L1161" i="1"/>
  <c r="K1161" i="1"/>
  <c r="J1161" i="1"/>
  <c r="I1161" i="1"/>
  <c r="H1161" i="1"/>
  <c r="G1161" i="1"/>
  <c r="F1161" i="1"/>
  <c r="E1161" i="1"/>
  <c r="D1161" i="1"/>
  <c r="AA1161" i="1" s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Z1160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D1164" i="1" s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AA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AA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AB1151" i="1" s="1"/>
  <c r="M1151" i="1"/>
  <c r="L1151" i="1"/>
  <c r="K1151" i="1"/>
  <c r="J1151" i="1"/>
  <c r="I1151" i="1"/>
  <c r="H1151" i="1"/>
  <c r="G1151" i="1"/>
  <c r="F1151" i="1"/>
  <c r="E1151" i="1"/>
  <c r="D1151" i="1"/>
  <c r="AA1151" i="1" s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Z1150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D1154" i="1" s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AA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AA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AB1141" i="1" s="1"/>
  <c r="M1141" i="1"/>
  <c r="L1141" i="1"/>
  <c r="K1141" i="1"/>
  <c r="J1141" i="1"/>
  <c r="I1141" i="1"/>
  <c r="H1141" i="1"/>
  <c r="G1141" i="1"/>
  <c r="F1141" i="1"/>
  <c r="E1141" i="1"/>
  <c r="D1141" i="1"/>
  <c r="AA1141" i="1" s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Z1140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D1144" i="1" s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AA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AA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AB1131" i="1" s="1"/>
  <c r="M1131" i="1"/>
  <c r="L1131" i="1"/>
  <c r="K1131" i="1"/>
  <c r="J1131" i="1"/>
  <c r="I1131" i="1"/>
  <c r="H1131" i="1"/>
  <c r="G1131" i="1"/>
  <c r="F1131" i="1"/>
  <c r="E1131" i="1"/>
  <c r="D1131" i="1"/>
  <c r="AA1131" i="1" s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Z1130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D1134" i="1" s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AA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AA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AB1121" i="1" s="1"/>
  <c r="M1121" i="1"/>
  <c r="L1121" i="1"/>
  <c r="K1121" i="1"/>
  <c r="J1121" i="1"/>
  <c r="I1121" i="1"/>
  <c r="H1121" i="1"/>
  <c r="G1121" i="1"/>
  <c r="F1121" i="1"/>
  <c r="E1121" i="1"/>
  <c r="D1121" i="1"/>
  <c r="AA1121" i="1" s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Z1120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D1124" i="1" s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Z1111" i="1" s="1"/>
  <c r="AB1111" i="1" s="1"/>
  <c r="M1111" i="1"/>
  <c r="L1111" i="1"/>
  <c r="K1111" i="1"/>
  <c r="J1111" i="1"/>
  <c r="I1111" i="1"/>
  <c r="H1111" i="1"/>
  <c r="G1111" i="1"/>
  <c r="F1111" i="1"/>
  <c r="E1111" i="1"/>
  <c r="D1111" i="1"/>
  <c r="AA1111" i="1" s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Z1110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D1114" i="1" s="1"/>
  <c r="C1110" i="1"/>
  <c r="C1114" i="1" s="1"/>
  <c r="B1110" i="1"/>
  <c r="B1114" i="1" s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AB1101" i="1" s="1"/>
  <c r="M1101" i="1"/>
  <c r="L1101" i="1"/>
  <c r="K1101" i="1"/>
  <c r="J1101" i="1"/>
  <c r="I1101" i="1"/>
  <c r="H1101" i="1"/>
  <c r="G1101" i="1"/>
  <c r="F1101" i="1"/>
  <c r="E1101" i="1"/>
  <c r="D1101" i="1"/>
  <c r="AA1101" i="1" s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Z1100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D1104" i="1" s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Z1090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D1094" i="1" s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AA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AA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Z1081" i="1" s="1"/>
  <c r="AB1081" i="1" s="1"/>
  <c r="M1081" i="1"/>
  <c r="L1081" i="1"/>
  <c r="K1081" i="1"/>
  <c r="J1081" i="1"/>
  <c r="I1081" i="1"/>
  <c r="H1081" i="1"/>
  <c r="G1081" i="1"/>
  <c r="F1081" i="1"/>
  <c r="E1081" i="1"/>
  <c r="D1081" i="1"/>
  <c r="AA1081" i="1" s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N1084" i="1" s="1"/>
  <c r="M1080" i="1"/>
  <c r="Z1080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D1084" i="1" s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AA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AA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Z1071" i="1" s="1"/>
  <c r="AB1071" i="1" s="1"/>
  <c r="M1071" i="1"/>
  <c r="L1071" i="1"/>
  <c r="K1071" i="1"/>
  <c r="J1071" i="1"/>
  <c r="I1071" i="1"/>
  <c r="H1071" i="1"/>
  <c r="G1071" i="1"/>
  <c r="F1071" i="1"/>
  <c r="E1071" i="1"/>
  <c r="D1071" i="1"/>
  <c r="AA1071" i="1" s="1"/>
  <c r="C1071" i="1"/>
  <c r="B1071" i="1"/>
  <c r="Y1070" i="1"/>
  <c r="Y1074" i="1" s="1"/>
  <c r="X1070" i="1"/>
  <c r="X1074" i="1" s="1"/>
  <c r="W1070" i="1"/>
  <c r="W1074" i="1" s="1"/>
  <c r="V1070" i="1"/>
  <c r="V1074" i="1" s="1"/>
  <c r="U1070" i="1"/>
  <c r="U1074" i="1" s="1"/>
  <c r="T1070" i="1"/>
  <c r="T1074" i="1" s="1"/>
  <c r="S1070" i="1"/>
  <c r="S1074" i="1" s="1"/>
  <c r="R1070" i="1"/>
  <c r="R1074" i="1" s="1"/>
  <c r="Q1070" i="1"/>
  <c r="Q1074" i="1" s="1"/>
  <c r="P1070" i="1"/>
  <c r="P1074" i="1" s="1"/>
  <c r="O1070" i="1"/>
  <c r="O1074" i="1" s="1"/>
  <c r="N1070" i="1"/>
  <c r="N1074" i="1" s="1"/>
  <c r="M1070" i="1"/>
  <c r="M1074" i="1" s="1"/>
  <c r="L1070" i="1"/>
  <c r="L1074" i="1" s="1"/>
  <c r="K1070" i="1"/>
  <c r="K1074" i="1" s="1"/>
  <c r="J1070" i="1"/>
  <c r="J1074" i="1" s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D1074" i="1" s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Z1065" i="1" s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I1063" i="1"/>
  <c r="H1063" i="1"/>
  <c r="G1063" i="1"/>
  <c r="F1063" i="1"/>
  <c r="E1063" i="1"/>
  <c r="D1063" i="1"/>
  <c r="AA1063" i="1" s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M1062" i="1"/>
  <c r="L1062" i="1"/>
  <c r="K1062" i="1"/>
  <c r="J1062" i="1"/>
  <c r="I1062" i="1"/>
  <c r="H1062" i="1"/>
  <c r="G1062" i="1"/>
  <c r="F1062" i="1"/>
  <c r="E1062" i="1"/>
  <c r="D1062" i="1"/>
  <c r="AA1062" i="1" s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D1064" i="1" s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N1054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D1054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Z1045" i="1" s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D1044" i="1" s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M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D1034" i="1" s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Z1025" i="1" s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D1024" i="1" s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M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D1014" i="1" s="1"/>
  <c r="C1010" i="1"/>
  <c r="C1014" i="1" s="1"/>
  <c r="B1010" i="1"/>
  <c r="B1014" i="1" s="1"/>
  <c r="Y1005" i="1"/>
  <c r="Y1006" i="1" s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Z1005" i="1" s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D1004" i="1" s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W994" i="1" s="1"/>
  <c r="V990" i="1"/>
  <c r="V994" i="1" s="1"/>
  <c r="U990" i="1"/>
  <c r="U994" i="1" s="1"/>
  <c r="T990" i="1"/>
  <c r="T994" i="1" s="1"/>
  <c r="S990" i="1"/>
  <c r="S994" i="1" s="1"/>
  <c r="R990" i="1"/>
  <c r="R994" i="1" s="1"/>
  <c r="Q990" i="1"/>
  <c r="Q994" i="1" s="1"/>
  <c r="P990" i="1"/>
  <c r="P994" i="1" s="1"/>
  <c r="O990" i="1"/>
  <c r="O994" i="1" s="1"/>
  <c r="N990" i="1"/>
  <c r="N994" i="1" s="1"/>
  <c r="M990" i="1"/>
  <c r="M994" i="1" s="1"/>
  <c r="L990" i="1"/>
  <c r="L994" i="1" s="1"/>
  <c r="K990" i="1"/>
  <c r="K994" i="1" s="1"/>
  <c r="J990" i="1"/>
  <c r="J994" i="1" s="1"/>
  <c r="I990" i="1"/>
  <c r="I994" i="1" s="1"/>
  <c r="H990" i="1"/>
  <c r="H994" i="1" s="1"/>
  <c r="G990" i="1"/>
  <c r="G994" i="1" s="1"/>
  <c r="F990" i="1"/>
  <c r="F994" i="1" s="1"/>
  <c r="E990" i="1"/>
  <c r="E994" i="1" s="1"/>
  <c r="D990" i="1"/>
  <c r="D994" i="1" s="1"/>
  <c r="C990" i="1"/>
  <c r="C994" i="1" s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Z985" i="1" s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V980" i="1"/>
  <c r="V984" i="1" s="1"/>
  <c r="U980" i="1"/>
  <c r="U984" i="1" s="1"/>
  <c r="T980" i="1"/>
  <c r="T984" i="1" s="1"/>
  <c r="S980" i="1"/>
  <c r="S984" i="1" s="1"/>
  <c r="R980" i="1"/>
  <c r="R984" i="1" s="1"/>
  <c r="Q980" i="1"/>
  <c r="Q984" i="1" s="1"/>
  <c r="P980" i="1"/>
  <c r="P984" i="1" s="1"/>
  <c r="O980" i="1"/>
  <c r="O984" i="1" s="1"/>
  <c r="N980" i="1"/>
  <c r="N984" i="1" s="1"/>
  <c r="M980" i="1"/>
  <c r="M984" i="1" s="1"/>
  <c r="L980" i="1"/>
  <c r="L984" i="1" s="1"/>
  <c r="K980" i="1"/>
  <c r="K984" i="1" s="1"/>
  <c r="J980" i="1"/>
  <c r="J984" i="1" s="1"/>
  <c r="I980" i="1"/>
  <c r="I984" i="1" s="1"/>
  <c r="H980" i="1"/>
  <c r="H984" i="1" s="1"/>
  <c r="G980" i="1"/>
  <c r="G984" i="1" s="1"/>
  <c r="F980" i="1"/>
  <c r="F984" i="1" s="1"/>
  <c r="E980" i="1"/>
  <c r="E984" i="1" s="1"/>
  <c r="D980" i="1"/>
  <c r="D984" i="1" s="1"/>
  <c r="C980" i="1"/>
  <c r="C984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V970" i="1"/>
  <c r="V974" i="1" s="1"/>
  <c r="U970" i="1"/>
  <c r="U974" i="1" s="1"/>
  <c r="T970" i="1"/>
  <c r="T974" i="1" s="1"/>
  <c r="S970" i="1"/>
  <c r="S974" i="1" s="1"/>
  <c r="R970" i="1"/>
  <c r="R974" i="1" s="1"/>
  <c r="Q970" i="1"/>
  <c r="Q974" i="1" s="1"/>
  <c r="P970" i="1"/>
  <c r="P974" i="1" s="1"/>
  <c r="O970" i="1"/>
  <c r="O974" i="1" s="1"/>
  <c r="N970" i="1"/>
  <c r="N974" i="1" s="1"/>
  <c r="M970" i="1"/>
  <c r="M974" i="1" s="1"/>
  <c r="L970" i="1"/>
  <c r="L974" i="1" s="1"/>
  <c r="K970" i="1"/>
  <c r="K974" i="1" s="1"/>
  <c r="J970" i="1"/>
  <c r="J974" i="1" s="1"/>
  <c r="I970" i="1"/>
  <c r="I974" i="1" s="1"/>
  <c r="H970" i="1"/>
  <c r="H974" i="1" s="1"/>
  <c r="G970" i="1"/>
  <c r="G974" i="1" s="1"/>
  <c r="F970" i="1"/>
  <c r="F974" i="1" s="1"/>
  <c r="E970" i="1"/>
  <c r="E974" i="1" s="1"/>
  <c r="D970" i="1"/>
  <c r="D974" i="1" s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Z965" i="1" s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X964" i="1" s="1"/>
  <c r="W960" i="1"/>
  <c r="W964" i="1" s="1"/>
  <c r="V960" i="1"/>
  <c r="V964" i="1" s="1"/>
  <c r="U960" i="1"/>
  <c r="U964" i="1" s="1"/>
  <c r="T960" i="1"/>
  <c r="T964" i="1" s="1"/>
  <c r="S960" i="1"/>
  <c r="S964" i="1" s="1"/>
  <c r="R960" i="1"/>
  <c r="R964" i="1" s="1"/>
  <c r="Q960" i="1"/>
  <c r="Q964" i="1" s="1"/>
  <c r="P960" i="1"/>
  <c r="P964" i="1" s="1"/>
  <c r="O960" i="1"/>
  <c r="O964" i="1" s="1"/>
  <c r="N960" i="1"/>
  <c r="N964" i="1" s="1"/>
  <c r="M960" i="1"/>
  <c r="M964" i="1" s="1"/>
  <c r="L960" i="1"/>
  <c r="L964" i="1" s="1"/>
  <c r="K960" i="1"/>
  <c r="K964" i="1" s="1"/>
  <c r="J960" i="1"/>
  <c r="J964" i="1" s="1"/>
  <c r="I960" i="1"/>
  <c r="I964" i="1" s="1"/>
  <c r="H960" i="1"/>
  <c r="H964" i="1" s="1"/>
  <c r="G960" i="1"/>
  <c r="G964" i="1" s="1"/>
  <c r="F960" i="1"/>
  <c r="F964" i="1" s="1"/>
  <c r="E960" i="1"/>
  <c r="E964" i="1" s="1"/>
  <c r="D960" i="1"/>
  <c r="D964" i="1" s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W954" i="1" s="1"/>
  <c r="V950" i="1"/>
  <c r="V954" i="1" s="1"/>
  <c r="U950" i="1"/>
  <c r="U954" i="1" s="1"/>
  <c r="T950" i="1"/>
  <c r="T954" i="1" s="1"/>
  <c r="S950" i="1"/>
  <c r="S954" i="1" s="1"/>
  <c r="R950" i="1"/>
  <c r="R954" i="1" s="1"/>
  <c r="Q950" i="1"/>
  <c r="Q954" i="1" s="1"/>
  <c r="P950" i="1"/>
  <c r="P954" i="1" s="1"/>
  <c r="O950" i="1"/>
  <c r="O954" i="1" s="1"/>
  <c r="N950" i="1"/>
  <c r="N954" i="1" s="1"/>
  <c r="M950" i="1"/>
  <c r="M954" i="1" s="1"/>
  <c r="L950" i="1"/>
  <c r="L954" i="1" s="1"/>
  <c r="K950" i="1"/>
  <c r="K954" i="1" s="1"/>
  <c r="J950" i="1"/>
  <c r="J954" i="1" s="1"/>
  <c r="I950" i="1"/>
  <c r="I954" i="1" s="1"/>
  <c r="H950" i="1"/>
  <c r="H954" i="1" s="1"/>
  <c r="G950" i="1"/>
  <c r="G954" i="1" s="1"/>
  <c r="F950" i="1"/>
  <c r="F954" i="1" s="1"/>
  <c r="E950" i="1"/>
  <c r="E954" i="1" s="1"/>
  <c r="D950" i="1"/>
  <c r="D954" i="1" s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Z945" i="1" s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D944" i="1" s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4" i="1" s="1"/>
  <c r="X930" i="1"/>
  <c r="X934" i="1" s="1"/>
  <c r="W930" i="1"/>
  <c r="W934" i="1" s="1"/>
  <c r="V930" i="1"/>
  <c r="V934" i="1" s="1"/>
  <c r="U930" i="1"/>
  <c r="U934" i="1" s="1"/>
  <c r="T930" i="1"/>
  <c r="T934" i="1" s="1"/>
  <c r="S930" i="1"/>
  <c r="S934" i="1" s="1"/>
  <c r="R930" i="1"/>
  <c r="R934" i="1" s="1"/>
  <c r="Q930" i="1"/>
  <c r="Q934" i="1" s="1"/>
  <c r="P930" i="1"/>
  <c r="P934" i="1" s="1"/>
  <c r="O930" i="1"/>
  <c r="O934" i="1" s="1"/>
  <c r="N930" i="1"/>
  <c r="N934" i="1" s="1"/>
  <c r="M930" i="1"/>
  <c r="M934" i="1" s="1"/>
  <c r="L930" i="1"/>
  <c r="L934" i="1" s="1"/>
  <c r="K930" i="1"/>
  <c r="K934" i="1" s="1"/>
  <c r="J930" i="1"/>
  <c r="J934" i="1" s="1"/>
  <c r="I930" i="1"/>
  <c r="I934" i="1" s="1"/>
  <c r="H930" i="1"/>
  <c r="H934" i="1" s="1"/>
  <c r="G930" i="1"/>
  <c r="G934" i="1" s="1"/>
  <c r="F930" i="1"/>
  <c r="F934" i="1" s="1"/>
  <c r="E930" i="1"/>
  <c r="E934" i="1" s="1"/>
  <c r="D930" i="1"/>
  <c r="D934" i="1" s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Z925" i="1" s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D924" i="1" s="1"/>
  <c r="C920" i="1"/>
  <c r="C924" i="1" s="1"/>
  <c r="B920" i="1"/>
  <c r="B924" i="1" s="1"/>
  <c r="Y915" i="1"/>
  <c r="Y916" i="1" s="1"/>
  <c r="X915" i="1"/>
  <c r="W915" i="1"/>
  <c r="W916" i="1" s="1"/>
  <c r="V915" i="1"/>
  <c r="U915" i="1"/>
  <c r="U916" i="1" s="1"/>
  <c r="T915" i="1"/>
  <c r="S915" i="1"/>
  <c r="S916" i="1" s="1"/>
  <c r="R915" i="1"/>
  <c r="Q915" i="1"/>
  <c r="Q916" i="1" s="1"/>
  <c r="P915" i="1"/>
  <c r="O915" i="1"/>
  <c r="O916" i="1" s="1"/>
  <c r="N915" i="1"/>
  <c r="M915" i="1"/>
  <c r="M916" i="1" s="1"/>
  <c r="L915" i="1"/>
  <c r="K915" i="1"/>
  <c r="K916" i="1" s="1"/>
  <c r="J915" i="1"/>
  <c r="I915" i="1"/>
  <c r="I916" i="1" s="1"/>
  <c r="H915" i="1"/>
  <c r="G915" i="1"/>
  <c r="G916" i="1" s="1"/>
  <c r="F915" i="1"/>
  <c r="E915" i="1"/>
  <c r="E916" i="1" s="1"/>
  <c r="D915" i="1"/>
  <c r="C915" i="1"/>
  <c r="C916" i="1" s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C913" i="1"/>
  <c r="B913" i="1"/>
  <c r="Z912" i="1"/>
  <c r="AA912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AA911" i="1" s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C910" i="1"/>
  <c r="C914" i="1" s="1"/>
  <c r="B910" i="1"/>
  <c r="B914" i="1" s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Z905" i="1" s="1"/>
  <c r="L905" i="1"/>
  <c r="K905" i="1"/>
  <c r="J905" i="1"/>
  <c r="I905" i="1"/>
  <c r="H905" i="1"/>
  <c r="G905" i="1"/>
  <c r="F905" i="1"/>
  <c r="E905" i="1"/>
  <c r="D905" i="1"/>
  <c r="C905" i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AA903" i="1" s="1"/>
  <c r="C903" i="1"/>
  <c r="B903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Z902" i="1" s="1"/>
  <c r="L902" i="1"/>
  <c r="K902" i="1"/>
  <c r="J902" i="1"/>
  <c r="I902" i="1"/>
  <c r="H902" i="1"/>
  <c r="G902" i="1"/>
  <c r="F902" i="1"/>
  <c r="E902" i="1"/>
  <c r="D902" i="1"/>
  <c r="AA902" i="1" s="1"/>
  <c r="C902" i="1"/>
  <c r="B902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AA901" i="1" s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M904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D904" i="1" s="1"/>
  <c r="C900" i="1"/>
  <c r="C904" i="1" s="1"/>
  <c r="B900" i="1"/>
  <c r="B904" i="1" s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L890" i="1"/>
  <c r="K890" i="1"/>
  <c r="J890" i="1"/>
  <c r="I890" i="1"/>
  <c r="H890" i="1"/>
  <c r="G890" i="1"/>
  <c r="F890" i="1"/>
  <c r="E890" i="1"/>
  <c r="D890" i="1"/>
  <c r="AA890" i="1" s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L889" i="1"/>
  <c r="K889" i="1"/>
  <c r="J889" i="1"/>
  <c r="I889" i="1"/>
  <c r="H889" i="1"/>
  <c r="G889" i="1"/>
  <c r="F889" i="1"/>
  <c r="E889" i="1"/>
  <c r="D889" i="1"/>
  <c r="AA889" i="1" s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Z888" i="1" s="1"/>
  <c r="AB888" i="1" s="1"/>
  <c r="L888" i="1"/>
  <c r="K888" i="1"/>
  <c r="J888" i="1"/>
  <c r="I888" i="1"/>
  <c r="H888" i="1"/>
  <c r="G888" i="1"/>
  <c r="F888" i="1"/>
  <c r="E888" i="1"/>
  <c r="D888" i="1"/>
  <c r="AA888" i="1" s="1"/>
  <c r="C888" i="1"/>
  <c r="B888" i="1"/>
  <c r="Y887" i="1"/>
  <c r="Y891" i="1" s="1"/>
  <c r="X887" i="1"/>
  <c r="X891" i="1" s="1"/>
  <c r="W887" i="1"/>
  <c r="W891" i="1" s="1"/>
  <c r="V887" i="1"/>
  <c r="V891" i="1" s="1"/>
  <c r="U887" i="1"/>
  <c r="U891" i="1" s="1"/>
  <c r="T887" i="1"/>
  <c r="T891" i="1" s="1"/>
  <c r="S887" i="1"/>
  <c r="S891" i="1" s="1"/>
  <c r="R887" i="1"/>
  <c r="R891" i="1" s="1"/>
  <c r="Q887" i="1"/>
  <c r="Q891" i="1" s="1"/>
  <c r="P887" i="1"/>
  <c r="P891" i="1" s="1"/>
  <c r="O887" i="1"/>
  <c r="O891" i="1" s="1"/>
  <c r="N887" i="1"/>
  <c r="N891" i="1" s="1"/>
  <c r="M887" i="1"/>
  <c r="M891" i="1" s="1"/>
  <c r="L887" i="1"/>
  <c r="L891" i="1" s="1"/>
  <c r="K887" i="1"/>
  <c r="K891" i="1" s="1"/>
  <c r="J887" i="1"/>
  <c r="J891" i="1" s="1"/>
  <c r="I887" i="1"/>
  <c r="I891" i="1" s="1"/>
  <c r="H887" i="1"/>
  <c r="H891" i="1" s="1"/>
  <c r="G887" i="1"/>
  <c r="G891" i="1" s="1"/>
  <c r="F887" i="1"/>
  <c r="F891" i="1" s="1"/>
  <c r="E887" i="1"/>
  <c r="E891" i="1" s="1"/>
  <c r="D887" i="1"/>
  <c r="C887" i="1"/>
  <c r="C891" i="1" s="1"/>
  <c r="B887" i="1"/>
  <c r="B891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AA880" i="1" s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AA87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AA878" i="1" s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Z877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D881" i="1" s="1"/>
  <c r="C877" i="1"/>
  <c r="C881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AA870" i="1" s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AA869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AA868" i="1" s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T867" i="1"/>
  <c r="T871" i="1" s="1"/>
  <c r="S867" i="1"/>
  <c r="S871" i="1" s="1"/>
  <c r="R867" i="1"/>
  <c r="R871" i="1" s="1"/>
  <c r="Q867" i="1"/>
  <c r="Q871" i="1" s="1"/>
  <c r="P867" i="1"/>
  <c r="P871" i="1" s="1"/>
  <c r="O867" i="1"/>
  <c r="O871" i="1" s="1"/>
  <c r="N867" i="1"/>
  <c r="N871" i="1" s="1"/>
  <c r="M867" i="1"/>
  <c r="M871" i="1" s="1"/>
  <c r="L867" i="1"/>
  <c r="L871" i="1" s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AA860" i="1" s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AA859" i="1" s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AA858" i="1" s="1"/>
  <c r="C858" i="1"/>
  <c r="B858" i="1"/>
  <c r="Y857" i="1"/>
  <c r="Y861" i="1" s="1"/>
  <c r="X857" i="1"/>
  <c r="X861" i="1" s="1"/>
  <c r="W857" i="1"/>
  <c r="W861" i="1" s="1"/>
  <c r="V857" i="1"/>
  <c r="V861" i="1" s="1"/>
  <c r="U857" i="1"/>
  <c r="U861" i="1" s="1"/>
  <c r="T857" i="1"/>
  <c r="T861" i="1" s="1"/>
  <c r="S857" i="1"/>
  <c r="S861" i="1" s="1"/>
  <c r="R857" i="1"/>
  <c r="R861" i="1" s="1"/>
  <c r="Q857" i="1"/>
  <c r="Q861" i="1" s="1"/>
  <c r="P857" i="1"/>
  <c r="P861" i="1" s="1"/>
  <c r="O857" i="1"/>
  <c r="O861" i="1" s="1"/>
  <c r="N857" i="1"/>
  <c r="N861" i="1" s="1"/>
  <c r="M857" i="1"/>
  <c r="Z857" i="1" s="1"/>
  <c r="L857" i="1"/>
  <c r="L861" i="1" s="1"/>
  <c r="K857" i="1"/>
  <c r="K861" i="1" s="1"/>
  <c r="J857" i="1"/>
  <c r="J861" i="1" s="1"/>
  <c r="I857" i="1"/>
  <c r="I861" i="1" s="1"/>
  <c r="H857" i="1"/>
  <c r="H861" i="1" s="1"/>
  <c r="G857" i="1"/>
  <c r="G861" i="1" s="1"/>
  <c r="F857" i="1"/>
  <c r="F861" i="1" s="1"/>
  <c r="E857" i="1"/>
  <c r="E861" i="1" s="1"/>
  <c r="D857" i="1"/>
  <c r="D861" i="1" s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AA850" i="1" s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AA849" i="1" s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AA848" i="1" s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M851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AA840" i="1" s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AA839" i="1" s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AA838" i="1" s="1"/>
  <c r="C838" i="1"/>
  <c r="B838" i="1"/>
  <c r="Y837" i="1"/>
  <c r="Y841" i="1" s="1"/>
  <c r="X837" i="1"/>
  <c r="X841" i="1" s="1"/>
  <c r="W837" i="1"/>
  <c r="W841" i="1" s="1"/>
  <c r="V837" i="1"/>
  <c r="V841" i="1" s="1"/>
  <c r="U837" i="1"/>
  <c r="U841" i="1" s="1"/>
  <c r="T837" i="1"/>
  <c r="T841" i="1" s="1"/>
  <c r="S837" i="1"/>
  <c r="S841" i="1" s="1"/>
  <c r="R837" i="1"/>
  <c r="R841" i="1" s="1"/>
  <c r="Q837" i="1"/>
  <c r="Q841" i="1" s="1"/>
  <c r="P837" i="1"/>
  <c r="P841" i="1" s="1"/>
  <c r="O837" i="1"/>
  <c r="O841" i="1" s="1"/>
  <c r="N837" i="1"/>
  <c r="N841" i="1" s="1"/>
  <c r="M837" i="1"/>
  <c r="Z837" i="1" s="1"/>
  <c r="L837" i="1"/>
  <c r="L841" i="1" s="1"/>
  <c r="K837" i="1"/>
  <c r="K841" i="1" s="1"/>
  <c r="J837" i="1"/>
  <c r="J841" i="1" s="1"/>
  <c r="I837" i="1"/>
  <c r="I841" i="1" s="1"/>
  <c r="H837" i="1"/>
  <c r="H841" i="1" s="1"/>
  <c r="G837" i="1"/>
  <c r="G841" i="1" s="1"/>
  <c r="F837" i="1"/>
  <c r="F841" i="1" s="1"/>
  <c r="E837" i="1"/>
  <c r="E841" i="1" s="1"/>
  <c r="D837" i="1"/>
  <c r="D841" i="1" s="1"/>
  <c r="C837" i="1"/>
  <c r="C841" i="1" s="1"/>
  <c r="B837" i="1"/>
  <c r="B841" i="1" s="1"/>
  <c r="Z835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W831" i="1" s="1"/>
  <c r="V827" i="1"/>
  <c r="V831" i="1" s="1"/>
  <c r="U827" i="1"/>
  <c r="U831" i="1" s="1"/>
  <c r="T827" i="1"/>
  <c r="T831" i="1" s="1"/>
  <c r="S827" i="1"/>
  <c r="S831" i="1" s="1"/>
  <c r="R827" i="1"/>
  <c r="R831" i="1" s="1"/>
  <c r="Q827" i="1"/>
  <c r="Q831" i="1" s="1"/>
  <c r="P827" i="1"/>
  <c r="P831" i="1" s="1"/>
  <c r="O827" i="1"/>
  <c r="O831" i="1" s="1"/>
  <c r="N827" i="1"/>
  <c r="N831" i="1" s="1"/>
  <c r="M827" i="1"/>
  <c r="Z827" i="1" s="1"/>
  <c r="L827" i="1"/>
  <c r="L831" i="1" s="1"/>
  <c r="K827" i="1"/>
  <c r="K831" i="1" s="1"/>
  <c r="J827" i="1"/>
  <c r="J831" i="1" s="1"/>
  <c r="I827" i="1"/>
  <c r="I831" i="1" s="1"/>
  <c r="H827" i="1"/>
  <c r="H831" i="1" s="1"/>
  <c r="G827" i="1"/>
  <c r="G831" i="1" s="1"/>
  <c r="F827" i="1"/>
  <c r="F831" i="1" s="1"/>
  <c r="E827" i="1"/>
  <c r="E831" i="1" s="1"/>
  <c r="D827" i="1"/>
  <c r="D831" i="1" s="1"/>
  <c r="C827" i="1"/>
  <c r="C831" i="1" s="1"/>
  <c r="B827" i="1"/>
  <c r="B831" i="1" s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W817" i="1"/>
  <c r="W821" i="1" s="1"/>
  <c r="V817" i="1"/>
  <c r="V821" i="1" s="1"/>
  <c r="U817" i="1"/>
  <c r="U821" i="1" s="1"/>
  <c r="T817" i="1"/>
  <c r="T821" i="1" s="1"/>
  <c r="S817" i="1"/>
  <c r="S821" i="1" s="1"/>
  <c r="R817" i="1"/>
  <c r="R821" i="1" s="1"/>
  <c r="Q817" i="1"/>
  <c r="Q821" i="1" s="1"/>
  <c r="P817" i="1"/>
  <c r="P821" i="1" s="1"/>
  <c r="O817" i="1"/>
  <c r="O821" i="1" s="1"/>
  <c r="N817" i="1"/>
  <c r="N821" i="1" s="1"/>
  <c r="M817" i="1"/>
  <c r="M821" i="1" s="1"/>
  <c r="L817" i="1"/>
  <c r="L821" i="1" s="1"/>
  <c r="K817" i="1"/>
  <c r="K821" i="1" s="1"/>
  <c r="J817" i="1"/>
  <c r="J821" i="1" s="1"/>
  <c r="I817" i="1"/>
  <c r="I821" i="1" s="1"/>
  <c r="H817" i="1"/>
  <c r="H821" i="1" s="1"/>
  <c r="G817" i="1"/>
  <c r="G821" i="1" s="1"/>
  <c r="F817" i="1"/>
  <c r="F821" i="1" s="1"/>
  <c r="E817" i="1"/>
  <c r="E821" i="1" s="1"/>
  <c r="D817" i="1"/>
  <c r="C817" i="1"/>
  <c r="C821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V807" i="1"/>
  <c r="V811" i="1" s="1"/>
  <c r="U807" i="1"/>
  <c r="U811" i="1" s="1"/>
  <c r="T807" i="1"/>
  <c r="T811" i="1" s="1"/>
  <c r="S807" i="1"/>
  <c r="S811" i="1" s="1"/>
  <c r="R807" i="1"/>
  <c r="R811" i="1" s="1"/>
  <c r="Q807" i="1"/>
  <c r="Q811" i="1" s="1"/>
  <c r="P807" i="1"/>
  <c r="P811" i="1" s="1"/>
  <c r="O807" i="1"/>
  <c r="O811" i="1" s="1"/>
  <c r="N807" i="1"/>
  <c r="N811" i="1" s="1"/>
  <c r="M807" i="1"/>
  <c r="Z807" i="1" s="1"/>
  <c r="L807" i="1"/>
  <c r="L811" i="1" s="1"/>
  <c r="K807" i="1"/>
  <c r="K811" i="1" s="1"/>
  <c r="J807" i="1"/>
  <c r="J811" i="1" s="1"/>
  <c r="I807" i="1"/>
  <c r="I811" i="1" s="1"/>
  <c r="H807" i="1"/>
  <c r="H811" i="1" s="1"/>
  <c r="G807" i="1"/>
  <c r="G811" i="1" s="1"/>
  <c r="F807" i="1"/>
  <c r="F811" i="1" s="1"/>
  <c r="E807" i="1"/>
  <c r="E811" i="1" s="1"/>
  <c r="D807" i="1"/>
  <c r="D811" i="1" s="1"/>
  <c r="C807" i="1"/>
  <c r="C811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W801" i="1" s="1"/>
  <c r="V797" i="1"/>
  <c r="V801" i="1" s="1"/>
  <c r="U797" i="1"/>
  <c r="U801" i="1" s="1"/>
  <c r="T797" i="1"/>
  <c r="T801" i="1" s="1"/>
  <c r="S797" i="1"/>
  <c r="S801" i="1" s="1"/>
  <c r="R797" i="1"/>
  <c r="R801" i="1" s="1"/>
  <c r="Q797" i="1"/>
  <c r="Q801" i="1" s="1"/>
  <c r="P797" i="1"/>
  <c r="P801" i="1" s="1"/>
  <c r="O797" i="1"/>
  <c r="O801" i="1" s="1"/>
  <c r="N797" i="1"/>
  <c r="N801" i="1" s="1"/>
  <c r="M797" i="1"/>
  <c r="M801" i="1" s="1"/>
  <c r="L797" i="1"/>
  <c r="L801" i="1" s="1"/>
  <c r="K797" i="1"/>
  <c r="K801" i="1" s="1"/>
  <c r="J797" i="1"/>
  <c r="J801" i="1" s="1"/>
  <c r="I797" i="1"/>
  <c r="I801" i="1" s="1"/>
  <c r="H797" i="1"/>
  <c r="H801" i="1" s="1"/>
  <c r="G797" i="1"/>
  <c r="G801" i="1" s="1"/>
  <c r="F797" i="1"/>
  <c r="F801" i="1" s="1"/>
  <c r="E797" i="1"/>
  <c r="E801" i="1" s="1"/>
  <c r="D797" i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Z787" i="1" s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D791" i="1" s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M781" i="1" s="1"/>
  <c r="L777" i="1"/>
  <c r="L781" i="1" s="1"/>
  <c r="K777" i="1"/>
  <c r="K781" i="1" s="1"/>
  <c r="J777" i="1"/>
  <c r="J781" i="1" s="1"/>
  <c r="I777" i="1"/>
  <c r="I781" i="1" s="1"/>
  <c r="H777" i="1"/>
  <c r="H781" i="1" s="1"/>
  <c r="G777" i="1"/>
  <c r="G781" i="1" s="1"/>
  <c r="F777" i="1"/>
  <c r="F781" i="1" s="1"/>
  <c r="E777" i="1"/>
  <c r="E781" i="1" s="1"/>
  <c r="D777" i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AB768" i="1" s="1"/>
  <c r="M768" i="1"/>
  <c r="L768" i="1"/>
  <c r="K768" i="1"/>
  <c r="J768" i="1"/>
  <c r="I768" i="1"/>
  <c r="H768" i="1"/>
  <c r="G768" i="1"/>
  <c r="F768" i="1"/>
  <c r="E768" i="1"/>
  <c r="D768" i="1"/>
  <c r="AA768" i="1" s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Z767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D771" i="1" s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M761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N751" i="1" s="1"/>
  <c r="M747" i="1"/>
  <c r="Z747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D751" i="1" s="1"/>
  <c r="C747" i="1"/>
  <c r="C751" i="1" s="1"/>
  <c r="B747" i="1"/>
  <c r="B751" i="1" s="1"/>
  <c r="Z745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AA740" i="1" s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AA739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AA738" i="1" s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Z737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D741" i="1" s="1"/>
  <c r="C737" i="1"/>
  <c r="C741" i="1" s="1"/>
  <c r="B737" i="1"/>
  <c r="B741" i="1" s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AB730" i="1" s="1"/>
  <c r="L730" i="1"/>
  <c r="K730" i="1"/>
  <c r="J730" i="1"/>
  <c r="I730" i="1"/>
  <c r="H730" i="1"/>
  <c r="G730" i="1"/>
  <c r="F730" i="1"/>
  <c r="E730" i="1"/>
  <c r="D730" i="1"/>
  <c r="AA730" i="1" s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AA729" i="1" s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AA728" i="1" s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Z727" i="1" s="1"/>
  <c r="Z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D731" i="1" s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AA720" i="1" s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AA719" i="1" s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AA718" i="1" s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D721" i="1" s="1"/>
  <c r="C717" i="1"/>
  <c r="C721" i="1" s="1"/>
  <c r="B717" i="1"/>
  <c r="B721" i="1" s="1"/>
  <c r="Y709" i="1"/>
  <c r="X709" i="1"/>
  <c r="X710" i="1" s="1"/>
  <c r="W709" i="1"/>
  <c r="V709" i="1"/>
  <c r="U709" i="1"/>
  <c r="T709" i="1"/>
  <c r="T710" i="1" s="1"/>
  <c r="S709" i="1"/>
  <c r="R709" i="1"/>
  <c r="Q709" i="1"/>
  <c r="P709" i="1"/>
  <c r="P710" i="1" s="1"/>
  <c r="O709" i="1"/>
  <c r="N709" i="1"/>
  <c r="M709" i="1"/>
  <c r="L709" i="1"/>
  <c r="L710" i="1" s="1"/>
  <c r="K709" i="1"/>
  <c r="J709" i="1"/>
  <c r="I709" i="1"/>
  <c r="H709" i="1"/>
  <c r="H710" i="1" s="1"/>
  <c r="G709" i="1"/>
  <c r="F709" i="1"/>
  <c r="E709" i="1"/>
  <c r="D709" i="1"/>
  <c r="C709" i="1"/>
  <c r="B709" i="1"/>
  <c r="X707" i="1"/>
  <c r="V707" i="1"/>
  <c r="T707" i="1"/>
  <c r="R707" i="1"/>
  <c r="P707" i="1"/>
  <c r="N707" i="1"/>
  <c r="L707" i="1"/>
  <c r="J707" i="1"/>
  <c r="H707" i="1"/>
  <c r="F707" i="1"/>
  <c r="D707" i="1"/>
  <c r="B707" i="1"/>
  <c r="X706" i="1"/>
  <c r="V706" i="1"/>
  <c r="T706" i="1"/>
  <c r="R706" i="1"/>
  <c r="P706" i="1"/>
  <c r="N706" i="1"/>
  <c r="L706" i="1"/>
  <c r="J706" i="1"/>
  <c r="H706" i="1"/>
  <c r="F706" i="1"/>
  <c r="D706" i="1"/>
  <c r="B706" i="1"/>
  <c r="Y705" i="1"/>
  <c r="W705" i="1"/>
  <c r="U705" i="1"/>
  <c r="S705" i="1"/>
  <c r="Q705" i="1"/>
  <c r="O705" i="1"/>
  <c r="M705" i="1"/>
  <c r="Z705" i="1" s="1"/>
  <c r="K705" i="1"/>
  <c r="I705" i="1"/>
  <c r="G705" i="1"/>
  <c r="E705" i="1"/>
  <c r="C705" i="1"/>
  <c r="X704" i="1"/>
  <c r="X708" i="1" s="1"/>
  <c r="V704" i="1"/>
  <c r="V708" i="1" s="1"/>
  <c r="T704" i="1"/>
  <c r="T708" i="1" s="1"/>
  <c r="R704" i="1"/>
  <c r="R708" i="1" s="1"/>
  <c r="P704" i="1"/>
  <c r="P708" i="1" s="1"/>
  <c r="N704" i="1"/>
  <c r="N708" i="1" s="1"/>
  <c r="L704" i="1"/>
  <c r="L708" i="1" s="1"/>
  <c r="J704" i="1"/>
  <c r="J708" i="1" s="1"/>
  <c r="H704" i="1"/>
  <c r="H708" i="1" s="1"/>
  <c r="F704" i="1"/>
  <c r="F708" i="1" s="1"/>
  <c r="D704" i="1"/>
  <c r="B704" i="1"/>
  <c r="B708" i="1" s="1"/>
  <c r="Z701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X697" i="1"/>
  <c r="V697" i="1"/>
  <c r="T697" i="1"/>
  <c r="R697" i="1"/>
  <c r="P697" i="1"/>
  <c r="N697" i="1"/>
  <c r="L697" i="1"/>
  <c r="J697" i="1"/>
  <c r="H697" i="1"/>
  <c r="F697" i="1"/>
  <c r="D697" i="1"/>
  <c r="B697" i="1"/>
  <c r="X696" i="1"/>
  <c r="V696" i="1"/>
  <c r="T696" i="1"/>
  <c r="R696" i="1"/>
  <c r="P696" i="1"/>
  <c r="N696" i="1"/>
  <c r="L696" i="1"/>
  <c r="J696" i="1"/>
  <c r="H696" i="1"/>
  <c r="F696" i="1"/>
  <c r="D696" i="1"/>
  <c r="B696" i="1"/>
  <c r="Y695" i="1"/>
  <c r="W695" i="1"/>
  <c r="U695" i="1"/>
  <c r="S695" i="1"/>
  <c r="Q695" i="1"/>
  <c r="O695" i="1"/>
  <c r="M695" i="1"/>
  <c r="K695" i="1"/>
  <c r="I695" i="1"/>
  <c r="G695" i="1"/>
  <c r="E695" i="1"/>
  <c r="C695" i="1"/>
  <c r="X694" i="1"/>
  <c r="X698" i="1" s="1"/>
  <c r="X700" i="1" s="1"/>
  <c r="V694" i="1"/>
  <c r="V698" i="1" s="1"/>
  <c r="V700" i="1" s="1"/>
  <c r="T694" i="1"/>
  <c r="T698" i="1" s="1"/>
  <c r="T700" i="1" s="1"/>
  <c r="R694" i="1"/>
  <c r="R698" i="1" s="1"/>
  <c r="R700" i="1" s="1"/>
  <c r="P694" i="1"/>
  <c r="P698" i="1" s="1"/>
  <c r="P700" i="1" s="1"/>
  <c r="N694" i="1"/>
  <c r="N698" i="1" s="1"/>
  <c r="N700" i="1" s="1"/>
  <c r="L694" i="1"/>
  <c r="L698" i="1" s="1"/>
  <c r="L700" i="1" s="1"/>
  <c r="J694" i="1"/>
  <c r="J698" i="1" s="1"/>
  <c r="J700" i="1" s="1"/>
  <c r="H694" i="1"/>
  <c r="H698" i="1" s="1"/>
  <c r="H700" i="1" s="1"/>
  <c r="F694" i="1"/>
  <c r="F698" i="1" s="1"/>
  <c r="F700" i="1" s="1"/>
  <c r="D694" i="1"/>
  <c r="B694" i="1"/>
  <c r="B698" i="1" s="1"/>
  <c r="B700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AA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AA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Z685" i="1" s="1"/>
  <c r="AB685" i="1" s="1"/>
  <c r="M685" i="1"/>
  <c r="L685" i="1"/>
  <c r="K685" i="1"/>
  <c r="J685" i="1"/>
  <c r="I685" i="1"/>
  <c r="H685" i="1"/>
  <c r="G685" i="1"/>
  <c r="F685" i="1"/>
  <c r="E685" i="1"/>
  <c r="D685" i="1"/>
  <c r="AA685" i="1" s="1"/>
  <c r="C685" i="1"/>
  <c r="B685" i="1"/>
  <c r="Y684" i="1"/>
  <c r="Y688" i="1" s="1"/>
  <c r="X684" i="1"/>
  <c r="X688" i="1" s="1"/>
  <c r="W684" i="1"/>
  <c r="W688" i="1" s="1"/>
  <c r="V684" i="1"/>
  <c r="V688" i="1" s="1"/>
  <c r="U684" i="1"/>
  <c r="U688" i="1" s="1"/>
  <c r="T684" i="1"/>
  <c r="T688" i="1" s="1"/>
  <c r="S684" i="1"/>
  <c r="S688" i="1" s="1"/>
  <c r="R684" i="1"/>
  <c r="R688" i="1" s="1"/>
  <c r="Q684" i="1"/>
  <c r="Q688" i="1" s="1"/>
  <c r="P684" i="1"/>
  <c r="P688" i="1" s="1"/>
  <c r="O684" i="1"/>
  <c r="O688" i="1" s="1"/>
  <c r="N684" i="1"/>
  <c r="Z684" i="1" s="1"/>
  <c r="M684" i="1"/>
  <c r="M688" i="1" s="1"/>
  <c r="L684" i="1"/>
  <c r="L688" i="1" s="1"/>
  <c r="K684" i="1"/>
  <c r="K688" i="1" s="1"/>
  <c r="J684" i="1"/>
  <c r="J688" i="1" s="1"/>
  <c r="I684" i="1"/>
  <c r="I688" i="1" s="1"/>
  <c r="H684" i="1"/>
  <c r="H688" i="1" s="1"/>
  <c r="G684" i="1"/>
  <c r="G688" i="1" s="1"/>
  <c r="F684" i="1"/>
  <c r="F688" i="1" s="1"/>
  <c r="E684" i="1"/>
  <c r="E688" i="1" s="1"/>
  <c r="D684" i="1"/>
  <c r="D688" i="1" s="1"/>
  <c r="C684" i="1"/>
  <c r="C688" i="1" s="1"/>
  <c r="B684" i="1"/>
  <c r="B688" i="1" s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Z672" i="1" s="1"/>
  <c r="AB672" i="1" s="1"/>
  <c r="L672" i="1"/>
  <c r="K672" i="1"/>
  <c r="J672" i="1"/>
  <c r="I672" i="1"/>
  <c r="H672" i="1"/>
  <c r="G672" i="1"/>
  <c r="F672" i="1"/>
  <c r="E672" i="1"/>
  <c r="D672" i="1"/>
  <c r="C672" i="1"/>
  <c r="B672" i="1"/>
  <c r="Y671" i="1"/>
  <c r="Y675" i="1" s="1"/>
  <c r="X671" i="1"/>
  <c r="X675" i="1" s="1"/>
  <c r="W671" i="1"/>
  <c r="W675" i="1" s="1"/>
  <c r="V671" i="1"/>
  <c r="V675" i="1" s="1"/>
  <c r="U671" i="1"/>
  <c r="U675" i="1" s="1"/>
  <c r="T671" i="1"/>
  <c r="T675" i="1" s="1"/>
  <c r="S671" i="1"/>
  <c r="S675" i="1" s="1"/>
  <c r="R671" i="1"/>
  <c r="R675" i="1" s="1"/>
  <c r="Q671" i="1"/>
  <c r="Q675" i="1" s="1"/>
  <c r="P671" i="1"/>
  <c r="P675" i="1" s="1"/>
  <c r="O671" i="1"/>
  <c r="O675" i="1" s="1"/>
  <c r="N671" i="1"/>
  <c r="N675" i="1" s="1"/>
  <c r="M671" i="1"/>
  <c r="M675" i="1" s="1"/>
  <c r="L671" i="1"/>
  <c r="L675" i="1" s="1"/>
  <c r="K671" i="1"/>
  <c r="K675" i="1" s="1"/>
  <c r="J671" i="1"/>
  <c r="J675" i="1" s="1"/>
  <c r="I671" i="1"/>
  <c r="I675" i="1" s="1"/>
  <c r="H671" i="1"/>
  <c r="H675" i="1" s="1"/>
  <c r="G671" i="1"/>
  <c r="G675" i="1" s="1"/>
  <c r="F671" i="1"/>
  <c r="F675" i="1" s="1"/>
  <c r="E671" i="1"/>
  <c r="E675" i="1" s="1"/>
  <c r="D671" i="1"/>
  <c r="C671" i="1"/>
  <c r="C675" i="1" s="1"/>
  <c r="B671" i="1"/>
  <c r="B675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AB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X662" i="1" s="1"/>
  <c r="W658" i="1"/>
  <c r="W662" i="1" s="1"/>
  <c r="V658" i="1"/>
  <c r="V662" i="1" s="1"/>
  <c r="U658" i="1"/>
  <c r="U662" i="1" s="1"/>
  <c r="T658" i="1"/>
  <c r="T662" i="1" s="1"/>
  <c r="S658" i="1"/>
  <c r="S662" i="1" s="1"/>
  <c r="R658" i="1"/>
  <c r="R662" i="1" s="1"/>
  <c r="Q658" i="1"/>
  <c r="Q662" i="1" s="1"/>
  <c r="P658" i="1"/>
  <c r="P662" i="1" s="1"/>
  <c r="O658" i="1"/>
  <c r="O662" i="1" s="1"/>
  <c r="N658" i="1"/>
  <c r="N662" i="1" s="1"/>
  <c r="M658" i="1"/>
  <c r="M662" i="1" s="1"/>
  <c r="L658" i="1"/>
  <c r="L662" i="1" s="1"/>
  <c r="K658" i="1"/>
  <c r="K662" i="1" s="1"/>
  <c r="J658" i="1"/>
  <c r="J662" i="1" s="1"/>
  <c r="I658" i="1"/>
  <c r="I662" i="1" s="1"/>
  <c r="H658" i="1"/>
  <c r="H662" i="1" s="1"/>
  <c r="G658" i="1"/>
  <c r="G662" i="1" s="1"/>
  <c r="F658" i="1"/>
  <c r="F662" i="1" s="1"/>
  <c r="E658" i="1"/>
  <c r="E662" i="1" s="1"/>
  <c r="D658" i="1"/>
  <c r="C658" i="1"/>
  <c r="C662" i="1" s="1"/>
  <c r="B658" i="1"/>
  <c r="B662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Z643" i="1" s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Z633" i="1" s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Z623" i="1" s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AA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AA619" i="1" s="1"/>
  <c r="C619" i="1"/>
  <c r="B619" i="1"/>
  <c r="Y618" i="1"/>
  <c r="Y622" i="1" s="1"/>
  <c r="X618" i="1"/>
  <c r="W618" i="1"/>
  <c r="W622" i="1" s="1"/>
  <c r="V618" i="1"/>
  <c r="U618" i="1"/>
  <c r="U622" i="1" s="1"/>
  <c r="T618" i="1"/>
  <c r="S618" i="1"/>
  <c r="S622" i="1" s="1"/>
  <c r="R618" i="1"/>
  <c r="Q618" i="1"/>
  <c r="Q622" i="1" s="1"/>
  <c r="P618" i="1"/>
  <c r="O618" i="1"/>
  <c r="O622" i="1" s="1"/>
  <c r="N618" i="1"/>
  <c r="M618" i="1"/>
  <c r="M622" i="1" s="1"/>
  <c r="L618" i="1"/>
  <c r="K618" i="1"/>
  <c r="K622" i="1" s="1"/>
  <c r="J618" i="1"/>
  <c r="I618" i="1"/>
  <c r="I622" i="1" s="1"/>
  <c r="H618" i="1"/>
  <c r="G618" i="1"/>
  <c r="G622" i="1" s="1"/>
  <c r="F618" i="1"/>
  <c r="E618" i="1"/>
  <c r="E622" i="1" s="1"/>
  <c r="D618" i="1"/>
  <c r="C618" i="1"/>
  <c r="C622" i="1" s="1"/>
  <c r="B618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AA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AA609" i="1" s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Z608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D612" i="1" s="1"/>
  <c r="C608" i="1"/>
  <c r="C612" i="1" s="1"/>
  <c r="B608" i="1"/>
  <c r="B612" i="1" s="1"/>
  <c r="Z606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Z603" i="1" s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AA601" i="1" s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Z600" i="1" s="1"/>
  <c r="M600" i="1"/>
  <c r="L600" i="1"/>
  <c r="K600" i="1"/>
  <c r="J600" i="1"/>
  <c r="I600" i="1"/>
  <c r="H600" i="1"/>
  <c r="G600" i="1"/>
  <c r="F600" i="1"/>
  <c r="E600" i="1"/>
  <c r="D600" i="1"/>
  <c r="AA600" i="1" s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C598" i="1"/>
  <c r="C602" i="1" s="1"/>
  <c r="B598" i="1"/>
  <c r="B602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Z593" i="1" s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AA591" i="1" s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Z590" i="1" s="1"/>
  <c r="M590" i="1"/>
  <c r="L590" i="1"/>
  <c r="K590" i="1"/>
  <c r="J590" i="1"/>
  <c r="I590" i="1"/>
  <c r="H590" i="1"/>
  <c r="G590" i="1"/>
  <c r="F590" i="1"/>
  <c r="E590" i="1"/>
  <c r="D590" i="1"/>
  <c r="AA590" i="1" s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Z580" i="1" s="1"/>
  <c r="M580" i="1"/>
  <c r="L580" i="1"/>
  <c r="K580" i="1"/>
  <c r="J580" i="1"/>
  <c r="I580" i="1"/>
  <c r="H580" i="1"/>
  <c r="G580" i="1"/>
  <c r="F580" i="1"/>
  <c r="E580" i="1"/>
  <c r="D580" i="1"/>
  <c r="AA580" i="1" s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AA571" i="1" s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Z570" i="1" s="1"/>
  <c r="M570" i="1"/>
  <c r="L570" i="1"/>
  <c r="K570" i="1"/>
  <c r="J570" i="1"/>
  <c r="I570" i="1"/>
  <c r="H570" i="1"/>
  <c r="G570" i="1"/>
  <c r="F570" i="1"/>
  <c r="E570" i="1"/>
  <c r="D570" i="1"/>
  <c r="AA570" i="1" s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M572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Z563" i="1" s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M561" i="1"/>
  <c r="L561" i="1"/>
  <c r="K561" i="1"/>
  <c r="J561" i="1"/>
  <c r="I561" i="1"/>
  <c r="H561" i="1"/>
  <c r="G561" i="1"/>
  <c r="F561" i="1"/>
  <c r="E561" i="1"/>
  <c r="D561" i="1"/>
  <c r="AA561" i="1" s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Z560" i="1" s="1"/>
  <c r="M560" i="1"/>
  <c r="L560" i="1"/>
  <c r="K560" i="1"/>
  <c r="J560" i="1"/>
  <c r="I560" i="1"/>
  <c r="H560" i="1"/>
  <c r="G560" i="1"/>
  <c r="F560" i="1"/>
  <c r="E560" i="1"/>
  <c r="D560" i="1"/>
  <c r="AA560" i="1" s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Z553" i="1" s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M551" i="1"/>
  <c r="L551" i="1"/>
  <c r="K551" i="1"/>
  <c r="J551" i="1"/>
  <c r="I551" i="1"/>
  <c r="H551" i="1"/>
  <c r="G551" i="1"/>
  <c r="F551" i="1"/>
  <c r="E551" i="1"/>
  <c r="D551" i="1"/>
  <c r="AA551" i="1" s="1"/>
  <c r="C551" i="1"/>
  <c r="B551" i="1"/>
  <c r="Y550" i="1"/>
  <c r="X550" i="1"/>
  <c r="X490" i="1" s="1"/>
  <c r="W550" i="1"/>
  <c r="V550" i="1"/>
  <c r="V490" i="1" s="1"/>
  <c r="U550" i="1"/>
  <c r="T550" i="1"/>
  <c r="T490" i="1" s="1"/>
  <c r="S550" i="1"/>
  <c r="R550" i="1"/>
  <c r="R490" i="1" s="1"/>
  <c r="Q550" i="1"/>
  <c r="P550" i="1"/>
  <c r="P490" i="1" s="1"/>
  <c r="O550" i="1"/>
  <c r="N550" i="1"/>
  <c r="N490" i="1" s="1"/>
  <c r="M550" i="1"/>
  <c r="L550" i="1"/>
  <c r="L490" i="1" s="1"/>
  <c r="K550" i="1"/>
  <c r="J550" i="1"/>
  <c r="J490" i="1" s="1"/>
  <c r="I550" i="1"/>
  <c r="H550" i="1"/>
  <c r="H490" i="1" s="1"/>
  <c r="G550" i="1"/>
  <c r="F550" i="1"/>
  <c r="F490" i="1" s="1"/>
  <c r="E550" i="1"/>
  <c r="D550" i="1"/>
  <c r="C550" i="1"/>
  <c r="B550" i="1"/>
  <c r="B490" i="1" s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B552" i="1" s="1"/>
  <c r="Y543" i="1"/>
  <c r="X543" i="1"/>
  <c r="X544" i="1" s="1"/>
  <c r="W543" i="1"/>
  <c r="V543" i="1"/>
  <c r="V544" i="1" s="1"/>
  <c r="U543" i="1"/>
  <c r="T543" i="1"/>
  <c r="T544" i="1" s="1"/>
  <c r="S543" i="1"/>
  <c r="R543" i="1"/>
  <c r="R544" i="1" s="1"/>
  <c r="Q543" i="1"/>
  <c r="P543" i="1"/>
  <c r="P544" i="1" s="1"/>
  <c r="O543" i="1"/>
  <c r="N543" i="1"/>
  <c r="N544" i="1" s="1"/>
  <c r="M543" i="1"/>
  <c r="Z543" i="1" s="1"/>
  <c r="L543" i="1"/>
  <c r="L544" i="1" s="1"/>
  <c r="K543" i="1"/>
  <c r="J543" i="1"/>
  <c r="J544" i="1" s="1"/>
  <c r="I543" i="1"/>
  <c r="H543" i="1"/>
  <c r="H544" i="1" s="1"/>
  <c r="G543" i="1"/>
  <c r="F543" i="1"/>
  <c r="F544" i="1" s="1"/>
  <c r="E543" i="1"/>
  <c r="D543" i="1"/>
  <c r="C543" i="1"/>
  <c r="B543" i="1"/>
  <c r="B544" i="1" s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AA541" i="1" s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C538" i="1"/>
  <c r="C542" i="1" s="1"/>
  <c r="B538" i="1"/>
  <c r="B542" i="1" s="1"/>
  <c r="Y533" i="1"/>
  <c r="Y534" i="1" s="1"/>
  <c r="X533" i="1"/>
  <c r="W533" i="1"/>
  <c r="W534" i="1" s="1"/>
  <c r="V533" i="1"/>
  <c r="U533" i="1"/>
  <c r="U534" i="1" s="1"/>
  <c r="T533" i="1"/>
  <c r="S533" i="1"/>
  <c r="S534" i="1" s="1"/>
  <c r="R533" i="1"/>
  <c r="Q533" i="1"/>
  <c r="Q534" i="1" s="1"/>
  <c r="P533" i="1"/>
  <c r="O533" i="1"/>
  <c r="O534" i="1" s="1"/>
  <c r="N533" i="1"/>
  <c r="M533" i="1"/>
  <c r="Z533" i="1" s="1"/>
  <c r="L533" i="1"/>
  <c r="K533" i="1"/>
  <c r="K534" i="1" s="1"/>
  <c r="J533" i="1"/>
  <c r="I533" i="1"/>
  <c r="I534" i="1" s="1"/>
  <c r="H533" i="1"/>
  <c r="G533" i="1"/>
  <c r="G534" i="1" s="1"/>
  <c r="F533" i="1"/>
  <c r="E533" i="1"/>
  <c r="E534" i="1" s="1"/>
  <c r="D533" i="1"/>
  <c r="C533" i="1"/>
  <c r="C534" i="1" s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M531" i="1"/>
  <c r="L531" i="1"/>
  <c r="K531" i="1"/>
  <c r="J531" i="1"/>
  <c r="I531" i="1"/>
  <c r="H531" i="1"/>
  <c r="G531" i="1"/>
  <c r="F531" i="1"/>
  <c r="E531" i="1"/>
  <c r="D531" i="1"/>
  <c r="AA531" i="1" s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M532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C528" i="1"/>
  <c r="C532" i="1" s="1"/>
  <c r="B528" i="1"/>
  <c r="B532" i="1" s="1"/>
  <c r="Y523" i="1"/>
  <c r="Y493" i="1" s="1"/>
  <c r="X523" i="1"/>
  <c r="W523" i="1"/>
  <c r="W493" i="1" s="1"/>
  <c r="V523" i="1"/>
  <c r="U523" i="1"/>
  <c r="U493" i="1" s="1"/>
  <c r="T523" i="1"/>
  <c r="S523" i="1"/>
  <c r="S493" i="1" s="1"/>
  <c r="R523" i="1"/>
  <c r="Q523" i="1"/>
  <c r="Q493" i="1" s="1"/>
  <c r="P523" i="1"/>
  <c r="O523" i="1"/>
  <c r="O493" i="1" s="1"/>
  <c r="N523" i="1"/>
  <c r="M523" i="1"/>
  <c r="Z523" i="1" s="1"/>
  <c r="L523" i="1"/>
  <c r="K523" i="1"/>
  <c r="K493" i="1" s="1"/>
  <c r="J523" i="1"/>
  <c r="I523" i="1"/>
  <c r="I493" i="1" s="1"/>
  <c r="H523" i="1"/>
  <c r="G523" i="1"/>
  <c r="G493" i="1" s="1"/>
  <c r="F523" i="1"/>
  <c r="E523" i="1"/>
  <c r="E493" i="1" s="1"/>
  <c r="D523" i="1"/>
  <c r="C523" i="1"/>
  <c r="C493" i="1" s="1"/>
  <c r="B523" i="1"/>
  <c r="Y521" i="1"/>
  <c r="X521" i="1"/>
  <c r="X491" i="1" s="1"/>
  <c r="X471" i="1" s="1"/>
  <c r="X461" i="1" s="1"/>
  <c r="W521" i="1"/>
  <c r="V521" i="1"/>
  <c r="V491" i="1" s="1"/>
  <c r="V471" i="1" s="1"/>
  <c r="V461" i="1" s="1"/>
  <c r="U521" i="1"/>
  <c r="T521" i="1"/>
  <c r="T491" i="1" s="1"/>
  <c r="T471" i="1" s="1"/>
  <c r="T461" i="1" s="1"/>
  <c r="S521" i="1"/>
  <c r="R521" i="1"/>
  <c r="R491" i="1" s="1"/>
  <c r="R471" i="1" s="1"/>
  <c r="R461" i="1" s="1"/>
  <c r="Q521" i="1"/>
  <c r="P521" i="1"/>
  <c r="P491" i="1" s="1"/>
  <c r="P471" i="1" s="1"/>
  <c r="P461" i="1" s="1"/>
  <c r="O521" i="1"/>
  <c r="N521" i="1"/>
  <c r="N491" i="1" s="1"/>
  <c r="N471" i="1" s="1"/>
  <c r="N461" i="1" s="1"/>
  <c r="M521" i="1"/>
  <c r="L521" i="1"/>
  <c r="L491" i="1" s="1"/>
  <c r="L471" i="1" s="1"/>
  <c r="L461" i="1" s="1"/>
  <c r="K521" i="1"/>
  <c r="J521" i="1"/>
  <c r="J491" i="1" s="1"/>
  <c r="J471" i="1" s="1"/>
  <c r="J461" i="1" s="1"/>
  <c r="I521" i="1"/>
  <c r="H521" i="1"/>
  <c r="H491" i="1" s="1"/>
  <c r="H471" i="1" s="1"/>
  <c r="H461" i="1" s="1"/>
  <c r="G521" i="1"/>
  <c r="F521" i="1"/>
  <c r="F491" i="1" s="1"/>
  <c r="F471" i="1" s="1"/>
  <c r="F461" i="1" s="1"/>
  <c r="E521" i="1"/>
  <c r="D521" i="1"/>
  <c r="C521" i="1"/>
  <c r="B521" i="1"/>
  <c r="B491" i="1" s="1"/>
  <c r="B471" i="1" s="1"/>
  <c r="B461" i="1" s="1"/>
  <c r="Z520" i="1"/>
  <c r="AA520" i="1" s="1"/>
  <c r="Y519" i="1"/>
  <c r="Y489" i="1" s="1"/>
  <c r="X519" i="1"/>
  <c r="W519" i="1"/>
  <c r="W489" i="1" s="1"/>
  <c r="V519" i="1"/>
  <c r="U519" i="1"/>
  <c r="U489" i="1" s="1"/>
  <c r="T519" i="1"/>
  <c r="S519" i="1"/>
  <c r="S489" i="1" s="1"/>
  <c r="R519" i="1"/>
  <c r="Q519" i="1"/>
  <c r="Q489" i="1" s="1"/>
  <c r="P519" i="1"/>
  <c r="O519" i="1"/>
  <c r="O489" i="1" s="1"/>
  <c r="N519" i="1"/>
  <c r="M519" i="1"/>
  <c r="Z519" i="1" s="1"/>
  <c r="L519" i="1"/>
  <c r="K519" i="1"/>
  <c r="K489" i="1" s="1"/>
  <c r="J519" i="1"/>
  <c r="I519" i="1"/>
  <c r="I489" i="1" s="1"/>
  <c r="H519" i="1"/>
  <c r="G519" i="1"/>
  <c r="G489" i="1" s="1"/>
  <c r="F519" i="1"/>
  <c r="E519" i="1"/>
  <c r="E489" i="1" s="1"/>
  <c r="D519" i="1"/>
  <c r="C519" i="1"/>
  <c r="C489" i="1" s="1"/>
  <c r="B519" i="1"/>
  <c r="Y518" i="1"/>
  <c r="Y522" i="1" s="1"/>
  <c r="X518" i="1"/>
  <c r="X488" i="1" s="1"/>
  <c r="X492" i="1" s="1"/>
  <c r="W518" i="1"/>
  <c r="W522" i="1" s="1"/>
  <c r="V518" i="1"/>
  <c r="V488" i="1" s="1"/>
  <c r="V492" i="1" s="1"/>
  <c r="U518" i="1"/>
  <c r="U522" i="1" s="1"/>
  <c r="T518" i="1"/>
  <c r="T488" i="1" s="1"/>
  <c r="T492" i="1" s="1"/>
  <c r="S518" i="1"/>
  <c r="S522" i="1" s="1"/>
  <c r="R518" i="1"/>
  <c r="R488" i="1" s="1"/>
  <c r="Q518" i="1"/>
  <c r="Q522" i="1" s="1"/>
  <c r="P518" i="1"/>
  <c r="P488" i="1" s="1"/>
  <c r="P492" i="1" s="1"/>
  <c r="O518" i="1"/>
  <c r="O522" i="1" s="1"/>
  <c r="N518" i="1"/>
  <c r="N488" i="1" s="1"/>
  <c r="N492" i="1" s="1"/>
  <c r="M518" i="1"/>
  <c r="M522" i="1" s="1"/>
  <c r="L518" i="1"/>
  <c r="L488" i="1" s="1"/>
  <c r="K518" i="1"/>
  <c r="K522" i="1" s="1"/>
  <c r="J518" i="1"/>
  <c r="J488" i="1" s="1"/>
  <c r="I518" i="1"/>
  <c r="I522" i="1" s="1"/>
  <c r="H518" i="1"/>
  <c r="H488" i="1" s="1"/>
  <c r="G518" i="1"/>
  <c r="G522" i="1" s="1"/>
  <c r="F518" i="1"/>
  <c r="F488" i="1" s="1"/>
  <c r="E518" i="1"/>
  <c r="E522" i="1" s="1"/>
  <c r="D518" i="1"/>
  <c r="C518" i="1"/>
  <c r="C522" i="1" s="1"/>
  <c r="B518" i="1"/>
  <c r="B488" i="1" s="1"/>
  <c r="Z516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AA511" i="1" s="1"/>
  <c r="L511" i="1"/>
  <c r="K511" i="1"/>
  <c r="J511" i="1"/>
  <c r="I511" i="1"/>
  <c r="H511" i="1"/>
  <c r="G511" i="1"/>
  <c r="F511" i="1"/>
  <c r="E511" i="1"/>
  <c r="D511" i="1"/>
  <c r="C511" i="1"/>
  <c r="B511" i="1"/>
  <c r="AA510" i="1"/>
  <c r="Z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Z509" i="1" s="1"/>
  <c r="AB509" i="1" s="1"/>
  <c r="M509" i="1"/>
  <c r="L509" i="1"/>
  <c r="K509" i="1"/>
  <c r="J509" i="1"/>
  <c r="I509" i="1"/>
  <c r="H509" i="1"/>
  <c r="G509" i="1"/>
  <c r="F509" i="1"/>
  <c r="E509" i="1"/>
  <c r="D509" i="1"/>
  <c r="AA509" i="1" s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Z508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B512" i="1" s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AA500" i="1"/>
  <c r="Z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AA499" i="1" s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Z498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D502" i="1" s="1"/>
  <c r="C498" i="1"/>
  <c r="C502" i="1" s="1"/>
  <c r="B498" i="1"/>
  <c r="B502" i="1" s="1"/>
  <c r="X493" i="1"/>
  <c r="X494" i="1" s="1"/>
  <c r="V493" i="1"/>
  <c r="V494" i="1" s="1"/>
  <c r="T493" i="1"/>
  <c r="T494" i="1" s="1"/>
  <c r="R493" i="1"/>
  <c r="P493" i="1"/>
  <c r="P494" i="1" s="1"/>
  <c r="N493" i="1"/>
  <c r="N494" i="1" s="1"/>
  <c r="L493" i="1"/>
  <c r="J493" i="1"/>
  <c r="H493" i="1"/>
  <c r="F493" i="1"/>
  <c r="D493" i="1"/>
  <c r="B493" i="1"/>
  <c r="Y491" i="1"/>
  <c r="W491" i="1"/>
  <c r="U491" i="1"/>
  <c r="S491" i="1"/>
  <c r="Q491" i="1"/>
  <c r="O491" i="1"/>
  <c r="M491" i="1"/>
  <c r="Z491" i="1" s="1"/>
  <c r="K491" i="1"/>
  <c r="I491" i="1"/>
  <c r="G491" i="1"/>
  <c r="E491" i="1"/>
  <c r="C491" i="1"/>
  <c r="Y490" i="1"/>
  <c r="W490" i="1"/>
  <c r="U490" i="1"/>
  <c r="S490" i="1"/>
  <c r="Q490" i="1"/>
  <c r="O490" i="1"/>
  <c r="M490" i="1"/>
  <c r="Z490" i="1" s="1"/>
  <c r="K490" i="1"/>
  <c r="I490" i="1"/>
  <c r="G490" i="1"/>
  <c r="E490" i="1"/>
  <c r="C490" i="1"/>
  <c r="X489" i="1"/>
  <c r="V489" i="1"/>
  <c r="T489" i="1"/>
  <c r="R489" i="1"/>
  <c r="P489" i="1"/>
  <c r="N489" i="1"/>
  <c r="L489" i="1"/>
  <c r="J489" i="1"/>
  <c r="H489" i="1"/>
  <c r="F489" i="1"/>
  <c r="D489" i="1"/>
  <c r="B489" i="1"/>
  <c r="Y488" i="1"/>
  <c r="Y492" i="1" s="1"/>
  <c r="W488" i="1"/>
  <c r="W492" i="1" s="1"/>
  <c r="U488" i="1"/>
  <c r="U492" i="1" s="1"/>
  <c r="S488" i="1"/>
  <c r="S492" i="1" s="1"/>
  <c r="Q488" i="1"/>
  <c r="Q492" i="1" s="1"/>
  <c r="O488" i="1"/>
  <c r="O492" i="1" s="1"/>
  <c r="M488" i="1"/>
  <c r="Z488" i="1" s="1"/>
  <c r="K488" i="1"/>
  <c r="K492" i="1" s="1"/>
  <c r="I488" i="1"/>
  <c r="I492" i="1" s="1"/>
  <c r="G488" i="1"/>
  <c r="G492" i="1" s="1"/>
  <c r="E488" i="1"/>
  <c r="E492" i="1" s="1"/>
  <c r="C488" i="1"/>
  <c r="C492" i="1" s="1"/>
  <c r="Y483" i="1"/>
  <c r="X483" i="1"/>
  <c r="X473" i="1" s="1"/>
  <c r="W483" i="1"/>
  <c r="V483" i="1"/>
  <c r="V473" i="1" s="1"/>
  <c r="U483" i="1"/>
  <c r="T483" i="1"/>
  <c r="T473" i="1" s="1"/>
  <c r="S483" i="1"/>
  <c r="R483" i="1"/>
  <c r="R473" i="1" s="1"/>
  <c r="Q483" i="1"/>
  <c r="P483" i="1"/>
  <c r="P473" i="1" s="1"/>
  <c r="O483" i="1"/>
  <c r="N483" i="1"/>
  <c r="N473" i="1" s="1"/>
  <c r="M483" i="1"/>
  <c r="L483" i="1"/>
  <c r="L473" i="1" s="1"/>
  <c r="K483" i="1"/>
  <c r="J483" i="1"/>
  <c r="J473" i="1" s="1"/>
  <c r="I483" i="1"/>
  <c r="H483" i="1"/>
  <c r="H473" i="1" s="1"/>
  <c r="G483" i="1"/>
  <c r="F483" i="1"/>
  <c r="F473" i="1" s="1"/>
  <c r="E483" i="1"/>
  <c r="D483" i="1"/>
  <c r="C483" i="1"/>
  <c r="B483" i="1"/>
  <c r="B473" i="1" s="1"/>
  <c r="Y481" i="1"/>
  <c r="Y471" i="1" s="1"/>
  <c r="Y461" i="1" s="1"/>
  <c r="X481" i="1"/>
  <c r="W481" i="1"/>
  <c r="W471" i="1" s="1"/>
  <c r="W461" i="1" s="1"/>
  <c r="V481" i="1"/>
  <c r="U481" i="1"/>
  <c r="U471" i="1" s="1"/>
  <c r="U461" i="1" s="1"/>
  <c r="T481" i="1"/>
  <c r="S481" i="1"/>
  <c r="S471" i="1" s="1"/>
  <c r="S461" i="1" s="1"/>
  <c r="R481" i="1"/>
  <c r="Q481" i="1"/>
  <c r="Q471" i="1" s="1"/>
  <c r="Q461" i="1" s="1"/>
  <c r="P481" i="1"/>
  <c r="O481" i="1"/>
  <c r="O471" i="1" s="1"/>
  <c r="O461" i="1" s="1"/>
  <c r="N481" i="1"/>
  <c r="M481" i="1"/>
  <c r="Z481" i="1" s="1"/>
  <c r="AA481" i="1" s="1"/>
  <c r="L481" i="1"/>
  <c r="K481" i="1"/>
  <c r="K471" i="1" s="1"/>
  <c r="K461" i="1" s="1"/>
  <c r="J481" i="1"/>
  <c r="I481" i="1"/>
  <c r="I471" i="1" s="1"/>
  <c r="I461" i="1" s="1"/>
  <c r="H481" i="1"/>
  <c r="G481" i="1"/>
  <c r="G471" i="1" s="1"/>
  <c r="G461" i="1" s="1"/>
  <c r="F481" i="1"/>
  <c r="E481" i="1"/>
  <c r="E471" i="1" s="1"/>
  <c r="E461" i="1" s="1"/>
  <c r="D481" i="1"/>
  <c r="C481" i="1"/>
  <c r="C471" i="1" s="1"/>
  <c r="C461" i="1" s="1"/>
  <c r="B481" i="1"/>
  <c r="Y480" i="1"/>
  <c r="X480" i="1"/>
  <c r="X470" i="1" s="1"/>
  <c r="X460" i="1" s="1"/>
  <c r="W480" i="1"/>
  <c r="V480" i="1"/>
  <c r="V470" i="1" s="1"/>
  <c r="V460" i="1" s="1"/>
  <c r="U480" i="1"/>
  <c r="T480" i="1"/>
  <c r="T470" i="1" s="1"/>
  <c r="T460" i="1" s="1"/>
  <c r="S480" i="1"/>
  <c r="R480" i="1"/>
  <c r="R470" i="1" s="1"/>
  <c r="R460" i="1" s="1"/>
  <c r="Q480" i="1"/>
  <c r="P480" i="1"/>
  <c r="P470" i="1" s="1"/>
  <c r="P460" i="1" s="1"/>
  <c r="O480" i="1"/>
  <c r="N480" i="1"/>
  <c r="N470" i="1" s="1"/>
  <c r="N460" i="1" s="1"/>
  <c r="M480" i="1"/>
  <c r="L480" i="1"/>
  <c r="L470" i="1" s="1"/>
  <c r="L460" i="1" s="1"/>
  <c r="K480" i="1"/>
  <c r="J480" i="1"/>
  <c r="J470" i="1" s="1"/>
  <c r="J460" i="1" s="1"/>
  <c r="I480" i="1"/>
  <c r="H480" i="1"/>
  <c r="H470" i="1" s="1"/>
  <c r="H460" i="1" s="1"/>
  <c r="G480" i="1"/>
  <c r="F480" i="1"/>
  <c r="F470" i="1" s="1"/>
  <c r="F460" i="1" s="1"/>
  <c r="E480" i="1"/>
  <c r="D480" i="1"/>
  <c r="C480" i="1"/>
  <c r="B480" i="1"/>
  <c r="B470" i="1" s="1"/>
  <c r="B460" i="1" s="1"/>
  <c r="Y479" i="1"/>
  <c r="Y469" i="1" s="1"/>
  <c r="Y459" i="1" s="1"/>
  <c r="X479" i="1"/>
  <c r="W479" i="1"/>
  <c r="W469" i="1" s="1"/>
  <c r="W459" i="1" s="1"/>
  <c r="V479" i="1"/>
  <c r="U479" i="1"/>
  <c r="U469" i="1" s="1"/>
  <c r="U459" i="1" s="1"/>
  <c r="T479" i="1"/>
  <c r="S479" i="1"/>
  <c r="S469" i="1" s="1"/>
  <c r="S459" i="1" s="1"/>
  <c r="R479" i="1"/>
  <c r="Q479" i="1"/>
  <c r="Q469" i="1" s="1"/>
  <c r="Q459" i="1" s="1"/>
  <c r="P479" i="1"/>
  <c r="O479" i="1"/>
  <c r="O469" i="1" s="1"/>
  <c r="O459" i="1" s="1"/>
  <c r="N479" i="1"/>
  <c r="M479" i="1"/>
  <c r="Z479" i="1" s="1"/>
  <c r="L479" i="1"/>
  <c r="K479" i="1"/>
  <c r="K469" i="1" s="1"/>
  <c r="K459" i="1" s="1"/>
  <c r="J479" i="1"/>
  <c r="I479" i="1"/>
  <c r="I469" i="1" s="1"/>
  <c r="I459" i="1" s="1"/>
  <c r="H479" i="1"/>
  <c r="G479" i="1"/>
  <c r="G469" i="1" s="1"/>
  <c r="G459" i="1" s="1"/>
  <c r="F479" i="1"/>
  <c r="E479" i="1"/>
  <c r="E469" i="1" s="1"/>
  <c r="E459" i="1" s="1"/>
  <c r="D479" i="1"/>
  <c r="C479" i="1"/>
  <c r="C469" i="1" s="1"/>
  <c r="C459" i="1" s="1"/>
  <c r="B479" i="1"/>
  <c r="Y478" i="1"/>
  <c r="X478" i="1"/>
  <c r="X482" i="1" s="1"/>
  <c r="W478" i="1"/>
  <c r="V478" i="1"/>
  <c r="V482" i="1" s="1"/>
  <c r="U478" i="1"/>
  <c r="T478" i="1"/>
  <c r="T482" i="1" s="1"/>
  <c r="S478" i="1"/>
  <c r="R478" i="1"/>
  <c r="R482" i="1" s="1"/>
  <c r="Q478" i="1"/>
  <c r="P478" i="1"/>
  <c r="P482" i="1" s="1"/>
  <c r="O478" i="1"/>
  <c r="N478" i="1"/>
  <c r="N482" i="1" s="1"/>
  <c r="M478" i="1"/>
  <c r="L478" i="1"/>
  <c r="L482" i="1" s="1"/>
  <c r="K478" i="1"/>
  <c r="J478" i="1"/>
  <c r="J482" i="1" s="1"/>
  <c r="I478" i="1"/>
  <c r="H478" i="1"/>
  <c r="H482" i="1" s="1"/>
  <c r="G478" i="1"/>
  <c r="F478" i="1"/>
  <c r="F482" i="1" s="1"/>
  <c r="E478" i="1"/>
  <c r="D478" i="1"/>
  <c r="D482" i="1" s="1"/>
  <c r="C478" i="1"/>
  <c r="B478" i="1"/>
  <c r="B482" i="1" s="1"/>
  <c r="Y470" i="1"/>
  <c r="Y460" i="1" s="1"/>
  <c r="W470" i="1"/>
  <c r="W460" i="1" s="1"/>
  <c r="U470" i="1"/>
  <c r="U460" i="1" s="1"/>
  <c r="S470" i="1"/>
  <c r="S460" i="1" s="1"/>
  <c r="Q470" i="1"/>
  <c r="Q460" i="1" s="1"/>
  <c r="O470" i="1"/>
  <c r="O460" i="1" s="1"/>
  <c r="M470" i="1"/>
  <c r="K470" i="1"/>
  <c r="K460" i="1" s="1"/>
  <c r="I470" i="1"/>
  <c r="I460" i="1" s="1"/>
  <c r="G470" i="1"/>
  <c r="G460" i="1" s="1"/>
  <c r="E470" i="1"/>
  <c r="E460" i="1" s="1"/>
  <c r="C470" i="1"/>
  <c r="C460" i="1" s="1"/>
  <c r="X469" i="1"/>
  <c r="X459" i="1" s="1"/>
  <c r="V469" i="1"/>
  <c r="V459" i="1" s="1"/>
  <c r="T469" i="1"/>
  <c r="T459" i="1" s="1"/>
  <c r="R469" i="1"/>
  <c r="R459" i="1" s="1"/>
  <c r="P469" i="1"/>
  <c r="P459" i="1" s="1"/>
  <c r="N469" i="1"/>
  <c r="N459" i="1" s="1"/>
  <c r="L469" i="1"/>
  <c r="L459" i="1" s="1"/>
  <c r="J469" i="1"/>
  <c r="J459" i="1" s="1"/>
  <c r="H469" i="1"/>
  <c r="H459" i="1" s="1"/>
  <c r="F469" i="1"/>
  <c r="F459" i="1" s="1"/>
  <c r="D469" i="1"/>
  <c r="B469" i="1"/>
  <c r="B459" i="1" s="1"/>
  <c r="Y468" i="1"/>
  <c r="Y472" i="1" s="1"/>
  <c r="W468" i="1"/>
  <c r="W472" i="1" s="1"/>
  <c r="U468" i="1"/>
  <c r="U472" i="1" s="1"/>
  <c r="S468" i="1"/>
  <c r="S472" i="1" s="1"/>
  <c r="Q468" i="1"/>
  <c r="Q472" i="1" s="1"/>
  <c r="O468" i="1"/>
  <c r="O472" i="1" s="1"/>
  <c r="M468" i="1"/>
  <c r="K468" i="1"/>
  <c r="K472" i="1" s="1"/>
  <c r="I468" i="1"/>
  <c r="I472" i="1" s="1"/>
  <c r="G468" i="1"/>
  <c r="G472" i="1" s="1"/>
  <c r="E468" i="1"/>
  <c r="E472" i="1" s="1"/>
  <c r="C468" i="1"/>
  <c r="C472" i="1" s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Z441" i="1" s="1"/>
  <c r="L441" i="1"/>
  <c r="K441" i="1"/>
  <c r="J441" i="1"/>
  <c r="I441" i="1"/>
  <c r="H441" i="1"/>
  <c r="G441" i="1"/>
  <c r="F441" i="1"/>
  <c r="E441" i="1"/>
  <c r="D441" i="1"/>
  <c r="C441" i="1"/>
  <c r="B441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Z439" i="1" s="1"/>
  <c r="M439" i="1"/>
  <c r="L439" i="1"/>
  <c r="K439" i="1"/>
  <c r="J439" i="1"/>
  <c r="I439" i="1"/>
  <c r="H439" i="1"/>
  <c r="G439" i="1"/>
  <c r="F439" i="1"/>
  <c r="E439" i="1"/>
  <c r="D439" i="1"/>
  <c r="AA439" i="1" s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Z438" i="1" s="1"/>
  <c r="M438" i="1"/>
  <c r="L438" i="1"/>
  <c r="K438" i="1"/>
  <c r="J438" i="1"/>
  <c r="I438" i="1"/>
  <c r="H438" i="1"/>
  <c r="G438" i="1"/>
  <c r="F438" i="1"/>
  <c r="E438" i="1"/>
  <c r="D438" i="1"/>
  <c r="AA438" i="1" s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Z437" i="1" s="1"/>
  <c r="L437" i="1"/>
  <c r="K437" i="1"/>
  <c r="J437" i="1"/>
  <c r="I437" i="1"/>
  <c r="H437" i="1"/>
  <c r="G437" i="1"/>
  <c r="F437" i="1"/>
  <c r="E437" i="1"/>
  <c r="D437" i="1"/>
  <c r="C437" i="1"/>
  <c r="B437" i="1"/>
  <c r="Y436" i="1"/>
  <c r="Y440" i="1" s="1"/>
  <c r="X436" i="1"/>
  <c r="X440" i="1" s="1"/>
  <c r="W436" i="1"/>
  <c r="W440" i="1" s="1"/>
  <c r="V436" i="1"/>
  <c r="V440" i="1" s="1"/>
  <c r="U436" i="1"/>
  <c r="U440" i="1" s="1"/>
  <c r="T436" i="1"/>
  <c r="T440" i="1" s="1"/>
  <c r="S436" i="1"/>
  <c r="S440" i="1" s="1"/>
  <c r="R436" i="1"/>
  <c r="R440" i="1" s="1"/>
  <c r="Q436" i="1"/>
  <c r="Q440" i="1" s="1"/>
  <c r="P436" i="1"/>
  <c r="P440" i="1" s="1"/>
  <c r="O436" i="1"/>
  <c r="O440" i="1" s="1"/>
  <c r="N436" i="1"/>
  <c r="N440" i="1" s="1"/>
  <c r="M436" i="1"/>
  <c r="M440" i="1" s="1"/>
  <c r="L436" i="1"/>
  <c r="L440" i="1" s="1"/>
  <c r="K436" i="1"/>
  <c r="K440" i="1" s="1"/>
  <c r="J436" i="1"/>
  <c r="J440" i="1" s="1"/>
  <c r="I436" i="1"/>
  <c r="I440" i="1" s="1"/>
  <c r="H436" i="1"/>
  <c r="H440" i="1" s="1"/>
  <c r="G436" i="1"/>
  <c r="G440" i="1" s="1"/>
  <c r="F436" i="1"/>
  <c r="F440" i="1" s="1"/>
  <c r="E436" i="1"/>
  <c r="E440" i="1" s="1"/>
  <c r="D436" i="1"/>
  <c r="C436" i="1"/>
  <c r="C440" i="1" s="1"/>
  <c r="B436" i="1"/>
  <c r="B440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M429" i="1"/>
  <c r="L429" i="1"/>
  <c r="K429" i="1"/>
  <c r="J429" i="1"/>
  <c r="I429" i="1"/>
  <c r="H429" i="1"/>
  <c r="G429" i="1"/>
  <c r="F429" i="1"/>
  <c r="E429" i="1"/>
  <c r="D429" i="1"/>
  <c r="AA429" i="1" s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Z428" i="1" s="1"/>
  <c r="M428" i="1"/>
  <c r="L428" i="1"/>
  <c r="K428" i="1"/>
  <c r="J428" i="1"/>
  <c r="I428" i="1"/>
  <c r="H428" i="1"/>
  <c r="G428" i="1"/>
  <c r="F428" i="1"/>
  <c r="E428" i="1"/>
  <c r="D428" i="1"/>
  <c r="AA428" i="1" s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M430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M419" i="1"/>
  <c r="L419" i="1"/>
  <c r="K419" i="1"/>
  <c r="J419" i="1"/>
  <c r="I419" i="1"/>
  <c r="H419" i="1"/>
  <c r="G419" i="1"/>
  <c r="F419" i="1"/>
  <c r="E419" i="1"/>
  <c r="D419" i="1"/>
  <c r="AA419" i="1" s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Z418" i="1" s="1"/>
  <c r="M418" i="1"/>
  <c r="L418" i="1"/>
  <c r="K418" i="1"/>
  <c r="J418" i="1"/>
  <c r="I418" i="1"/>
  <c r="H418" i="1"/>
  <c r="G418" i="1"/>
  <c r="F418" i="1"/>
  <c r="E418" i="1"/>
  <c r="D418" i="1"/>
  <c r="AA418" i="1" s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M420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AA409" i="1" s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Z408" i="1" s="1"/>
  <c r="M408" i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M410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M399" i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M398" i="1"/>
  <c r="L398" i="1"/>
  <c r="K398" i="1"/>
  <c r="J398" i="1"/>
  <c r="I398" i="1"/>
  <c r="H398" i="1"/>
  <c r="G398" i="1"/>
  <c r="F398" i="1"/>
  <c r="E398" i="1"/>
  <c r="D398" i="1"/>
  <c r="AA398" i="1" s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M400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M389" i="1"/>
  <c r="L389" i="1"/>
  <c r="K389" i="1"/>
  <c r="J389" i="1"/>
  <c r="I389" i="1"/>
  <c r="H389" i="1"/>
  <c r="G389" i="1"/>
  <c r="F389" i="1"/>
  <c r="E389" i="1"/>
  <c r="D389" i="1"/>
  <c r="AA389" i="1" s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Z388" i="1" s="1"/>
  <c r="M388" i="1"/>
  <c r="L388" i="1"/>
  <c r="K388" i="1"/>
  <c r="J388" i="1"/>
  <c r="I388" i="1"/>
  <c r="H388" i="1"/>
  <c r="G388" i="1"/>
  <c r="F388" i="1"/>
  <c r="E388" i="1"/>
  <c r="D388" i="1"/>
  <c r="AA388" i="1" s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C386" i="1"/>
  <c r="C390" i="1" s="1"/>
  <c r="B386" i="1"/>
  <c r="B390" i="1" s="1"/>
  <c r="Z384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AA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Z377" i="1" s="1"/>
  <c r="AB377" i="1" s="1"/>
  <c r="M377" i="1"/>
  <c r="L377" i="1"/>
  <c r="K377" i="1"/>
  <c r="J377" i="1"/>
  <c r="I377" i="1"/>
  <c r="H377" i="1"/>
  <c r="G377" i="1"/>
  <c r="F377" i="1"/>
  <c r="E377" i="1"/>
  <c r="D377" i="1"/>
  <c r="AA377" i="1" s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Z376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D380" i="1" s="1"/>
  <c r="C376" i="1"/>
  <c r="C380" i="1" s="1"/>
  <c r="B376" i="1"/>
  <c r="B380" i="1" s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A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AA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Z367" i="1" s="1"/>
  <c r="AB367" i="1" s="1"/>
  <c r="M367" i="1"/>
  <c r="L367" i="1"/>
  <c r="K367" i="1"/>
  <c r="J367" i="1"/>
  <c r="I367" i="1"/>
  <c r="H367" i="1"/>
  <c r="G367" i="1"/>
  <c r="F367" i="1"/>
  <c r="E367" i="1"/>
  <c r="D367" i="1"/>
  <c r="AA367" i="1" s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Z366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D370" i="1" s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AA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Z357" i="1" s="1"/>
  <c r="AB357" i="1" s="1"/>
  <c r="M357" i="1"/>
  <c r="L357" i="1"/>
  <c r="K357" i="1"/>
  <c r="J357" i="1"/>
  <c r="I357" i="1"/>
  <c r="H357" i="1"/>
  <c r="G357" i="1"/>
  <c r="F357" i="1"/>
  <c r="E357" i="1"/>
  <c r="D357" i="1"/>
  <c r="AA357" i="1" s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Z356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D360" i="1" s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A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AA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Z347" i="1" s="1"/>
  <c r="AB347" i="1" s="1"/>
  <c r="M347" i="1"/>
  <c r="L347" i="1"/>
  <c r="K347" i="1"/>
  <c r="J347" i="1"/>
  <c r="I347" i="1"/>
  <c r="H347" i="1"/>
  <c r="G347" i="1"/>
  <c r="F347" i="1"/>
  <c r="E347" i="1"/>
  <c r="D347" i="1"/>
  <c r="AA347" i="1" s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Z346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D350" i="1" s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A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F337" i="1"/>
  <c r="E337" i="1"/>
  <c r="D337" i="1"/>
  <c r="AA337" i="1" s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Z336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D340" i="1" s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A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AA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AB327" i="1" s="1"/>
  <c r="M327" i="1"/>
  <c r="L327" i="1"/>
  <c r="K327" i="1"/>
  <c r="J327" i="1"/>
  <c r="I327" i="1"/>
  <c r="H327" i="1"/>
  <c r="G327" i="1"/>
  <c r="F327" i="1"/>
  <c r="E327" i="1"/>
  <c r="D327" i="1"/>
  <c r="AA327" i="1" s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Z326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D330" i="1" s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A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AA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I317" i="1"/>
  <c r="H317" i="1"/>
  <c r="G317" i="1"/>
  <c r="F317" i="1"/>
  <c r="E317" i="1"/>
  <c r="D317" i="1"/>
  <c r="AA317" i="1" s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Z316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D320" i="1" s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A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AA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Z307" i="1" s="1"/>
  <c r="AB307" i="1" s="1"/>
  <c r="M307" i="1"/>
  <c r="L307" i="1"/>
  <c r="K307" i="1"/>
  <c r="J307" i="1"/>
  <c r="I307" i="1"/>
  <c r="H307" i="1"/>
  <c r="G307" i="1"/>
  <c r="F307" i="1"/>
  <c r="E307" i="1"/>
  <c r="D307" i="1"/>
  <c r="AA307" i="1" s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Z306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D310" i="1" s="1"/>
  <c r="C306" i="1"/>
  <c r="C310" i="1" s="1"/>
  <c r="B306" i="1"/>
  <c r="B310" i="1" s="1"/>
  <c r="Y301" i="1"/>
  <c r="X301" i="1"/>
  <c r="X271" i="1" s="1"/>
  <c r="W301" i="1"/>
  <c r="V301" i="1"/>
  <c r="V271" i="1" s="1"/>
  <c r="U301" i="1"/>
  <c r="T301" i="1"/>
  <c r="T271" i="1" s="1"/>
  <c r="S301" i="1"/>
  <c r="R301" i="1"/>
  <c r="R271" i="1" s="1"/>
  <c r="Q301" i="1"/>
  <c r="P301" i="1"/>
  <c r="P271" i="1" s="1"/>
  <c r="O301" i="1"/>
  <c r="N301" i="1"/>
  <c r="N271" i="1" s="1"/>
  <c r="M301" i="1"/>
  <c r="L301" i="1"/>
  <c r="L271" i="1" s="1"/>
  <c r="K301" i="1"/>
  <c r="J301" i="1"/>
  <c r="J271" i="1" s="1"/>
  <c r="I301" i="1"/>
  <c r="H301" i="1"/>
  <c r="H271" i="1" s="1"/>
  <c r="G301" i="1"/>
  <c r="F301" i="1"/>
  <c r="F271" i="1" s="1"/>
  <c r="E301" i="1"/>
  <c r="D301" i="1"/>
  <c r="C301" i="1"/>
  <c r="B301" i="1"/>
  <c r="B271" i="1" s="1"/>
  <c r="Y299" i="1"/>
  <c r="Y269" i="1" s="1"/>
  <c r="Y449" i="1" s="1"/>
  <c r="X299" i="1"/>
  <c r="W299" i="1"/>
  <c r="W269" i="1" s="1"/>
  <c r="W449" i="1" s="1"/>
  <c r="V299" i="1"/>
  <c r="U299" i="1"/>
  <c r="U269" i="1" s="1"/>
  <c r="U449" i="1" s="1"/>
  <c r="T299" i="1"/>
  <c r="S299" i="1"/>
  <c r="S269" i="1" s="1"/>
  <c r="S449" i="1" s="1"/>
  <c r="R299" i="1"/>
  <c r="Q299" i="1"/>
  <c r="Q269" i="1" s="1"/>
  <c r="Q449" i="1" s="1"/>
  <c r="P299" i="1"/>
  <c r="O299" i="1"/>
  <c r="O269" i="1" s="1"/>
  <c r="O449" i="1" s="1"/>
  <c r="N299" i="1"/>
  <c r="M299" i="1"/>
  <c r="Z299" i="1" s="1"/>
  <c r="AA299" i="1" s="1"/>
  <c r="L299" i="1"/>
  <c r="K299" i="1"/>
  <c r="K269" i="1" s="1"/>
  <c r="K449" i="1" s="1"/>
  <c r="J299" i="1"/>
  <c r="I299" i="1"/>
  <c r="I269" i="1" s="1"/>
  <c r="I449" i="1" s="1"/>
  <c r="H299" i="1"/>
  <c r="G299" i="1"/>
  <c r="G269" i="1" s="1"/>
  <c r="G449" i="1" s="1"/>
  <c r="F299" i="1"/>
  <c r="E299" i="1"/>
  <c r="E269" i="1" s="1"/>
  <c r="E449" i="1" s="1"/>
  <c r="D299" i="1"/>
  <c r="C299" i="1"/>
  <c r="C269" i="1" s="1"/>
  <c r="C449" i="1" s="1"/>
  <c r="B299" i="1"/>
  <c r="Y298" i="1"/>
  <c r="Y268" i="1" s="1"/>
  <c r="Y448" i="1" s="1"/>
  <c r="X298" i="1"/>
  <c r="W298" i="1"/>
  <c r="W268" i="1" s="1"/>
  <c r="W448" i="1" s="1"/>
  <c r="V298" i="1"/>
  <c r="U298" i="1"/>
  <c r="U268" i="1" s="1"/>
  <c r="U448" i="1" s="1"/>
  <c r="T298" i="1"/>
  <c r="S298" i="1"/>
  <c r="S268" i="1" s="1"/>
  <c r="S448" i="1" s="1"/>
  <c r="R298" i="1"/>
  <c r="Q298" i="1"/>
  <c r="Q268" i="1" s="1"/>
  <c r="Q448" i="1" s="1"/>
  <c r="P298" i="1"/>
  <c r="O298" i="1"/>
  <c r="O268" i="1" s="1"/>
  <c r="O448" i="1" s="1"/>
  <c r="N298" i="1"/>
  <c r="M298" i="1"/>
  <c r="Z298" i="1" s="1"/>
  <c r="AA298" i="1" s="1"/>
  <c r="L298" i="1"/>
  <c r="K298" i="1"/>
  <c r="K268" i="1" s="1"/>
  <c r="K448" i="1" s="1"/>
  <c r="J298" i="1"/>
  <c r="I298" i="1"/>
  <c r="I268" i="1" s="1"/>
  <c r="I448" i="1" s="1"/>
  <c r="H298" i="1"/>
  <c r="G298" i="1"/>
  <c r="G268" i="1" s="1"/>
  <c r="G448" i="1" s="1"/>
  <c r="F298" i="1"/>
  <c r="E298" i="1"/>
  <c r="E268" i="1" s="1"/>
  <c r="E448" i="1" s="1"/>
  <c r="D298" i="1"/>
  <c r="C298" i="1"/>
  <c r="C268" i="1" s="1"/>
  <c r="C448" i="1" s="1"/>
  <c r="B298" i="1"/>
  <c r="Y297" i="1"/>
  <c r="X297" i="1"/>
  <c r="X267" i="1" s="1"/>
  <c r="X447" i="1" s="1"/>
  <c r="W297" i="1"/>
  <c r="V297" i="1"/>
  <c r="V267" i="1" s="1"/>
  <c r="V447" i="1" s="1"/>
  <c r="U297" i="1"/>
  <c r="T297" i="1"/>
  <c r="T267" i="1" s="1"/>
  <c r="T447" i="1" s="1"/>
  <c r="S297" i="1"/>
  <c r="R297" i="1"/>
  <c r="R267" i="1" s="1"/>
  <c r="R447" i="1" s="1"/>
  <c r="Q297" i="1"/>
  <c r="P297" i="1"/>
  <c r="P267" i="1" s="1"/>
  <c r="P447" i="1" s="1"/>
  <c r="O297" i="1"/>
  <c r="N297" i="1"/>
  <c r="N267" i="1" s="1"/>
  <c r="N447" i="1" s="1"/>
  <c r="M297" i="1"/>
  <c r="L297" i="1"/>
  <c r="L267" i="1" s="1"/>
  <c r="L447" i="1" s="1"/>
  <c r="K297" i="1"/>
  <c r="J297" i="1"/>
  <c r="J267" i="1" s="1"/>
  <c r="J447" i="1" s="1"/>
  <c r="I297" i="1"/>
  <c r="H297" i="1"/>
  <c r="H267" i="1" s="1"/>
  <c r="H447" i="1" s="1"/>
  <c r="G297" i="1"/>
  <c r="F297" i="1"/>
  <c r="F267" i="1" s="1"/>
  <c r="F447" i="1" s="1"/>
  <c r="E297" i="1"/>
  <c r="D297" i="1"/>
  <c r="C297" i="1"/>
  <c r="B297" i="1"/>
  <c r="B267" i="1" s="1"/>
  <c r="B447" i="1" s="1"/>
  <c r="Y296" i="1"/>
  <c r="Y266" i="1" s="1"/>
  <c r="X296" i="1"/>
  <c r="X300" i="1" s="1"/>
  <c r="W296" i="1"/>
  <c r="W266" i="1" s="1"/>
  <c r="V296" i="1"/>
  <c r="V300" i="1" s="1"/>
  <c r="U296" i="1"/>
  <c r="U266" i="1" s="1"/>
  <c r="T296" i="1"/>
  <c r="T300" i="1" s="1"/>
  <c r="S296" i="1"/>
  <c r="S266" i="1" s="1"/>
  <c r="R296" i="1"/>
  <c r="R300" i="1" s="1"/>
  <c r="Q296" i="1"/>
  <c r="Q266" i="1" s="1"/>
  <c r="P296" i="1"/>
  <c r="P300" i="1" s="1"/>
  <c r="O296" i="1"/>
  <c r="O266" i="1" s="1"/>
  <c r="N296" i="1"/>
  <c r="N300" i="1" s="1"/>
  <c r="M296" i="1"/>
  <c r="Z296" i="1" s="1"/>
  <c r="L296" i="1"/>
  <c r="L300" i="1" s="1"/>
  <c r="K296" i="1"/>
  <c r="K266" i="1" s="1"/>
  <c r="J296" i="1"/>
  <c r="J300" i="1" s="1"/>
  <c r="I296" i="1"/>
  <c r="I266" i="1" s="1"/>
  <c r="H296" i="1"/>
  <c r="H300" i="1" s="1"/>
  <c r="G296" i="1"/>
  <c r="G266" i="1" s="1"/>
  <c r="F296" i="1"/>
  <c r="F300" i="1" s="1"/>
  <c r="E296" i="1"/>
  <c r="E266" i="1" s="1"/>
  <c r="D296" i="1"/>
  <c r="D300" i="1" s="1"/>
  <c r="C296" i="1"/>
  <c r="C266" i="1" s="1"/>
  <c r="B296" i="1"/>
  <c r="B300" i="1" s="1"/>
  <c r="Z294" i="1"/>
  <c r="Y291" i="1"/>
  <c r="X291" i="1"/>
  <c r="X292" i="1" s="1"/>
  <c r="W291" i="1"/>
  <c r="V291" i="1"/>
  <c r="V292" i="1" s="1"/>
  <c r="U291" i="1"/>
  <c r="T291" i="1"/>
  <c r="T292" i="1" s="1"/>
  <c r="S291" i="1"/>
  <c r="R291" i="1"/>
  <c r="R292" i="1" s="1"/>
  <c r="Q291" i="1"/>
  <c r="P291" i="1"/>
  <c r="P292" i="1" s="1"/>
  <c r="O291" i="1"/>
  <c r="N291" i="1"/>
  <c r="N292" i="1" s="1"/>
  <c r="M291" i="1"/>
  <c r="Z291" i="1" s="1"/>
  <c r="L291" i="1"/>
  <c r="L292" i="1" s="1"/>
  <c r="K291" i="1"/>
  <c r="J291" i="1"/>
  <c r="J292" i="1" s="1"/>
  <c r="I291" i="1"/>
  <c r="H291" i="1"/>
  <c r="H292" i="1" s="1"/>
  <c r="G291" i="1"/>
  <c r="F291" i="1"/>
  <c r="F292" i="1" s="1"/>
  <c r="E291" i="1"/>
  <c r="D291" i="1"/>
  <c r="C291" i="1"/>
  <c r="B291" i="1"/>
  <c r="B292" i="1" s="1"/>
  <c r="Y289" i="1"/>
  <c r="X289" i="1"/>
  <c r="W289" i="1"/>
  <c r="V289" i="1"/>
  <c r="U289" i="1"/>
  <c r="T289" i="1"/>
  <c r="S289" i="1"/>
  <c r="R289" i="1"/>
  <c r="Q289" i="1"/>
  <c r="P289" i="1"/>
  <c r="O289" i="1"/>
  <c r="N289" i="1"/>
  <c r="Z289" i="1" s="1"/>
  <c r="M289" i="1"/>
  <c r="L289" i="1"/>
  <c r="K289" i="1"/>
  <c r="J289" i="1"/>
  <c r="I289" i="1"/>
  <c r="H289" i="1"/>
  <c r="G289" i="1"/>
  <c r="F289" i="1"/>
  <c r="E289" i="1"/>
  <c r="D289" i="1"/>
  <c r="AA289" i="1" s="1"/>
  <c r="C289" i="1"/>
  <c r="B289" i="1"/>
  <c r="Z288" i="1"/>
  <c r="AA288" i="1" s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Y281" i="1"/>
  <c r="Y282" i="1" s="1"/>
  <c r="X281" i="1"/>
  <c r="W281" i="1"/>
  <c r="W282" i="1" s="1"/>
  <c r="V281" i="1"/>
  <c r="U281" i="1"/>
  <c r="U282" i="1" s="1"/>
  <c r="T281" i="1"/>
  <c r="S281" i="1"/>
  <c r="S282" i="1" s="1"/>
  <c r="R281" i="1"/>
  <c r="Q281" i="1"/>
  <c r="Q282" i="1" s="1"/>
  <c r="P281" i="1"/>
  <c r="O281" i="1"/>
  <c r="O282" i="1" s="1"/>
  <c r="N281" i="1"/>
  <c r="M281" i="1"/>
  <c r="Z281" i="1" s="1"/>
  <c r="L281" i="1"/>
  <c r="K281" i="1"/>
  <c r="K282" i="1" s="1"/>
  <c r="J281" i="1"/>
  <c r="I281" i="1"/>
  <c r="I282" i="1" s="1"/>
  <c r="H281" i="1"/>
  <c r="G281" i="1"/>
  <c r="G282" i="1" s="1"/>
  <c r="F281" i="1"/>
  <c r="E281" i="1"/>
  <c r="E282" i="1" s="1"/>
  <c r="D281" i="1"/>
  <c r="C281" i="1"/>
  <c r="C282" i="1" s="1"/>
  <c r="B281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Z279" i="1" s="1"/>
  <c r="M279" i="1"/>
  <c r="L279" i="1"/>
  <c r="K279" i="1"/>
  <c r="J279" i="1"/>
  <c r="I279" i="1"/>
  <c r="H279" i="1"/>
  <c r="G279" i="1"/>
  <c r="F279" i="1"/>
  <c r="E279" i="1"/>
  <c r="D279" i="1"/>
  <c r="AA279" i="1" s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C276" i="1"/>
  <c r="C280" i="1" s="1"/>
  <c r="B276" i="1"/>
  <c r="B280" i="1" s="1"/>
  <c r="Y271" i="1"/>
  <c r="Y451" i="1" s="1"/>
  <c r="W271" i="1"/>
  <c r="W451" i="1" s="1"/>
  <c r="U271" i="1"/>
  <c r="U451" i="1" s="1"/>
  <c r="S271" i="1"/>
  <c r="S451" i="1" s="1"/>
  <c r="Q271" i="1"/>
  <c r="Q451" i="1" s="1"/>
  <c r="O271" i="1"/>
  <c r="O451" i="1" s="1"/>
  <c r="M271" i="1"/>
  <c r="M451" i="1" s="1"/>
  <c r="K271" i="1"/>
  <c r="K451" i="1" s="1"/>
  <c r="I271" i="1"/>
  <c r="I451" i="1" s="1"/>
  <c r="G271" i="1"/>
  <c r="G451" i="1" s="1"/>
  <c r="E271" i="1"/>
  <c r="E451" i="1" s="1"/>
  <c r="C271" i="1"/>
  <c r="C451" i="1" s="1"/>
  <c r="X269" i="1"/>
  <c r="X449" i="1" s="1"/>
  <c r="V269" i="1"/>
  <c r="V449" i="1" s="1"/>
  <c r="T269" i="1"/>
  <c r="T449" i="1" s="1"/>
  <c r="R269" i="1"/>
  <c r="R449" i="1" s="1"/>
  <c r="P269" i="1"/>
  <c r="P449" i="1" s="1"/>
  <c r="N269" i="1"/>
  <c r="N449" i="1" s="1"/>
  <c r="L269" i="1"/>
  <c r="L449" i="1" s="1"/>
  <c r="J269" i="1"/>
  <c r="J449" i="1" s="1"/>
  <c r="H269" i="1"/>
  <c r="H449" i="1" s="1"/>
  <c r="F269" i="1"/>
  <c r="F449" i="1" s="1"/>
  <c r="D269" i="1"/>
  <c r="B269" i="1"/>
  <c r="B449" i="1" s="1"/>
  <c r="X268" i="1"/>
  <c r="X448" i="1" s="1"/>
  <c r="V268" i="1"/>
  <c r="V448" i="1" s="1"/>
  <c r="T268" i="1"/>
  <c r="T448" i="1" s="1"/>
  <c r="R268" i="1"/>
  <c r="R448" i="1" s="1"/>
  <c r="P268" i="1"/>
  <c r="P448" i="1" s="1"/>
  <c r="N268" i="1"/>
  <c r="N448" i="1" s="1"/>
  <c r="L268" i="1"/>
  <c r="L448" i="1" s="1"/>
  <c r="J268" i="1"/>
  <c r="J448" i="1" s="1"/>
  <c r="H268" i="1"/>
  <c r="H448" i="1" s="1"/>
  <c r="F268" i="1"/>
  <c r="F448" i="1" s="1"/>
  <c r="D268" i="1"/>
  <c r="B268" i="1"/>
  <c r="B448" i="1" s="1"/>
  <c r="Y267" i="1"/>
  <c r="Y447" i="1" s="1"/>
  <c r="W267" i="1"/>
  <c r="W447" i="1" s="1"/>
  <c r="U267" i="1"/>
  <c r="U447" i="1" s="1"/>
  <c r="S267" i="1"/>
  <c r="S447" i="1" s="1"/>
  <c r="Q267" i="1"/>
  <c r="Q447" i="1" s="1"/>
  <c r="O267" i="1"/>
  <c r="O447" i="1" s="1"/>
  <c r="M267" i="1"/>
  <c r="Z267" i="1" s="1"/>
  <c r="K267" i="1"/>
  <c r="K447" i="1" s="1"/>
  <c r="I267" i="1"/>
  <c r="I447" i="1" s="1"/>
  <c r="G267" i="1"/>
  <c r="G447" i="1" s="1"/>
  <c r="E267" i="1"/>
  <c r="E447" i="1" s="1"/>
  <c r="C267" i="1"/>
  <c r="C447" i="1" s="1"/>
  <c r="X266" i="1"/>
  <c r="X446" i="1" s="1"/>
  <c r="X450" i="1" s="1"/>
  <c r="V266" i="1"/>
  <c r="V446" i="1" s="1"/>
  <c r="V450" i="1" s="1"/>
  <c r="T266" i="1"/>
  <c r="T446" i="1" s="1"/>
  <c r="T450" i="1" s="1"/>
  <c r="R266" i="1"/>
  <c r="R446" i="1" s="1"/>
  <c r="R450" i="1" s="1"/>
  <c r="P266" i="1"/>
  <c r="P446" i="1" s="1"/>
  <c r="P450" i="1" s="1"/>
  <c r="N266" i="1"/>
  <c r="N446" i="1" s="1"/>
  <c r="N450" i="1" s="1"/>
  <c r="L266" i="1"/>
  <c r="L446" i="1" s="1"/>
  <c r="L450" i="1" s="1"/>
  <c r="J266" i="1"/>
  <c r="J446" i="1" s="1"/>
  <c r="J450" i="1" s="1"/>
  <c r="H266" i="1"/>
  <c r="H446" i="1" s="1"/>
  <c r="H450" i="1" s="1"/>
  <c r="F266" i="1"/>
  <c r="F446" i="1" s="1"/>
  <c r="F450" i="1" s="1"/>
  <c r="D266" i="1"/>
  <c r="B266" i="1"/>
  <c r="B446" i="1" s="1"/>
  <c r="B45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A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AA258" i="1" s="1"/>
  <c r="L258" i="1"/>
  <c r="K258" i="1"/>
  <c r="J258" i="1"/>
  <c r="I258" i="1"/>
  <c r="H258" i="1"/>
  <c r="G258" i="1"/>
  <c r="F258" i="1"/>
  <c r="E258" i="1"/>
  <c r="D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Z257" i="1" s="1"/>
  <c r="AB257" i="1" s="1"/>
  <c r="M257" i="1"/>
  <c r="L257" i="1"/>
  <c r="K257" i="1"/>
  <c r="J257" i="1"/>
  <c r="I257" i="1"/>
  <c r="H257" i="1"/>
  <c r="G257" i="1"/>
  <c r="F257" i="1"/>
  <c r="E257" i="1"/>
  <c r="D257" i="1"/>
  <c r="AA257" i="1" s="1"/>
  <c r="C257" i="1"/>
  <c r="B257" i="1"/>
  <c r="Y256" i="1"/>
  <c r="Y260" i="1" s="1"/>
  <c r="Y262" i="1" s="1"/>
  <c r="X256" i="1"/>
  <c r="X260" i="1" s="1"/>
  <c r="W256" i="1"/>
  <c r="W260" i="1" s="1"/>
  <c r="W262" i="1" s="1"/>
  <c r="V256" i="1"/>
  <c r="V260" i="1" s="1"/>
  <c r="U256" i="1"/>
  <c r="U260" i="1" s="1"/>
  <c r="U262" i="1" s="1"/>
  <c r="T256" i="1"/>
  <c r="T260" i="1" s="1"/>
  <c r="S256" i="1"/>
  <c r="S260" i="1" s="1"/>
  <c r="S262" i="1" s="1"/>
  <c r="R256" i="1"/>
  <c r="R260" i="1" s="1"/>
  <c r="Q256" i="1"/>
  <c r="Q260" i="1" s="1"/>
  <c r="Q262" i="1" s="1"/>
  <c r="P256" i="1"/>
  <c r="P260" i="1" s="1"/>
  <c r="O256" i="1"/>
  <c r="O260" i="1" s="1"/>
  <c r="O262" i="1" s="1"/>
  <c r="N256" i="1"/>
  <c r="N260" i="1" s="1"/>
  <c r="M256" i="1"/>
  <c r="Z256" i="1" s="1"/>
  <c r="L256" i="1"/>
  <c r="L260" i="1" s="1"/>
  <c r="K256" i="1"/>
  <c r="K260" i="1" s="1"/>
  <c r="K262" i="1" s="1"/>
  <c r="J256" i="1"/>
  <c r="J260" i="1" s="1"/>
  <c r="I256" i="1"/>
  <c r="I260" i="1" s="1"/>
  <c r="I262" i="1" s="1"/>
  <c r="H256" i="1"/>
  <c r="H260" i="1" s="1"/>
  <c r="G256" i="1"/>
  <c r="G260" i="1" s="1"/>
  <c r="G262" i="1" s="1"/>
  <c r="F256" i="1"/>
  <c r="F260" i="1" s="1"/>
  <c r="E256" i="1"/>
  <c r="E260" i="1" s="1"/>
  <c r="E262" i="1" s="1"/>
  <c r="D256" i="1"/>
  <c r="D260" i="1" s="1"/>
  <c r="C256" i="1"/>
  <c r="C260" i="1" s="1"/>
  <c r="C262" i="1" s="1"/>
  <c r="B256" i="1"/>
  <c r="B260" i="1" s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M249" i="1"/>
  <c r="L249" i="1"/>
  <c r="K249" i="1"/>
  <c r="J249" i="1"/>
  <c r="I249" i="1"/>
  <c r="H249" i="1"/>
  <c r="G249" i="1"/>
  <c r="F249" i="1"/>
  <c r="E249" i="1"/>
  <c r="D249" i="1"/>
  <c r="AA249" i="1" s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M248" i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X252" i="1" s="1"/>
  <c r="W246" i="1"/>
  <c r="W250" i="1" s="1"/>
  <c r="V246" i="1"/>
  <c r="V250" i="1" s="1"/>
  <c r="V252" i="1" s="1"/>
  <c r="U246" i="1"/>
  <c r="U250" i="1" s="1"/>
  <c r="T246" i="1"/>
  <c r="T250" i="1" s="1"/>
  <c r="T252" i="1" s="1"/>
  <c r="S246" i="1"/>
  <c r="S250" i="1" s="1"/>
  <c r="R246" i="1"/>
  <c r="R250" i="1" s="1"/>
  <c r="R252" i="1" s="1"/>
  <c r="Q246" i="1"/>
  <c r="Q250" i="1" s="1"/>
  <c r="P246" i="1"/>
  <c r="P250" i="1" s="1"/>
  <c r="P252" i="1" s="1"/>
  <c r="O246" i="1"/>
  <c r="O250" i="1" s="1"/>
  <c r="N246" i="1"/>
  <c r="N250" i="1" s="1"/>
  <c r="N252" i="1" s="1"/>
  <c r="M246" i="1"/>
  <c r="M250" i="1" s="1"/>
  <c r="L246" i="1"/>
  <c r="L250" i="1" s="1"/>
  <c r="L252" i="1" s="1"/>
  <c r="K246" i="1"/>
  <c r="K250" i="1" s="1"/>
  <c r="J246" i="1"/>
  <c r="J250" i="1" s="1"/>
  <c r="J252" i="1" s="1"/>
  <c r="I246" i="1"/>
  <c r="I250" i="1" s="1"/>
  <c r="H246" i="1"/>
  <c r="H250" i="1" s="1"/>
  <c r="H252" i="1" s="1"/>
  <c r="G246" i="1"/>
  <c r="G250" i="1" s="1"/>
  <c r="F246" i="1"/>
  <c r="F250" i="1" s="1"/>
  <c r="F252" i="1" s="1"/>
  <c r="E246" i="1"/>
  <c r="E250" i="1" s="1"/>
  <c r="D246" i="1"/>
  <c r="C246" i="1"/>
  <c r="C250" i="1" s="1"/>
  <c r="B246" i="1"/>
  <c r="B250" i="1" s="1"/>
  <c r="B252" i="1" s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AA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Z237" i="1" s="1"/>
  <c r="AB237" i="1" s="1"/>
  <c r="M237" i="1"/>
  <c r="L237" i="1"/>
  <c r="K237" i="1"/>
  <c r="J237" i="1"/>
  <c r="I237" i="1"/>
  <c r="H237" i="1"/>
  <c r="G237" i="1"/>
  <c r="F237" i="1"/>
  <c r="E237" i="1"/>
  <c r="D237" i="1"/>
  <c r="AA237" i="1" s="1"/>
  <c r="C237" i="1"/>
  <c r="B237" i="1"/>
  <c r="Y236" i="1"/>
  <c r="Y240" i="1" s="1"/>
  <c r="Y242" i="1" s="1"/>
  <c r="X236" i="1"/>
  <c r="X240" i="1" s="1"/>
  <c r="W236" i="1"/>
  <c r="W240" i="1" s="1"/>
  <c r="W242" i="1" s="1"/>
  <c r="V236" i="1"/>
  <c r="V240" i="1" s="1"/>
  <c r="U236" i="1"/>
  <c r="U240" i="1" s="1"/>
  <c r="U242" i="1" s="1"/>
  <c r="T236" i="1"/>
  <c r="T240" i="1" s="1"/>
  <c r="S236" i="1"/>
  <c r="S240" i="1" s="1"/>
  <c r="S242" i="1" s="1"/>
  <c r="R236" i="1"/>
  <c r="R240" i="1" s="1"/>
  <c r="Q236" i="1"/>
  <c r="Q240" i="1" s="1"/>
  <c r="Q242" i="1" s="1"/>
  <c r="P236" i="1"/>
  <c r="P240" i="1" s="1"/>
  <c r="O236" i="1"/>
  <c r="O240" i="1" s="1"/>
  <c r="O242" i="1" s="1"/>
  <c r="N236" i="1"/>
  <c r="N240" i="1" s="1"/>
  <c r="M236" i="1"/>
  <c r="Z236" i="1" s="1"/>
  <c r="L236" i="1"/>
  <c r="L240" i="1" s="1"/>
  <c r="K236" i="1"/>
  <c r="K240" i="1" s="1"/>
  <c r="K242" i="1" s="1"/>
  <c r="J236" i="1"/>
  <c r="J240" i="1" s="1"/>
  <c r="I236" i="1"/>
  <c r="I240" i="1" s="1"/>
  <c r="I242" i="1" s="1"/>
  <c r="H236" i="1"/>
  <c r="H240" i="1" s="1"/>
  <c r="G236" i="1"/>
  <c r="G240" i="1" s="1"/>
  <c r="G242" i="1" s="1"/>
  <c r="F236" i="1"/>
  <c r="F240" i="1" s="1"/>
  <c r="E236" i="1"/>
  <c r="E240" i="1" s="1"/>
  <c r="E242" i="1" s="1"/>
  <c r="D236" i="1"/>
  <c r="D240" i="1" s="1"/>
  <c r="C236" i="1"/>
  <c r="C240" i="1" s="1"/>
  <c r="C242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Z228" i="1" s="1"/>
  <c r="M228" i="1"/>
  <c r="L228" i="1"/>
  <c r="K228" i="1"/>
  <c r="J228" i="1"/>
  <c r="I228" i="1"/>
  <c r="H228" i="1"/>
  <c r="G228" i="1"/>
  <c r="F228" i="1"/>
  <c r="E228" i="1"/>
  <c r="D228" i="1"/>
  <c r="AA228" i="1" s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X232" i="1" s="1"/>
  <c r="W226" i="1"/>
  <c r="W230" i="1" s="1"/>
  <c r="V226" i="1"/>
  <c r="V230" i="1" s="1"/>
  <c r="V232" i="1" s="1"/>
  <c r="U226" i="1"/>
  <c r="U230" i="1" s="1"/>
  <c r="T226" i="1"/>
  <c r="T230" i="1" s="1"/>
  <c r="T232" i="1" s="1"/>
  <c r="S226" i="1"/>
  <c r="S230" i="1" s="1"/>
  <c r="R226" i="1"/>
  <c r="R230" i="1" s="1"/>
  <c r="R232" i="1" s="1"/>
  <c r="Q226" i="1"/>
  <c r="Q230" i="1" s="1"/>
  <c r="P226" i="1"/>
  <c r="P230" i="1" s="1"/>
  <c r="P232" i="1" s="1"/>
  <c r="O226" i="1"/>
  <c r="O230" i="1" s="1"/>
  <c r="N226" i="1"/>
  <c r="N230" i="1" s="1"/>
  <c r="N232" i="1" s="1"/>
  <c r="M226" i="1"/>
  <c r="M230" i="1" s="1"/>
  <c r="L226" i="1"/>
  <c r="L230" i="1" s="1"/>
  <c r="L232" i="1" s="1"/>
  <c r="K226" i="1"/>
  <c r="K230" i="1" s="1"/>
  <c r="J226" i="1"/>
  <c r="J230" i="1" s="1"/>
  <c r="J232" i="1" s="1"/>
  <c r="I226" i="1"/>
  <c r="I230" i="1" s="1"/>
  <c r="H226" i="1"/>
  <c r="H230" i="1" s="1"/>
  <c r="H232" i="1" s="1"/>
  <c r="G226" i="1"/>
  <c r="G230" i="1" s="1"/>
  <c r="F226" i="1"/>
  <c r="F230" i="1" s="1"/>
  <c r="F232" i="1" s="1"/>
  <c r="E226" i="1"/>
  <c r="E230" i="1" s="1"/>
  <c r="D226" i="1"/>
  <c r="C226" i="1"/>
  <c r="C230" i="1" s="1"/>
  <c r="B226" i="1"/>
  <c r="B230" i="1" s="1"/>
  <c r="B232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AA219" i="1" s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AA218" i="1" s="1"/>
  <c r="C218" i="1"/>
  <c r="B218" i="1"/>
  <c r="Y217" i="1"/>
  <c r="Y220" i="1" s="1"/>
  <c r="Y222" i="1" s="1"/>
  <c r="X217" i="1"/>
  <c r="W217" i="1"/>
  <c r="W220" i="1" s="1"/>
  <c r="W222" i="1" s="1"/>
  <c r="V217" i="1"/>
  <c r="U217" i="1"/>
  <c r="U220" i="1" s="1"/>
  <c r="U222" i="1" s="1"/>
  <c r="T217" i="1"/>
  <c r="S217" i="1"/>
  <c r="S220" i="1" s="1"/>
  <c r="S222" i="1" s="1"/>
  <c r="R217" i="1"/>
  <c r="Q217" i="1"/>
  <c r="Q220" i="1" s="1"/>
  <c r="Q222" i="1" s="1"/>
  <c r="P217" i="1"/>
  <c r="O217" i="1"/>
  <c r="O220" i="1" s="1"/>
  <c r="O222" i="1" s="1"/>
  <c r="N217" i="1"/>
  <c r="M217" i="1"/>
  <c r="Z217" i="1" s="1"/>
  <c r="L217" i="1"/>
  <c r="K217" i="1"/>
  <c r="K220" i="1" s="1"/>
  <c r="K222" i="1" s="1"/>
  <c r="J217" i="1"/>
  <c r="I217" i="1"/>
  <c r="I220" i="1" s="1"/>
  <c r="I222" i="1" s="1"/>
  <c r="H217" i="1"/>
  <c r="G217" i="1"/>
  <c r="G220" i="1" s="1"/>
  <c r="G222" i="1" s="1"/>
  <c r="F217" i="1"/>
  <c r="E217" i="1"/>
  <c r="E220" i="1" s="1"/>
  <c r="E222" i="1" s="1"/>
  <c r="D217" i="1"/>
  <c r="C217" i="1"/>
  <c r="C220" i="1" s="1"/>
  <c r="C222" i="1" s="1"/>
  <c r="B217" i="1"/>
  <c r="Y216" i="1"/>
  <c r="X216" i="1"/>
  <c r="X220" i="1" s="1"/>
  <c r="W216" i="1"/>
  <c r="V216" i="1"/>
  <c r="V220" i="1" s="1"/>
  <c r="U216" i="1"/>
  <c r="T216" i="1"/>
  <c r="T220" i="1" s="1"/>
  <c r="S216" i="1"/>
  <c r="R216" i="1"/>
  <c r="R220" i="1" s="1"/>
  <c r="Q216" i="1"/>
  <c r="P216" i="1"/>
  <c r="P220" i="1" s="1"/>
  <c r="O216" i="1"/>
  <c r="N216" i="1"/>
  <c r="N220" i="1" s="1"/>
  <c r="M216" i="1"/>
  <c r="L216" i="1"/>
  <c r="L220" i="1" s="1"/>
  <c r="K216" i="1"/>
  <c r="J216" i="1"/>
  <c r="J220" i="1" s="1"/>
  <c r="I216" i="1"/>
  <c r="H216" i="1"/>
  <c r="H220" i="1" s="1"/>
  <c r="G216" i="1"/>
  <c r="F216" i="1"/>
  <c r="F220" i="1" s="1"/>
  <c r="E216" i="1"/>
  <c r="D216" i="1"/>
  <c r="D220" i="1" s="1"/>
  <c r="C216" i="1"/>
  <c r="B216" i="1"/>
  <c r="B220" i="1" s="1"/>
  <c r="AA200" i="1"/>
  <c r="Z200" i="1"/>
  <c r="Z198" i="1"/>
  <c r="AA198" i="1" s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A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Y189" i="1" s="1"/>
  <c r="X187" i="1"/>
  <c r="W187" i="1"/>
  <c r="W189" i="1" s="1"/>
  <c r="V187" i="1"/>
  <c r="U187" i="1"/>
  <c r="U189" i="1" s="1"/>
  <c r="T187" i="1"/>
  <c r="S187" i="1"/>
  <c r="S189" i="1" s="1"/>
  <c r="R187" i="1"/>
  <c r="Q187" i="1"/>
  <c r="Q189" i="1" s="1"/>
  <c r="P187" i="1"/>
  <c r="O187" i="1"/>
  <c r="O189" i="1" s="1"/>
  <c r="N187" i="1"/>
  <c r="M187" i="1"/>
  <c r="Z187" i="1" s="1"/>
  <c r="AA187" i="1" s="1"/>
  <c r="L187" i="1"/>
  <c r="K187" i="1"/>
  <c r="K189" i="1" s="1"/>
  <c r="J187" i="1"/>
  <c r="I187" i="1"/>
  <c r="I189" i="1" s="1"/>
  <c r="H187" i="1"/>
  <c r="G187" i="1"/>
  <c r="G189" i="1" s="1"/>
  <c r="F187" i="1"/>
  <c r="E187" i="1"/>
  <c r="E189" i="1" s="1"/>
  <c r="D187" i="1"/>
  <c r="C187" i="1"/>
  <c r="C189" i="1" s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E186" i="1"/>
  <c r="D186" i="1"/>
  <c r="AA186" i="1" s="1"/>
  <c r="C186" i="1"/>
  <c r="B186" i="1"/>
  <c r="Y185" i="1"/>
  <c r="X185" i="1"/>
  <c r="X189" i="1" s="1"/>
  <c r="W185" i="1"/>
  <c r="V185" i="1"/>
  <c r="V189" i="1" s="1"/>
  <c r="U185" i="1"/>
  <c r="T185" i="1"/>
  <c r="T189" i="1" s="1"/>
  <c r="S185" i="1"/>
  <c r="R185" i="1"/>
  <c r="R189" i="1" s="1"/>
  <c r="Q185" i="1"/>
  <c r="P185" i="1"/>
  <c r="P189" i="1" s="1"/>
  <c r="O185" i="1"/>
  <c r="N185" i="1"/>
  <c r="N189" i="1" s="1"/>
  <c r="M185" i="1"/>
  <c r="L185" i="1"/>
  <c r="L189" i="1" s="1"/>
  <c r="K185" i="1"/>
  <c r="J185" i="1"/>
  <c r="J189" i="1" s="1"/>
  <c r="I185" i="1"/>
  <c r="H185" i="1"/>
  <c r="H189" i="1" s="1"/>
  <c r="G185" i="1"/>
  <c r="F185" i="1"/>
  <c r="F189" i="1" s="1"/>
  <c r="E185" i="1"/>
  <c r="D185" i="1"/>
  <c r="D189" i="1" s="1"/>
  <c r="C185" i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X179" i="1" s="1"/>
  <c r="W177" i="1"/>
  <c r="V177" i="1"/>
  <c r="V179" i="1" s="1"/>
  <c r="U177" i="1"/>
  <c r="T177" i="1"/>
  <c r="T179" i="1" s="1"/>
  <c r="S177" i="1"/>
  <c r="R177" i="1"/>
  <c r="R179" i="1" s="1"/>
  <c r="Q177" i="1"/>
  <c r="P177" i="1"/>
  <c r="P179" i="1" s="1"/>
  <c r="O177" i="1"/>
  <c r="N177" i="1"/>
  <c r="N179" i="1" s="1"/>
  <c r="M177" i="1"/>
  <c r="L177" i="1"/>
  <c r="L179" i="1" s="1"/>
  <c r="K177" i="1"/>
  <c r="J177" i="1"/>
  <c r="J179" i="1" s="1"/>
  <c r="I177" i="1"/>
  <c r="H177" i="1"/>
  <c r="H179" i="1" s="1"/>
  <c r="G177" i="1"/>
  <c r="F177" i="1"/>
  <c r="F179" i="1" s="1"/>
  <c r="E177" i="1"/>
  <c r="D177" i="1"/>
  <c r="C177" i="1"/>
  <c r="B177" i="1"/>
  <c r="B179" i="1" s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V175" i="1"/>
  <c r="U175" i="1"/>
  <c r="U179" i="1" s="1"/>
  <c r="T175" i="1"/>
  <c r="S175" i="1"/>
  <c r="S179" i="1" s="1"/>
  <c r="R175" i="1"/>
  <c r="Q175" i="1"/>
  <c r="Q179" i="1" s="1"/>
  <c r="P175" i="1"/>
  <c r="O175" i="1"/>
  <c r="O179" i="1" s="1"/>
  <c r="N175" i="1"/>
  <c r="M175" i="1"/>
  <c r="M179" i="1" s="1"/>
  <c r="L175" i="1"/>
  <c r="K175" i="1"/>
  <c r="K179" i="1" s="1"/>
  <c r="J175" i="1"/>
  <c r="I175" i="1"/>
  <c r="I179" i="1" s="1"/>
  <c r="H175" i="1"/>
  <c r="G175" i="1"/>
  <c r="G179" i="1" s="1"/>
  <c r="F175" i="1"/>
  <c r="E175" i="1"/>
  <c r="E179" i="1" s="1"/>
  <c r="D175" i="1"/>
  <c r="C175" i="1"/>
  <c r="C179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Y169" i="1" s="1"/>
  <c r="X167" i="1"/>
  <c r="W167" i="1"/>
  <c r="W169" i="1" s="1"/>
  <c r="V167" i="1"/>
  <c r="U167" i="1"/>
  <c r="U169" i="1" s="1"/>
  <c r="T167" i="1"/>
  <c r="S167" i="1"/>
  <c r="S169" i="1" s="1"/>
  <c r="R167" i="1"/>
  <c r="Q167" i="1"/>
  <c r="Q169" i="1" s="1"/>
  <c r="P167" i="1"/>
  <c r="O167" i="1"/>
  <c r="O169" i="1" s="1"/>
  <c r="N167" i="1"/>
  <c r="M167" i="1"/>
  <c r="Z167" i="1" s="1"/>
  <c r="AA167" i="1" s="1"/>
  <c r="L167" i="1"/>
  <c r="K167" i="1"/>
  <c r="K169" i="1" s="1"/>
  <c r="J167" i="1"/>
  <c r="I167" i="1"/>
  <c r="I169" i="1" s="1"/>
  <c r="H167" i="1"/>
  <c r="G167" i="1"/>
  <c r="G169" i="1" s="1"/>
  <c r="F167" i="1"/>
  <c r="E167" i="1"/>
  <c r="E169" i="1" s="1"/>
  <c r="D167" i="1"/>
  <c r="C167" i="1"/>
  <c r="C169" i="1" s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AB166" i="1" s="1"/>
  <c r="M166" i="1"/>
  <c r="L166" i="1"/>
  <c r="K166" i="1"/>
  <c r="J166" i="1"/>
  <c r="I166" i="1"/>
  <c r="H166" i="1"/>
  <c r="G166" i="1"/>
  <c r="F166" i="1"/>
  <c r="E166" i="1"/>
  <c r="D166" i="1"/>
  <c r="AA166" i="1" s="1"/>
  <c r="C166" i="1"/>
  <c r="B166" i="1"/>
  <c r="Y165" i="1"/>
  <c r="X165" i="1"/>
  <c r="X169" i="1" s="1"/>
  <c r="W165" i="1"/>
  <c r="V165" i="1"/>
  <c r="V169" i="1" s="1"/>
  <c r="U165" i="1"/>
  <c r="T165" i="1"/>
  <c r="T169" i="1" s="1"/>
  <c r="S165" i="1"/>
  <c r="R165" i="1"/>
  <c r="R169" i="1" s="1"/>
  <c r="Q165" i="1"/>
  <c r="P165" i="1"/>
  <c r="P169" i="1" s="1"/>
  <c r="O165" i="1"/>
  <c r="N165" i="1"/>
  <c r="N169" i="1" s="1"/>
  <c r="M165" i="1"/>
  <c r="L165" i="1"/>
  <c r="L169" i="1" s="1"/>
  <c r="K165" i="1"/>
  <c r="J165" i="1"/>
  <c r="J169" i="1" s="1"/>
  <c r="I165" i="1"/>
  <c r="H165" i="1"/>
  <c r="H169" i="1" s="1"/>
  <c r="G165" i="1"/>
  <c r="F165" i="1"/>
  <c r="F169" i="1" s="1"/>
  <c r="E165" i="1"/>
  <c r="D165" i="1"/>
  <c r="D169" i="1" s="1"/>
  <c r="C165" i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AA158" i="1" s="1"/>
  <c r="C158" i="1"/>
  <c r="B158" i="1"/>
  <c r="Y157" i="1"/>
  <c r="X157" i="1"/>
  <c r="X159" i="1" s="1"/>
  <c r="W157" i="1"/>
  <c r="V157" i="1"/>
  <c r="V159" i="1" s="1"/>
  <c r="U157" i="1"/>
  <c r="T157" i="1"/>
  <c r="T159" i="1" s="1"/>
  <c r="S157" i="1"/>
  <c r="R157" i="1"/>
  <c r="R159" i="1" s="1"/>
  <c r="Q157" i="1"/>
  <c r="P157" i="1"/>
  <c r="P159" i="1" s="1"/>
  <c r="O157" i="1"/>
  <c r="N157" i="1"/>
  <c r="N159" i="1" s="1"/>
  <c r="M157" i="1"/>
  <c r="L157" i="1"/>
  <c r="L159" i="1" s="1"/>
  <c r="K157" i="1"/>
  <c r="J157" i="1"/>
  <c r="J159" i="1" s="1"/>
  <c r="I157" i="1"/>
  <c r="H157" i="1"/>
  <c r="H159" i="1" s="1"/>
  <c r="G157" i="1"/>
  <c r="F157" i="1"/>
  <c r="F159" i="1" s="1"/>
  <c r="E157" i="1"/>
  <c r="D157" i="1"/>
  <c r="C157" i="1"/>
  <c r="B157" i="1"/>
  <c r="B159" i="1" s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W155" i="1"/>
  <c r="W159" i="1" s="1"/>
  <c r="V155" i="1"/>
  <c r="U155" i="1"/>
  <c r="U159" i="1" s="1"/>
  <c r="T155" i="1"/>
  <c r="S155" i="1"/>
  <c r="S159" i="1" s="1"/>
  <c r="R155" i="1"/>
  <c r="Q155" i="1"/>
  <c r="Q159" i="1" s="1"/>
  <c r="P155" i="1"/>
  <c r="O155" i="1"/>
  <c r="O159" i="1" s="1"/>
  <c r="N155" i="1"/>
  <c r="M155" i="1"/>
  <c r="M159" i="1" s="1"/>
  <c r="L155" i="1"/>
  <c r="K155" i="1"/>
  <c r="K159" i="1" s="1"/>
  <c r="J155" i="1"/>
  <c r="I155" i="1"/>
  <c r="I159" i="1" s="1"/>
  <c r="H155" i="1"/>
  <c r="G155" i="1"/>
  <c r="G159" i="1" s="1"/>
  <c r="F155" i="1"/>
  <c r="E155" i="1"/>
  <c r="E159" i="1" s="1"/>
  <c r="D155" i="1"/>
  <c r="C155" i="1"/>
  <c r="C159" i="1" s="1"/>
  <c r="B155" i="1"/>
  <c r="Y150" i="1"/>
  <c r="X150" i="1"/>
  <c r="W150" i="1"/>
  <c r="V150" i="1"/>
  <c r="U150" i="1"/>
  <c r="T150" i="1"/>
  <c r="S150" i="1"/>
  <c r="R150" i="1"/>
  <c r="Q150" i="1"/>
  <c r="P150" i="1"/>
  <c r="P151" i="1" s="1"/>
  <c r="O150" i="1"/>
  <c r="N150" i="1"/>
  <c r="N151" i="1" s="1"/>
  <c r="M150" i="1"/>
  <c r="L150" i="1"/>
  <c r="L151" i="1" s="1"/>
  <c r="K150" i="1"/>
  <c r="J150" i="1"/>
  <c r="J151" i="1" s="1"/>
  <c r="I150" i="1"/>
  <c r="H150" i="1"/>
  <c r="H151" i="1" s="1"/>
  <c r="G150" i="1"/>
  <c r="F150" i="1"/>
  <c r="F151" i="1" s="1"/>
  <c r="E150" i="1"/>
  <c r="D150" i="1"/>
  <c r="C150" i="1"/>
  <c r="B150" i="1"/>
  <c r="B151" i="1" s="1"/>
  <c r="AA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Y149" i="1" s="1"/>
  <c r="X147" i="1"/>
  <c r="W147" i="1"/>
  <c r="W149" i="1" s="1"/>
  <c r="V147" i="1"/>
  <c r="U147" i="1"/>
  <c r="U149" i="1" s="1"/>
  <c r="T147" i="1"/>
  <c r="S147" i="1"/>
  <c r="S149" i="1" s="1"/>
  <c r="R147" i="1"/>
  <c r="Q147" i="1"/>
  <c r="Q149" i="1" s="1"/>
  <c r="P147" i="1"/>
  <c r="O147" i="1"/>
  <c r="O149" i="1" s="1"/>
  <c r="N147" i="1"/>
  <c r="M147" i="1"/>
  <c r="Z147" i="1" s="1"/>
  <c r="AA147" i="1" s="1"/>
  <c r="L147" i="1"/>
  <c r="K147" i="1"/>
  <c r="K149" i="1" s="1"/>
  <c r="J147" i="1"/>
  <c r="I147" i="1"/>
  <c r="I149" i="1" s="1"/>
  <c r="H147" i="1"/>
  <c r="G147" i="1"/>
  <c r="G149" i="1" s="1"/>
  <c r="F147" i="1"/>
  <c r="E147" i="1"/>
  <c r="E149" i="1" s="1"/>
  <c r="D147" i="1"/>
  <c r="C147" i="1"/>
  <c r="C149" i="1" s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X149" i="1" s="1"/>
  <c r="W145" i="1"/>
  <c r="V145" i="1"/>
  <c r="V149" i="1" s="1"/>
  <c r="U145" i="1"/>
  <c r="T145" i="1"/>
  <c r="T149" i="1" s="1"/>
  <c r="S145" i="1"/>
  <c r="R145" i="1"/>
  <c r="R149" i="1" s="1"/>
  <c r="Q145" i="1"/>
  <c r="P145" i="1"/>
  <c r="P149" i="1" s="1"/>
  <c r="O145" i="1"/>
  <c r="N145" i="1"/>
  <c r="N149" i="1" s="1"/>
  <c r="M145" i="1"/>
  <c r="L145" i="1"/>
  <c r="L149" i="1" s="1"/>
  <c r="K145" i="1"/>
  <c r="J145" i="1"/>
  <c r="J149" i="1" s="1"/>
  <c r="I145" i="1"/>
  <c r="H145" i="1"/>
  <c r="H149" i="1" s="1"/>
  <c r="G145" i="1"/>
  <c r="F145" i="1"/>
  <c r="F149" i="1" s="1"/>
  <c r="E145" i="1"/>
  <c r="D145" i="1"/>
  <c r="C145" i="1"/>
  <c r="B145" i="1"/>
  <c r="B149" i="1" s="1"/>
  <c r="AA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X139" i="1" s="1"/>
  <c r="W137" i="1"/>
  <c r="V137" i="1"/>
  <c r="V139" i="1" s="1"/>
  <c r="U137" i="1"/>
  <c r="T137" i="1"/>
  <c r="T139" i="1" s="1"/>
  <c r="S137" i="1"/>
  <c r="R137" i="1"/>
  <c r="R139" i="1" s="1"/>
  <c r="Q137" i="1"/>
  <c r="P137" i="1"/>
  <c r="P139" i="1" s="1"/>
  <c r="O137" i="1"/>
  <c r="N137" i="1"/>
  <c r="N139" i="1" s="1"/>
  <c r="M137" i="1"/>
  <c r="L137" i="1"/>
  <c r="L139" i="1" s="1"/>
  <c r="K137" i="1"/>
  <c r="J137" i="1"/>
  <c r="J139" i="1" s="1"/>
  <c r="I137" i="1"/>
  <c r="H137" i="1"/>
  <c r="H139" i="1" s="1"/>
  <c r="G137" i="1"/>
  <c r="F137" i="1"/>
  <c r="F139" i="1" s="1"/>
  <c r="E137" i="1"/>
  <c r="D137" i="1"/>
  <c r="C137" i="1"/>
  <c r="B137" i="1"/>
  <c r="B139" i="1" s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Z130" i="1" s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W129" i="1" s="1"/>
  <c r="V128" i="1"/>
  <c r="U128" i="1"/>
  <c r="T128" i="1"/>
  <c r="S128" i="1"/>
  <c r="S129" i="1" s="1"/>
  <c r="R128" i="1"/>
  <c r="Q128" i="1"/>
  <c r="P128" i="1"/>
  <c r="O128" i="1"/>
  <c r="O129" i="1" s="1"/>
  <c r="N128" i="1"/>
  <c r="M128" i="1"/>
  <c r="Z128" i="1" s="1"/>
  <c r="AA128" i="1" s="1"/>
  <c r="L128" i="1"/>
  <c r="K128" i="1"/>
  <c r="K129" i="1" s="1"/>
  <c r="J128" i="1"/>
  <c r="I128" i="1"/>
  <c r="H128" i="1"/>
  <c r="G128" i="1"/>
  <c r="G129" i="1" s="1"/>
  <c r="F128" i="1"/>
  <c r="E128" i="1"/>
  <c r="D128" i="1"/>
  <c r="C128" i="1"/>
  <c r="B128" i="1"/>
  <c r="AA127" i="1"/>
  <c r="Y127" i="1"/>
  <c r="Y129" i="1" s="1"/>
  <c r="X127" i="1"/>
  <c r="W127" i="1"/>
  <c r="V127" i="1"/>
  <c r="U127" i="1"/>
  <c r="U129" i="1" s="1"/>
  <c r="T127" i="1"/>
  <c r="S127" i="1"/>
  <c r="R127" i="1"/>
  <c r="Q127" i="1"/>
  <c r="Q129" i="1" s="1"/>
  <c r="P127" i="1"/>
  <c r="O127" i="1"/>
  <c r="N127" i="1"/>
  <c r="M127" i="1"/>
  <c r="Z127" i="1" s="1"/>
  <c r="L127" i="1"/>
  <c r="K127" i="1"/>
  <c r="J127" i="1"/>
  <c r="I127" i="1"/>
  <c r="I129" i="1" s="1"/>
  <c r="H127" i="1"/>
  <c r="G127" i="1"/>
  <c r="F127" i="1"/>
  <c r="E127" i="1"/>
  <c r="E129" i="1" s="1"/>
  <c r="D127" i="1"/>
  <c r="C127" i="1"/>
  <c r="C129" i="1" s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0" i="1"/>
  <c r="Y121" i="1" s="1"/>
  <c r="X120" i="1"/>
  <c r="W120" i="1"/>
  <c r="W121" i="1" s="1"/>
  <c r="V120" i="1"/>
  <c r="U120" i="1"/>
  <c r="U121" i="1" s="1"/>
  <c r="T120" i="1"/>
  <c r="S120" i="1"/>
  <c r="S121" i="1" s="1"/>
  <c r="R120" i="1"/>
  <c r="Q120" i="1"/>
  <c r="Q121" i="1" s="1"/>
  <c r="P120" i="1"/>
  <c r="O120" i="1"/>
  <c r="O121" i="1" s="1"/>
  <c r="N120" i="1"/>
  <c r="M120" i="1"/>
  <c r="Z120" i="1" s="1"/>
  <c r="L120" i="1"/>
  <c r="K120" i="1"/>
  <c r="K121" i="1" s="1"/>
  <c r="J120" i="1"/>
  <c r="I120" i="1"/>
  <c r="I121" i="1" s="1"/>
  <c r="H120" i="1"/>
  <c r="G120" i="1"/>
  <c r="G121" i="1" s="1"/>
  <c r="F120" i="1"/>
  <c r="E120" i="1"/>
  <c r="E121" i="1" s="1"/>
  <c r="D120" i="1"/>
  <c r="C120" i="1"/>
  <c r="C121" i="1" s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X119" i="1" s="1"/>
  <c r="W117" i="1"/>
  <c r="V117" i="1"/>
  <c r="V119" i="1" s="1"/>
  <c r="U117" i="1"/>
  <c r="T117" i="1"/>
  <c r="T119" i="1" s="1"/>
  <c r="S117" i="1"/>
  <c r="R117" i="1"/>
  <c r="R119" i="1" s="1"/>
  <c r="Q117" i="1"/>
  <c r="P117" i="1"/>
  <c r="P119" i="1" s="1"/>
  <c r="O117" i="1"/>
  <c r="N117" i="1"/>
  <c r="N119" i="1" s="1"/>
  <c r="M117" i="1"/>
  <c r="L117" i="1"/>
  <c r="L119" i="1" s="1"/>
  <c r="K117" i="1"/>
  <c r="J117" i="1"/>
  <c r="J119" i="1" s="1"/>
  <c r="I117" i="1"/>
  <c r="H117" i="1"/>
  <c r="H119" i="1" s="1"/>
  <c r="G117" i="1"/>
  <c r="F117" i="1"/>
  <c r="F119" i="1" s="1"/>
  <c r="E117" i="1"/>
  <c r="D117" i="1"/>
  <c r="D119" i="1" s="1"/>
  <c r="C117" i="1"/>
  <c r="B117" i="1"/>
  <c r="B119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W115" i="1"/>
  <c r="W119" i="1" s="1"/>
  <c r="V115" i="1"/>
  <c r="U115" i="1"/>
  <c r="U119" i="1" s="1"/>
  <c r="T115" i="1"/>
  <c r="S115" i="1"/>
  <c r="S119" i="1" s="1"/>
  <c r="R115" i="1"/>
  <c r="Q115" i="1"/>
  <c r="Q119" i="1" s="1"/>
  <c r="P115" i="1"/>
  <c r="O115" i="1"/>
  <c r="O119" i="1" s="1"/>
  <c r="N115" i="1"/>
  <c r="M115" i="1"/>
  <c r="L115" i="1"/>
  <c r="K115" i="1"/>
  <c r="K119" i="1" s="1"/>
  <c r="J115" i="1"/>
  <c r="I115" i="1"/>
  <c r="I119" i="1" s="1"/>
  <c r="H115" i="1"/>
  <c r="G115" i="1"/>
  <c r="G119" i="1" s="1"/>
  <c r="F115" i="1"/>
  <c r="E115" i="1"/>
  <c r="E119" i="1" s="1"/>
  <c r="D115" i="1"/>
  <c r="C115" i="1"/>
  <c r="C119" i="1" s="1"/>
  <c r="B115" i="1"/>
  <c r="Y110" i="1"/>
  <c r="X110" i="1"/>
  <c r="X111" i="1" s="1"/>
  <c r="W110" i="1"/>
  <c r="V110" i="1"/>
  <c r="V111" i="1" s="1"/>
  <c r="U110" i="1"/>
  <c r="T110" i="1"/>
  <c r="T111" i="1" s="1"/>
  <c r="S110" i="1"/>
  <c r="R110" i="1"/>
  <c r="R111" i="1" s="1"/>
  <c r="Q110" i="1"/>
  <c r="P110" i="1"/>
  <c r="P111" i="1" s="1"/>
  <c r="O110" i="1"/>
  <c r="N110" i="1"/>
  <c r="N111" i="1" s="1"/>
  <c r="M110" i="1"/>
  <c r="L110" i="1"/>
  <c r="L111" i="1" s="1"/>
  <c r="K110" i="1"/>
  <c r="J110" i="1"/>
  <c r="J111" i="1" s="1"/>
  <c r="I110" i="1"/>
  <c r="H110" i="1"/>
  <c r="H111" i="1" s="1"/>
  <c r="G110" i="1"/>
  <c r="F110" i="1"/>
  <c r="F111" i="1" s="1"/>
  <c r="E110" i="1"/>
  <c r="D110" i="1"/>
  <c r="C110" i="1"/>
  <c r="B110" i="1"/>
  <c r="B111" i="1" s="1"/>
  <c r="AA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Y109" i="1" s="1"/>
  <c r="X107" i="1"/>
  <c r="W107" i="1"/>
  <c r="W109" i="1" s="1"/>
  <c r="V107" i="1"/>
  <c r="U107" i="1"/>
  <c r="U109" i="1" s="1"/>
  <c r="T107" i="1"/>
  <c r="S107" i="1"/>
  <c r="S109" i="1" s="1"/>
  <c r="R107" i="1"/>
  <c r="Q107" i="1"/>
  <c r="Q109" i="1" s="1"/>
  <c r="P107" i="1"/>
  <c r="O107" i="1"/>
  <c r="O109" i="1" s="1"/>
  <c r="N107" i="1"/>
  <c r="M107" i="1"/>
  <c r="Z107" i="1" s="1"/>
  <c r="AA107" i="1" s="1"/>
  <c r="L107" i="1"/>
  <c r="K107" i="1"/>
  <c r="K109" i="1" s="1"/>
  <c r="J107" i="1"/>
  <c r="I107" i="1"/>
  <c r="I109" i="1" s="1"/>
  <c r="H107" i="1"/>
  <c r="G107" i="1"/>
  <c r="G109" i="1" s="1"/>
  <c r="F107" i="1"/>
  <c r="E107" i="1"/>
  <c r="E109" i="1" s="1"/>
  <c r="D107" i="1"/>
  <c r="C107" i="1"/>
  <c r="C109" i="1" s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X109" i="1" s="1"/>
  <c r="W105" i="1"/>
  <c r="V105" i="1"/>
  <c r="V109" i="1" s="1"/>
  <c r="U105" i="1"/>
  <c r="T105" i="1"/>
  <c r="T109" i="1" s="1"/>
  <c r="S105" i="1"/>
  <c r="R105" i="1"/>
  <c r="R109" i="1" s="1"/>
  <c r="Q105" i="1"/>
  <c r="P105" i="1"/>
  <c r="P109" i="1" s="1"/>
  <c r="O105" i="1"/>
  <c r="N105" i="1"/>
  <c r="N109" i="1" s="1"/>
  <c r="M105" i="1"/>
  <c r="L105" i="1"/>
  <c r="L109" i="1" s="1"/>
  <c r="K105" i="1"/>
  <c r="J105" i="1"/>
  <c r="J109" i="1" s="1"/>
  <c r="I105" i="1"/>
  <c r="H105" i="1"/>
  <c r="H109" i="1" s="1"/>
  <c r="G105" i="1"/>
  <c r="F105" i="1"/>
  <c r="F109" i="1" s="1"/>
  <c r="E105" i="1"/>
  <c r="D105" i="1"/>
  <c r="C105" i="1"/>
  <c r="B105" i="1"/>
  <c r="B109" i="1" s="1"/>
  <c r="AA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Z100" i="1" s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X99" i="1" s="1"/>
  <c r="W97" i="1"/>
  <c r="V97" i="1"/>
  <c r="V99" i="1" s="1"/>
  <c r="U97" i="1"/>
  <c r="T97" i="1"/>
  <c r="T99" i="1" s="1"/>
  <c r="S97" i="1"/>
  <c r="R97" i="1"/>
  <c r="R99" i="1" s="1"/>
  <c r="Q97" i="1"/>
  <c r="P97" i="1"/>
  <c r="P99" i="1" s="1"/>
  <c r="O97" i="1"/>
  <c r="N97" i="1"/>
  <c r="N99" i="1" s="1"/>
  <c r="M97" i="1"/>
  <c r="L97" i="1"/>
  <c r="L99" i="1" s="1"/>
  <c r="K97" i="1"/>
  <c r="J97" i="1"/>
  <c r="J99" i="1" s="1"/>
  <c r="I97" i="1"/>
  <c r="H97" i="1"/>
  <c r="H99" i="1" s="1"/>
  <c r="G97" i="1"/>
  <c r="F97" i="1"/>
  <c r="F99" i="1" s="1"/>
  <c r="E97" i="1"/>
  <c r="D97" i="1"/>
  <c r="C97" i="1"/>
  <c r="B97" i="1"/>
  <c r="B99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0" i="1"/>
  <c r="X90" i="1"/>
  <c r="X91" i="1" s="1"/>
  <c r="W90" i="1"/>
  <c r="V90" i="1"/>
  <c r="V91" i="1" s="1"/>
  <c r="U90" i="1"/>
  <c r="T90" i="1"/>
  <c r="T91" i="1" s="1"/>
  <c r="S90" i="1"/>
  <c r="R90" i="1"/>
  <c r="R91" i="1" s="1"/>
  <c r="Q90" i="1"/>
  <c r="P90" i="1"/>
  <c r="P91" i="1" s="1"/>
  <c r="O90" i="1"/>
  <c r="N90" i="1"/>
  <c r="Z90" i="1" s="1"/>
  <c r="M90" i="1"/>
  <c r="L90" i="1"/>
  <c r="L91" i="1" s="1"/>
  <c r="K90" i="1"/>
  <c r="J90" i="1"/>
  <c r="J91" i="1" s="1"/>
  <c r="I90" i="1"/>
  <c r="H90" i="1"/>
  <c r="H91" i="1" s="1"/>
  <c r="G90" i="1"/>
  <c r="F90" i="1"/>
  <c r="F91" i="1" s="1"/>
  <c r="E90" i="1"/>
  <c r="D90" i="1"/>
  <c r="C90" i="1"/>
  <c r="B90" i="1"/>
  <c r="B91" i="1" s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AA87" i="1"/>
  <c r="Y87" i="1"/>
  <c r="Y89" i="1" s="1"/>
  <c r="X87" i="1"/>
  <c r="W87" i="1"/>
  <c r="W89" i="1" s="1"/>
  <c r="V87" i="1"/>
  <c r="U87" i="1"/>
  <c r="U89" i="1" s="1"/>
  <c r="T87" i="1"/>
  <c r="S87" i="1"/>
  <c r="S89" i="1" s="1"/>
  <c r="R87" i="1"/>
  <c r="Q87" i="1"/>
  <c r="Q89" i="1" s="1"/>
  <c r="P87" i="1"/>
  <c r="O87" i="1"/>
  <c r="O89" i="1" s="1"/>
  <c r="N87" i="1"/>
  <c r="M87" i="1"/>
  <c r="Z87" i="1" s="1"/>
  <c r="L87" i="1"/>
  <c r="K87" i="1"/>
  <c r="K89" i="1" s="1"/>
  <c r="J87" i="1"/>
  <c r="I87" i="1"/>
  <c r="I89" i="1" s="1"/>
  <c r="H87" i="1"/>
  <c r="G87" i="1"/>
  <c r="G89" i="1" s="1"/>
  <c r="F87" i="1"/>
  <c r="E87" i="1"/>
  <c r="E89" i="1" s="1"/>
  <c r="D87" i="1"/>
  <c r="C87" i="1"/>
  <c r="C89" i="1" s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Z86" i="1" s="1"/>
  <c r="AB86" i="1" s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X89" i="1" s="1"/>
  <c r="W85" i="1"/>
  <c r="V85" i="1"/>
  <c r="V89" i="1" s="1"/>
  <c r="U85" i="1"/>
  <c r="T85" i="1"/>
  <c r="T89" i="1" s="1"/>
  <c r="S85" i="1"/>
  <c r="R85" i="1"/>
  <c r="R89" i="1" s="1"/>
  <c r="Q85" i="1"/>
  <c r="P85" i="1"/>
  <c r="P89" i="1" s="1"/>
  <c r="O85" i="1"/>
  <c r="N85" i="1"/>
  <c r="N89" i="1" s="1"/>
  <c r="M85" i="1"/>
  <c r="L85" i="1"/>
  <c r="L89" i="1" s="1"/>
  <c r="K85" i="1"/>
  <c r="J85" i="1"/>
  <c r="J89" i="1" s="1"/>
  <c r="I85" i="1"/>
  <c r="H85" i="1"/>
  <c r="H89" i="1" s="1"/>
  <c r="G85" i="1"/>
  <c r="F85" i="1"/>
  <c r="F89" i="1" s="1"/>
  <c r="E85" i="1"/>
  <c r="D85" i="1"/>
  <c r="C85" i="1"/>
  <c r="B85" i="1"/>
  <c r="B89" i="1" s="1"/>
  <c r="AA80" i="1"/>
  <c r="Y80" i="1"/>
  <c r="X80" i="1"/>
  <c r="W80" i="1"/>
  <c r="V80" i="1"/>
  <c r="U80" i="1"/>
  <c r="T80" i="1"/>
  <c r="S80" i="1"/>
  <c r="S81" i="1" s="1"/>
  <c r="R80" i="1"/>
  <c r="Q80" i="1"/>
  <c r="P80" i="1"/>
  <c r="O80" i="1"/>
  <c r="O81" i="1" s="1"/>
  <c r="N80" i="1"/>
  <c r="M80" i="1"/>
  <c r="Z80" i="1" s="1"/>
  <c r="L80" i="1"/>
  <c r="K80" i="1"/>
  <c r="K81" i="1" s="1"/>
  <c r="J80" i="1"/>
  <c r="I80" i="1"/>
  <c r="I81" i="1" s="1"/>
  <c r="H80" i="1"/>
  <c r="G80" i="1"/>
  <c r="G81" i="1" s="1"/>
  <c r="F80" i="1"/>
  <c r="E80" i="1"/>
  <c r="E81" i="1" s="1"/>
  <c r="D80" i="1"/>
  <c r="C80" i="1"/>
  <c r="C81" i="1" s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X79" i="1" s="1"/>
  <c r="W77" i="1"/>
  <c r="V77" i="1"/>
  <c r="V79" i="1" s="1"/>
  <c r="U77" i="1"/>
  <c r="T77" i="1"/>
  <c r="T79" i="1" s="1"/>
  <c r="S77" i="1"/>
  <c r="R77" i="1"/>
  <c r="R79" i="1" s="1"/>
  <c r="Q77" i="1"/>
  <c r="P77" i="1"/>
  <c r="P79" i="1" s="1"/>
  <c r="O77" i="1"/>
  <c r="N77" i="1"/>
  <c r="N79" i="1" s="1"/>
  <c r="M77" i="1"/>
  <c r="L77" i="1"/>
  <c r="L79" i="1" s="1"/>
  <c r="K77" i="1"/>
  <c r="J77" i="1"/>
  <c r="J79" i="1" s="1"/>
  <c r="I77" i="1"/>
  <c r="H77" i="1"/>
  <c r="H79" i="1" s="1"/>
  <c r="G77" i="1"/>
  <c r="F77" i="1"/>
  <c r="F79" i="1" s="1"/>
  <c r="E77" i="1"/>
  <c r="D77" i="1"/>
  <c r="D79" i="1" s="1"/>
  <c r="C77" i="1"/>
  <c r="B77" i="1"/>
  <c r="B79" i="1" s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W75" i="1"/>
  <c r="V75" i="1"/>
  <c r="U75" i="1"/>
  <c r="T75" i="1"/>
  <c r="S75" i="1"/>
  <c r="S79" i="1" s="1"/>
  <c r="R75" i="1"/>
  <c r="Q75" i="1"/>
  <c r="Q79" i="1" s="1"/>
  <c r="Q81" i="1" s="1"/>
  <c r="P75" i="1"/>
  <c r="O75" i="1"/>
  <c r="O79" i="1" s="1"/>
  <c r="N75" i="1"/>
  <c r="M75" i="1"/>
  <c r="L75" i="1"/>
  <c r="K75" i="1"/>
  <c r="K79" i="1" s="1"/>
  <c r="J75" i="1"/>
  <c r="I75" i="1"/>
  <c r="I79" i="1" s="1"/>
  <c r="H75" i="1"/>
  <c r="G75" i="1"/>
  <c r="G79" i="1" s="1"/>
  <c r="F75" i="1"/>
  <c r="E75" i="1"/>
  <c r="E79" i="1" s="1"/>
  <c r="D75" i="1"/>
  <c r="C75" i="1"/>
  <c r="C79" i="1" s="1"/>
  <c r="B75" i="1"/>
  <c r="Y70" i="1"/>
  <c r="X70" i="1"/>
  <c r="X71" i="1" s="1"/>
  <c r="W70" i="1"/>
  <c r="V70" i="1"/>
  <c r="V71" i="1" s="1"/>
  <c r="U70" i="1"/>
  <c r="T70" i="1"/>
  <c r="T71" i="1" s="1"/>
  <c r="S70" i="1"/>
  <c r="R70" i="1"/>
  <c r="R71" i="1" s="1"/>
  <c r="Q70" i="1"/>
  <c r="P70" i="1"/>
  <c r="P71" i="1" s="1"/>
  <c r="O70" i="1"/>
  <c r="N70" i="1"/>
  <c r="N71" i="1" s="1"/>
  <c r="M70" i="1"/>
  <c r="L70" i="1"/>
  <c r="L71" i="1" s="1"/>
  <c r="K70" i="1"/>
  <c r="J70" i="1"/>
  <c r="J71" i="1" s="1"/>
  <c r="I70" i="1"/>
  <c r="H70" i="1"/>
  <c r="H71" i="1" s="1"/>
  <c r="G70" i="1"/>
  <c r="F70" i="1"/>
  <c r="F71" i="1" s="1"/>
  <c r="E70" i="1"/>
  <c r="D70" i="1"/>
  <c r="C70" i="1"/>
  <c r="B70" i="1"/>
  <c r="B71" i="1" s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A68" i="1" s="1"/>
  <c r="L68" i="1"/>
  <c r="K68" i="1"/>
  <c r="J68" i="1"/>
  <c r="I68" i="1"/>
  <c r="H68" i="1"/>
  <c r="G68" i="1"/>
  <c r="F68" i="1"/>
  <c r="E68" i="1"/>
  <c r="D68" i="1"/>
  <c r="C68" i="1"/>
  <c r="B68" i="1"/>
  <c r="Y67" i="1"/>
  <c r="Y69" i="1" s="1"/>
  <c r="X67" i="1"/>
  <c r="W67" i="1"/>
  <c r="W69" i="1" s="1"/>
  <c r="V67" i="1"/>
  <c r="U67" i="1"/>
  <c r="U69" i="1" s="1"/>
  <c r="T67" i="1"/>
  <c r="S67" i="1"/>
  <c r="S69" i="1" s="1"/>
  <c r="R67" i="1"/>
  <c r="Q67" i="1"/>
  <c r="Q69" i="1" s="1"/>
  <c r="P67" i="1"/>
  <c r="O67" i="1"/>
  <c r="O69" i="1" s="1"/>
  <c r="N67" i="1"/>
  <c r="M67" i="1"/>
  <c r="Z67" i="1" s="1"/>
  <c r="AA67" i="1" s="1"/>
  <c r="L67" i="1"/>
  <c r="K67" i="1"/>
  <c r="K69" i="1" s="1"/>
  <c r="J67" i="1"/>
  <c r="I67" i="1"/>
  <c r="I69" i="1" s="1"/>
  <c r="H67" i="1"/>
  <c r="G67" i="1"/>
  <c r="G69" i="1" s="1"/>
  <c r="F67" i="1"/>
  <c r="E67" i="1"/>
  <c r="E69" i="1" s="1"/>
  <c r="D67" i="1"/>
  <c r="C67" i="1"/>
  <c r="C69" i="1" s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X69" i="1" s="1"/>
  <c r="W65" i="1"/>
  <c r="V65" i="1"/>
  <c r="V69" i="1" s="1"/>
  <c r="U65" i="1"/>
  <c r="T65" i="1"/>
  <c r="T69" i="1" s="1"/>
  <c r="S65" i="1"/>
  <c r="R65" i="1"/>
  <c r="R69" i="1" s="1"/>
  <c r="Q65" i="1"/>
  <c r="P65" i="1"/>
  <c r="P69" i="1" s="1"/>
  <c r="O65" i="1"/>
  <c r="N65" i="1"/>
  <c r="N69" i="1" s="1"/>
  <c r="M65" i="1"/>
  <c r="L65" i="1"/>
  <c r="L69" i="1" s="1"/>
  <c r="K65" i="1"/>
  <c r="J65" i="1"/>
  <c r="J69" i="1" s="1"/>
  <c r="I65" i="1"/>
  <c r="H65" i="1"/>
  <c r="H69" i="1" s="1"/>
  <c r="G65" i="1"/>
  <c r="F65" i="1"/>
  <c r="F69" i="1" s="1"/>
  <c r="E65" i="1"/>
  <c r="D65" i="1"/>
  <c r="C65" i="1"/>
  <c r="B65" i="1"/>
  <c r="B69" i="1" s="1"/>
  <c r="Y60" i="1"/>
  <c r="Y20" i="1" s="1"/>
  <c r="Y210" i="1" s="1"/>
  <c r="X60" i="1"/>
  <c r="W60" i="1"/>
  <c r="W20" i="1" s="1"/>
  <c r="W210" i="1" s="1"/>
  <c r="V60" i="1"/>
  <c r="U60" i="1"/>
  <c r="U20" i="1" s="1"/>
  <c r="U210" i="1" s="1"/>
  <c r="T60" i="1"/>
  <c r="S60" i="1"/>
  <c r="S20" i="1" s="1"/>
  <c r="S210" i="1" s="1"/>
  <c r="R60" i="1"/>
  <c r="Q60" i="1"/>
  <c r="Q20" i="1" s="1"/>
  <c r="Q210" i="1" s="1"/>
  <c r="P60" i="1"/>
  <c r="O60" i="1"/>
  <c r="O20" i="1" s="1"/>
  <c r="O210" i="1" s="1"/>
  <c r="N60" i="1"/>
  <c r="M60" i="1"/>
  <c r="L60" i="1"/>
  <c r="K60" i="1"/>
  <c r="K20" i="1" s="1"/>
  <c r="K210" i="1" s="1"/>
  <c r="J60" i="1"/>
  <c r="I60" i="1"/>
  <c r="I20" i="1" s="1"/>
  <c r="I210" i="1" s="1"/>
  <c r="H60" i="1"/>
  <c r="G60" i="1"/>
  <c r="G20" i="1" s="1"/>
  <c r="G210" i="1" s="1"/>
  <c r="F60" i="1"/>
  <c r="E60" i="1"/>
  <c r="E20" i="1" s="1"/>
  <c r="E210" i="1" s="1"/>
  <c r="D60" i="1"/>
  <c r="C60" i="1"/>
  <c r="C20" i="1" s="1"/>
  <c r="C210" i="1" s="1"/>
  <c r="B60" i="1"/>
  <c r="Y58" i="1"/>
  <c r="X58" i="1"/>
  <c r="X59" i="1" s="1"/>
  <c r="W58" i="1"/>
  <c r="V58" i="1"/>
  <c r="U58" i="1"/>
  <c r="T58" i="1"/>
  <c r="T59" i="1" s="1"/>
  <c r="S58" i="1"/>
  <c r="R58" i="1"/>
  <c r="Q58" i="1"/>
  <c r="P58" i="1"/>
  <c r="P59" i="1" s="1"/>
  <c r="O58" i="1"/>
  <c r="N58" i="1"/>
  <c r="Z58" i="1" s="1"/>
  <c r="M58" i="1"/>
  <c r="L58" i="1"/>
  <c r="L59" i="1" s="1"/>
  <c r="K58" i="1"/>
  <c r="J58" i="1"/>
  <c r="I58" i="1"/>
  <c r="H58" i="1"/>
  <c r="H59" i="1" s="1"/>
  <c r="G58" i="1"/>
  <c r="F58" i="1"/>
  <c r="E58" i="1"/>
  <c r="D58" i="1"/>
  <c r="C58" i="1"/>
  <c r="B58" i="1"/>
  <c r="Y57" i="1"/>
  <c r="X57" i="1"/>
  <c r="W57" i="1"/>
  <c r="V57" i="1"/>
  <c r="V59" i="1" s="1"/>
  <c r="U57" i="1"/>
  <c r="T57" i="1"/>
  <c r="S57" i="1"/>
  <c r="R57" i="1"/>
  <c r="R59" i="1" s="1"/>
  <c r="Q57" i="1"/>
  <c r="P57" i="1"/>
  <c r="O57" i="1"/>
  <c r="N57" i="1"/>
  <c r="N59" i="1" s="1"/>
  <c r="M57" i="1"/>
  <c r="L57" i="1"/>
  <c r="K57" i="1"/>
  <c r="J57" i="1"/>
  <c r="J59" i="1" s="1"/>
  <c r="I57" i="1"/>
  <c r="H57" i="1"/>
  <c r="G57" i="1"/>
  <c r="F57" i="1"/>
  <c r="F59" i="1" s="1"/>
  <c r="E57" i="1"/>
  <c r="D57" i="1"/>
  <c r="C57" i="1"/>
  <c r="B57" i="1"/>
  <c r="B59" i="1" s="1"/>
  <c r="AA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0" i="1"/>
  <c r="X50" i="1"/>
  <c r="X51" i="1" s="1"/>
  <c r="W50" i="1"/>
  <c r="V50" i="1"/>
  <c r="V51" i="1" s="1"/>
  <c r="U50" i="1"/>
  <c r="T50" i="1"/>
  <c r="T51" i="1" s="1"/>
  <c r="S50" i="1"/>
  <c r="R50" i="1"/>
  <c r="R51" i="1" s="1"/>
  <c r="Q50" i="1"/>
  <c r="P50" i="1"/>
  <c r="P51" i="1" s="1"/>
  <c r="O50" i="1"/>
  <c r="N50" i="1"/>
  <c r="Z50" i="1" s="1"/>
  <c r="M50" i="1"/>
  <c r="L50" i="1"/>
  <c r="L51" i="1" s="1"/>
  <c r="K50" i="1"/>
  <c r="J50" i="1"/>
  <c r="J51" i="1" s="1"/>
  <c r="I50" i="1"/>
  <c r="H50" i="1"/>
  <c r="H51" i="1" s="1"/>
  <c r="G50" i="1"/>
  <c r="F50" i="1"/>
  <c r="F51" i="1" s="1"/>
  <c r="E50" i="1"/>
  <c r="D50" i="1"/>
  <c r="C50" i="1"/>
  <c r="B50" i="1"/>
  <c r="B51" i="1" s="1"/>
  <c r="AA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Y49" i="1" s="1"/>
  <c r="X47" i="1"/>
  <c r="W47" i="1"/>
  <c r="W49" i="1" s="1"/>
  <c r="V47" i="1"/>
  <c r="U47" i="1"/>
  <c r="U49" i="1" s="1"/>
  <c r="T47" i="1"/>
  <c r="S47" i="1"/>
  <c r="S49" i="1" s="1"/>
  <c r="R47" i="1"/>
  <c r="Q47" i="1"/>
  <c r="Q49" i="1" s="1"/>
  <c r="P47" i="1"/>
  <c r="O47" i="1"/>
  <c r="O49" i="1" s="1"/>
  <c r="N47" i="1"/>
  <c r="M47" i="1"/>
  <c r="Z47" i="1" s="1"/>
  <c r="AA47" i="1" s="1"/>
  <c r="L47" i="1"/>
  <c r="K47" i="1"/>
  <c r="K49" i="1" s="1"/>
  <c r="J47" i="1"/>
  <c r="I47" i="1"/>
  <c r="I49" i="1" s="1"/>
  <c r="H47" i="1"/>
  <c r="G47" i="1"/>
  <c r="G49" i="1" s="1"/>
  <c r="F47" i="1"/>
  <c r="E47" i="1"/>
  <c r="E49" i="1" s="1"/>
  <c r="D47" i="1"/>
  <c r="C47" i="1"/>
  <c r="C49" i="1" s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Z46" i="1" s="1"/>
  <c r="AB46" i="1" s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X49" i="1" s="1"/>
  <c r="W45" i="1"/>
  <c r="V45" i="1"/>
  <c r="V49" i="1" s="1"/>
  <c r="U45" i="1"/>
  <c r="T45" i="1"/>
  <c r="T49" i="1" s="1"/>
  <c r="S45" i="1"/>
  <c r="R45" i="1"/>
  <c r="R49" i="1" s="1"/>
  <c r="Q45" i="1"/>
  <c r="P45" i="1"/>
  <c r="P49" i="1" s="1"/>
  <c r="O45" i="1"/>
  <c r="N45" i="1"/>
  <c r="N49" i="1" s="1"/>
  <c r="M45" i="1"/>
  <c r="L45" i="1"/>
  <c r="L49" i="1" s="1"/>
  <c r="K45" i="1"/>
  <c r="J45" i="1"/>
  <c r="J49" i="1" s="1"/>
  <c r="I45" i="1"/>
  <c r="H45" i="1"/>
  <c r="H49" i="1" s="1"/>
  <c r="G45" i="1"/>
  <c r="F45" i="1"/>
  <c r="F49" i="1" s="1"/>
  <c r="E45" i="1"/>
  <c r="D45" i="1"/>
  <c r="C45" i="1"/>
  <c r="B45" i="1"/>
  <c r="B49" i="1" s="1"/>
  <c r="Z43" i="1"/>
  <c r="Y40" i="1"/>
  <c r="X40" i="1"/>
  <c r="X41" i="1" s="1"/>
  <c r="W40" i="1"/>
  <c r="V40" i="1"/>
  <c r="V41" i="1" s="1"/>
  <c r="U40" i="1"/>
  <c r="T40" i="1"/>
  <c r="T41" i="1" s="1"/>
  <c r="S40" i="1"/>
  <c r="R40" i="1"/>
  <c r="R41" i="1" s="1"/>
  <c r="Q40" i="1"/>
  <c r="P40" i="1"/>
  <c r="P41" i="1" s="1"/>
  <c r="O40" i="1"/>
  <c r="N40" i="1"/>
  <c r="Z40" i="1" s="1"/>
  <c r="M40" i="1"/>
  <c r="L40" i="1"/>
  <c r="L41" i="1" s="1"/>
  <c r="K40" i="1"/>
  <c r="J40" i="1"/>
  <c r="J41" i="1" s="1"/>
  <c r="I40" i="1"/>
  <c r="H40" i="1"/>
  <c r="H41" i="1" s="1"/>
  <c r="G40" i="1"/>
  <c r="F40" i="1"/>
  <c r="F41" i="1" s="1"/>
  <c r="E40" i="1"/>
  <c r="D40" i="1"/>
  <c r="C40" i="1"/>
  <c r="B40" i="1"/>
  <c r="B41" i="1" s="1"/>
  <c r="Y38" i="1"/>
  <c r="Y18" i="1" s="1"/>
  <c r="Y208" i="1" s="1"/>
  <c r="X38" i="1"/>
  <c r="W38" i="1"/>
  <c r="W18" i="1" s="1"/>
  <c r="W208" i="1" s="1"/>
  <c r="V38" i="1"/>
  <c r="U38" i="1"/>
  <c r="U18" i="1" s="1"/>
  <c r="U208" i="1" s="1"/>
  <c r="T38" i="1"/>
  <c r="S38" i="1"/>
  <c r="S18" i="1" s="1"/>
  <c r="S208" i="1" s="1"/>
  <c r="R38" i="1"/>
  <c r="Q38" i="1"/>
  <c r="Q18" i="1" s="1"/>
  <c r="Q208" i="1" s="1"/>
  <c r="P38" i="1"/>
  <c r="O38" i="1"/>
  <c r="O18" i="1" s="1"/>
  <c r="O208" i="1" s="1"/>
  <c r="N38" i="1"/>
  <c r="M38" i="1"/>
  <c r="L38" i="1"/>
  <c r="K38" i="1"/>
  <c r="K18" i="1" s="1"/>
  <c r="K208" i="1" s="1"/>
  <c r="J38" i="1"/>
  <c r="I38" i="1"/>
  <c r="I18" i="1" s="1"/>
  <c r="I208" i="1" s="1"/>
  <c r="H38" i="1"/>
  <c r="G38" i="1"/>
  <c r="G18" i="1" s="1"/>
  <c r="G208" i="1" s="1"/>
  <c r="F38" i="1"/>
  <c r="E38" i="1"/>
  <c r="E18" i="1" s="1"/>
  <c r="E208" i="1" s="1"/>
  <c r="D38" i="1"/>
  <c r="C38" i="1"/>
  <c r="C18" i="1" s="1"/>
  <c r="C208" i="1" s="1"/>
  <c r="B38" i="1"/>
  <c r="Y37" i="1"/>
  <c r="Y17" i="1" s="1"/>
  <c r="Y207" i="1" s="1"/>
  <c r="X37" i="1"/>
  <c r="W37" i="1"/>
  <c r="W17" i="1" s="1"/>
  <c r="W207" i="1" s="1"/>
  <c r="V37" i="1"/>
  <c r="U37" i="1"/>
  <c r="U17" i="1" s="1"/>
  <c r="U207" i="1" s="1"/>
  <c r="T37" i="1"/>
  <c r="S37" i="1"/>
  <c r="S17" i="1" s="1"/>
  <c r="S207" i="1" s="1"/>
  <c r="R37" i="1"/>
  <c r="Q37" i="1"/>
  <c r="Q17" i="1" s="1"/>
  <c r="Q207" i="1" s="1"/>
  <c r="P37" i="1"/>
  <c r="O37" i="1"/>
  <c r="O17" i="1" s="1"/>
  <c r="O207" i="1" s="1"/>
  <c r="N37" i="1"/>
  <c r="M37" i="1"/>
  <c r="L37" i="1"/>
  <c r="K37" i="1"/>
  <c r="K17" i="1" s="1"/>
  <c r="K207" i="1" s="1"/>
  <c r="J37" i="1"/>
  <c r="I37" i="1"/>
  <c r="I17" i="1" s="1"/>
  <c r="I207" i="1" s="1"/>
  <c r="H37" i="1"/>
  <c r="G37" i="1"/>
  <c r="G17" i="1" s="1"/>
  <c r="G207" i="1" s="1"/>
  <c r="F37" i="1"/>
  <c r="E37" i="1"/>
  <c r="E17" i="1" s="1"/>
  <c r="E207" i="1" s="1"/>
  <c r="D37" i="1"/>
  <c r="C37" i="1"/>
  <c r="C17" i="1" s="1"/>
  <c r="C207" i="1" s="1"/>
  <c r="B37" i="1"/>
  <c r="Y36" i="1"/>
  <c r="X36" i="1"/>
  <c r="X16" i="1" s="1"/>
  <c r="W36" i="1"/>
  <c r="V36" i="1"/>
  <c r="V16" i="1" s="1"/>
  <c r="U36" i="1"/>
  <c r="T36" i="1"/>
  <c r="T16" i="1" s="1"/>
  <c r="S36" i="1"/>
  <c r="R36" i="1"/>
  <c r="R16" i="1" s="1"/>
  <c r="Q36" i="1"/>
  <c r="P36" i="1"/>
  <c r="P16" i="1" s="1"/>
  <c r="O36" i="1"/>
  <c r="N36" i="1"/>
  <c r="N16" i="1" s="1"/>
  <c r="M36" i="1"/>
  <c r="L36" i="1"/>
  <c r="L16" i="1" s="1"/>
  <c r="K36" i="1"/>
  <c r="J36" i="1"/>
  <c r="J16" i="1" s="1"/>
  <c r="I36" i="1"/>
  <c r="H36" i="1"/>
  <c r="H16" i="1" s="1"/>
  <c r="G36" i="1"/>
  <c r="F36" i="1"/>
  <c r="F16" i="1" s="1"/>
  <c r="E36" i="1"/>
  <c r="D36" i="1"/>
  <c r="C36" i="1"/>
  <c r="B36" i="1"/>
  <c r="B16" i="1" s="1"/>
  <c r="Y35" i="1"/>
  <c r="X35" i="1"/>
  <c r="X39" i="1" s="1"/>
  <c r="W35" i="1"/>
  <c r="V35" i="1"/>
  <c r="V39" i="1" s="1"/>
  <c r="U35" i="1"/>
  <c r="T35" i="1"/>
  <c r="T39" i="1" s="1"/>
  <c r="S35" i="1"/>
  <c r="R35" i="1"/>
  <c r="R39" i="1" s="1"/>
  <c r="Q35" i="1"/>
  <c r="P35" i="1"/>
  <c r="P39" i="1" s="1"/>
  <c r="O35" i="1"/>
  <c r="N35" i="1"/>
  <c r="N39" i="1" s="1"/>
  <c r="M35" i="1"/>
  <c r="L35" i="1"/>
  <c r="L39" i="1" s="1"/>
  <c r="K35" i="1"/>
  <c r="J35" i="1"/>
  <c r="J39" i="1" s="1"/>
  <c r="I35" i="1"/>
  <c r="H35" i="1"/>
  <c r="H39" i="1" s="1"/>
  <c r="G35" i="1"/>
  <c r="F35" i="1"/>
  <c r="F39" i="1" s="1"/>
  <c r="E35" i="1"/>
  <c r="D35" i="1"/>
  <c r="C35" i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Z28" i="1" s="1"/>
  <c r="AB28" i="1" s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Z27" i="1" s="1"/>
  <c r="M27" i="1"/>
  <c r="L27" i="1"/>
  <c r="K27" i="1"/>
  <c r="J27" i="1"/>
  <c r="I27" i="1"/>
  <c r="H27" i="1"/>
  <c r="G27" i="1"/>
  <c r="F27" i="1"/>
  <c r="E27" i="1"/>
  <c r="D27" i="1"/>
  <c r="C27" i="1"/>
  <c r="B27" i="1"/>
  <c r="Y26" i="1"/>
  <c r="Y29" i="1" s="1"/>
  <c r="Y31" i="1" s="1"/>
  <c r="X26" i="1"/>
  <c r="W26" i="1"/>
  <c r="W29" i="1" s="1"/>
  <c r="W31" i="1" s="1"/>
  <c r="V26" i="1"/>
  <c r="U26" i="1"/>
  <c r="U29" i="1" s="1"/>
  <c r="U31" i="1" s="1"/>
  <c r="T26" i="1"/>
  <c r="S26" i="1"/>
  <c r="S29" i="1" s="1"/>
  <c r="S31" i="1" s="1"/>
  <c r="R26" i="1"/>
  <c r="Q26" i="1"/>
  <c r="Q29" i="1" s="1"/>
  <c r="Q31" i="1" s="1"/>
  <c r="P26" i="1"/>
  <c r="O26" i="1"/>
  <c r="O29" i="1" s="1"/>
  <c r="O31" i="1" s="1"/>
  <c r="N26" i="1"/>
  <c r="M26" i="1"/>
  <c r="Z26" i="1" s="1"/>
  <c r="AB26" i="1" s="1"/>
  <c r="L26" i="1"/>
  <c r="K26" i="1"/>
  <c r="K29" i="1" s="1"/>
  <c r="K31" i="1" s="1"/>
  <c r="J26" i="1"/>
  <c r="I26" i="1"/>
  <c r="I29" i="1" s="1"/>
  <c r="I31" i="1" s="1"/>
  <c r="H26" i="1"/>
  <c r="G26" i="1"/>
  <c r="G29" i="1" s="1"/>
  <c r="G31" i="1" s="1"/>
  <c r="F26" i="1"/>
  <c r="E26" i="1"/>
  <c r="E29" i="1" s="1"/>
  <c r="E31" i="1" s="1"/>
  <c r="D26" i="1"/>
  <c r="C26" i="1"/>
  <c r="C29" i="1" s="1"/>
  <c r="C31" i="1" s="1"/>
  <c r="B26" i="1"/>
  <c r="Y25" i="1"/>
  <c r="X25" i="1"/>
  <c r="X29" i="1" s="1"/>
  <c r="W25" i="1"/>
  <c r="V25" i="1"/>
  <c r="V29" i="1" s="1"/>
  <c r="U25" i="1"/>
  <c r="T25" i="1"/>
  <c r="T29" i="1" s="1"/>
  <c r="S25" i="1"/>
  <c r="R25" i="1"/>
  <c r="R29" i="1" s="1"/>
  <c r="Q25" i="1"/>
  <c r="P25" i="1"/>
  <c r="P29" i="1" s="1"/>
  <c r="O25" i="1"/>
  <c r="N25" i="1"/>
  <c r="N29" i="1" s="1"/>
  <c r="M25" i="1"/>
  <c r="L25" i="1"/>
  <c r="L29" i="1" s="1"/>
  <c r="K25" i="1"/>
  <c r="J25" i="1"/>
  <c r="J29" i="1" s="1"/>
  <c r="I25" i="1"/>
  <c r="H25" i="1"/>
  <c r="H29" i="1" s="1"/>
  <c r="G25" i="1"/>
  <c r="F25" i="1"/>
  <c r="F29" i="1" s="1"/>
  <c r="E25" i="1"/>
  <c r="D25" i="1"/>
  <c r="C25" i="1"/>
  <c r="B25" i="1"/>
  <c r="B29" i="1" s="1"/>
  <c r="X20" i="1"/>
  <c r="V20" i="1"/>
  <c r="T20" i="1"/>
  <c r="R20" i="1"/>
  <c r="P20" i="1"/>
  <c r="N20" i="1"/>
  <c r="L20" i="1"/>
  <c r="J20" i="1"/>
  <c r="H20" i="1"/>
  <c r="F20" i="1"/>
  <c r="D20" i="1"/>
  <c r="B20" i="1"/>
  <c r="X18" i="1"/>
  <c r="X208" i="1" s="1"/>
  <c r="V18" i="1"/>
  <c r="V208" i="1" s="1"/>
  <c r="T18" i="1"/>
  <c r="T208" i="1" s="1"/>
  <c r="R18" i="1"/>
  <c r="R208" i="1" s="1"/>
  <c r="P18" i="1"/>
  <c r="P208" i="1" s="1"/>
  <c r="N18" i="1"/>
  <c r="N208" i="1" s="1"/>
  <c r="L18" i="1"/>
  <c r="L208" i="1" s="1"/>
  <c r="J18" i="1"/>
  <c r="J208" i="1" s="1"/>
  <c r="H18" i="1"/>
  <c r="H208" i="1" s="1"/>
  <c r="F18" i="1"/>
  <c r="F208" i="1" s="1"/>
  <c r="D18" i="1"/>
  <c r="B18" i="1"/>
  <c r="B208" i="1" s="1"/>
  <c r="X17" i="1"/>
  <c r="X207" i="1" s="1"/>
  <c r="V17" i="1"/>
  <c r="V207" i="1" s="1"/>
  <c r="T17" i="1"/>
  <c r="T207" i="1" s="1"/>
  <c r="R17" i="1"/>
  <c r="R207" i="1" s="1"/>
  <c r="P17" i="1"/>
  <c r="P207" i="1" s="1"/>
  <c r="N17" i="1"/>
  <c r="N207" i="1" s="1"/>
  <c r="L17" i="1"/>
  <c r="L207" i="1" s="1"/>
  <c r="J17" i="1"/>
  <c r="J207" i="1" s="1"/>
  <c r="H17" i="1"/>
  <c r="H207" i="1" s="1"/>
  <c r="F17" i="1"/>
  <c r="F207" i="1" s="1"/>
  <c r="D17" i="1"/>
  <c r="B17" i="1"/>
  <c r="B207" i="1" s="1"/>
  <c r="Y16" i="1"/>
  <c r="Y206" i="1" s="1"/>
  <c r="W16" i="1"/>
  <c r="W206" i="1" s="1"/>
  <c r="U16" i="1"/>
  <c r="U206" i="1" s="1"/>
  <c r="S16" i="1"/>
  <c r="S206" i="1" s="1"/>
  <c r="Q16" i="1"/>
  <c r="Q206" i="1" s="1"/>
  <c r="O16" i="1"/>
  <c r="O206" i="1" s="1"/>
  <c r="M16" i="1"/>
  <c r="K16" i="1"/>
  <c r="K206" i="1" s="1"/>
  <c r="I16" i="1"/>
  <c r="I206" i="1" s="1"/>
  <c r="G16" i="1"/>
  <c r="G206" i="1" s="1"/>
  <c r="E16" i="1"/>
  <c r="E206" i="1" s="1"/>
  <c r="C16" i="1"/>
  <c r="C206" i="1" s="1"/>
  <c r="X15" i="1"/>
  <c r="V15" i="1"/>
  <c r="T15" i="1"/>
  <c r="R15" i="1"/>
  <c r="P15" i="1"/>
  <c r="N15" i="1"/>
  <c r="L15" i="1"/>
  <c r="J15" i="1"/>
  <c r="H15" i="1"/>
  <c r="F15" i="1"/>
  <c r="D15" i="1"/>
  <c r="B15" i="1"/>
  <c r="D205" i="1" l="1"/>
  <c r="H19" i="1"/>
  <c r="H205" i="1"/>
  <c r="L19" i="1"/>
  <c r="L205" i="1"/>
  <c r="P19" i="1"/>
  <c r="P205" i="1"/>
  <c r="T19" i="1"/>
  <c r="T205" i="1"/>
  <c r="X19" i="1"/>
  <c r="X205" i="1"/>
  <c r="Z16" i="1"/>
  <c r="M206" i="1"/>
  <c r="D208" i="1"/>
  <c r="B210" i="1"/>
  <c r="F210" i="1"/>
  <c r="J210" i="1"/>
  <c r="N210" i="1"/>
  <c r="R210" i="1"/>
  <c r="V210" i="1"/>
  <c r="AA27" i="1"/>
  <c r="M29" i="1"/>
  <c r="M31" i="1" s="1"/>
  <c r="B31" i="1"/>
  <c r="F31" i="1"/>
  <c r="H31" i="1"/>
  <c r="J31" i="1"/>
  <c r="L31" i="1"/>
  <c r="N31" i="1"/>
  <c r="P31" i="1"/>
  <c r="R31" i="1"/>
  <c r="T31" i="1"/>
  <c r="V31" i="1"/>
  <c r="X31" i="1"/>
  <c r="Z30" i="1"/>
  <c r="AA30" i="1" s="1"/>
  <c r="D16" i="1"/>
  <c r="AA16" i="1" s="1"/>
  <c r="Z36" i="1"/>
  <c r="AB36" i="1" s="1"/>
  <c r="Z38" i="1"/>
  <c r="AA38" i="1" s="1"/>
  <c r="M18" i="1"/>
  <c r="C39" i="1"/>
  <c r="G39" i="1"/>
  <c r="K39" i="1"/>
  <c r="O39" i="1"/>
  <c r="S39" i="1"/>
  <c r="W39" i="1"/>
  <c r="C41" i="1"/>
  <c r="G41" i="1"/>
  <c r="K41" i="1"/>
  <c r="O41" i="1"/>
  <c r="S41" i="1"/>
  <c r="W41" i="1"/>
  <c r="N41" i="1"/>
  <c r="AA46" i="1"/>
  <c r="C51" i="1"/>
  <c r="E51" i="1"/>
  <c r="G51" i="1"/>
  <c r="I51" i="1"/>
  <c r="K51" i="1"/>
  <c r="O51" i="1"/>
  <c r="Q51" i="1"/>
  <c r="S51" i="1"/>
  <c r="U51" i="1"/>
  <c r="W51" i="1"/>
  <c r="Y51" i="1"/>
  <c r="N51" i="1"/>
  <c r="Z57" i="1"/>
  <c r="AA57" i="1" s="1"/>
  <c r="B61" i="1"/>
  <c r="F61" i="1"/>
  <c r="H61" i="1"/>
  <c r="J61" i="1"/>
  <c r="L61" i="1"/>
  <c r="N61" i="1"/>
  <c r="P61" i="1"/>
  <c r="R61" i="1"/>
  <c r="T61" i="1"/>
  <c r="V61" i="1"/>
  <c r="X61" i="1"/>
  <c r="D69" i="1"/>
  <c r="AA65" i="1"/>
  <c r="Z65" i="1"/>
  <c r="Z69" i="1" s="1"/>
  <c r="AB69" i="1" s="1"/>
  <c r="M69" i="1"/>
  <c r="Z70" i="1"/>
  <c r="Z71" i="1" s="1"/>
  <c r="AB71" i="1" s="1"/>
  <c r="D71" i="1"/>
  <c r="M79" i="1"/>
  <c r="M81" i="1" s="1"/>
  <c r="Z75" i="1"/>
  <c r="U79" i="1"/>
  <c r="U81" i="1" s="1"/>
  <c r="W79" i="1"/>
  <c r="W81" i="1" s="1"/>
  <c r="Y79" i="1"/>
  <c r="Y81" i="1" s="1"/>
  <c r="AA76" i="1"/>
  <c r="AA78" i="1"/>
  <c r="AA86" i="1"/>
  <c r="C91" i="1"/>
  <c r="E91" i="1"/>
  <c r="G91" i="1"/>
  <c r="I91" i="1"/>
  <c r="K91" i="1"/>
  <c r="O91" i="1"/>
  <c r="Q91" i="1"/>
  <c r="S91" i="1"/>
  <c r="U91" i="1"/>
  <c r="W91" i="1"/>
  <c r="Y91" i="1"/>
  <c r="N91" i="1"/>
  <c r="AA97" i="1"/>
  <c r="Z97" i="1"/>
  <c r="B101" i="1"/>
  <c r="F101" i="1"/>
  <c r="H101" i="1"/>
  <c r="J101" i="1"/>
  <c r="L101" i="1"/>
  <c r="N101" i="1"/>
  <c r="P101" i="1"/>
  <c r="R101" i="1"/>
  <c r="T101" i="1"/>
  <c r="V101" i="1"/>
  <c r="X101" i="1"/>
  <c r="D109" i="1"/>
  <c r="Z105" i="1"/>
  <c r="Z109" i="1" s="1"/>
  <c r="AB109" i="1" s="1"/>
  <c r="M109" i="1"/>
  <c r="AA110" i="1"/>
  <c r="Z110" i="1"/>
  <c r="D111" i="1"/>
  <c r="M119" i="1"/>
  <c r="Z115" i="1"/>
  <c r="AA116" i="1"/>
  <c r="AA118" i="1"/>
  <c r="AA126" i="1"/>
  <c r="C131" i="1"/>
  <c r="E131" i="1"/>
  <c r="G131" i="1"/>
  <c r="I131" i="1"/>
  <c r="K131" i="1"/>
  <c r="O131" i="1"/>
  <c r="Q131" i="1"/>
  <c r="S131" i="1"/>
  <c r="U131" i="1"/>
  <c r="W131" i="1"/>
  <c r="Y131" i="1"/>
  <c r="Z137" i="1"/>
  <c r="AA137" i="1" s="1"/>
  <c r="B141" i="1"/>
  <c r="F141" i="1"/>
  <c r="H141" i="1"/>
  <c r="J141" i="1"/>
  <c r="L141" i="1"/>
  <c r="N141" i="1"/>
  <c r="P141" i="1"/>
  <c r="R141" i="1"/>
  <c r="T141" i="1"/>
  <c r="V141" i="1"/>
  <c r="X141" i="1"/>
  <c r="D149" i="1"/>
  <c r="AA145" i="1"/>
  <c r="Z145" i="1"/>
  <c r="Z149" i="1" s="1"/>
  <c r="AB149" i="1" s="1"/>
  <c r="M149" i="1"/>
  <c r="R151" i="1"/>
  <c r="T151" i="1"/>
  <c r="V151" i="1"/>
  <c r="X151" i="1"/>
  <c r="Z150" i="1"/>
  <c r="Z151" i="1" s="1"/>
  <c r="AB151" i="1" s="1"/>
  <c r="D151" i="1"/>
  <c r="AB156" i="1"/>
  <c r="AA156" i="1"/>
  <c r="C161" i="1"/>
  <c r="E161" i="1"/>
  <c r="G161" i="1"/>
  <c r="I161" i="1"/>
  <c r="K161" i="1"/>
  <c r="AA160" i="1"/>
  <c r="O161" i="1"/>
  <c r="Q161" i="1"/>
  <c r="S161" i="1"/>
  <c r="U161" i="1"/>
  <c r="W161" i="1"/>
  <c r="Y161" i="1"/>
  <c r="C171" i="1"/>
  <c r="E171" i="1"/>
  <c r="G171" i="1"/>
  <c r="I171" i="1"/>
  <c r="K171" i="1"/>
  <c r="O171" i="1"/>
  <c r="Q171" i="1"/>
  <c r="S171" i="1"/>
  <c r="U171" i="1"/>
  <c r="W171" i="1"/>
  <c r="Y171" i="1"/>
  <c r="AB176" i="1"/>
  <c r="AA176" i="1"/>
  <c r="C181" i="1"/>
  <c r="E181" i="1"/>
  <c r="G181" i="1"/>
  <c r="I181" i="1"/>
  <c r="K181" i="1"/>
  <c r="AA180" i="1"/>
  <c r="O181" i="1"/>
  <c r="Q181" i="1"/>
  <c r="S181" i="1"/>
  <c r="U181" i="1"/>
  <c r="W181" i="1"/>
  <c r="Y181" i="1"/>
  <c r="C191" i="1"/>
  <c r="E191" i="1"/>
  <c r="G191" i="1"/>
  <c r="I191" i="1"/>
  <c r="K191" i="1"/>
  <c r="O191" i="1"/>
  <c r="Q191" i="1"/>
  <c r="S191" i="1"/>
  <c r="U191" i="1"/>
  <c r="W191" i="1"/>
  <c r="Y191" i="1"/>
  <c r="AB217" i="1"/>
  <c r="AA217" i="1"/>
  <c r="AB227" i="1"/>
  <c r="AA227" i="1"/>
  <c r="C232" i="1"/>
  <c r="E232" i="1"/>
  <c r="G232" i="1"/>
  <c r="I232" i="1"/>
  <c r="K232" i="1"/>
  <c r="M232" i="1"/>
  <c r="O232" i="1"/>
  <c r="Q232" i="1"/>
  <c r="S232" i="1"/>
  <c r="U232" i="1"/>
  <c r="W232" i="1"/>
  <c r="Y232" i="1"/>
  <c r="Z240" i="1"/>
  <c r="AB240" i="1" s="1"/>
  <c r="AB236" i="1"/>
  <c r="AA236" i="1"/>
  <c r="AA240" i="1" s="1"/>
  <c r="B262" i="1"/>
  <c r="D262" i="1"/>
  <c r="F262" i="1"/>
  <c r="H262" i="1"/>
  <c r="J262" i="1"/>
  <c r="L262" i="1"/>
  <c r="N262" i="1"/>
  <c r="P262" i="1"/>
  <c r="R262" i="1"/>
  <c r="T262" i="1"/>
  <c r="V262" i="1"/>
  <c r="X262" i="1"/>
  <c r="AA281" i="1"/>
  <c r="AB287" i="1"/>
  <c r="AA287" i="1"/>
  <c r="C446" i="1"/>
  <c r="C450" i="1" s="1"/>
  <c r="C452" i="1" s="1"/>
  <c r="C270" i="1"/>
  <c r="E446" i="1"/>
  <c r="E450" i="1" s="1"/>
  <c r="E270" i="1"/>
  <c r="G446" i="1"/>
  <c r="G450" i="1" s="1"/>
  <c r="G452" i="1" s="1"/>
  <c r="G270" i="1"/>
  <c r="I446" i="1"/>
  <c r="I450" i="1" s="1"/>
  <c r="I270" i="1"/>
  <c r="K446" i="1"/>
  <c r="K450" i="1" s="1"/>
  <c r="K452" i="1" s="1"/>
  <c r="K270" i="1"/>
  <c r="AB296" i="1"/>
  <c r="AA296" i="1"/>
  <c r="O446" i="1"/>
  <c r="O450" i="1" s="1"/>
  <c r="O452" i="1" s="1"/>
  <c r="O270" i="1"/>
  <c r="Q446" i="1"/>
  <c r="Q450" i="1" s="1"/>
  <c r="Q270" i="1"/>
  <c r="S446" i="1"/>
  <c r="S450" i="1" s="1"/>
  <c r="S452" i="1" s="1"/>
  <c r="S270" i="1"/>
  <c r="U446" i="1"/>
  <c r="U450" i="1" s="1"/>
  <c r="U270" i="1"/>
  <c r="W446" i="1"/>
  <c r="W450" i="1" s="1"/>
  <c r="W452" i="1" s="1"/>
  <c r="W270" i="1"/>
  <c r="Y446" i="1"/>
  <c r="Y450" i="1" s="1"/>
  <c r="Y270" i="1"/>
  <c r="Z310" i="1"/>
  <c r="AB310" i="1" s="1"/>
  <c r="AB306" i="1"/>
  <c r="AA306" i="1"/>
  <c r="AA310" i="1" s="1"/>
  <c r="C312" i="1"/>
  <c r="E312" i="1"/>
  <c r="G312" i="1"/>
  <c r="I312" i="1"/>
  <c r="K312" i="1"/>
  <c r="O312" i="1"/>
  <c r="Q312" i="1"/>
  <c r="S312" i="1"/>
  <c r="U312" i="1"/>
  <c r="W312" i="1"/>
  <c r="Y312" i="1"/>
  <c r="Z320" i="1"/>
  <c r="AB320" i="1" s="1"/>
  <c r="AB316" i="1"/>
  <c r="AA316" i="1"/>
  <c r="AA320" i="1" s="1"/>
  <c r="C322" i="1"/>
  <c r="E322" i="1"/>
  <c r="G322" i="1"/>
  <c r="I322" i="1"/>
  <c r="K322" i="1"/>
  <c r="O322" i="1"/>
  <c r="Q322" i="1"/>
  <c r="S322" i="1"/>
  <c r="U322" i="1"/>
  <c r="W322" i="1"/>
  <c r="Y322" i="1"/>
  <c r="Z330" i="1"/>
  <c r="AB330" i="1" s="1"/>
  <c r="AB326" i="1"/>
  <c r="AA326" i="1"/>
  <c r="AA330" i="1" s="1"/>
  <c r="C332" i="1"/>
  <c r="E332" i="1"/>
  <c r="G332" i="1"/>
  <c r="I332" i="1"/>
  <c r="K332" i="1"/>
  <c r="O332" i="1"/>
  <c r="Q332" i="1"/>
  <c r="S332" i="1"/>
  <c r="U332" i="1"/>
  <c r="W332" i="1"/>
  <c r="Y332" i="1"/>
  <c r="Z340" i="1"/>
  <c r="AB340" i="1" s="1"/>
  <c r="AB336" i="1"/>
  <c r="AA336" i="1"/>
  <c r="AA340" i="1" s="1"/>
  <c r="C342" i="1"/>
  <c r="E342" i="1"/>
  <c r="G342" i="1"/>
  <c r="I342" i="1"/>
  <c r="K342" i="1"/>
  <c r="O342" i="1"/>
  <c r="Q342" i="1"/>
  <c r="S342" i="1"/>
  <c r="U342" i="1"/>
  <c r="W342" i="1"/>
  <c r="Y342" i="1"/>
  <c r="Z350" i="1"/>
  <c r="AB350" i="1" s="1"/>
  <c r="AB346" i="1"/>
  <c r="AA346" i="1"/>
  <c r="AA350" i="1" s="1"/>
  <c r="C352" i="1"/>
  <c r="E352" i="1"/>
  <c r="G352" i="1"/>
  <c r="I352" i="1"/>
  <c r="K352" i="1"/>
  <c r="O352" i="1"/>
  <c r="Q352" i="1"/>
  <c r="S352" i="1"/>
  <c r="U352" i="1"/>
  <c r="W352" i="1"/>
  <c r="Y352" i="1"/>
  <c r="Z360" i="1"/>
  <c r="AB360" i="1" s="1"/>
  <c r="AB356" i="1"/>
  <c r="AA356" i="1"/>
  <c r="AA360" i="1" s="1"/>
  <c r="C362" i="1"/>
  <c r="E362" i="1"/>
  <c r="G362" i="1"/>
  <c r="I362" i="1"/>
  <c r="K362" i="1"/>
  <c r="O362" i="1"/>
  <c r="Q362" i="1"/>
  <c r="S362" i="1"/>
  <c r="U362" i="1"/>
  <c r="W362" i="1"/>
  <c r="Y362" i="1"/>
  <c r="Z370" i="1"/>
  <c r="AB370" i="1" s="1"/>
  <c r="AB366" i="1"/>
  <c r="AA366" i="1"/>
  <c r="AA370" i="1" s="1"/>
  <c r="C372" i="1"/>
  <c r="E372" i="1"/>
  <c r="G372" i="1"/>
  <c r="I372" i="1"/>
  <c r="K372" i="1"/>
  <c r="O372" i="1"/>
  <c r="Q372" i="1"/>
  <c r="S372" i="1"/>
  <c r="U372" i="1"/>
  <c r="W372" i="1"/>
  <c r="Y372" i="1"/>
  <c r="Z380" i="1"/>
  <c r="AB380" i="1" s="1"/>
  <c r="AB376" i="1"/>
  <c r="AA376" i="1"/>
  <c r="AA380" i="1" s="1"/>
  <c r="C382" i="1"/>
  <c r="E382" i="1"/>
  <c r="G382" i="1"/>
  <c r="I382" i="1"/>
  <c r="K382" i="1"/>
  <c r="O382" i="1"/>
  <c r="Q382" i="1"/>
  <c r="S382" i="1"/>
  <c r="U382" i="1"/>
  <c r="W382" i="1"/>
  <c r="Y382" i="1"/>
  <c r="B392" i="1"/>
  <c r="F392" i="1"/>
  <c r="H392" i="1"/>
  <c r="J392" i="1"/>
  <c r="L392" i="1"/>
  <c r="N392" i="1"/>
  <c r="P392" i="1"/>
  <c r="R392" i="1"/>
  <c r="T392" i="1"/>
  <c r="V392" i="1"/>
  <c r="X392" i="1"/>
  <c r="B402" i="1"/>
  <c r="F402" i="1"/>
  <c r="H402" i="1"/>
  <c r="J402" i="1"/>
  <c r="L402" i="1"/>
  <c r="N402" i="1"/>
  <c r="P402" i="1"/>
  <c r="R402" i="1"/>
  <c r="T402" i="1"/>
  <c r="V402" i="1"/>
  <c r="X402" i="1"/>
  <c r="B412" i="1"/>
  <c r="F412" i="1"/>
  <c r="H412" i="1"/>
  <c r="J412" i="1"/>
  <c r="L412" i="1"/>
  <c r="N412" i="1"/>
  <c r="P412" i="1"/>
  <c r="R412" i="1"/>
  <c r="T412" i="1"/>
  <c r="V412" i="1"/>
  <c r="X412" i="1"/>
  <c r="B422" i="1"/>
  <c r="F422" i="1"/>
  <c r="H422" i="1"/>
  <c r="J422" i="1"/>
  <c r="L422" i="1"/>
  <c r="N422" i="1"/>
  <c r="P422" i="1"/>
  <c r="R422" i="1"/>
  <c r="T422" i="1"/>
  <c r="V422" i="1"/>
  <c r="X422" i="1"/>
  <c r="B432" i="1"/>
  <c r="F432" i="1"/>
  <c r="H432" i="1"/>
  <c r="J432" i="1"/>
  <c r="L432" i="1"/>
  <c r="N432" i="1"/>
  <c r="P432" i="1"/>
  <c r="R432" i="1"/>
  <c r="T432" i="1"/>
  <c r="V432" i="1"/>
  <c r="X432" i="1"/>
  <c r="B442" i="1"/>
  <c r="F442" i="1"/>
  <c r="H442" i="1"/>
  <c r="J442" i="1"/>
  <c r="L442" i="1"/>
  <c r="N442" i="1"/>
  <c r="P442" i="1"/>
  <c r="R442" i="1"/>
  <c r="T442" i="1"/>
  <c r="V442" i="1"/>
  <c r="X442" i="1"/>
  <c r="B463" i="1"/>
  <c r="F463" i="1"/>
  <c r="H463" i="1"/>
  <c r="J463" i="1"/>
  <c r="L463" i="1"/>
  <c r="N463" i="1"/>
  <c r="P463" i="1"/>
  <c r="R463" i="1"/>
  <c r="T463" i="1"/>
  <c r="V463" i="1"/>
  <c r="X463" i="1"/>
  <c r="B504" i="1"/>
  <c r="F504" i="1"/>
  <c r="H504" i="1"/>
  <c r="J504" i="1"/>
  <c r="L504" i="1"/>
  <c r="N504" i="1"/>
  <c r="P504" i="1"/>
  <c r="R504" i="1"/>
  <c r="T504" i="1"/>
  <c r="V504" i="1"/>
  <c r="X504" i="1"/>
  <c r="B514" i="1"/>
  <c r="F514" i="1"/>
  <c r="H514" i="1"/>
  <c r="J514" i="1"/>
  <c r="L514" i="1"/>
  <c r="N514" i="1"/>
  <c r="P514" i="1"/>
  <c r="R514" i="1"/>
  <c r="T514" i="1"/>
  <c r="V514" i="1"/>
  <c r="X514" i="1"/>
  <c r="AB519" i="1"/>
  <c r="AA519" i="1"/>
  <c r="AA533" i="1"/>
  <c r="AB539" i="1"/>
  <c r="AA539" i="1"/>
  <c r="B554" i="1"/>
  <c r="F554" i="1"/>
  <c r="H554" i="1"/>
  <c r="J554" i="1"/>
  <c r="L554" i="1"/>
  <c r="N554" i="1"/>
  <c r="P554" i="1"/>
  <c r="R554" i="1"/>
  <c r="T554" i="1"/>
  <c r="V554" i="1"/>
  <c r="X554" i="1"/>
  <c r="B564" i="1"/>
  <c r="F564" i="1"/>
  <c r="H564" i="1"/>
  <c r="J564" i="1"/>
  <c r="L564" i="1"/>
  <c r="N564" i="1"/>
  <c r="P564" i="1"/>
  <c r="R564" i="1"/>
  <c r="T564" i="1"/>
  <c r="V564" i="1"/>
  <c r="X564" i="1"/>
  <c r="B574" i="1"/>
  <c r="F574" i="1"/>
  <c r="H574" i="1"/>
  <c r="J574" i="1"/>
  <c r="L574" i="1"/>
  <c r="N574" i="1"/>
  <c r="P574" i="1"/>
  <c r="R574" i="1"/>
  <c r="T574" i="1"/>
  <c r="V574" i="1"/>
  <c r="X574" i="1"/>
  <c r="B584" i="1"/>
  <c r="F584" i="1"/>
  <c r="H584" i="1"/>
  <c r="J584" i="1"/>
  <c r="L584" i="1"/>
  <c r="N584" i="1"/>
  <c r="P584" i="1"/>
  <c r="R584" i="1"/>
  <c r="T584" i="1"/>
  <c r="V584" i="1"/>
  <c r="X584" i="1"/>
  <c r="B594" i="1"/>
  <c r="F594" i="1"/>
  <c r="H594" i="1"/>
  <c r="J594" i="1"/>
  <c r="L594" i="1"/>
  <c r="N594" i="1"/>
  <c r="P594" i="1"/>
  <c r="R594" i="1"/>
  <c r="T594" i="1"/>
  <c r="V594" i="1"/>
  <c r="X594" i="1"/>
  <c r="B604" i="1"/>
  <c r="F604" i="1"/>
  <c r="H604" i="1"/>
  <c r="J604" i="1"/>
  <c r="L604" i="1"/>
  <c r="N604" i="1"/>
  <c r="P604" i="1"/>
  <c r="R604" i="1"/>
  <c r="T604" i="1"/>
  <c r="V604" i="1"/>
  <c r="X604" i="1"/>
  <c r="Z612" i="1"/>
  <c r="AB612" i="1" s="1"/>
  <c r="AB608" i="1"/>
  <c r="AA608" i="1"/>
  <c r="AA612" i="1" s="1"/>
  <c r="C614" i="1"/>
  <c r="E614" i="1"/>
  <c r="G614" i="1"/>
  <c r="I614" i="1"/>
  <c r="K614" i="1"/>
  <c r="O614" i="1"/>
  <c r="Q614" i="1"/>
  <c r="S614" i="1"/>
  <c r="U614" i="1"/>
  <c r="W614" i="1"/>
  <c r="Y614" i="1"/>
  <c r="B19" i="1"/>
  <c r="B21" i="1" s="1"/>
  <c r="B205" i="1"/>
  <c r="F19" i="1"/>
  <c r="F21" i="1" s="1"/>
  <c r="F205" i="1"/>
  <c r="J19" i="1"/>
  <c r="J21" i="1" s="1"/>
  <c r="J205" i="1"/>
  <c r="N19" i="1"/>
  <c r="N21" i="1" s="1"/>
  <c r="N205" i="1"/>
  <c r="R19" i="1"/>
  <c r="R21" i="1" s="1"/>
  <c r="R205" i="1"/>
  <c r="V19" i="1"/>
  <c r="V21" i="1" s="1"/>
  <c r="V205" i="1"/>
  <c r="D207" i="1"/>
  <c r="D210" i="1"/>
  <c r="H21" i="1"/>
  <c r="H210" i="1"/>
  <c r="L21" i="1"/>
  <c r="L210" i="1"/>
  <c r="P21" i="1"/>
  <c r="P210" i="1"/>
  <c r="T21" i="1"/>
  <c r="T210" i="1"/>
  <c r="X21" i="1"/>
  <c r="X210" i="1"/>
  <c r="D29" i="1"/>
  <c r="D31" i="1" s="1"/>
  <c r="Z25" i="1"/>
  <c r="AA25" i="1" s="1"/>
  <c r="AA29" i="1" s="1"/>
  <c r="AA26" i="1"/>
  <c r="AA28" i="1"/>
  <c r="D39" i="1"/>
  <c r="AA35" i="1"/>
  <c r="Z35" i="1"/>
  <c r="Z37" i="1"/>
  <c r="AA37" i="1" s="1"/>
  <c r="M17" i="1"/>
  <c r="E39" i="1"/>
  <c r="E41" i="1" s="1"/>
  <c r="I39" i="1"/>
  <c r="I41" i="1" s="1"/>
  <c r="M39" i="1"/>
  <c r="M41" i="1" s="1"/>
  <c r="Q39" i="1"/>
  <c r="Q41" i="1" s="1"/>
  <c r="U39" i="1"/>
  <c r="U41" i="1" s="1"/>
  <c r="Y39" i="1"/>
  <c r="Y41" i="1" s="1"/>
  <c r="AA40" i="1"/>
  <c r="D41" i="1"/>
  <c r="D49" i="1"/>
  <c r="D51" i="1" s="1"/>
  <c r="Z45" i="1"/>
  <c r="Z49" i="1" s="1"/>
  <c r="AB49" i="1" s="1"/>
  <c r="M49" i="1"/>
  <c r="M51" i="1" s="1"/>
  <c r="AA50" i="1"/>
  <c r="C59" i="1"/>
  <c r="C15" i="1"/>
  <c r="C19" i="1" s="1"/>
  <c r="C21" i="1" s="1"/>
  <c r="E59" i="1"/>
  <c r="E61" i="1" s="1"/>
  <c r="E15" i="1"/>
  <c r="E19" i="1" s="1"/>
  <c r="E21" i="1" s="1"/>
  <c r="G59" i="1"/>
  <c r="G15" i="1"/>
  <c r="G19" i="1" s="1"/>
  <c r="G21" i="1" s="1"/>
  <c r="I59" i="1"/>
  <c r="I61" i="1" s="1"/>
  <c r="I15" i="1"/>
  <c r="I19" i="1" s="1"/>
  <c r="I21" i="1" s="1"/>
  <c r="K59" i="1"/>
  <c r="K15" i="1"/>
  <c r="K19" i="1" s="1"/>
  <c r="K21" i="1" s="1"/>
  <c r="M59" i="1"/>
  <c r="M61" i="1" s="1"/>
  <c r="Z55" i="1"/>
  <c r="M15" i="1"/>
  <c r="M205" i="1" s="1"/>
  <c r="O59" i="1"/>
  <c r="O15" i="1"/>
  <c r="O19" i="1" s="1"/>
  <c r="O21" i="1" s="1"/>
  <c r="Q59" i="1"/>
  <c r="Q61" i="1" s="1"/>
  <c r="Q15" i="1"/>
  <c r="Q19" i="1" s="1"/>
  <c r="Q21" i="1" s="1"/>
  <c r="S59" i="1"/>
  <c r="S15" i="1"/>
  <c r="S19" i="1" s="1"/>
  <c r="S21" i="1" s="1"/>
  <c r="U59" i="1"/>
  <c r="U61" i="1" s="1"/>
  <c r="U15" i="1"/>
  <c r="U19" i="1" s="1"/>
  <c r="U21" i="1" s="1"/>
  <c r="W59" i="1"/>
  <c r="W15" i="1"/>
  <c r="W19" i="1" s="1"/>
  <c r="W21" i="1" s="1"/>
  <c r="Y59" i="1"/>
  <c r="Y61" i="1" s="1"/>
  <c r="Y15" i="1"/>
  <c r="Y19" i="1" s="1"/>
  <c r="Y21" i="1" s="1"/>
  <c r="AA58" i="1"/>
  <c r="D59" i="1"/>
  <c r="D61" i="1" s="1"/>
  <c r="Z60" i="1"/>
  <c r="M20" i="1"/>
  <c r="C61" i="1"/>
  <c r="G61" i="1"/>
  <c r="K61" i="1"/>
  <c r="O61" i="1"/>
  <c r="S61" i="1"/>
  <c r="W61" i="1"/>
  <c r="AA66" i="1"/>
  <c r="C71" i="1"/>
  <c r="E71" i="1"/>
  <c r="G71" i="1"/>
  <c r="I71" i="1"/>
  <c r="K71" i="1"/>
  <c r="M71" i="1"/>
  <c r="O71" i="1"/>
  <c r="Q71" i="1"/>
  <c r="S71" i="1"/>
  <c r="U71" i="1"/>
  <c r="W71" i="1"/>
  <c r="Y71" i="1"/>
  <c r="AA77" i="1"/>
  <c r="Z77" i="1"/>
  <c r="B81" i="1"/>
  <c r="D81" i="1"/>
  <c r="F81" i="1"/>
  <c r="H81" i="1"/>
  <c r="J81" i="1"/>
  <c r="L81" i="1"/>
  <c r="N81" i="1"/>
  <c r="P81" i="1"/>
  <c r="R81" i="1"/>
  <c r="T81" i="1"/>
  <c r="V81" i="1"/>
  <c r="X81" i="1"/>
  <c r="D89" i="1"/>
  <c r="D91" i="1" s="1"/>
  <c r="Z85" i="1"/>
  <c r="Z89" i="1" s="1"/>
  <c r="AB89" i="1" s="1"/>
  <c r="M89" i="1"/>
  <c r="M91" i="1" s="1"/>
  <c r="AA90" i="1"/>
  <c r="C99" i="1"/>
  <c r="C101" i="1" s="1"/>
  <c r="E99" i="1"/>
  <c r="E101" i="1" s="1"/>
  <c r="G99" i="1"/>
  <c r="G101" i="1" s="1"/>
  <c r="I99" i="1"/>
  <c r="I101" i="1" s="1"/>
  <c r="K99" i="1"/>
  <c r="K101" i="1" s="1"/>
  <c r="M99" i="1"/>
  <c r="M101" i="1" s="1"/>
  <c r="Z95" i="1"/>
  <c r="O99" i="1"/>
  <c r="O101" i="1" s="1"/>
  <c r="Q99" i="1"/>
  <c r="Q101" i="1" s="1"/>
  <c r="S99" i="1"/>
  <c r="S101" i="1" s="1"/>
  <c r="U99" i="1"/>
  <c r="U101" i="1" s="1"/>
  <c r="W99" i="1"/>
  <c r="W101" i="1" s="1"/>
  <c r="Y99" i="1"/>
  <c r="Y101" i="1" s="1"/>
  <c r="AA96" i="1"/>
  <c r="AA98" i="1"/>
  <c r="D99" i="1"/>
  <c r="D101" i="1" s="1"/>
  <c r="AA106" i="1"/>
  <c r="C111" i="1"/>
  <c r="E111" i="1"/>
  <c r="G111" i="1"/>
  <c r="I111" i="1"/>
  <c r="K111" i="1"/>
  <c r="M111" i="1"/>
  <c r="O111" i="1"/>
  <c r="Q111" i="1"/>
  <c r="S111" i="1"/>
  <c r="U111" i="1"/>
  <c r="W111" i="1"/>
  <c r="Y111" i="1"/>
  <c r="AA117" i="1"/>
  <c r="Z117" i="1"/>
  <c r="B121" i="1"/>
  <c r="D121" i="1"/>
  <c r="F121" i="1"/>
  <c r="H121" i="1"/>
  <c r="J121" i="1"/>
  <c r="L121" i="1"/>
  <c r="N121" i="1"/>
  <c r="P121" i="1"/>
  <c r="R121" i="1"/>
  <c r="T121" i="1"/>
  <c r="V121" i="1"/>
  <c r="X121" i="1"/>
  <c r="AA120" i="1"/>
  <c r="M121" i="1"/>
  <c r="B129" i="1"/>
  <c r="B131" i="1" s="1"/>
  <c r="D129" i="1"/>
  <c r="AA125" i="1"/>
  <c r="AA129" i="1" s="1"/>
  <c r="F129" i="1"/>
  <c r="F131" i="1" s="1"/>
  <c r="H129" i="1"/>
  <c r="H131" i="1" s="1"/>
  <c r="J129" i="1"/>
  <c r="J131" i="1" s="1"/>
  <c r="L129" i="1"/>
  <c r="L131" i="1" s="1"/>
  <c r="N129" i="1"/>
  <c r="N131" i="1" s="1"/>
  <c r="P129" i="1"/>
  <c r="P131" i="1" s="1"/>
  <c r="R129" i="1"/>
  <c r="R131" i="1" s="1"/>
  <c r="T129" i="1"/>
  <c r="T131" i="1" s="1"/>
  <c r="V129" i="1"/>
  <c r="V131" i="1" s="1"/>
  <c r="X129" i="1"/>
  <c r="X131" i="1" s="1"/>
  <c r="Z125" i="1"/>
  <c r="Z129" i="1" s="1"/>
  <c r="AB129" i="1" s="1"/>
  <c r="M129" i="1"/>
  <c r="M131" i="1" s="1"/>
  <c r="AA130" i="1"/>
  <c r="D131" i="1"/>
  <c r="C139" i="1"/>
  <c r="C141" i="1" s="1"/>
  <c r="E139" i="1"/>
  <c r="E141" i="1" s="1"/>
  <c r="G139" i="1"/>
  <c r="G141" i="1" s="1"/>
  <c r="I139" i="1"/>
  <c r="I141" i="1" s="1"/>
  <c r="K139" i="1"/>
  <c r="K141" i="1" s="1"/>
  <c r="M139" i="1"/>
  <c r="M141" i="1" s="1"/>
  <c r="Z135" i="1"/>
  <c r="O139" i="1"/>
  <c r="O141" i="1" s="1"/>
  <c r="Q139" i="1"/>
  <c r="Q141" i="1" s="1"/>
  <c r="S139" i="1"/>
  <c r="S141" i="1" s="1"/>
  <c r="U139" i="1"/>
  <c r="U141" i="1" s="1"/>
  <c r="W139" i="1"/>
  <c r="W141" i="1" s="1"/>
  <c r="Y139" i="1"/>
  <c r="Y141" i="1" s="1"/>
  <c r="AA136" i="1"/>
  <c r="AA138" i="1"/>
  <c r="D139" i="1"/>
  <c r="D141" i="1" s="1"/>
  <c r="AA146" i="1"/>
  <c r="C151" i="1"/>
  <c r="E151" i="1"/>
  <c r="G151" i="1"/>
  <c r="I151" i="1"/>
  <c r="K151" i="1"/>
  <c r="M151" i="1"/>
  <c r="O151" i="1"/>
  <c r="Q151" i="1"/>
  <c r="S151" i="1"/>
  <c r="U151" i="1"/>
  <c r="W151" i="1"/>
  <c r="Y151" i="1"/>
  <c r="B161" i="1"/>
  <c r="F161" i="1"/>
  <c r="H161" i="1"/>
  <c r="J161" i="1"/>
  <c r="L161" i="1"/>
  <c r="N161" i="1"/>
  <c r="P161" i="1"/>
  <c r="R161" i="1"/>
  <c r="T161" i="1"/>
  <c r="V161" i="1"/>
  <c r="X161" i="1"/>
  <c r="B171" i="1"/>
  <c r="F171" i="1"/>
  <c r="H171" i="1"/>
  <c r="J171" i="1"/>
  <c r="L171" i="1"/>
  <c r="N171" i="1"/>
  <c r="P171" i="1"/>
  <c r="R171" i="1"/>
  <c r="T171" i="1"/>
  <c r="V171" i="1"/>
  <c r="X171" i="1"/>
  <c r="B181" i="1"/>
  <c r="F181" i="1"/>
  <c r="H181" i="1"/>
  <c r="J181" i="1"/>
  <c r="L181" i="1"/>
  <c r="N181" i="1"/>
  <c r="P181" i="1"/>
  <c r="R181" i="1"/>
  <c r="T181" i="1"/>
  <c r="V181" i="1"/>
  <c r="X181" i="1"/>
  <c r="B191" i="1"/>
  <c r="F191" i="1"/>
  <c r="H191" i="1"/>
  <c r="J191" i="1"/>
  <c r="L191" i="1"/>
  <c r="N191" i="1"/>
  <c r="P191" i="1"/>
  <c r="R191" i="1"/>
  <c r="T191" i="1"/>
  <c r="V191" i="1"/>
  <c r="X191" i="1"/>
  <c r="B206" i="1"/>
  <c r="D206" i="1"/>
  <c r="F206" i="1"/>
  <c r="H206" i="1"/>
  <c r="J206" i="1"/>
  <c r="L206" i="1"/>
  <c r="N206" i="1"/>
  <c r="P206" i="1"/>
  <c r="R206" i="1"/>
  <c r="T206" i="1"/>
  <c r="V206" i="1"/>
  <c r="X206" i="1"/>
  <c r="B222" i="1"/>
  <c r="D222" i="1"/>
  <c r="F222" i="1"/>
  <c r="H222" i="1"/>
  <c r="J222" i="1"/>
  <c r="L222" i="1"/>
  <c r="N222" i="1"/>
  <c r="P222" i="1"/>
  <c r="R222" i="1"/>
  <c r="T222" i="1"/>
  <c r="V222" i="1"/>
  <c r="X222" i="1"/>
  <c r="B242" i="1"/>
  <c r="D242" i="1"/>
  <c r="F242" i="1"/>
  <c r="H242" i="1"/>
  <c r="J242" i="1"/>
  <c r="L242" i="1"/>
  <c r="N242" i="1"/>
  <c r="P242" i="1"/>
  <c r="R242" i="1"/>
  <c r="T242" i="1"/>
  <c r="V242" i="1"/>
  <c r="X242" i="1"/>
  <c r="Z242" i="1"/>
  <c r="AB247" i="1"/>
  <c r="AA247" i="1"/>
  <c r="C252" i="1"/>
  <c r="E252" i="1"/>
  <c r="G252" i="1"/>
  <c r="I252" i="1"/>
  <c r="K252" i="1"/>
  <c r="M252" i="1"/>
  <c r="O252" i="1"/>
  <c r="Q252" i="1"/>
  <c r="S252" i="1"/>
  <c r="U252" i="1"/>
  <c r="W252" i="1"/>
  <c r="Y252" i="1"/>
  <c r="Z260" i="1"/>
  <c r="AB260" i="1" s="1"/>
  <c r="AB256" i="1"/>
  <c r="AA256" i="1"/>
  <c r="AA260" i="1" s="1"/>
  <c r="E452" i="1"/>
  <c r="I452" i="1"/>
  <c r="Z451" i="1"/>
  <c r="Q452" i="1"/>
  <c r="U452" i="1"/>
  <c r="Y452" i="1"/>
  <c r="AB277" i="1"/>
  <c r="AA277" i="1"/>
  <c r="B282" i="1"/>
  <c r="F282" i="1"/>
  <c r="H282" i="1"/>
  <c r="J282" i="1"/>
  <c r="L282" i="1"/>
  <c r="N282" i="1"/>
  <c r="P282" i="1"/>
  <c r="R282" i="1"/>
  <c r="T282" i="1"/>
  <c r="V282" i="1"/>
  <c r="X282" i="1"/>
  <c r="C292" i="1"/>
  <c r="E292" i="1"/>
  <c r="G292" i="1"/>
  <c r="I292" i="1"/>
  <c r="K292" i="1"/>
  <c r="AA291" i="1"/>
  <c r="O292" i="1"/>
  <c r="Q292" i="1"/>
  <c r="S292" i="1"/>
  <c r="U292" i="1"/>
  <c r="W292" i="1"/>
  <c r="Y292" i="1"/>
  <c r="B451" i="1"/>
  <c r="B452" i="1" s="1"/>
  <c r="F451" i="1"/>
  <c r="F452" i="1" s="1"/>
  <c r="H451" i="1"/>
  <c r="H452" i="1" s="1"/>
  <c r="J451" i="1"/>
  <c r="J452" i="1" s="1"/>
  <c r="L451" i="1"/>
  <c r="L452" i="1" s="1"/>
  <c r="N451" i="1"/>
  <c r="N452" i="1" s="1"/>
  <c r="P451" i="1"/>
  <c r="P452" i="1" s="1"/>
  <c r="R451" i="1"/>
  <c r="R452" i="1" s="1"/>
  <c r="T451" i="1"/>
  <c r="T452" i="1" s="1"/>
  <c r="V451" i="1"/>
  <c r="V452" i="1" s="1"/>
  <c r="X451" i="1"/>
  <c r="X452" i="1" s="1"/>
  <c r="B312" i="1"/>
  <c r="F312" i="1"/>
  <c r="H312" i="1"/>
  <c r="J312" i="1"/>
  <c r="L312" i="1"/>
  <c r="N312" i="1"/>
  <c r="P312" i="1"/>
  <c r="R312" i="1"/>
  <c r="T312" i="1"/>
  <c r="V312" i="1"/>
  <c r="X312" i="1"/>
  <c r="B322" i="1"/>
  <c r="F322" i="1"/>
  <c r="H322" i="1"/>
  <c r="J322" i="1"/>
  <c r="L322" i="1"/>
  <c r="N322" i="1"/>
  <c r="P322" i="1"/>
  <c r="R322" i="1"/>
  <c r="T322" i="1"/>
  <c r="V322" i="1"/>
  <c r="X322" i="1"/>
  <c r="B332" i="1"/>
  <c r="F332" i="1"/>
  <c r="H332" i="1"/>
  <c r="J332" i="1"/>
  <c r="L332" i="1"/>
  <c r="N332" i="1"/>
  <c r="P332" i="1"/>
  <c r="R332" i="1"/>
  <c r="T332" i="1"/>
  <c r="V332" i="1"/>
  <c r="X332" i="1"/>
  <c r="B342" i="1"/>
  <c r="F342" i="1"/>
  <c r="H342" i="1"/>
  <c r="J342" i="1"/>
  <c r="L342" i="1"/>
  <c r="N342" i="1"/>
  <c r="P342" i="1"/>
  <c r="R342" i="1"/>
  <c r="T342" i="1"/>
  <c r="V342" i="1"/>
  <c r="X342" i="1"/>
  <c r="B352" i="1"/>
  <c r="F352" i="1"/>
  <c r="H352" i="1"/>
  <c r="J352" i="1"/>
  <c r="L352" i="1"/>
  <c r="N352" i="1"/>
  <c r="P352" i="1"/>
  <c r="R352" i="1"/>
  <c r="T352" i="1"/>
  <c r="V352" i="1"/>
  <c r="X352" i="1"/>
  <c r="B362" i="1"/>
  <c r="F362" i="1"/>
  <c r="H362" i="1"/>
  <c r="J362" i="1"/>
  <c r="L362" i="1"/>
  <c r="N362" i="1"/>
  <c r="P362" i="1"/>
  <c r="R362" i="1"/>
  <c r="T362" i="1"/>
  <c r="V362" i="1"/>
  <c r="X362" i="1"/>
  <c r="B372" i="1"/>
  <c r="F372" i="1"/>
  <c r="H372" i="1"/>
  <c r="J372" i="1"/>
  <c r="L372" i="1"/>
  <c r="N372" i="1"/>
  <c r="P372" i="1"/>
  <c r="R372" i="1"/>
  <c r="T372" i="1"/>
  <c r="V372" i="1"/>
  <c r="X372" i="1"/>
  <c r="B382" i="1"/>
  <c r="F382" i="1"/>
  <c r="H382" i="1"/>
  <c r="J382" i="1"/>
  <c r="L382" i="1"/>
  <c r="N382" i="1"/>
  <c r="P382" i="1"/>
  <c r="R382" i="1"/>
  <c r="T382" i="1"/>
  <c r="V382" i="1"/>
  <c r="X382" i="1"/>
  <c r="AB387" i="1"/>
  <c r="AA387" i="1"/>
  <c r="C392" i="1"/>
  <c r="E392" i="1"/>
  <c r="G392" i="1"/>
  <c r="I392" i="1"/>
  <c r="K392" i="1"/>
  <c r="AA391" i="1"/>
  <c r="O392" i="1"/>
  <c r="Q392" i="1"/>
  <c r="S392" i="1"/>
  <c r="U392" i="1"/>
  <c r="W392" i="1"/>
  <c r="Y392" i="1"/>
  <c r="AB397" i="1"/>
  <c r="AA397" i="1"/>
  <c r="C402" i="1"/>
  <c r="E402" i="1"/>
  <c r="G402" i="1"/>
  <c r="I402" i="1"/>
  <c r="K402" i="1"/>
  <c r="AA401" i="1"/>
  <c r="O402" i="1"/>
  <c r="Q402" i="1"/>
  <c r="S402" i="1"/>
  <c r="U402" i="1"/>
  <c r="W402" i="1"/>
  <c r="Y402" i="1"/>
  <c r="AB407" i="1"/>
  <c r="AA407" i="1"/>
  <c r="C412" i="1"/>
  <c r="E412" i="1"/>
  <c r="G412" i="1"/>
  <c r="I412" i="1"/>
  <c r="K412" i="1"/>
  <c r="AA411" i="1"/>
  <c r="O412" i="1"/>
  <c r="Q412" i="1"/>
  <c r="S412" i="1"/>
  <c r="U412" i="1"/>
  <c r="W412" i="1"/>
  <c r="Y412" i="1"/>
  <c r="AB417" i="1"/>
  <c r="AA417" i="1"/>
  <c r="C422" i="1"/>
  <c r="E422" i="1"/>
  <c r="G422" i="1"/>
  <c r="I422" i="1"/>
  <c r="K422" i="1"/>
  <c r="AA421" i="1"/>
  <c r="O422" i="1"/>
  <c r="Q422" i="1"/>
  <c r="S422" i="1"/>
  <c r="U422" i="1"/>
  <c r="W422" i="1"/>
  <c r="Y422" i="1"/>
  <c r="AB427" i="1"/>
  <c r="AA427" i="1"/>
  <c r="C432" i="1"/>
  <c r="E432" i="1"/>
  <c r="G432" i="1"/>
  <c r="I432" i="1"/>
  <c r="K432" i="1"/>
  <c r="AA431" i="1"/>
  <c r="O432" i="1"/>
  <c r="Q432" i="1"/>
  <c r="S432" i="1"/>
  <c r="U432" i="1"/>
  <c r="W432" i="1"/>
  <c r="Y432" i="1"/>
  <c r="AB437" i="1"/>
  <c r="AA437" i="1"/>
  <c r="C442" i="1"/>
  <c r="E442" i="1"/>
  <c r="G442" i="1"/>
  <c r="I442" i="1"/>
  <c r="K442" i="1"/>
  <c r="AA441" i="1"/>
  <c r="O442" i="1"/>
  <c r="Q442" i="1"/>
  <c r="S442" i="1"/>
  <c r="U442" i="1"/>
  <c r="W442" i="1"/>
  <c r="Y442" i="1"/>
  <c r="Z470" i="1"/>
  <c r="AB479" i="1"/>
  <c r="AA479" i="1"/>
  <c r="Z502" i="1"/>
  <c r="AB502" i="1" s="1"/>
  <c r="AB498" i="1"/>
  <c r="AA498" i="1"/>
  <c r="AA502" i="1" s="1"/>
  <c r="C504" i="1"/>
  <c r="E504" i="1"/>
  <c r="G504" i="1"/>
  <c r="I504" i="1"/>
  <c r="K504" i="1"/>
  <c r="O504" i="1"/>
  <c r="Q504" i="1"/>
  <c r="S504" i="1"/>
  <c r="U504" i="1"/>
  <c r="W504" i="1"/>
  <c r="Y504" i="1"/>
  <c r="Z512" i="1"/>
  <c r="AB512" i="1" s="1"/>
  <c r="AB508" i="1"/>
  <c r="AA508" i="1"/>
  <c r="AA512" i="1" s="1"/>
  <c r="C514" i="1"/>
  <c r="E514" i="1"/>
  <c r="G514" i="1"/>
  <c r="I514" i="1"/>
  <c r="K514" i="1"/>
  <c r="O514" i="1"/>
  <c r="Q514" i="1"/>
  <c r="S514" i="1"/>
  <c r="U514" i="1"/>
  <c r="W514" i="1"/>
  <c r="Y514" i="1"/>
  <c r="B492" i="1"/>
  <c r="B494" i="1" s="1"/>
  <c r="F492" i="1"/>
  <c r="F494" i="1" s="1"/>
  <c r="H492" i="1"/>
  <c r="H494" i="1" s="1"/>
  <c r="J492" i="1"/>
  <c r="J494" i="1" s="1"/>
  <c r="L492" i="1"/>
  <c r="L494" i="1" s="1"/>
  <c r="R492" i="1"/>
  <c r="R494" i="1" s="1"/>
  <c r="C494" i="1"/>
  <c r="C473" i="1"/>
  <c r="E494" i="1"/>
  <c r="E473" i="1"/>
  <c r="G494" i="1"/>
  <c r="G473" i="1"/>
  <c r="I494" i="1"/>
  <c r="I473" i="1"/>
  <c r="K494" i="1"/>
  <c r="K473" i="1"/>
  <c r="AA523" i="1"/>
  <c r="O494" i="1"/>
  <c r="O473" i="1"/>
  <c r="Q494" i="1"/>
  <c r="Q473" i="1"/>
  <c r="S494" i="1"/>
  <c r="S473" i="1"/>
  <c r="U494" i="1"/>
  <c r="U473" i="1"/>
  <c r="W494" i="1"/>
  <c r="W473" i="1"/>
  <c r="Y494" i="1"/>
  <c r="Y473" i="1"/>
  <c r="AB529" i="1"/>
  <c r="AA529" i="1"/>
  <c r="B534" i="1"/>
  <c r="F534" i="1"/>
  <c r="H534" i="1"/>
  <c r="J534" i="1"/>
  <c r="L534" i="1"/>
  <c r="N534" i="1"/>
  <c r="P534" i="1"/>
  <c r="R534" i="1"/>
  <c r="T534" i="1"/>
  <c r="V534" i="1"/>
  <c r="X534" i="1"/>
  <c r="C544" i="1"/>
  <c r="E544" i="1"/>
  <c r="G544" i="1"/>
  <c r="I544" i="1"/>
  <c r="K544" i="1"/>
  <c r="AA543" i="1"/>
  <c r="O544" i="1"/>
  <c r="Q544" i="1"/>
  <c r="S544" i="1"/>
  <c r="U544" i="1"/>
  <c r="W544" i="1"/>
  <c r="Y544" i="1"/>
  <c r="AB549" i="1"/>
  <c r="AA549" i="1"/>
  <c r="C554" i="1"/>
  <c r="E554" i="1"/>
  <c r="G554" i="1"/>
  <c r="I554" i="1"/>
  <c r="K554" i="1"/>
  <c r="AA553" i="1"/>
  <c r="O554" i="1"/>
  <c r="Q554" i="1"/>
  <c r="S554" i="1"/>
  <c r="U554" i="1"/>
  <c r="W554" i="1"/>
  <c r="Y554" i="1"/>
  <c r="AB559" i="1"/>
  <c r="AA559" i="1"/>
  <c r="C564" i="1"/>
  <c r="E564" i="1"/>
  <c r="G564" i="1"/>
  <c r="I564" i="1"/>
  <c r="K564" i="1"/>
  <c r="AA563" i="1"/>
  <c r="O564" i="1"/>
  <c r="Q564" i="1"/>
  <c r="S564" i="1"/>
  <c r="U564" i="1"/>
  <c r="W564" i="1"/>
  <c r="Y564" i="1"/>
  <c r="AB569" i="1"/>
  <c r="AA569" i="1"/>
  <c r="C574" i="1"/>
  <c r="E574" i="1"/>
  <c r="G574" i="1"/>
  <c r="I574" i="1"/>
  <c r="K574" i="1"/>
  <c r="AA573" i="1"/>
  <c r="O574" i="1"/>
  <c r="Q574" i="1"/>
  <c r="S574" i="1"/>
  <c r="U574" i="1"/>
  <c r="W574" i="1"/>
  <c r="Y574" i="1"/>
  <c r="AB579" i="1"/>
  <c r="AA579" i="1"/>
  <c r="C584" i="1"/>
  <c r="E584" i="1"/>
  <c r="G584" i="1"/>
  <c r="I584" i="1"/>
  <c r="K584" i="1"/>
  <c r="AA583" i="1"/>
  <c r="O584" i="1"/>
  <c r="Q584" i="1"/>
  <c r="S584" i="1"/>
  <c r="U584" i="1"/>
  <c r="W584" i="1"/>
  <c r="Y584" i="1"/>
  <c r="AB589" i="1"/>
  <c r="AA589" i="1"/>
  <c r="C594" i="1"/>
  <c r="E594" i="1"/>
  <c r="G594" i="1"/>
  <c r="I594" i="1"/>
  <c r="K594" i="1"/>
  <c r="AA593" i="1"/>
  <c r="O594" i="1"/>
  <c r="Q594" i="1"/>
  <c r="S594" i="1"/>
  <c r="U594" i="1"/>
  <c r="W594" i="1"/>
  <c r="Y594" i="1"/>
  <c r="AB599" i="1"/>
  <c r="AA599" i="1"/>
  <c r="C604" i="1"/>
  <c r="E604" i="1"/>
  <c r="G604" i="1"/>
  <c r="I604" i="1"/>
  <c r="K604" i="1"/>
  <c r="AA603" i="1"/>
  <c r="O604" i="1"/>
  <c r="Q604" i="1"/>
  <c r="S604" i="1"/>
  <c r="U604" i="1"/>
  <c r="W604" i="1"/>
  <c r="Y604" i="1"/>
  <c r="B614" i="1"/>
  <c r="F614" i="1"/>
  <c r="H614" i="1"/>
  <c r="J614" i="1"/>
  <c r="L614" i="1"/>
  <c r="N614" i="1"/>
  <c r="P614" i="1"/>
  <c r="R614" i="1"/>
  <c r="T614" i="1"/>
  <c r="V614" i="1"/>
  <c r="X614" i="1"/>
  <c r="C1016" i="1"/>
  <c r="E1016" i="1"/>
  <c r="G1016" i="1"/>
  <c r="I1016" i="1"/>
  <c r="K1016" i="1"/>
  <c r="M1016" i="1"/>
  <c r="O1016" i="1"/>
  <c r="Q1016" i="1"/>
  <c r="S1016" i="1"/>
  <c r="U1016" i="1"/>
  <c r="W1016" i="1"/>
  <c r="Y1016" i="1"/>
  <c r="C1026" i="1"/>
  <c r="E1026" i="1"/>
  <c r="G1026" i="1"/>
  <c r="I1026" i="1"/>
  <c r="K1026" i="1"/>
  <c r="O1026" i="1"/>
  <c r="Q1026" i="1"/>
  <c r="S1026" i="1"/>
  <c r="U1026" i="1"/>
  <c r="W1026" i="1"/>
  <c r="Y1026" i="1"/>
  <c r="C1036" i="1"/>
  <c r="E1036" i="1"/>
  <c r="G1036" i="1"/>
  <c r="I1036" i="1"/>
  <c r="K1036" i="1"/>
  <c r="M1036" i="1"/>
  <c r="O1036" i="1"/>
  <c r="Q1036" i="1"/>
  <c r="S1036" i="1"/>
  <c r="U1036" i="1"/>
  <c r="W1036" i="1"/>
  <c r="Y1036" i="1"/>
  <c r="C1046" i="1"/>
  <c r="E1046" i="1"/>
  <c r="G1046" i="1"/>
  <c r="I1046" i="1"/>
  <c r="K1046" i="1"/>
  <c r="O1046" i="1"/>
  <c r="Q1046" i="1"/>
  <c r="S1046" i="1"/>
  <c r="U1046" i="1"/>
  <c r="W1046" i="1"/>
  <c r="Y1046" i="1"/>
  <c r="C1056" i="1"/>
  <c r="E1056" i="1"/>
  <c r="G1056" i="1"/>
  <c r="I1056" i="1"/>
  <c r="K1056" i="1"/>
  <c r="M1056" i="1"/>
  <c r="O1056" i="1"/>
  <c r="Q1056" i="1"/>
  <c r="S1056" i="1"/>
  <c r="U1056" i="1"/>
  <c r="W1056" i="1"/>
  <c r="Y1056" i="1"/>
  <c r="C1066" i="1"/>
  <c r="E1066" i="1"/>
  <c r="G1066" i="1"/>
  <c r="I1066" i="1"/>
  <c r="K1066" i="1"/>
  <c r="AA1065" i="1"/>
  <c r="O1066" i="1"/>
  <c r="Q1066" i="1"/>
  <c r="S1066" i="1"/>
  <c r="U1066" i="1"/>
  <c r="W1066" i="1"/>
  <c r="Y1066" i="1"/>
  <c r="C1076" i="1"/>
  <c r="E1076" i="1"/>
  <c r="G1076" i="1"/>
  <c r="I1076" i="1"/>
  <c r="K1076" i="1"/>
  <c r="M1076" i="1"/>
  <c r="O1076" i="1"/>
  <c r="Q1076" i="1"/>
  <c r="S1076" i="1"/>
  <c r="U1076" i="1"/>
  <c r="W1076" i="1"/>
  <c r="Y1076" i="1"/>
  <c r="Z1084" i="1"/>
  <c r="AB1084" i="1" s="1"/>
  <c r="AB1080" i="1"/>
  <c r="AA1080" i="1"/>
  <c r="AA1084" i="1" s="1"/>
  <c r="C1086" i="1"/>
  <c r="E1086" i="1"/>
  <c r="G1086" i="1"/>
  <c r="I1086" i="1"/>
  <c r="K1086" i="1"/>
  <c r="O1086" i="1"/>
  <c r="Q1086" i="1"/>
  <c r="S1086" i="1"/>
  <c r="U1086" i="1"/>
  <c r="W1086" i="1"/>
  <c r="Y1086" i="1"/>
  <c r="Z1094" i="1"/>
  <c r="AB1094" i="1" s="1"/>
  <c r="AB1090" i="1"/>
  <c r="C1096" i="1"/>
  <c r="E1096" i="1"/>
  <c r="G1096" i="1"/>
  <c r="I1096" i="1"/>
  <c r="K1096" i="1"/>
  <c r="O1096" i="1"/>
  <c r="Q1096" i="1"/>
  <c r="S1096" i="1"/>
  <c r="U1096" i="1"/>
  <c r="W1096" i="1"/>
  <c r="Y1096" i="1"/>
  <c r="Z1104" i="1"/>
  <c r="AB1104" i="1" s="1"/>
  <c r="AB1100" i="1"/>
  <c r="C1106" i="1"/>
  <c r="E1106" i="1"/>
  <c r="G1106" i="1"/>
  <c r="I1106" i="1"/>
  <c r="K1106" i="1"/>
  <c r="O1106" i="1"/>
  <c r="Q1106" i="1"/>
  <c r="S1106" i="1"/>
  <c r="U1106" i="1"/>
  <c r="W1106" i="1"/>
  <c r="Y1106" i="1"/>
  <c r="Z1114" i="1"/>
  <c r="AB1114" i="1" s="1"/>
  <c r="AB1110" i="1"/>
  <c r="AA1110" i="1"/>
  <c r="AA1114" i="1" s="1"/>
  <c r="C1116" i="1"/>
  <c r="E1116" i="1"/>
  <c r="G1116" i="1"/>
  <c r="I1116" i="1"/>
  <c r="K1116" i="1"/>
  <c r="O1116" i="1"/>
  <c r="Q1116" i="1"/>
  <c r="S1116" i="1"/>
  <c r="U1116" i="1"/>
  <c r="W1116" i="1"/>
  <c r="Y1116" i="1"/>
  <c r="Z1124" i="1"/>
  <c r="AB1124" i="1" s="1"/>
  <c r="AB1120" i="1"/>
  <c r="AA1120" i="1"/>
  <c r="AA1124" i="1" s="1"/>
  <c r="C1126" i="1"/>
  <c r="E1126" i="1"/>
  <c r="G1126" i="1"/>
  <c r="I1126" i="1"/>
  <c r="K1126" i="1"/>
  <c r="O1126" i="1"/>
  <c r="Q1126" i="1"/>
  <c r="S1126" i="1"/>
  <c r="U1126" i="1"/>
  <c r="W1126" i="1"/>
  <c r="Y1126" i="1"/>
  <c r="Z1134" i="1"/>
  <c r="AB1134" i="1" s="1"/>
  <c r="AB1130" i="1"/>
  <c r="AA1130" i="1"/>
  <c r="AA1134" i="1" s="1"/>
  <c r="C1136" i="1"/>
  <c r="E1136" i="1"/>
  <c r="G1136" i="1"/>
  <c r="I1136" i="1"/>
  <c r="K1136" i="1"/>
  <c r="O1136" i="1"/>
  <c r="Q1136" i="1"/>
  <c r="S1136" i="1"/>
  <c r="U1136" i="1"/>
  <c r="W1136" i="1"/>
  <c r="Y1136" i="1"/>
  <c r="Z1144" i="1"/>
  <c r="AB1144" i="1" s="1"/>
  <c r="AB1140" i="1"/>
  <c r="AA1140" i="1"/>
  <c r="AA1144" i="1" s="1"/>
  <c r="C1146" i="1"/>
  <c r="E1146" i="1"/>
  <c r="G1146" i="1"/>
  <c r="I1146" i="1"/>
  <c r="K1146" i="1"/>
  <c r="O1146" i="1"/>
  <c r="Q1146" i="1"/>
  <c r="S1146" i="1"/>
  <c r="U1146" i="1"/>
  <c r="W1146" i="1"/>
  <c r="Y1146" i="1"/>
  <c r="Z1154" i="1"/>
  <c r="AB1154" i="1" s="1"/>
  <c r="AB1150" i="1"/>
  <c r="AA1150" i="1"/>
  <c r="AA1154" i="1" s="1"/>
  <c r="C1156" i="1"/>
  <c r="E1156" i="1"/>
  <c r="G1156" i="1"/>
  <c r="I1156" i="1"/>
  <c r="K1156" i="1"/>
  <c r="O1156" i="1"/>
  <c r="Q1156" i="1"/>
  <c r="S1156" i="1"/>
  <c r="U1156" i="1"/>
  <c r="W1156" i="1"/>
  <c r="Y1156" i="1"/>
  <c r="Z1164" i="1"/>
  <c r="AB1164" i="1" s="1"/>
  <c r="AB1160" i="1"/>
  <c r="AA1160" i="1"/>
  <c r="AA1164" i="1" s="1"/>
  <c r="C1166" i="1"/>
  <c r="E1166" i="1"/>
  <c r="G1166" i="1"/>
  <c r="I1166" i="1"/>
  <c r="K1166" i="1"/>
  <c r="O1166" i="1"/>
  <c r="Q1166" i="1"/>
  <c r="S1166" i="1"/>
  <c r="U1166" i="1"/>
  <c r="W1166" i="1"/>
  <c r="Y1166" i="1"/>
  <c r="Z1174" i="1"/>
  <c r="AB1174" i="1" s="1"/>
  <c r="AB1170" i="1"/>
  <c r="AA1170" i="1"/>
  <c r="AA1174" i="1" s="1"/>
  <c r="C1176" i="1"/>
  <c r="E1176" i="1"/>
  <c r="G1176" i="1"/>
  <c r="I1176" i="1"/>
  <c r="K1176" i="1"/>
  <c r="O1176" i="1"/>
  <c r="Q1176" i="1"/>
  <c r="S1176" i="1"/>
  <c r="U1176" i="1"/>
  <c r="W1176" i="1"/>
  <c r="Y1176" i="1"/>
  <c r="Z1184" i="1"/>
  <c r="AB1184" i="1" s="1"/>
  <c r="AB1180" i="1"/>
  <c r="AA1180" i="1"/>
  <c r="AA1184" i="1" s="1"/>
  <c r="C1186" i="1"/>
  <c r="E1186" i="1"/>
  <c r="G1186" i="1"/>
  <c r="I1186" i="1"/>
  <c r="K1186" i="1"/>
  <c r="O1186" i="1"/>
  <c r="Q1186" i="1"/>
  <c r="S1186" i="1"/>
  <c r="U1186" i="1"/>
  <c r="W1186" i="1"/>
  <c r="Y1186" i="1"/>
  <c r="Z1194" i="1"/>
  <c r="AB1194" i="1" s="1"/>
  <c r="AB1190" i="1"/>
  <c r="AA1190" i="1"/>
  <c r="AA1194" i="1" s="1"/>
  <c r="C1196" i="1"/>
  <c r="E1196" i="1"/>
  <c r="G1196" i="1"/>
  <c r="I1196" i="1"/>
  <c r="K1196" i="1"/>
  <c r="O1196" i="1"/>
  <c r="Q1196" i="1"/>
  <c r="S1196" i="1"/>
  <c r="U1196" i="1"/>
  <c r="W1196" i="1"/>
  <c r="Y1196" i="1"/>
  <c r="Z1204" i="1"/>
  <c r="AB1204" i="1" s="1"/>
  <c r="AB1200" i="1"/>
  <c r="AA1200" i="1"/>
  <c r="AA1204" i="1" s="1"/>
  <c r="C1206" i="1"/>
  <c r="E1206" i="1"/>
  <c r="G1206" i="1"/>
  <c r="I1206" i="1"/>
  <c r="K1206" i="1"/>
  <c r="O1206" i="1"/>
  <c r="Q1206" i="1"/>
  <c r="S1206" i="1"/>
  <c r="U1206" i="1"/>
  <c r="W1206" i="1"/>
  <c r="Y1206" i="1"/>
  <c r="Z1214" i="1"/>
  <c r="AB1214" i="1" s="1"/>
  <c r="AB1210" i="1"/>
  <c r="AA1210" i="1"/>
  <c r="AA1214" i="1" s="1"/>
  <c r="C1216" i="1"/>
  <c r="E1216" i="1"/>
  <c r="G1216" i="1"/>
  <c r="I1216" i="1"/>
  <c r="K1216" i="1"/>
  <c r="O1216" i="1"/>
  <c r="Q1216" i="1"/>
  <c r="S1216" i="1"/>
  <c r="U1216" i="1"/>
  <c r="W1216" i="1"/>
  <c r="Y1216" i="1"/>
  <c r="Z1224" i="1"/>
  <c r="AB1224" i="1" s="1"/>
  <c r="AB1220" i="1"/>
  <c r="AA1220" i="1"/>
  <c r="AA1224" i="1" s="1"/>
  <c r="C1226" i="1"/>
  <c r="E1226" i="1"/>
  <c r="G1226" i="1"/>
  <c r="I1226" i="1"/>
  <c r="K1226" i="1"/>
  <c r="O1226" i="1"/>
  <c r="Q1226" i="1"/>
  <c r="S1226" i="1"/>
  <c r="U1226" i="1"/>
  <c r="W1226" i="1"/>
  <c r="Y1226" i="1"/>
  <c r="Z1234" i="1"/>
  <c r="AB1234" i="1" s="1"/>
  <c r="AB1230" i="1"/>
  <c r="AA1230" i="1"/>
  <c r="AA1234" i="1" s="1"/>
  <c r="C1236" i="1"/>
  <c r="E1236" i="1"/>
  <c r="G1236" i="1"/>
  <c r="I1236" i="1"/>
  <c r="K1236" i="1"/>
  <c r="O1236" i="1"/>
  <c r="Q1236" i="1"/>
  <c r="S1236" i="1"/>
  <c r="U1236" i="1"/>
  <c r="W1236" i="1"/>
  <c r="Y1236" i="1"/>
  <c r="Z1244" i="1"/>
  <c r="AB1244" i="1" s="1"/>
  <c r="AB1240" i="1"/>
  <c r="AA1240" i="1"/>
  <c r="AA1244" i="1" s="1"/>
  <c r="C1246" i="1"/>
  <c r="E1246" i="1"/>
  <c r="G1246" i="1"/>
  <c r="I1246" i="1"/>
  <c r="K1246" i="1"/>
  <c r="O1246" i="1"/>
  <c r="Q1246" i="1"/>
  <c r="S1246" i="1"/>
  <c r="U1246" i="1"/>
  <c r="W1246" i="1"/>
  <c r="Y1246" i="1"/>
  <c r="Z1254" i="1"/>
  <c r="AB1254" i="1" s="1"/>
  <c r="AB1250" i="1"/>
  <c r="AA1250" i="1"/>
  <c r="AA1254" i="1" s="1"/>
  <c r="C1256" i="1"/>
  <c r="E1256" i="1"/>
  <c r="G1256" i="1"/>
  <c r="I1256" i="1"/>
  <c r="K1256" i="1"/>
  <c r="O1256" i="1"/>
  <c r="Q1256" i="1"/>
  <c r="S1256" i="1"/>
  <c r="U1256" i="1"/>
  <c r="W1256" i="1"/>
  <c r="Y1256" i="1"/>
  <c r="Z1264" i="1"/>
  <c r="AB1264" i="1" s="1"/>
  <c r="AB1260" i="1"/>
  <c r="AA1260" i="1"/>
  <c r="AA1264" i="1" s="1"/>
  <c r="C1266" i="1"/>
  <c r="E1266" i="1"/>
  <c r="G1266" i="1"/>
  <c r="I1266" i="1"/>
  <c r="K1266" i="1"/>
  <c r="O1266" i="1"/>
  <c r="Q1266" i="1"/>
  <c r="S1266" i="1"/>
  <c r="U1266" i="1"/>
  <c r="W1266" i="1"/>
  <c r="Y1266" i="1"/>
  <c r="AB1271" i="1"/>
  <c r="AA1271" i="1"/>
  <c r="C1276" i="1"/>
  <c r="E1276" i="1"/>
  <c r="G1276" i="1"/>
  <c r="I1276" i="1"/>
  <c r="K1276" i="1"/>
  <c r="AA1275" i="1"/>
  <c r="O1276" i="1"/>
  <c r="Q1276" i="1"/>
  <c r="S1276" i="1"/>
  <c r="U1276" i="1"/>
  <c r="W1276" i="1"/>
  <c r="Y1276" i="1"/>
  <c r="E1286" i="1"/>
  <c r="I1286" i="1"/>
  <c r="C1284" i="1"/>
  <c r="C1286" i="1" s="1"/>
  <c r="C704" i="1"/>
  <c r="E1284" i="1"/>
  <c r="E704" i="1"/>
  <c r="G1284" i="1"/>
  <c r="G1286" i="1" s="1"/>
  <c r="G704" i="1"/>
  <c r="I1284" i="1"/>
  <c r="I704" i="1"/>
  <c r="Z157" i="1"/>
  <c r="AA157" i="1" s="1"/>
  <c r="D159" i="1"/>
  <c r="D161" i="1" s="1"/>
  <c r="M161" i="1"/>
  <c r="Z165" i="1"/>
  <c r="Z169" i="1" s="1"/>
  <c r="AB169" i="1" s="1"/>
  <c r="M169" i="1"/>
  <c r="M171" i="1" s="1"/>
  <c r="Z170" i="1"/>
  <c r="Z171" i="1" s="1"/>
  <c r="AB171" i="1" s="1"/>
  <c r="D171" i="1"/>
  <c r="Z177" i="1"/>
  <c r="AA177" i="1" s="1"/>
  <c r="D179" i="1"/>
  <c r="D181" i="1" s="1"/>
  <c r="M181" i="1"/>
  <c r="Z185" i="1"/>
  <c r="Z189" i="1" s="1"/>
  <c r="AB189" i="1" s="1"/>
  <c r="M189" i="1"/>
  <c r="M191" i="1" s="1"/>
  <c r="Z190" i="1"/>
  <c r="Z191" i="1" s="1"/>
  <c r="D191" i="1"/>
  <c r="Z196" i="1"/>
  <c r="B199" i="1"/>
  <c r="B201" i="1" s="1"/>
  <c r="D199" i="1"/>
  <c r="D201" i="1" s="1"/>
  <c r="F199" i="1"/>
  <c r="F201" i="1" s="1"/>
  <c r="H199" i="1"/>
  <c r="H201" i="1" s="1"/>
  <c r="J199" i="1"/>
  <c r="J201" i="1" s="1"/>
  <c r="L199" i="1"/>
  <c r="L201" i="1" s="1"/>
  <c r="N199" i="1"/>
  <c r="N201" i="1" s="1"/>
  <c r="P199" i="1"/>
  <c r="P201" i="1" s="1"/>
  <c r="R199" i="1"/>
  <c r="R201" i="1" s="1"/>
  <c r="T199" i="1"/>
  <c r="T201" i="1" s="1"/>
  <c r="V199" i="1"/>
  <c r="V201" i="1" s="1"/>
  <c r="X199" i="1"/>
  <c r="X201" i="1" s="1"/>
  <c r="Z216" i="1"/>
  <c r="M220" i="1"/>
  <c r="M222" i="1" s="1"/>
  <c r="Z221" i="1"/>
  <c r="Z226" i="1"/>
  <c r="AA226" i="1" s="1"/>
  <c r="AA230" i="1" s="1"/>
  <c r="D230" i="1"/>
  <c r="D232" i="1" s="1"/>
  <c r="M240" i="1"/>
  <c r="M242" i="1" s="1"/>
  <c r="AB241" i="1"/>
  <c r="Z246" i="1"/>
  <c r="D250" i="1"/>
  <c r="D252" i="1" s="1"/>
  <c r="M260" i="1"/>
  <c r="M262" i="1" s="1"/>
  <c r="Z261" i="1"/>
  <c r="B270" i="1"/>
  <c r="B272" i="1" s="1"/>
  <c r="F270" i="1"/>
  <c r="F272" i="1" s="1"/>
  <c r="H270" i="1"/>
  <c r="H272" i="1" s="1"/>
  <c r="J270" i="1"/>
  <c r="J272" i="1" s="1"/>
  <c r="L270" i="1"/>
  <c r="L272" i="1" s="1"/>
  <c r="N270" i="1"/>
  <c r="N272" i="1" s="1"/>
  <c r="P270" i="1"/>
  <c r="P272" i="1" s="1"/>
  <c r="R270" i="1"/>
  <c r="R272" i="1" s="1"/>
  <c r="T270" i="1"/>
  <c r="T272" i="1" s="1"/>
  <c r="V270" i="1"/>
  <c r="V272" i="1" s="1"/>
  <c r="X270" i="1"/>
  <c r="X272" i="1" s="1"/>
  <c r="C272" i="1"/>
  <c r="E272" i="1"/>
  <c r="G272" i="1"/>
  <c r="I272" i="1"/>
  <c r="K272" i="1"/>
  <c r="O272" i="1"/>
  <c r="Q272" i="1"/>
  <c r="S272" i="1"/>
  <c r="U272" i="1"/>
  <c r="W272" i="1"/>
  <c r="Y272" i="1"/>
  <c r="Z276" i="1"/>
  <c r="AA276" i="1" s="1"/>
  <c r="AA280" i="1" s="1"/>
  <c r="D280" i="1"/>
  <c r="D282" i="1" s="1"/>
  <c r="M282" i="1"/>
  <c r="Z286" i="1"/>
  <c r="D290" i="1"/>
  <c r="D292" i="1" s="1"/>
  <c r="M292" i="1"/>
  <c r="Z297" i="1"/>
  <c r="AB297" i="1" s="1"/>
  <c r="C300" i="1"/>
  <c r="C302" i="1" s="1"/>
  <c r="E300" i="1"/>
  <c r="E302" i="1" s="1"/>
  <c r="G300" i="1"/>
  <c r="G302" i="1" s="1"/>
  <c r="I300" i="1"/>
  <c r="I302" i="1" s="1"/>
  <c r="K300" i="1"/>
  <c r="K302" i="1" s="1"/>
  <c r="M300" i="1"/>
  <c r="M302" i="1" s="1"/>
  <c r="O300" i="1"/>
  <c r="O302" i="1" s="1"/>
  <c r="Q300" i="1"/>
  <c r="Q302" i="1" s="1"/>
  <c r="S300" i="1"/>
  <c r="S302" i="1" s="1"/>
  <c r="U300" i="1"/>
  <c r="U302" i="1" s="1"/>
  <c r="W300" i="1"/>
  <c r="W302" i="1" s="1"/>
  <c r="Y300" i="1"/>
  <c r="Y302" i="1" s="1"/>
  <c r="Z301" i="1"/>
  <c r="B302" i="1"/>
  <c r="D302" i="1"/>
  <c r="F302" i="1"/>
  <c r="H302" i="1"/>
  <c r="J302" i="1"/>
  <c r="L302" i="1"/>
  <c r="N302" i="1"/>
  <c r="P302" i="1"/>
  <c r="R302" i="1"/>
  <c r="T302" i="1"/>
  <c r="V302" i="1"/>
  <c r="X302" i="1"/>
  <c r="M310" i="1"/>
  <c r="M312" i="1" s="1"/>
  <c r="Z311" i="1"/>
  <c r="Z312" i="1" s="1"/>
  <c r="AB312" i="1" s="1"/>
  <c r="D312" i="1"/>
  <c r="M320" i="1"/>
  <c r="M322" i="1" s="1"/>
  <c r="Z321" i="1"/>
  <c r="Z322" i="1" s="1"/>
  <c r="D322" i="1"/>
  <c r="M330" i="1"/>
  <c r="M332" i="1" s="1"/>
  <c r="Z331" i="1"/>
  <c r="Z332" i="1" s="1"/>
  <c r="AB332" i="1" s="1"/>
  <c r="D332" i="1"/>
  <c r="M340" i="1"/>
  <c r="M342" i="1" s="1"/>
  <c r="Z341" i="1"/>
  <c r="Z342" i="1" s="1"/>
  <c r="D342" i="1"/>
  <c r="M350" i="1"/>
  <c r="M352" i="1" s="1"/>
  <c r="Z351" i="1"/>
  <c r="Z352" i="1" s="1"/>
  <c r="AB352" i="1" s="1"/>
  <c r="D352" i="1"/>
  <c r="M360" i="1"/>
  <c r="M362" i="1" s="1"/>
  <c r="Z361" i="1"/>
  <c r="Z362" i="1" s="1"/>
  <c r="D362" i="1"/>
  <c r="M370" i="1"/>
  <c r="M372" i="1" s="1"/>
  <c r="Z371" i="1"/>
  <c r="Z372" i="1" s="1"/>
  <c r="AB372" i="1" s="1"/>
  <c r="D372" i="1"/>
  <c r="M380" i="1"/>
  <c r="M382" i="1" s="1"/>
  <c r="Z381" i="1"/>
  <c r="Z382" i="1" s="1"/>
  <c r="D382" i="1"/>
  <c r="Z386" i="1"/>
  <c r="D390" i="1"/>
  <c r="D392" i="1" s="1"/>
  <c r="M392" i="1"/>
  <c r="Z396" i="1"/>
  <c r="D400" i="1"/>
  <c r="D402" i="1" s="1"/>
  <c r="M402" i="1"/>
  <c r="Z406" i="1"/>
  <c r="D410" i="1"/>
  <c r="D412" i="1" s="1"/>
  <c r="M412" i="1"/>
  <c r="Z416" i="1"/>
  <c r="D420" i="1"/>
  <c r="D422" i="1" s="1"/>
  <c r="M422" i="1"/>
  <c r="Z426" i="1"/>
  <c r="D430" i="1"/>
  <c r="D432" i="1" s="1"/>
  <c r="M432" i="1"/>
  <c r="Z436" i="1"/>
  <c r="D440" i="1"/>
  <c r="D442" i="1" s="1"/>
  <c r="M442" i="1"/>
  <c r="D446" i="1"/>
  <c r="M447" i="1"/>
  <c r="Z447" i="1" s="1"/>
  <c r="D448" i="1"/>
  <c r="D449" i="1"/>
  <c r="Z478" i="1"/>
  <c r="Z480" i="1"/>
  <c r="AB480" i="1" s="1"/>
  <c r="C482" i="1"/>
  <c r="C484" i="1" s="1"/>
  <c r="E482" i="1"/>
  <c r="E484" i="1" s="1"/>
  <c r="G482" i="1"/>
  <c r="G484" i="1" s="1"/>
  <c r="I482" i="1"/>
  <c r="I484" i="1" s="1"/>
  <c r="K482" i="1"/>
  <c r="K484" i="1" s="1"/>
  <c r="M482" i="1"/>
  <c r="M484" i="1" s="1"/>
  <c r="O482" i="1"/>
  <c r="O484" i="1" s="1"/>
  <c r="Q482" i="1"/>
  <c r="Q484" i="1" s="1"/>
  <c r="S482" i="1"/>
  <c r="S484" i="1" s="1"/>
  <c r="U482" i="1"/>
  <c r="U484" i="1" s="1"/>
  <c r="W482" i="1"/>
  <c r="W484" i="1" s="1"/>
  <c r="Y482" i="1"/>
  <c r="Y484" i="1" s="1"/>
  <c r="Z483" i="1"/>
  <c r="AA483" i="1" s="1"/>
  <c r="B484" i="1"/>
  <c r="D484" i="1"/>
  <c r="F484" i="1"/>
  <c r="H484" i="1"/>
  <c r="J484" i="1"/>
  <c r="L484" i="1"/>
  <c r="N484" i="1"/>
  <c r="P484" i="1"/>
  <c r="R484" i="1"/>
  <c r="T484" i="1"/>
  <c r="V484" i="1"/>
  <c r="X484" i="1"/>
  <c r="M502" i="1"/>
  <c r="M504" i="1" s="1"/>
  <c r="Z503" i="1"/>
  <c r="Z504" i="1" s="1"/>
  <c r="D504" i="1"/>
  <c r="M512" i="1"/>
  <c r="M514" i="1" s="1"/>
  <c r="Z513" i="1"/>
  <c r="Z514" i="1" s="1"/>
  <c r="AB514" i="1" s="1"/>
  <c r="D514" i="1"/>
  <c r="Z518" i="1"/>
  <c r="Z521" i="1"/>
  <c r="AA521" i="1" s="1"/>
  <c r="B522" i="1"/>
  <c r="B524" i="1" s="1"/>
  <c r="D522" i="1"/>
  <c r="D524" i="1" s="1"/>
  <c r="F522" i="1"/>
  <c r="F524" i="1" s="1"/>
  <c r="H522" i="1"/>
  <c r="H524" i="1" s="1"/>
  <c r="J522" i="1"/>
  <c r="J524" i="1" s="1"/>
  <c r="L522" i="1"/>
  <c r="L524" i="1" s="1"/>
  <c r="N522" i="1"/>
  <c r="N524" i="1" s="1"/>
  <c r="P522" i="1"/>
  <c r="P524" i="1" s="1"/>
  <c r="R522" i="1"/>
  <c r="R524" i="1" s="1"/>
  <c r="T522" i="1"/>
  <c r="T524" i="1" s="1"/>
  <c r="V522" i="1"/>
  <c r="V524" i="1" s="1"/>
  <c r="X522" i="1"/>
  <c r="X524" i="1" s="1"/>
  <c r="C524" i="1"/>
  <c r="E524" i="1"/>
  <c r="G524" i="1"/>
  <c r="I524" i="1"/>
  <c r="K524" i="1"/>
  <c r="M524" i="1"/>
  <c r="O524" i="1"/>
  <c r="Q524" i="1"/>
  <c r="S524" i="1"/>
  <c r="U524" i="1"/>
  <c r="W524" i="1"/>
  <c r="Y524" i="1"/>
  <c r="Z528" i="1"/>
  <c r="D532" i="1"/>
  <c r="D534" i="1" s="1"/>
  <c r="M534" i="1"/>
  <c r="Z538" i="1"/>
  <c r="AA538" i="1" s="1"/>
  <c r="AA542" i="1" s="1"/>
  <c r="D542" i="1"/>
  <c r="D544" i="1" s="1"/>
  <c r="M544" i="1"/>
  <c r="Z548" i="1"/>
  <c r="Z550" i="1"/>
  <c r="AA550" i="1" s="1"/>
  <c r="D552" i="1"/>
  <c r="D554" i="1" s="1"/>
  <c r="M554" i="1"/>
  <c r="Z558" i="1"/>
  <c r="D562" i="1"/>
  <c r="D564" i="1" s="1"/>
  <c r="M564" i="1"/>
  <c r="Z568" i="1"/>
  <c r="D572" i="1"/>
  <c r="D574" i="1" s="1"/>
  <c r="M574" i="1"/>
  <c r="Z578" i="1"/>
  <c r="D582" i="1"/>
  <c r="D584" i="1" s="1"/>
  <c r="M584" i="1"/>
  <c r="Z588" i="1"/>
  <c r="D592" i="1"/>
  <c r="D594" i="1" s="1"/>
  <c r="M594" i="1"/>
  <c r="Z598" i="1"/>
  <c r="D602" i="1"/>
  <c r="D604" i="1" s="1"/>
  <c r="M604" i="1"/>
  <c r="M612" i="1"/>
  <c r="M614" i="1" s="1"/>
  <c r="Z613" i="1"/>
  <c r="Z614" i="1" s="1"/>
  <c r="AB614" i="1" s="1"/>
  <c r="D614" i="1"/>
  <c r="C624" i="1"/>
  <c r="E624" i="1"/>
  <c r="G624" i="1"/>
  <c r="I624" i="1"/>
  <c r="K624" i="1"/>
  <c r="O624" i="1"/>
  <c r="Q624" i="1"/>
  <c r="S624" i="1"/>
  <c r="U624" i="1"/>
  <c r="W624" i="1"/>
  <c r="Y624" i="1"/>
  <c r="C634" i="1"/>
  <c r="E634" i="1"/>
  <c r="G634" i="1"/>
  <c r="I634" i="1"/>
  <c r="K634" i="1"/>
  <c r="O634" i="1"/>
  <c r="Q634" i="1"/>
  <c r="S634" i="1"/>
  <c r="U634" i="1"/>
  <c r="W634" i="1"/>
  <c r="Y634" i="1"/>
  <c r="C644" i="1"/>
  <c r="E644" i="1"/>
  <c r="G644" i="1"/>
  <c r="I644" i="1"/>
  <c r="K644" i="1"/>
  <c r="O644" i="1"/>
  <c r="Q644" i="1"/>
  <c r="S644" i="1"/>
  <c r="U644" i="1"/>
  <c r="W644" i="1"/>
  <c r="Y644" i="1"/>
  <c r="C654" i="1"/>
  <c r="E654" i="1"/>
  <c r="G654" i="1"/>
  <c r="I654" i="1"/>
  <c r="K654" i="1"/>
  <c r="O654" i="1"/>
  <c r="Q654" i="1"/>
  <c r="S654" i="1"/>
  <c r="U654" i="1"/>
  <c r="W654" i="1"/>
  <c r="Y654" i="1"/>
  <c r="C664" i="1"/>
  <c r="E664" i="1"/>
  <c r="G664" i="1"/>
  <c r="I664" i="1"/>
  <c r="K664" i="1"/>
  <c r="O664" i="1"/>
  <c r="Q664" i="1"/>
  <c r="S664" i="1"/>
  <c r="U664" i="1"/>
  <c r="W664" i="1"/>
  <c r="Y664" i="1"/>
  <c r="C677" i="1"/>
  <c r="E677" i="1"/>
  <c r="G677" i="1"/>
  <c r="I677" i="1"/>
  <c r="K677" i="1"/>
  <c r="M677" i="1"/>
  <c r="O677" i="1"/>
  <c r="Q677" i="1"/>
  <c r="S677" i="1"/>
  <c r="U677" i="1"/>
  <c r="W677" i="1"/>
  <c r="Y677" i="1"/>
  <c r="C690" i="1"/>
  <c r="E690" i="1"/>
  <c r="G690" i="1"/>
  <c r="I690" i="1"/>
  <c r="K690" i="1"/>
  <c r="M690" i="1"/>
  <c r="O690" i="1"/>
  <c r="Q690" i="1"/>
  <c r="S690" i="1"/>
  <c r="U690" i="1"/>
  <c r="W690" i="1"/>
  <c r="Y690" i="1"/>
  <c r="B710" i="1"/>
  <c r="F710" i="1"/>
  <c r="J710" i="1"/>
  <c r="N710" i="1"/>
  <c r="R710" i="1"/>
  <c r="V710" i="1"/>
  <c r="B723" i="1"/>
  <c r="D723" i="1"/>
  <c r="F723" i="1"/>
  <c r="H723" i="1"/>
  <c r="J723" i="1"/>
  <c r="L723" i="1"/>
  <c r="N723" i="1"/>
  <c r="P723" i="1"/>
  <c r="R723" i="1"/>
  <c r="T723" i="1"/>
  <c r="V723" i="1"/>
  <c r="X723" i="1"/>
  <c r="B733" i="1"/>
  <c r="F733" i="1"/>
  <c r="H733" i="1"/>
  <c r="J733" i="1"/>
  <c r="L733" i="1"/>
  <c r="N733" i="1"/>
  <c r="P733" i="1"/>
  <c r="R733" i="1"/>
  <c r="T733" i="1"/>
  <c r="V733" i="1"/>
  <c r="X733" i="1"/>
  <c r="B743" i="1"/>
  <c r="D743" i="1"/>
  <c r="F743" i="1"/>
  <c r="H743" i="1"/>
  <c r="J743" i="1"/>
  <c r="L743" i="1"/>
  <c r="N743" i="1"/>
  <c r="P743" i="1"/>
  <c r="R743" i="1"/>
  <c r="T743" i="1"/>
  <c r="V743" i="1"/>
  <c r="X743" i="1"/>
  <c r="Z751" i="1"/>
  <c r="AB751" i="1" s="1"/>
  <c r="AB747" i="1"/>
  <c r="C753" i="1"/>
  <c r="E753" i="1"/>
  <c r="G753" i="1"/>
  <c r="I753" i="1"/>
  <c r="K753" i="1"/>
  <c r="O753" i="1"/>
  <c r="Q753" i="1"/>
  <c r="S753" i="1"/>
  <c r="U753" i="1"/>
  <c r="W753" i="1"/>
  <c r="Y753" i="1"/>
  <c r="C763" i="1"/>
  <c r="E763" i="1"/>
  <c r="G763" i="1"/>
  <c r="I763" i="1"/>
  <c r="K763" i="1"/>
  <c r="M763" i="1"/>
  <c r="O763" i="1"/>
  <c r="Q763" i="1"/>
  <c r="S763" i="1"/>
  <c r="U763" i="1"/>
  <c r="W763" i="1"/>
  <c r="Y763" i="1"/>
  <c r="Z771" i="1"/>
  <c r="AB771" i="1" s="1"/>
  <c r="AB767" i="1"/>
  <c r="C773" i="1"/>
  <c r="E773" i="1"/>
  <c r="G773" i="1"/>
  <c r="I773" i="1"/>
  <c r="K773" i="1"/>
  <c r="O773" i="1"/>
  <c r="Q773" i="1"/>
  <c r="S773" i="1"/>
  <c r="U773" i="1"/>
  <c r="W773" i="1"/>
  <c r="Y773" i="1"/>
  <c r="C783" i="1"/>
  <c r="E783" i="1"/>
  <c r="G783" i="1"/>
  <c r="I783" i="1"/>
  <c r="K783" i="1"/>
  <c r="M783" i="1"/>
  <c r="O783" i="1"/>
  <c r="Q783" i="1"/>
  <c r="S783" i="1"/>
  <c r="U783" i="1"/>
  <c r="W783" i="1"/>
  <c r="Y783" i="1"/>
  <c r="Z791" i="1"/>
  <c r="AB791" i="1" s="1"/>
  <c r="AB787" i="1"/>
  <c r="C793" i="1"/>
  <c r="E793" i="1"/>
  <c r="G793" i="1"/>
  <c r="I793" i="1"/>
  <c r="K793" i="1"/>
  <c r="O793" i="1"/>
  <c r="Q793" i="1"/>
  <c r="S793" i="1"/>
  <c r="U793" i="1"/>
  <c r="W793" i="1"/>
  <c r="Y793" i="1"/>
  <c r="C803" i="1"/>
  <c r="E803" i="1"/>
  <c r="G803" i="1"/>
  <c r="I803" i="1"/>
  <c r="K803" i="1"/>
  <c r="M803" i="1"/>
  <c r="O803" i="1"/>
  <c r="Q803" i="1"/>
  <c r="S803" i="1"/>
  <c r="U803" i="1"/>
  <c r="W803" i="1"/>
  <c r="Y803" i="1"/>
  <c r="Z811" i="1"/>
  <c r="AB811" i="1" s="1"/>
  <c r="AB807" i="1"/>
  <c r="C813" i="1"/>
  <c r="E813" i="1"/>
  <c r="G813" i="1"/>
  <c r="I813" i="1"/>
  <c r="K813" i="1"/>
  <c r="O813" i="1"/>
  <c r="Q813" i="1"/>
  <c r="S813" i="1"/>
  <c r="U813" i="1"/>
  <c r="W813" i="1"/>
  <c r="Y813" i="1"/>
  <c r="C823" i="1"/>
  <c r="E823" i="1"/>
  <c r="G823" i="1"/>
  <c r="I823" i="1"/>
  <c r="K823" i="1"/>
  <c r="M823" i="1"/>
  <c r="O823" i="1"/>
  <c r="Q823" i="1"/>
  <c r="S823" i="1"/>
  <c r="U823" i="1"/>
  <c r="W823" i="1"/>
  <c r="Y823" i="1"/>
  <c r="Z831" i="1"/>
  <c r="AB831" i="1" s="1"/>
  <c r="AB827" i="1"/>
  <c r="C833" i="1"/>
  <c r="E833" i="1"/>
  <c r="G833" i="1"/>
  <c r="I833" i="1"/>
  <c r="K833" i="1"/>
  <c r="O833" i="1"/>
  <c r="Q833" i="1"/>
  <c r="S833" i="1"/>
  <c r="U833" i="1"/>
  <c r="W833" i="1"/>
  <c r="Y833" i="1"/>
  <c r="B843" i="1"/>
  <c r="D843" i="1"/>
  <c r="F843" i="1"/>
  <c r="H843" i="1"/>
  <c r="J843" i="1"/>
  <c r="L843" i="1"/>
  <c r="N843" i="1"/>
  <c r="P843" i="1"/>
  <c r="R843" i="1"/>
  <c r="T843" i="1"/>
  <c r="V843" i="1"/>
  <c r="X843" i="1"/>
  <c r="B853" i="1"/>
  <c r="F853" i="1"/>
  <c r="H853" i="1"/>
  <c r="J853" i="1"/>
  <c r="L853" i="1"/>
  <c r="N853" i="1"/>
  <c r="P853" i="1"/>
  <c r="R853" i="1"/>
  <c r="T853" i="1"/>
  <c r="V853" i="1"/>
  <c r="X853" i="1"/>
  <c r="B863" i="1"/>
  <c r="D863" i="1"/>
  <c r="F863" i="1"/>
  <c r="H863" i="1"/>
  <c r="J863" i="1"/>
  <c r="L863" i="1"/>
  <c r="N863" i="1"/>
  <c r="P863" i="1"/>
  <c r="R863" i="1"/>
  <c r="T863" i="1"/>
  <c r="V863" i="1"/>
  <c r="X863" i="1"/>
  <c r="B873" i="1"/>
  <c r="F873" i="1"/>
  <c r="H873" i="1"/>
  <c r="J873" i="1"/>
  <c r="L873" i="1"/>
  <c r="N873" i="1"/>
  <c r="P873" i="1"/>
  <c r="R873" i="1"/>
  <c r="T873" i="1"/>
  <c r="V873" i="1"/>
  <c r="X873" i="1"/>
  <c r="B883" i="1"/>
  <c r="D883" i="1"/>
  <c r="F883" i="1"/>
  <c r="H883" i="1"/>
  <c r="J883" i="1"/>
  <c r="L883" i="1"/>
  <c r="N883" i="1"/>
  <c r="P883" i="1"/>
  <c r="R883" i="1"/>
  <c r="T883" i="1"/>
  <c r="V883" i="1"/>
  <c r="X883" i="1"/>
  <c r="B893" i="1"/>
  <c r="F893" i="1"/>
  <c r="H893" i="1"/>
  <c r="J893" i="1"/>
  <c r="L893" i="1"/>
  <c r="N893" i="1"/>
  <c r="P893" i="1"/>
  <c r="R893" i="1"/>
  <c r="T893" i="1"/>
  <c r="V893" i="1"/>
  <c r="X893" i="1"/>
  <c r="B906" i="1"/>
  <c r="D906" i="1"/>
  <c r="F906" i="1"/>
  <c r="H906" i="1"/>
  <c r="J906" i="1"/>
  <c r="L906" i="1"/>
  <c r="N906" i="1"/>
  <c r="P906" i="1"/>
  <c r="R906" i="1"/>
  <c r="T906" i="1"/>
  <c r="V906" i="1"/>
  <c r="X906" i="1"/>
  <c r="C926" i="1"/>
  <c r="E926" i="1"/>
  <c r="G926" i="1"/>
  <c r="I926" i="1"/>
  <c r="K926" i="1"/>
  <c r="O926" i="1"/>
  <c r="Q926" i="1"/>
  <c r="S926" i="1"/>
  <c r="U926" i="1"/>
  <c r="W926" i="1"/>
  <c r="Y926" i="1"/>
  <c r="C936" i="1"/>
  <c r="E936" i="1"/>
  <c r="G936" i="1"/>
  <c r="I936" i="1"/>
  <c r="K936" i="1"/>
  <c r="M936" i="1"/>
  <c r="O936" i="1"/>
  <c r="Q936" i="1"/>
  <c r="S936" i="1"/>
  <c r="U936" i="1"/>
  <c r="W936" i="1"/>
  <c r="Y936" i="1"/>
  <c r="C946" i="1"/>
  <c r="E946" i="1"/>
  <c r="G946" i="1"/>
  <c r="I946" i="1"/>
  <c r="K946" i="1"/>
  <c r="O946" i="1"/>
  <c r="Q946" i="1"/>
  <c r="S946" i="1"/>
  <c r="U946" i="1"/>
  <c r="W946" i="1"/>
  <c r="Y946" i="1"/>
  <c r="C956" i="1"/>
  <c r="E956" i="1"/>
  <c r="G956" i="1"/>
  <c r="I956" i="1"/>
  <c r="K956" i="1"/>
  <c r="M956" i="1"/>
  <c r="O956" i="1"/>
  <c r="Q956" i="1"/>
  <c r="S956" i="1"/>
  <c r="U956" i="1"/>
  <c r="W956" i="1"/>
  <c r="Y956" i="1"/>
  <c r="C966" i="1"/>
  <c r="E966" i="1"/>
  <c r="G966" i="1"/>
  <c r="I966" i="1"/>
  <c r="K966" i="1"/>
  <c r="O966" i="1"/>
  <c r="Q966" i="1"/>
  <c r="S966" i="1"/>
  <c r="U966" i="1"/>
  <c r="W966" i="1"/>
  <c r="Y966" i="1"/>
  <c r="C976" i="1"/>
  <c r="E976" i="1"/>
  <c r="G976" i="1"/>
  <c r="I976" i="1"/>
  <c r="K976" i="1"/>
  <c r="M976" i="1"/>
  <c r="O976" i="1"/>
  <c r="Q976" i="1"/>
  <c r="S976" i="1"/>
  <c r="U976" i="1"/>
  <c r="W976" i="1"/>
  <c r="Y976" i="1"/>
  <c r="C986" i="1"/>
  <c r="E986" i="1"/>
  <c r="G986" i="1"/>
  <c r="I986" i="1"/>
  <c r="K986" i="1"/>
  <c r="O986" i="1"/>
  <c r="Q986" i="1"/>
  <c r="S986" i="1"/>
  <c r="U986" i="1"/>
  <c r="W986" i="1"/>
  <c r="Y986" i="1"/>
  <c r="C996" i="1"/>
  <c r="E996" i="1"/>
  <c r="G996" i="1"/>
  <c r="I996" i="1"/>
  <c r="K996" i="1"/>
  <c r="M996" i="1"/>
  <c r="O996" i="1"/>
  <c r="Q996" i="1"/>
  <c r="S996" i="1"/>
  <c r="U996" i="1"/>
  <c r="W996" i="1"/>
  <c r="Y996" i="1"/>
  <c r="C1006" i="1"/>
  <c r="E1006" i="1"/>
  <c r="G1006" i="1"/>
  <c r="I1006" i="1"/>
  <c r="K1006" i="1"/>
  <c r="O1006" i="1"/>
  <c r="Q1006" i="1"/>
  <c r="S1006" i="1"/>
  <c r="U1006" i="1"/>
  <c r="W1006" i="1"/>
  <c r="Z155" i="1"/>
  <c r="AA165" i="1"/>
  <c r="AA169" i="1" s="1"/>
  <c r="Z175" i="1"/>
  <c r="AA185" i="1"/>
  <c r="AA189" i="1" s="1"/>
  <c r="Z195" i="1"/>
  <c r="AA196" i="1"/>
  <c r="C199" i="1"/>
  <c r="C201" i="1" s="1"/>
  <c r="E199" i="1"/>
  <c r="E201" i="1" s="1"/>
  <c r="G199" i="1"/>
  <c r="G201" i="1" s="1"/>
  <c r="I199" i="1"/>
  <c r="I201" i="1" s="1"/>
  <c r="K199" i="1"/>
  <c r="K201" i="1" s="1"/>
  <c r="M199" i="1"/>
  <c r="M201" i="1" s="1"/>
  <c r="O199" i="1"/>
  <c r="O201" i="1" s="1"/>
  <c r="Q199" i="1"/>
  <c r="Q201" i="1" s="1"/>
  <c r="S199" i="1"/>
  <c r="S201" i="1" s="1"/>
  <c r="U199" i="1"/>
  <c r="U201" i="1" s="1"/>
  <c r="W199" i="1"/>
  <c r="W201" i="1" s="1"/>
  <c r="Y199" i="1"/>
  <c r="Y201" i="1" s="1"/>
  <c r="AA216" i="1"/>
  <c r="AA220" i="1" s="1"/>
  <c r="AA221" i="1"/>
  <c r="AA222" i="1" s="1"/>
  <c r="Z231" i="1"/>
  <c r="AA241" i="1"/>
  <c r="AA242" i="1" s="1"/>
  <c r="Z251" i="1"/>
  <c r="AA261" i="1"/>
  <c r="AA262" i="1" s="1"/>
  <c r="M266" i="1"/>
  <c r="D267" i="1"/>
  <c r="M268" i="1"/>
  <c r="M269" i="1"/>
  <c r="D271" i="1"/>
  <c r="Z271" i="1"/>
  <c r="C458" i="1"/>
  <c r="C462" i="1" s="1"/>
  <c r="E458" i="1"/>
  <c r="E462" i="1" s="1"/>
  <c r="G458" i="1"/>
  <c r="G462" i="1" s="1"/>
  <c r="I458" i="1"/>
  <c r="I462" i="1" s="1"/>
  <c r="K458" i="1"/>
  <c r="K462" i="1" s="1"/>
  <c r="M458" i="1"/>
  <c r="O458" i="1"/>
  <c r="O462" i="1" s="1"/>
  <c r="Q458" i="1"/>
  <c r="Q462" i="1" s="1"/>
  <c r="S458" i="1"/>
  <c r="S462" i="1" s="1"/>
  <c r="U458" i="1"/>
  <c r="U462" i="1" s="1"/>
  <c r="W458" i="1"/>
  <c r="W462" i="1" s="1"/>
  <c r="Y458" i="1"/>
  <c r="Y462" i="1" s="1"/>
  <c r="D459" i="1"/>
  <c r="M460" i="1"/>
  <c r="Z460" i="1" s="1"/>
  <c r="B468" i="1"/>
  <c r="F468" i="1"/>
  <c r="H468" i="1"/>
  <c r="J468" i="1"/>
  <c r="L468" i="1"/>
  <c r="N468" i="1"/>
  <c r="P468" i="1"/>
  <c r="R468" i="1"/>
  <c r="T468" i="1"/>
  <c r="V468" i="1"/>
  <c r="X468" i="1"/>
  <c r="Z468" i="1"/>
  <c r="M471" i="1"/>
  <c r="D473" i="1"/>
  <c r="AA478" i="1"/>
  <c r="D488" i="1"/>
  <c r="AB488" i="1" s="1"/>
  <c r="M489" i="1"/>
  <c r="Z489" i="1" s="1"/>
  <c r="AB489" i="1" s="1"/>
  <c r="D490" i="1"/>
  <c r="AA490" i="1" s="1"/>
  <c r="D491" i="1"/>
  <c r="M493" i="1"/>
  <c r="B622" i="1"/>
  <c r="D622" i="1"/>
  <c r="F622" i="1"/>
  <c r="H622" i="1"/>
  <c r="J622" i="1"/>
  <c r="L622" i="1"/>
  <c r="N622" i="1"/>
  <c r="P622" i="1"/>
  <c r="R622" i="1"/>
  <c r="T622" i="1"/>
  <c r="V622" i="1"/>
  <c r="X622" i="1"/>
  <c r="Z618" i="1"/>
  <c r="B624" i="1"/>
  <c r="D624" i="1"/>
  <c r="F624" i="1"/>
  <c r="H624" i="1"/>
  <c r="J624" i="1"/>
  <c r="L624" i="1"/>
  <c r="N624" i="1"/>
  <c r="P624" i="1"/>
  <c r="R624" i="1"/>
  <c r="T624" i="1"/>
  <c r="V624" i="1"/>
  <c r="X624" i="1"/>
  <c r="AA629" i="1"/>
  <c r="AA630" i="1"/>
  <c r="AA631" i="1"/>
  <c r="B634" i="1"/>
  <c r="F634" i="1"/>
  <c r="H634" i="1"/>
  <c r="J634" i="1"/>
  <c r="L634" i="1"/>
  <c r="N634" i="1"/>
  <c r="P634" i="1"/>
  <c r="R634" i="1"/>
  <c r="T634" i="1"/>
  <c r="V634" i="1"/>
  <c r="X634" i="1"/>
  <c r="AA639" i="1"/>
  <c r="AA640" i="1"/>
  <c r="AA641" i="1"/>
  <c r="B644" i="1"/>
  <c r="F644" i="1"/>
  <c r="H644" i="1"/>
  <c r="J644" i="1"/>
  <c r="L644" i="1"/>
  <c r="N644" i="1"/>
  <c r="P644" i="1"/>
  <c r="R644" i="1"/>
  <c r="T644" i="1"/>
  <c r="V644" i="1"/>
  <c r="X644" i="1"/>
  <c r="AA649" i="1"/>
  <c r="AA650" i="1"/>
  <c r="AA651" i="1"/>
  <c r="B654" i="1"/>
  <c r="F654" i="1"/>
  <c r="H654" i="1"/>
  <c r="J654" i="1"/>
  <c r="L654" i="1"/>
  <c r="N654" i="1"/>
  <c r="P654" i="1"/>
  <c r="R654" i="1"/>
  <c r="T654" i="1"/>
  <c r="V654" i="1"/>
  <c r="X654" i="1"/>
  <c r="AA659" i="1"/>
  <c r="AA660" i="1"/>
  <c r="AA661" i="1"/>
  <c r="B664" i="1"/>
  <c r="F664" i="1"/>
  <c r="H664" i="1"/>
  <c r="J664" i="1"/>
  <c r="L664" i="1"/>
  <c r="N664" i="1"/>
  <c r="P664" i="1"/>
  <c r="R664" i="1"/>
  <c r="T664" i="1"/>
  <c r="V664" i="1"/>
  <c r="X664" i="1"/>
  <c r="AA672" i="1"/>
  <c r="AA673" i="1"/>
  <c r="AA674" i="1"/>
  <c r="B677" i="1"/>
  <c r="F677" i="1"/>
  <c r="H677" i="1"/>
  <c r="J677" i="1"/>
  <c r="L677" i="1"/>
  <c r="N677" i="1"/>
  <c r="P677" i="1"/>
  <c r="R677" i="1"/>
  <c r="T677" i="1"/>
  <c r="V677" i="1"/>
  <c r="X677" i="1"/>
  <c r="Z688" i="1"/>
  <c r="AB688" i="1" s="1"/>
  <c r="B690" i="1"/>
  <c r="D690" i="1"/>
  <c r="F690" i="1"/>
  <c r="H690" i="1"/>
  <c r="J690" i="1"/>
  <c r="L690" i="1"/>
  <c r="P690" i="1"/>
  <c r="R690" i="1"/>
  <c r="T690" i="1"/>
  <c r="V690" i="1"/>
  <c r="X690" i="1"/>
  <c r="C723" i="1"/>
  <c r="E723" i="1"/>
  <c r="G723" i="1"/>
  <c r="I723" i="1"/>
  <c r="K723" i="1"/>
  <c r="M723" i="1"/>
  <c r="O723" i="1"/>
  <c r="Q723" i="1"/>
  <c r="S723" i="1"/>
  <c r="U723" i="1"/>
  <c r="W723" i="1"/>
  <c r="Y723" i="1"/>
  <c r="AB731" i="1"/>
  <c r="C733" i="1"/>
  <c r="E733" i="1"/>
  <c r="G733" i="1"/>
  <c r="I733" i="1"/>
  <c r="K733" i="1"/>
  <c r="O733" i="1"/>
  <c r="Q733" i="1"/>
  <c r="S733" i="1"/>
  <c r="U733" i="1"/>
  <c r="W733" i="1"/>
  <c r="Y733" i="1"/>
  <c r="Z741" i="1"/>
  <c r="AB741" i="1" s="1"/>
  <c r="AB737" i="1"/>
  <c r="C743" i="1"/>
  <c r="E743" i="1"/>
  <c r="G743" i="1"/>
  <c r="I743" i="1"/>
  <c r="K743" i="1"/>
  <c r="O743" i="1"/>
  <c r="Q743" i="1"/>
  <c r="S743" i="1"/>
  <c r="U743" i="1"/>
  <c r="W743" i="1"/>
  <c r="Y743" i="1"/>
  <c r="AA748" i="1"/>
  <c r="AA749" i="1"/>
  <c r="AA750" i="1"/>
  <c r="B753" i="1"/>
  <c r="D753" i="1"/>
  <c r="F753" i="1"/>
  <c r="H753" i="1"/>
  <c r="J753" i="1"/>
  <c r="L753" i="1"/>
  <c r="N753" i="1"/>
  <c r="P753" i="1"/>
  <c r="R753" i="1"/>
  <c r="T753" i="1"/>
  <c r="V753" i="1"/>
  <c r="X753" i="1"/>
  <c r="AA758" i="1"/>
  <c r="AA759" i="1"/>
  <c r="AA760" i="1"/>
  <c r="B763" i="1"/>
  <c r="F763" i="1"/>
  <c r="H763" i="1"/>
  <c r="J763" i="1"/>
  <c r="L763" i="1"/>
  <c r="N763" i="1"/>
  <c r="P763" i="1"/>
  <c r="R763" i="1"/>
  <c r="T763" i="1"/>
  <c r="V763" i="1"/>
  <c r="X763" i="1"/>
  <c r="AA769" i="1"/>
  <c r="AA770" i="1"/>
  <c r="B773" i="1"/>
  <c r="D773" i="1"/>
  <c r="F773" i="1"/>
  <c r="H773" i="1"/>
  <c r="J773" i="1"/>
  <c r="L773" i="1"/>
  <c r="N773" i="1"/>
  <c r="P773" i="1"/>
  <c r="R773" i="1"/>
  <c r="T773" i="1"/>
  <c r="V773" i="1"/>
  <c r="X773" i="1"/>
  <c r="AA778" i="1"/>
  <c r="AA779" i="1"/>
  <c r="AA780" i="1"/>
  <c r="B783" i="1"/>
  <c r="F783" i="1"/>
  <c r="H783" i="1"/>
  <c r="J783" i="1"/>
  <c r="L783" i="1"/>
  <c r="N783" i="1"/>
  <c r="P783" i="1"/>
  <c r="R783" i="1"/>
  <c r="T783" i="1"/>
  <c r="V783" i="1"/>
  <c r="X783" i="1"/>
  <c r="AA788" i="1"/>
  <c r="AA789" i="1"/>
  <c r="AA790" i="1"/>
  <c r="B793" i="1"/>
  <c r="D793" i="1"/>
  <c r="F793" i="1"/>
  <c r="H793" i="1"/>
  <c r="J793" i="1"/>
  <c r="L793" i="1"/>
  <c r="N793" i="1"/>
  <c r="P793" i="1"/>
  <c r="R793" i="1"/>
  <c r="T793" i="1"/>
  <c r="V793" i="1"/>
  <c r="X793" i="1"/>
  <c r="AA798" i="1"/>
  <c r="AA799" i="1"/>
  <c r="AA800" i="1"/>
  <c r="B803" i="1"/>
  <c r="F803" i="1"/>
  <c r="H803" i="1"/>
  <c r="J803" i="1"/>
  <c r="L803" i="1"/>
  <c r="N803" i="1"/>
  <c r="P803" i="1"/>
  <c r="R803" i="1"/>
  <c r="T803" i="1"/>
  <c r="V803" i="1"/>
  <c r="X803" i="1"/>
  <c r="AA808" i="1"/>
  <c r="AA809" i="1"/>
  <c r="AA810" i="1"/>
  <c r="B813" i="1"/>
  <c r="D813" i="1"/>
  <c r="F813" i="1"/>
  <c r="H813" i="1"/>
  <c r="J813" i="1"/>
  <c r="L813" i="1"/>
  <c r="N813" i="1"/>
  <c r="P813" i="1"/>
  <c r="R813" i="1"/>
  <c r="T813" i="1"/>
  <c r="V813" i="1"/>
  <c r="X813" i="1"/>
  <c r="AA818" i="1"/>
  <c r="AA819" i="1"/>
  <c r="AA820" i="1"/>
  <c r="B823" i="1"/>
  <c r="F823" i="1"/>
  <c r="H823" i="1"/>
  <c r="J823" i="1"/>
  <c r="L823" i="1"/>
  <c r="N823" i="1"/>
  <c r="P823" i="1"/>
  <c r="R823" i="1"/>
  <c r="T823" i="1"/>
  <c r="V823" i="1"/>
  <c r="X823" i="1"/>
  <c r="AA828" i="1"/>
  <c r="AA829" i="1"/>
  <c r="AA830" i="1"/>
  <c r="B833" i="1"/>
  <c r="D833" i="1"/>
  <c r="F833" i="1"/>
  <c r="H833" i="1"/>
  <c r="J833" i="1"/>
  <c r="L833" i="1"/>
  <c r="N833" i="1"/>
  <c r="P833" i="1"/>
  <c r="R833" i="1"/>
  <c r="T833" i="1"/>
  <c r="V833" i="1"/>
  <c r="X833" i="1"/>
  <c r="Z841" i="1"/>
  <c r="AB841" i="1" s="1"/>
  <c r="AB837" i="1"/>
  <c r="C843" i="1"/>
  <c r="E843" i="1"/>
  <c r="G843" i="1"/>
  <c r="I843" i="1"/>
  <c r="K843" i="1"/>
  <c r="O843" i="1"/>
  <c r="Q843" i="1"/>
  <c r="S843" i="1"/>
  <c r="U843" i="1"/>
  <c r="W843" i="1"/>
  <c r="Y843" i="1"/>
  <c r="C853" i="1"/>
  <c r="E853" i="1"/>
  <c r="G853" i="1"/>
  <c r="I853" i="1"/>
  <c r="K853" i="1"/>
  <c r="M853" i="1"/>
  <c r="O853" i="1"/>
  <c r="Q853" i="1"/>
  <c r="S853" i="1"/>
  <c r="U853" i="1"/>
  <c r="W853" i="1"/>
  <c r="Y853" i="1"/>
  <c r="Z861" i="1"/>
  <c r="AB861" i="1" s="1"/>
  <c r="AB857" i="1"/>
  <c r="C863" i="1"/>
  <c r="E863" i="1"/>
  <c r="G863" i="1"/>
  <c r="I863" i="1"/>
  <c r="K863" i="1"/>
  <c r="O863" i="1"/>
  <c r="Q863" i="1"/>
  <c r="S863" i="1"/>
  <c r="U863" i="1"/>
  <c r="W863" i="1"/>
  <c r="Y863" i="1"/>
  <c r="C873" i="1"/>
  <c r="E873" i="1"/>
  <c r="G873" i="1"/>
  <c r="I873" i="1"/>
  <c r="K873" i="1"/>
  <c r="M873" i="1"/>
  <c r="O873" i="1"/>
  <c r="Q873" i="1"/>
  <c r="S873" i="1"/>
  <c r="U873" i="1"/>
  <c r="W873" i="1"/>
  <c r="Y873" i="1"/>
  <c r="Z881" i="1"/>
  <c r="AB881" i="1" s="1"/>
  <c r="AB877" i="1"/>
  <c r="C883" i="1"/>
  <c r="E883" i="1"/>
  <c r="G883" i="1"/>
  <c r="I883" i="1"/>
  <c r="K883" i="1"/>
  <c r="O883" i="1"/>
  <c r="Q883" i="1"/>
  <c r="S883" i="1"/>
  <c r="U883" i="1"/>
  <c r="W883" i="1"/>
  <c r="Y883" i="1"/>
  <c r="C893" i="1"/>
  <c r="E893" i="1"/>
  <c r="G893" i="1"/>
  <c r="I893" i="1"/>
  <c r="K893" i="1"/>
  <c r="M893" i="1"/>
  <c r="O893" i="1"/>
  <c r="Q893" i="1"/>
  <c r="S893" i="1"/>
  <c r="U893" i="1"/>
  <c r="W893" i="1"/>
  <c r="Y893" i="1"/>
  <c r="C906" i="1"/>
  <c r="E906" i="1"/>
  <c r="G906" i="1"/>
  <c r="I906" i="1"/>
  <c r="K906" i="1"/>
  <c r="O906" i="1"/>
  <c r="Q906" i="1"/>
  <c r="S906" i="1"/>
  <c r="U906" i="1"/>
  <c r="W906" i="1"/>
  <c r="Y906" i="1"/>
  <c r="AA913" i="1"/>
  <c r="B916" i="1"/>
  <c r="F916" i="1"/>
  <c r="H916" i="1"/>
  <c r="J916" i="1"/>
  <c r="L916" i="1"/>
  <c r="N916" i="1"/>
  <c r="P916" i="1"/>
  <c r="R916" i="1"/>
  <c r="T916" i="1"/>
  <c r="V916" i="1"/>
  <c r="X916" i="1"/>
  <c r="AA921" i="1"/>
  <c r="AA922" i="1"/>
  <c r="AA923" i="1"/>
  <c r="B926" i="1"/>
  <c r="D926" i="1"/>
  <c r="F926" i="1"/>
  <c r="H926" i="1"/>
  <c r="J926" i="1"/>
  <c r="L926" i="1"/>
  <c r="N926" i="1"/>
  <c r="P926" i="1"/>
  <c r="R926" i="1"/>
  <c r="T926" i="1"/>
  <c r="V926" i="1"/>
  <c r="X926" i="1"/>
  <c r="AA931" i="1"/>
  <c r="AA932" i="1"/>
  <c r="AA933" i="1"/>
  <c r="B936" i="1"/>
  <c r="F936" i="1"/>
  <c r="H936" i="1"/>
  <c r="J936" i="1"/>
  <c r="L936" i="1"/>
  <c r="N936" i="1"/>
  <c r="P936" i="1"/>
  <c r="R936" i="1"/>
  <c r="T936" i="1"/>
  <c r="V936" i="1"/>
  <c r="X936" i="1"/>
  <c r="AA941" i="1"/>
  <c r="AA942" i="1"/>
  <c r="AA943" i="1"/>
  <c r="B946" i="1"/>
  <c r="D946" i="1"/>
  <c r="F946" i="1"/>
  <c r="H946" i="1"/>
  <c r="J946" i="1"/>
  <c r="L946" i="1"/>
  <c r="N946" i="1"/>
  <c r="P946" i="1"/>
  <c r="R946" i="1"/>
  <c r="T946" i="1"/>
  <c r="V946" i="1"/>
  <c r="X946" i="1"/>
  <c r="AA951" i="1"/>
  <c r="AA952" i="1"/>
  <c r="AA953" i="1"/>
  <c r="B956" i="1"/>
  <c r="F956" i="1"/>
  <c r="H956" i="1"/>
  <c r="J956" i="1"/>
  <c r="L956" i="1"/>
  <c r="N956" i="1"/>
  <c r="P956" i="1"/>
  <c r="R956" i="1"/>
  <c r="T956" i="1"/>
  <c r="V956" i="1"/>
  <c r="X956" i="1"/>
  <c r="AA961" i="1"/>
  <c r="AA962" i="1"/>
  <c r="AA963" i="1"/>
  <c r="B966" i="1"/>
  <c r="D966" i="1"/>
  <c r="F966" i="1"/>
  <c r="H966" i="1"/>
  <c r="J966" i="1"/>
  <c r="L966" i="1"/>
  <c r="N966" i="1"/>
  <c r="P966" i="1"/>
  <c r="R966" i="1"/>
  <c r="T966" i="1"/>
  <c r="V966" i="1"/>
  <c r="X966" i="1"/>
  <c r="AA971" i="1"/>
  <c r="AA972" i="1"/>
  <c r="AA973" i="1"/>
  <c r="B976" i="1"/>
  <c r="F976" i="1"/>
  <c r="H976" i="1"/>
  <c r="J976" i="1"/>
  <c r="L976" i="1"/>
  <c r="N976" i="1"/>
  <c r="P976" i="1"/>
  <c r="R976" i="1"/>
  <c r="T976" i="1"/>
  <c r="V976" i="1"/>
  <c r="X976" i="1"/>
  <c r="AA981" i="1"/>
  <c r="AA982" i="1"/>
  <c r="AA983" i="1"/>
  <c r="B986" i="1"/>
  <c r="D986" i="1"/>
  <c r="F986" i="1"/>
  <c r="H986" i="1"/>
  <c r="J986" i="1"/>
  <c r="L986" i="1"/>
  <c r="N986" i="1"/>
  <c r="P986" i="1"/>
  <c r="R986" i="1"/>
  <c r="T986" i="1"/>
  <c r="V986" i="1"/>
  <c r="X986" i="1"/>
  <c r="AA991" i="1"/>
  <c r="AA992" i="1"/>
  <c r="AA993" i="1"/>
  <c r="B996" i="1"/>
  <c r="F996" i="1"/>
  <c r="H996" i="1"/>
  <c r="J996" i="1"/>
  <c r="L996" i="1"/>
  <c r="N996" i="1"/>
  <c r="P996" i="1"/>
  <c r="R996" i="1"/>
  <c r="T996" i="1"/>
  <c r="V996" i="1"/>
  <c r="X996" i="1"/>
  <c r="AA1001" i="1"/>
  <c r="AA1002" i="1"/>
  <c r="AA1003" i="1"/>
  <c r="B1006" i="1"/>
  <c r="D1006" i="1"/>
  <c r="F1006" i="1"/>
  <c r="H1006" i="1"/>
  <c r="J1006" i="1"/>
  <c r="L1006" i="1"/>
  <c r="N1006" i="1"/>
  <c r="P1006" i="1"/>
  <c r="R1006" i="1"/>
  <c r="T1006" i="1"/>
  <c r="V1006" i="1"/>
  <c r="X1006" i="1"/>
  <c r="AA1011" i="1"/>
  <c r="AA1012" i="1"/>
  <c r="AA1013" i="1"/>
  <c r="B1016" i="1"/>
  <c r="F1016" i="1"/>
  <c r="H1016" i="1"/>
  <c r="J1016" i="1"/>
  <c r="L1016" i="1"/>
  <c r="N1016" i="1"/>
  <c r="P1016" i="1"/>
  <c r="R1016" i="1"/>
  <c r="T1016" i="1"/>
  <c r="V1016" i="1"/>
  <c r="X1016" i="1"/>
  <c r="AA1021" i="1"/>
  <c r="AA1022" i="1"/>
  <c r="AA1023" i="1"/>
  <c r="B1026" i="1"/>
  <c r="D1026" i="1"/>
  <c r="F1026" i="1"/>
  <c r="H1026" i="1"/>
  <c r="J1026" i="1"/>
  <c r="L1026" i="1"/>
  <c r="N1026" i="1"/>
  <c r="P1026" i="1"/>
  <c r="R1026" i="1"/>
  <c r="T1026" i="1"/>
  <c r="V1026" i="1"/>
  <c r="X1026" i="1"/>
  <c r="AA1031" i="1"/>
  <c r="AA1032" i="1"/>
  <c r="AA1033" i="1"/>
  <c r="B1036" i="1"/>
  <c r="F1036" i="1"/>
  <c r="H1036" i="1"/>
  <c r="J1036" i="1"/>
  <c r="L1036" i="1"/>
  <c r="N1036" i="1"/>
  <c r="P1036" i="1"/>
  <c r="R1036" i="1"/>
  <c r="T1036" i="1"/>
  <c r="V1036" i="1"/>
  <c r="X1036" i="1"/>
  <c r="AA1041" i="1"/>
  <c r="AA1042" i="1"/>
  <c r="AA1043" i="1"/>
  <c r="B1046" i="1"/>
  <c r="D1046" i="1"/>
  <c r="F1046" i="1"/>
  <c r="H1046" i="1"/>
  <c r="J1046" i="1"/>
  <c r="L1046" i="1"/>
  <c r="N1046" i="1"/>
  <c r="P1046" i="1"/>
  <c r="R1046" i="1"/>
  <c r="T1046" i="1"/>
  <c r="V1046" i="1"/>
  <c r="X1046" i="1"/>
  <c r="AA1051" i="1"/>
  <c r="AA1052" i="1"/>
  <c r="AA1053" i="1"/>
  <c r="B1056" i="1"/>
  <c r="F1056" i="1"/>
  <c r="H1056" i="1"/>
  <c r="J1056" i="1"/>
  <c r="L1056" i="1"/>
  <c r="N1056" i="1"/>
  <c r="P1056" i="1"/>
  <c r="R1056" i="1"/>
  <c r="T1056" i="1"/>
  <c r="V1056" i="1"/>
  <c r="X1056" i="1"/>
  <c r="AA1061" i="1"/>
  <c r="B1066" i="1"/>
  <c r="D1066" i="1"/>
  <c r="F1066" i="1"/>
  <c r="H1066" i="1"/>
  <c r="J1066" i="1"/>
  <c r="L1066" i="1"/>
  <c r="N1066" i="1"/>
  <c r="P1066" i="1"/>
  <c r="R1066" i="1"/>
  <c r="T1066" i="1"/>
  <c r="V1066" i="1"/>
  <c r="X1066" i="1"/>
  <c r="B1076" i="1"/>
  <c r="F1076" i="1"/>
  <c r="H1076" i="1"/>
  <c r="J1076" i="1"/>
  <c r="L1076" i="1"/>
  <c r="N1076" i="1"/>
  <c r="P1076" i="1"/>
  <c r="R1076" i="1"/>
  <c r="T1076" i="1"/>
  <c r="V1076" i="1"/>
  <c r="X1076" i="1"/>
  <c r="B1086" i="1"/>
  <c r="F1086" i="1"/>
  <c r="H1086" i="1"/>
  <c r="J1086" i="1"/>
  <c r="L1086" i="1"/>
  <c r="N1086" i="1"/>
  <c r="P1086" i="1"/>
  <c r="R1086" i="1"/>
  <c r="T1086" i="1"/>
  <c r="V1086" i="1"/>
  <c r="X1086" i="1"/>
  <c r="AA1091" i="1"/>
  <c r="AA1092" i="1"/>
  <c r="AA1093" i="1"/>
  <c r="B1096" i="1"/>
  <c r="F1096" i="1"/>
  <c r="H1096" i="1"/>
  <c r="J1096" i="1"/>
  <c r="L1096" i="1"/>
  <c r="N1096" i="1"/>
  <c r="P1096" i="1"/>
  <c r="R1096" i="1"/>
  <c r="T1096" i="1"/>
  <c r="V1096" i="1"/>
  <c r="X1096" i="1"/>
  <c r="AA1102" i="1"/>
  <c r="AA1103" i="1"/>
  <c r="B1106" i="1"/>
  <c r="F1106" i="1"/>
  <c r="H1106" i="1"/>
  <c r="J1106" i="1"/>
  <c r="L1106" i="1"/>
  <c r="N1106" i="1"/>
  <c r="P1106" i="1"/>
  <c r="R1106" i="1"/>
  <c r="T1106" i="1"/>
  <c r="V1106" i="1"/>
  <c r="X1106" i="1"/>
  <c r="B1116" i="1"/>
  <c r="F1116" i="1"/>
  <c r="H1116" i="1"/>
  <c r="J1116" i="1"/>
  <c r="L1116" i="1"/>
  <c r="N1116" i="1"/>
  <c r="P1116" i="1"/>
  <c r="R1116" i="1"/>
  <c r="T1116" i="1"/>
  <c r="V1116" i="1"/>
  <c r="X1116" i="1"/>
  <c r="B1126" i="1"/>
  <c r="F1126" i="1"/>
  <c r="H1126" i="1"/>
  <c r="J1126" i="1"/>
  <c r="L1126" i="1"/>
  <c r="N1126" i="1"/>
  <c r="P1126" i="1"/>
  <c r="R1126" i="1"/>
  <c r="T1126" i="1"/>
  <c r="V1126" i="1"/>
  <c r="X1126" i="1"/>
  <c r="B1136" i="1"/>
  <c r="F1136" i="1"/>
  <c r="H1136" i="1"/>
  <c r="J1136" i="1"/>
  <c r="L1136" i="1"/>
  <c r="N1136" i="1"/>
  <c r="P1136" i="1"/>
  <c r="R1136" i="1"/>
  <c r="T1136" i="1"/>
  <c r="V1136" i="1"/>
  <c r="X1136" i="1"/>
  <c r="B1146" i="1"/>
  <c r="F1146" i="1"/>
  <c r="H1146" i="1"/>
  <c r="J1146" i="1"/>
  <c r="L1146" i="1"/>
  <c r="N1146" i="1"/>
  <c r="P1146" i="1"/>
  <c r="R1146" i="1"/>
  <c r="T1146" i="1"/>
  <c r="V1146" i="1"/>
  <c r="X1146" i="1"/>
  <c r="B1156" i="1"/>
  <c r="F1156" i="1"/>
  <c r="H1156" i="1"/>
  <c r="J1156" i="1"/>
  <c r="L1156" i="1"/>
  <c r="N1156" i="1"/>
  <c r="P1156" i="1"/>
  <c r="R1156" i="1"/>
  <c r="T1156" i="1"/>
  <c r="V1156" i="1"/>
  <c r="X1156" i="1"/>
  <c r="B1166" i="1"/>
  <c r="F1166" i="1"/>
  <c r="H1166" i="1"/>
  <c r="J1166" i="1"/>
  <c r="L1166" i="1"/>
  <c r="N1166" i="1"/>
  <c r="P1166" i="1"/>
  <c r="R1166" i="1"/>
  <c r="T1166" i="1"/>
  <c r="V1166" i="1"/>
  <c r="X1166" i="1"/>
  <c r="B1176" i="1"/>
  <c r="F1176" i="1"/>
  <c r="H1176" i="1"/>
  <c r="J1176" i="1"/>
  <c r="L1176" i="1"/>
  <c r="N1176" i="1"/>
  <c r="P1176" i="1"/>
  <c r="R1176" i="1"/>
  <c r="T1176" i="1"/>
  <c r="V1176" i="1"/>
  <c r="X1176" i="1"/>
  <c r="B1186" i="1"/>
  <c r="F1186" i="1"/>
  <c r="H1186" i="1"/>
  <c r="J1186" i="1"/>
  <c r="L1186" i="1"/>
  <c r="N1186" i="1"/>
  <c r="P1186" i="1"/>
  <c r="R1186" i="1"/>
  <c r="T1186" i="1"/>
  <c r="V1186" i="1"/>
  <c r="X1186" i="1"/>
  <c r="B1196" i="1"/>
  <c r="F1196" i="1"/>
  <c r="H1196" i="1"/>
  <c r="J1196" i="1"/>
  <c r="L1196" i="1"/>
  <c r="N1196" i="1"/>
  <c r="P1196" i="1"/>
  <c r="R1196" i="1"/>
  <c r="T1196" i="1"/>
  <c r="V1196" i="1"/>
  <c r="X1196" i="1"/>
  <c r="B1206" i="1"/>
  <c r="F1206" i="1"/>
  <c r="H1206" i="1"/>
  <c r="J1206" i="1"/>
  <c r="L1206" i="1"/>
  <c r="N1206" i="1"/>
  <c r="P1206" i="1"/>
  <c r="R1206" i="1"/>
  <c r="T1206" i="1"/>
  <c r="V1206" i="1"/>
  <c r="X1206" i="1"/>
  <c r="B1216" i="1"/>
  <c r="F1216" i="1"/>
  <c r="H1216" i="1"/>
  <c r="J1216" i="1"/>
  <c r="L1216" i="1"/>
  <c r="N1216" i="1"/>
  <c r="P1216" i="1"/>
  <c r="R1216" i="1"/>
  <c r="T1216" i="1"/>
  <c r="V1216" i="1"/>
  <c r="X1216" i="1"/>
  <c r="B1226" i="1"/>
  <c r="F1226" i="1"/>
  <c r="H1226" i="1"/>
  <c r="J1226" i="1"/>
  <c r="L1226" i="1"/>
  <c r="N1226" i="1"/>
  <c r="P1226" i="1"/>
  <c r="R1226" i="1"/>
  <c r="T1226" i="1"/>
  <c r="V1226" i="1"/>
  <c r="X1226" i="1"/>
  <c r="B1236" i="1"/>
  <c r="F1236" i="1"/>
  <c r="H1236" i="1"/>
  <c r="J1236" i="1"/>
  <c r="L1236" i="1"/>
  <c r="N1236" i="1"/>
  <c r="P1236" i="1"/>
  <c r="R1236" i="1"/>
  <c r="T1236" i="1"/>
  <c r="V1236" i="1"/>
  <c r="X1236" i="1"/>
  <c r="B1246" i="1"/>
  <c r="F1246" i="1"/>
  <c r="H1246" i="1"/>
  <c r="J1246" i="1"/>
  <c r="L1246" i="1"/>
  <c r="N1246" i="1"/>
  <c r="P1246" i="1"/>
  <c r="R1246" i="1"/>
  <c r="T1246" i="1"/>
  <c r="V1246" i="1"/>
  <c r="X1246" i="1"/>
  <c r="B1256" i="1"/>
  <c r="F1256" i="1"/>
  <c r="H1256" i="1"/>
  <c r="J1256" i="1"/>
  <c r="L1256" i="1"/>
  <c r="N1256" i="1"/>
  <c r="P1256" i="1"/>
  <c r="R1256" i="1"/>
  <c r="T1256" i="1"/>
  <c r="V1256" i="1"/>
  <c r="X1256" i="1"/>
  <c r="B1266" i="1"/>
  <c r="F1266" i="1"/>
  <c r="H1266" i="1"/>
  <c r="J1266" i="1"/>
  <c r="L1266" i="1"/>
  <c r="N1266" i="1"/>
  <c r="P1266" i="1"/>
  <c r="R1266" i="1"/>
  <c r="T1266" i="1"/>
  <c r="V1266" i="1"/>
  <c r="X1266" i="1"/>
  <c r="B1276" i="1"/>
  <c r="F1276" i="1"/>
  <c r="H1276" i="1"/>
  <c r="J1276" i="1"/>
  <c r="L1276" i="1"/>
  <c r="N1276" i="1"/>
  <c r="P1276" i="1"/>
  <c r="R1276" i="1"/>
  <c r="T1276" i="1"/>
  <c r="V1276" i="1"/>
  <c r="X1276" i="1"/>
  <c r="AA623" i="1"/>
  <c r="M624" i="1"/>
  <c r="Z628" i="1"/>
  <c r="D632" i="1"/>
  <c r="D634" i="1" s="1"/>
  <c r="AA633" i="1"/>
  <c r="M634" i="1"/>
  <c r="Z638" i="1"/>
  <c r="D642" i="1"/>
  <c r="D644" i="1" s="1"/>
  <c r="AA643" i="1"/>
  <c r="M644" i="1"/>
  <c r="Z648" i="1"/>
  <c r="D652" i="1"/>
  <c r="D654" i="1" s="1"/>
  <c r="AA653" i="1"/>
  <c r="M654" i="1"/>
  <c r="Z658" i="1"/>
  <c r="D662" i="1"/>
  <c r="D664" i="1" s="1"/>
  <c r="AA663" i="1"/>
  <c r="M664" i="1"/>
  <c r="Z671" i="1"/>
  <c r="D675" i="1"/>
  <c r="D677" i="1" s="1"/>
  <c r="AA684" i="1"/>
  <c r="AA688" i="1" s="1"/>
  <c r="N688" i="1"/>
  <c r="N690" i="1" s="1"/>
  <c r="Z699" i="1"/>
  <c r="AA727" i="1"/>
  <c r="AA731" i="1" s="1"/>
  <c r="M731" i="1"/>
  <c r="M733" i="1" s="1"/>
  <c r="Z732" i="1"/>
  <c r="Z733" i="1" s="1"/>
  <c r="AB733" i="1" s="1"/>
  <c r="D733" i="1"/>
  <c r="AA737" i="1"/>
  <c r="AA741" i="1" s="1"/>
  <c r="M741" i="1"/>
  <c r="M743" i="1" s="1"/>
  <c r="Z742" i="1"/>
  <c r="AA747" i="1"/>
  <c r="AA751" i="1" s="1"/>
  <c r="M751" i="1"/>
  <c r="M753" i="1" s="1"/>
  <c r="Z752" i="1"/>
  <c r="Z757" i="1"/>
  <c r="D761" i="1"/>
  <c r="D763" i="1" s="1"/>
  <c r="AA767" i="1"/>
  <c r="AA771" i="1" s="1"/>
  <c r="M771" i="1"/>
  <c r="M773" i="1" s="1"/>
  <c r="Z772" i="1"/>
  <c r="Z777" i="1"/>
  <c r="D781" i="1"/>
  <c r="D783" i="1" s="1"/>
  <c r="AA787" i="1"/>
  <c r="AA791" i="1" s="1"/>
  <c r="M791" i="1"/>
  <c r="M793" i="1" s="1"/>
  <c r="Z792" i="1"/>
  <c r="Z797" i="1"/>
  <c r="D801" i="1"/>
  <c r="D803" i="1" s="1"/>
  <c r="AA807" i="1"/>
  <c r="AA811" i="1" s="1"/>
  <c r="M811" i="1"/>
  <c r="M813" i="1" s="1"/>
  <c r="Z812" i="1"/>
  <c r="Z817" i="1"/>
  <c r="D821" i="1"/>
  <c r="D823" i="1" s="1"/>
  <c r="AA827" i="1"/>
  <c r="AA831" i="1" s="1"/>
  <c r="M831" i="1"/>
  <c r="M833" i="1" s="1"/>
  <c r="Z832" i="1"/>
  <c r="AA837" i="1"/>
  <c r="AA841" i="1" s="1"/>
  <c r="M841" i="1"/>
  <c r="M843" i="1" s="1"/>
  <c r="Z842" i="1"/>
  <c r="Z847" i="1"/>
  <c r="AA847" i="1" s="1"/>
  <c r="AA851" i="1" s="1"/>
  <c r="D851" i="1"/>
  <c r="D853" i="1" s="1"/>
  <c r="AA857" i="1"/>
  <c r="AA861" i="1" s="1"/>
  <c r="M861" i="1"/>
  <c r="M863" i="1" s="1"/>
  <c r="Z862" i="1"/>
  <c r="Z867" i="1"/>
  <c r="D871" i="1"/>
  <c r="D873" i="1" s="1"/>
  <c r="AA877" i="1"/>
  <c r="AA881" i="1" s="1"/>
  <c r="M881" i="1"/>
  <c r="M883" i="1" s="1"/>
  <c r="Z882" i="1"/>
  <c r="Z887" i="1"/>
  <c r="AA887" i="1" s="1"/>
  <c r="AA891" i="1" s="1"/>
  <c r="D891" i="1"/>
  <c r="D893" i="1" s="1"/>
  <c r="AA905" i="1"/>
  <c r="M906" i="1"/>
  <c r="Z910" i="1"/>
  <c r="D914" i="1"/>
  <c r="D916" i="1" s="1"/>
  <c r="AA925" i="1"/>
  <c r="M926" i="1"/>
  <c r="Z930" i="1"/>
  <c r="Z934" i="1" s="1"/>
  <c r="AB934" i="1" s="1"/>
  <c r="Z935" i="1"/>
  <c r="Z936" i="1" s="1"/>
  <c r="AB936" i="1" s="1"/>
  <c r="D936" i="1"/>
  <c r="AA945" i="1"/>
  <c r="M946" i="1"/>
  <c r="Z950" i="1"/>
  <c r="Z954" i="1" s="1"/>
  <c r="AB954" i="1" s="1"/>
  <c r="Z955" i="1"/>
  <c r="Z956" i="1" s="1"/>
  <c r="AB956" i="1" s="1"/>
  <c r="D956" i="1"/>
  <c r="AA965" i="1"/>
  <c r="M966" i="1"/>
  <c r="Z970" i="1"/>
  <c r="Z974" i="1" s="1"/>
  <c r="AB974" i="1" s="1"/>
  <c r="Z975" i="1"/>
  <c r="Z976" i="1" s="1"/>
  <c r="AB976" i="1" s="1"/>
  <c r="D976" i="1"/>
  <c r="AA985" i="1"/>
  <c r="M986" i="1"/>
  <c r="Z990" i="1"/>
  <c r="Z994" i="1" s="1"/>
  <c r="AB994" i="1" s="1"/>
  <c r="Z995" i="1"/>
  <c r="Z996" i="1" s="1"/>
  <c r="AB996" i="1" s="1"/>
  <c r="D996" i="1"/>
  <c r="AA1005" i="1"/>
  <c r="M1006" i="1"/>
  <c r="Z1010" i="1"/>
  <c r="Z1014" i="1" s="1"/>
  <c r="AB1014" i="1" s="1"/>
  <c r="Z1015" i="1"/>
  <c r="Z1016" i="1" s="1"/>
  <c r="AB1016" i="1" s="1"/>
  <c r="D1016" i="1"/>
  <c r="AA1025" i="1"/>
  <c r="M1026" i="1"/>
  <c r="Z1030" i="1"/>
  <c r="Z1034" i="1" s="1"/>
  <c r="AB1034" i="1" s="1"/>
  <c r="Z1035" i="1"/>
  <c r="Z1036" i="1" s="1"/>
  <c r="AB1036" i="1" s="1"/>
  <c r="D1036" i="1"/>
  <c r="AA1045" i="1"/>
  <c r="M1046" i="1"/>
  <c r="Z1050" i="1"/>
  <c r="Z1054" i="1" s="1"/>
  <c r="AB1054" i="1" s="1"/>
  <c r="Z1055" i="1"/>
  <c r="Z1056" i="1" s="1"/>
  <c r="AB1056" i="1" s="1"/>
  <c r="D1056" i="1"/>
  <c r="M1066" i="1"/>
  <c r="Z1070" i="1"/>
  <c r="Z1074" i="1" s="1"/>
  <c r="AB1074" i="1" s="1"/>
  <c r="Z1075" i="1"/>
  <c r="AA1075" i="1" s="1"/>
  <c r="AA1076" i="1" s="1"/>
  <c r="D1076" i="1"/>
  <c r="M1084" i="1"/>
  <c r="M1086" i="1" s="1"/>
  <c r="Z1085" i="1"/>
  <c r="Z1086" i="1" s="1"/>
  <c r="AB1086" i="1" s="1"/>
  <c r="D1086" i="1"/>
  <c r="AA1090" i="1"/>
  <c r="AA1094" i="1" s="1"/>
  <c r="M1094" i="1"/>
  <c r="M1096" i="1" s="1"/>
  <c r="Z1095" i="1"/>
  <c r="Z1096" i="1" s="1"/>
  <c r="AB1096" i="1" s="1"/>
  <c r="D1096" i="1"/>
  <c r="AA1100" i="1"/>
  <c r="AA1104" i="1" s="1"/>
  <c r="M1104" i="1"/>
  <c r="M1106" i="1" s="1"/>
  <c r="Z1105" i="1"/>
  <c r="Z1106" i="1" s="1"/>
  <c r="AB1106" i="1" s="1"/>
  <c r="D1106" i="1"/>
  <c r="M1114" i="1"/>
  <c r="M1116" i="1" s="1"/>
  <c r="Z1115" i="1"/>
  <c r="Z1116" i="1" s="1"/>
  <c r="D1116" i="1"/>
  <c r="M1124" i="1"/>
  <c r="M1126" i="1" s="1"/>
  <c r="Z1125" i="1"/>
  <c r="Z1126" i="1" s="1"/>
  <c r="AB1126" i="1" s="1"/>
  <c r="D1126" i="1"/>
  <c r="M1134" i="1"/>
  <c r="M1136" i="1" s="1"/>
  <c r="Z1135" i="1"/>
  <c r="Z1136" i="1" s="1"/>
  <c r="D1136" i="1"/>
  <c r="M1144" i="1"/>
  <c r="M1146" i="1" s="1"/>
  <c r="Z1145" i="1"/>
  <c r="Z1146" i="1" s="1"/>
  <c r="AB1146" i="1" s="1"/>
  <c r="D1146" i="1"/>
  <c r="M1154" i="1"/>
  <c r="M1156" i="1" s="1"/>
  <c r="Z1155" i="1"/>
  <c r="Z1156" i="1" s="1"/>
  <c r="D1156" i="1"/>
  <c r="M1164" i="1"/>
  <c r="M1166" i="1" s="1"/>
  <c r="Z1165" i="1"/>
  <c r="Z1166" i="1" s="1"/>
  <c r="AB1166" i="1" s="1"/>
  <c r="D1166" i="1"/>
  <c r="M1174" i="1"/>
  <c r="M1176" i="1" s="1"/>
  <c r="Z1175" i="1"/>
  <c r="Z1176" i="1" s="1"/>
  <c r="D1176" i="1"/>
  <c r="M1184" i="1"/>
  <c r="M1186" i="1" s="1"/>
  <c r="Z1185" i="1"/>
  <c r="Z1186" i="1" s="1"/>
  <c r="AB1186" i="1" s="1"/>
  <c r="D1186" i="1"/>
  <c r="M1194" i="1"/>
  <c r="M1196" i="1" s="1"/>
  <c r="Z1195" i="1"/>
  <c r="Z1196" i="1" s="1"/>
  <c r="D1196" i="1"/>
  <c r="M1204" i="1"/>
  <c r="M1206" i="1" s="1"/>
  <c r="Z1205" i="1"/>
  <c r="Z1206" i="1" s="1"/>
  <c r="AB1206" i="1" s="1"/>
  <c r="D1206" i="1"/>
  <c r="M1214" i="1"/>
  <c r="M1216" i="1" s="1"/>
  <c r="Z1215" i="1"/>
  <c r="Z1216" i="1" s="1"/>
  <c r="D1216" i="1"/>
  <c r="M1224" i="1"/>
  <c r="M1226" i="1" s="1"/>
  <c r="Z1225" i="1"/>
  <c r="Z1226" i="1" s="1"/>
  <c r="AB1226" i="1" s="1"/>
  <c r="D1226" i="1"/>
  <c r="M1234" i="1"/>
  <c r="M1236" i="1" s="1"/>
  <c r="Z1235" i="1"/>
  <c r="Z1236" i="1" s="1"/>
  <c r="D1236" i="1"/>
  <c r="M1244" i="1"/>
  <c r="M1246" i="1" s="1"/>
  <c r="Z1245" i="1"/>
  <c r="Z1246" i="1" s="1"/>
  <c r="AB1246" i="1" s="1"/>
  <c r="D1246" i="1"/>
  <c r="M1254" i="1"/>
  <c r="M1256" i="1" s="1"/>
  <c r="Z1255" i="1"/>
  <c r="Z1256" i="1" s="1"/>
  <c r="D1256" i="1"/>
  <c r="M1264" i="1"/>
  <c r="M1266" i="1" s="1"/>
  <c r="Z1265" i="1"/>
  <c r="Z1266" i="1" s="1"/>
  <c r="AB1266" i="1" s="1"/>
  <c r="D1266" i="1"/>
  <c r="Z1272" i="1"/>
  <c r="AA1272" i="1" s="1"/>
  <c r="D1274" i="1"/>
  <c r="D1276" i="1" s="1"/>
  <c r="M1276" i="1"/>
  <c r="Z1291" i="1"/>
  <c r="AB1291" i="1" s="1"/>
  <c r="C1294" i="1"/>
  <c r="E1294" i="1"/>
  <c r="G1294" i="1"/>
  <c r="I1294" i="1"/>
  <c r="C1296" i="1"/>
  <c r="E1296" i="1"/>
  <c r="G1296" i="1"/>
  <c r="I1296" i="1"/>
  <c r="K1296" i="1"/>
  <c r="M1296" i="1"/>
  <c r="O1296" i="1"/>
  <c r="Q1296" i="1"/>
  <c r="S1296" i="1"/>
  <c r="U1296" i="1"/>
  <c r="W1296" i="1"/>
  <c r="Y1296" i="1"/>
  <c r="C1306" i="1"/>
  <c r="E1306" i="1"/>
  <c r="G1306" i="1"/>
  <c r="I1306" i="1"/>
  <c r="K1306" i="1"/>
  <c r="M1306" i="1"/>
  <c r="O1306" i="1"/>
  <c r="Q1306" i="1"/>
  <c r="S1306" i="1"/>
  <c r="U1306" i="1"/>
  <c r="W1306" i="1"/>
  <c r="Y1306" i="1"/>
  <c r="C1316" i="1"/>
  <c r="E1316" i="1"/>
  <c r="G1316" i="1"/>
  <c r="I1316" i="1"/>
  <c r="K1316" i="1"/>
  <c r="O1316" i="1"/>
  <c r="Q1316" i="1"/>
  <c r="S1316" i="1"/>
  <c r="U1316" i="1"/>
  <c r="W1316" i="1"/>
  <c r="Y1316" i="1"/>
  <c r="C1326" i="1"/>
  <c r="E1326" i="1"/>
  <c r="G1326" i="1"/>
  <c r="I1326" i="1"/>
  <c r="K1326" i="1"/>
  <c r="M1326" i="1"/>
  <c r="O1326" i="1"/>
  <c r="Q1326" i="1"/>
  <c r="S1326" i="1"/>
  <c r="U1326" i="1"/>
  <c r="W1326" i="1"/>
  <c r="Y1326" i="1"/>
  <c r="C1336" i="1"/>
  <c r="E1336" i="1"/>
  <c r="G1336" i="1"/>
  <c r="I1336" i="1"/>
  <c r="K1336" i="1"/>
  <c r="O1336" i="1"/>
  <c r="Q1336" i="1"/>
  <c r="S1336" i="1"/>
  <c r="U1336" i="1"/>
  <c r="W1336" i="1"/>
  <c r="Y1336" i="1"/>
  <c r="B1356" i="1"/>
  <c r="F1356" i="1"/>
  <c r="H1356" i="1"/>
  <c r="J1356" i="1"/>
  <c r="L1356" i="1"/>
  <c r="N1356" i="1"/>
  <c r="P1356" i="1"/>
  <c r="R1356" i="1"/>
  <c r="T1356" i="1"/>
  <c r="V1356" i="1"/>
  <c r="X1356" i="1"/>
  <c r="C1366" i="1"/>
  <c r="E1366" i="1"/>
  <c r="G1366" i="1"/>
  <c r="I1366" i="1"/>
  <c r="K1366" i="1"/>
  <c r="O1366" i="1"/>
  <c r="Q1366" i="1"/>
  <c r="S1366" i="1"/>
  <c r="U1366" i="1"/>
  <c r="W1366" i="1"/>
  <c r="Y1366" i="1"/>
  <c r="C1376" i="1"/>
  <c r="E1376" i="1"/>
  <c r="G1376" i="1"/>
  <c r="I1376" i="1"/>
  <c r="K1376" i="1"/>
  <c r="M1376" i="1"/>
  <c r="O1376" i="1"/>
  <c r="Q1376" i="1"/>
  <c r="S1376" i="1"/>
  <c r="U1376" i="1"/>
  <c r="W1376" i="1"/>
  <c r="Y1376" i="1"/>
  <c r="C1386" i="1"/>
  <c r="E1386" i="1"/>
  <c r="G1386" i="1"/>
  <c r="I1386" i="1"/>
  <c r="K1386" i="1"/>
  <c r="O1386" i="1"/>
  <c r="Q1386" i="1"/>
  <c r="S1386" i="1"/>
  <c r="U1386" i="1"/>
  <c r="W1386" i="1"/>
  <c r="Y1386" i="1"/>
  <c r="C1396" i="1"/>
  <c r="E1396" i="1"/>
  <c r="G1396" i="1"/>
  <c r="I1396" i="1"/>
  <c r="K1396" i="1"/>
  <c r="M1396" i="1"/>
  <c r="O1396" i="1"/>
  <c r="Q1396" i="1"/>
  <c r="S1396" i="1"/>
  <c r="U1396" i="1"/>
  <c r="W1396" i="1"/>
  <c r="Y1396" i="1"/>
  <c r="C1406" i="1"/>
  <c r="E1406" i="1"/>
  <c r="G1406" i="1"/>
  <c r="I1406" i="1"/>
  <c r="K1406" i="1"/>
  <c r="O1406" i="1"/>
  <c r="Q1406" i="1"/>
  <c r="S1406" i="1"/>
  <c r="U1406" i="1"/>
  <c r="W1406" i="1"/>
  <c r="Y1406" i="1"/>
  <c r="C1416" i="1"/>
  <c r="E1416" i="1"/>
  <c r="G1416" i="1"/>
  <c r="I1416" i="1"/>
  <c r="K1416" i="1"/>
  <c r="M1416" i="1"/>
  <c r="O1416" i="1"/>
  <c r="Q1416" i="1"/>
  <c r="S1416" i="1"/>
  <c r="U1416" i="1"/>
  <c r="W1416" i="1"/>
  <c r="Y1416" i="1"/>
  <c r="C1426" i="1"/>
  <c r="E1426" i="1"/>
  <c r="G1426" i="1"/>
  <c r="I1426" i="1"/>
  <c r="K1426" i="1"/>
  <c r="O1426" i="1"/>
  <c r="Q1426" i="1"/>
  <c r="S1426" i="1"/>
  <c r="U1426" i="1"/>
  <c r="W1426" i="1"/>
  <c r="Y1426" i="1"/>
  <c r="C1436" i="1"/>
  <c r="E1436" i="1"/>
  <c r="G1436" i="1"/>
  <c r="I1436" i="1"/>
  <c r="K1436" i="1"/>
  <c r="M1436" i="1"/>
  <c r="O1436" i="1"/>
  <c r="Q1436" i="1"/>
  <c r="S1436" i="1"/>
  <c r="U1436" i="1"/>
  <c r="W1436" i="1"/>
  <c r="Y1436" i="1"/>
  <c r="C1446" i="1"/>
  <c r="E1446" i="1"/>
  <c r="G1446" i="1"/>
  <c r="I1446" i="1"/>
  <c r="K1446" i="1"/>
  <c r="O1446" i="1"/>
  <c r="Q1446" i="1"/>
  <c r="S1446" i="1"/>
  <c r="U1446" i="1"/>
  <c r="W1446" i="1"/>
  <c r="Y1446" i="1"/>
  <c r="C1456" i="1"/>
  <c r="E1456" i="1"/>
  <c r="G1456" i="1"/>
  <c r="I1456" i="1"/>
  <c r="K1456" i="1"/>
  <c r="M1456" i="1"/>
  <c r="O1456" i="1"/>
  <c r="Q1456" i="1"/>
  <c r="S1456" i="1"/>
  <c r="U1456" i="1"/>
  <c r="W1456" i="1"/>
  <c r="Y1456" i="1"/>
  <c r="C1466" i="1"/>
  <c r="E1466" i="1"/>
  <c r="G1466" i="1"/>
  <c r="I1466" i="1"/>
  <c r="K1466" i="1"/>
  <c r="O1466" i="1"/>
  <c r="Q1466" i="1"/>
  <c r="S1466" i="1"/>
  <c r="U1466" i="1"/>
  <c r="W1466" i="1"/>
  <c r="Y1466" i="1"/>
  <c r="C1476" i="1"/>
  <c r="E1476" i="1"/>
  <c r="G1476" i="1"/>
  <c r="I1476" i="1"/>
  <c r="K1476" i="1"/>
  <c r="M1476" i="1"/>
  <c r="O1476" i="1"/>
  <c r="Q1476" i="1"/>
  <c r="S1476" i="1"/>
  <c r="U1476" i="1"/>
  <c r="W1476" i="1"/>
  <c r="Y1476" i="1"/>
  <c r="C1486" i="1"/>
  <c r="E1486" i="1"/>
  <c r="G1486" i="1"/>
  <c r="I1486" i="1"/>
  <c r="K1486" i="1"/>
  <c r="O1486" i="1"/>
  <c r="Q1486" i="1"/>
  <c r="S1486" i="1"/>
  <c r="U1486" i="1"/>
  <c r="W1486" i="1"/>
  <c r="Y1486" i="1"/>
  <c r="C1496" i="1"/>
  <c r="E1496" i="1"/>
  <c r="G1496" i="1"/>
  <c r="I1496" i="1"/>
  <c r="K1496" i="1"/>
  <c r="M1496" i="1"/>
  <c r="O1496" i="1"/>
  <c r="Q1496" i="1"/>
  <c r="S1496" i="1"/>
  <c r="U1496" i="1"/>
  <c r="W1496" i="1"/>
  <c r="Y1496" i="1"/>
  <c r="C1506" i="1"/>
  <c r="E1506" i="1"/>
  <c r="G1506" i="1"/>
  <c r="I1506" i="1"/>
  <c r="K1506" i="1"/>
  <c r="O1506" i="1"/>
  <c r="Q1506" i="1"/>
  <c r="S1506" i="1"/>
  <c r="U1506" i="1"/>
  <c r="W1506" i="1"/>
  <c r="Y1506" i="1"/>
  <c r="C1516" i="1"/>
  <c r="E1516" i="1"/>
  <c r="G1516" i="1"/>
  <c r="I1516" i="1"/>
  <c r="K1516" i="1"/>
  <c r="M1516" i="1"/>
  <c r="O1516" i="1"/>
  <c r="Q1516" i="1"/>
  <c r="S1516" i="1"/>
  <c r="U1516" i="1"/>
  <c r="W1516" i="1"/>
  <c r="Y1516" i="1"/>
  <c r="C1526" i="1"/>
  <c r="E1526" i="1"/>
  <c r="G1526" i="1"/>
  <c r="I1526" i="1"/>
  <c r="K1526" i="1"/>
  <c r="O1526" i="1"/>
  <c r="Q1526" i="1"/>
  <c r="S1526" i="1"/>
  <c r="U1526" i="1"/>
  <c r="W1526" i="1"/>
  <c r="Y1526" i="1"/>
  <c r="C1536" i="1"/>
  <c r="E1536" i="1"/>
  <c r="G1536" i="1"/>
  <c r="I1536" i="1"/>
  <c r="K1536" i="1"/>
  <c r="M1536" i="1"/>
  <c r="O1536" i="1"/>
  <c r="Q1536" i="1"/>
  <c r="S1536" i="1"/>
  <c r="U1536" i="1"/>
  <c r="W1536" i="1"/>
  <c r="Y1536" i="1"/>
  <c r="C1546" i="1"/>
  <c r="E1546" i="1"/>
  <c r="G1546" i="1"/>
  <c r="I1546" i="1"/>
  <c r="K1546" i="1"/>
  <c r="O1546" i="1"/>
  <c r="Q1546" i="1"/>
  <c r="S1546" i="1"/>
  <c r="U1546" i="1"/>
  <c r="W1546" i="1"/>
  <c r="Y1546" i="1"/>
  <c r="C1556" i="1"/>
  <c r="E1556" i="1"/>
  <c r="G1556" i="1"/>
  <c r="I1556" i="1"/>
  <c r="K1556" i="1"/>
  <c r="M1556" i="1"/>
  <c r="O1556" i="1"/>
  <c r="Q1556" i="1"/>
  <c r="S1556" i="1"/>
  <c r="U1556" i="1"/>
  <c r="W1556" i="1"/>
  <c r="Y1556" i="1"/>
  <c r="Z1564" i="1"/>
  <c r="AB1564" i="1" s="1"/>
  <c r="AB1560" i="1"/>
  <c r="C1566" i="1"/>
  <c r="E1566" i="1"/>
  <c r="G1566" i="1"/>
  <c r="I1566" i="1"/>
  <c r="K1566" i="1"/>
  <c r="O1566" i="1"/>
  <c r="Q1566" i="1"/>
  <c r="S1566" i="1"/>
  <c r="U1566" i="1"/>
  <c r="W1566" i="1"/>
  <c r="Y1566" i="1"/>
  <c r="Z1574" i="1"/>
  <c r="AB1574" i="1" s="1"/>
  <c r="AB1570" i="1"/>
  <c r="C1576" i="1"/>
  <c r="E1576" i="1"/>
  <c r="G1576" i="1"/>
  <c r="I1576" i="1"/>
  <c r="K1576" i="1"/>
  <c r="O1576" i="1"/>
  <c r="Q1576" i="1"/>
  <c r="S1576" i="1"/>
  <c r="U1576" i="1"/>
  <c r="W1576" i="1"/>
  <c r="Y1576" i="1"/>
  <c r="B1586" i="1"/>
  <c r="F1586" i="1"/>
  <c r="H1586" i="1"/>
  <c r="J1586" i="1"/>
  <c r="L1586" i="1"/>
  <c r="N1586" i="1"/>
  <c r="P1586" i="1"/>
  <c r="R1586" i="1"/>
  <c r="T1586" i="1"/>
  <c r="V1586" i="1"/>
  <c r="X1586" i="1"/>
  <c r="Z676" i="1"/>
  <c r="Z689" i="1"/>
  <c r="Z690" i="1" s="1"/>
  <c r="AB690" i="1" s="1"/>
  <c r="Z709" i="1"/>
  <c r="Z717" i="1"/>
  <c r="Z722" i="1"/>
  <c r="AA742" i="1"/>
  <c r="AA743" i="1" s="1"/>
  <c r="AA752" i="1"/>
  <c r="AA753" i="1" s="1"/>
  <c r="Z762" i="1"/>
  <c r="AA772" i="1"/>
  <c r="AA773" i="1" s="1"/>
  <c r="Z782" i="1"/>
  <c r="AA792" i="1"/>
  <c r="AA793" i="1" s="1"/>
  <c r="Z802" i="1"/>
  <c r="AA812" i="1"/>
  <c r="AA813" i="1" s="1"/>
  <c r="Z822" i="1"/>
  <c r="AA832" i="1"/>
  <c r="AA833" i="1" s="1"/>
  <c r="AA842" i="1"/>
  <c r="AA843" i="1" s="1"/>
  <c r="Z852" i="1"/>
  <c r="AA862" i="1"/>
  <c r="AA863" i="1" s="1"/>
  <c r="Z872" i="1"/>
  <c r="AA882" i="1"/>
  <c r="AA883" i="1" s="1"/>
  <c r="Z892" i="1"/>
  <c r="Z900" i="1"/>
  <c r="Z904" i="1" s="1"/>
  <c r="AB904" i="1" s="1"/>
  <c r="Z915" i="1"/>
  <c r="Z920" i="1"/>
  <c r="Z924" i="1" s="1"/>
  <c r="AB924" i="1" s="1"/>
  <c r="AA930" i="1"/>
  <c r="AA934" i="1" s="1"/>
  <c r="Z940" i="1"/>
  <c r="Z944" i="1" s="1"/>
  <c r="AB944" i="1" s="1"/>
  <c r="AA950" i="1"/>
  <c r="AA954" i="1" s="1"/>
  <c r="Z960" i="1"/>
  <c r="Z964" i="1" s="1"/>
  <c r="AB964" i="1" s="1"/>
  <c r="AA970" i="1"/>
  <c r="AA974" i="1" s="1"/>
  <c r="Z980" i="1"/>
  <c r="Z984" i="1" s="1"/>
  <c r="AB984" i="1" s="1"/>
  <c r="AA990" i="1"/>
  <c r="AA994" i="1" s="1"/>
  <c r="Z1000" i="1"/>
  <c r="Z1004" i="1" s="1"/>
  <c r="AB1004" i="1" s="1"/>
  <c r="AA1010" i="1"/>
  <c r="AA1014" i="1" s="1"/>
  <c r="Z1020" i="1"/>
  <c r="Z1024" i="1" s="1"/>
  <c r="AB1024" i="1" s="1"/>
  <c r="AA1030" i="1"/>
  <c r="AA1034" i="1" s="1"/>
  <c r="Z1040" i="1"/>
  <c r="Z1044" i="1" s="1"/>
  <c r="AB1044" i="1" s="1"/>
  <c r="AA1050" i="1"/>
  <c r="AA1054" i="1" s="1"/>
  <c r="Z1060" i="1"/>
  <c r="Z1064" i="1" s="1"/>
  <c r="AB1064" i="1" s="1"/>
  <c r="AA1070" i="1"/>
  <c r="AA1074" i="1" s="1"/>
  <c r="Z1270" i="1"/>
  <c r="K1280" i="1"/>
  <c r="M1280" i="1"/>
  <c r="O1280" i="1"/>
  <c r="Q1280" i="1"/>
  <c r="S1280" i="1"/>
  <c r="U1280" i="1"/>
  <c r="W1280" i="1"/>
  <c r="Y1280" i="1"/>
  <c r="D1281" i="1"/>
  <c r="AB1281" i="1" s="1"/>
  <c r="M1282" i="1"/>
  <c r="M1283" i="1"/>
  <c r="Z1285" i="1"/>
  <c r="J1294" i="1"/>
  <c r="L1294" i="1"/>
  <c r="L1296" i="1" s="1"/>
  <c r="N1294" i="1"/>
  <c r="P1294" i="1"/>
  <c r="P1296" i="1" s="1"/>
  <c r="R1294" i="1"/>
  <c r="T1294" i="1"/>
  <c r="T1296" i="1" s="1"/>
  <c r="V1294" i="1"/>
  <c r="X1294" i="1"/>
  <c r="X1296" i="1" s="1"/>
  <c r="Z1290" i="1"/>
  <c r="B1296" i="1"/>
  <c r="D1296" i="1"/>
  <c r="F1296" i="1"/>
  <c r="H1296" i="1"/>
  <c r="J1296" i="1"/>
  <c r="N1296" i="1"/>
  <c r="R1296" i="1"/>
  <c r="V1296" i="1"/>
  <c r="AA1301" i="1"/>
  <c r="AA1302" i="1"/>
  <c r="AA1303" i="1"/>
  <c r="B1306" i="1"/>
  <c r="F1306" i="1"/>
  <c r="H1306" i="1"/>
  <c r="J1306" i="1"/>
  <c r="L1306" i="1"/>
  <c r="N1306" i="1"/>
  <c r="P1306" i="1"/>
  <c r="R1306" i="1"/>
  <c r="T1306" i="1"/>
  <c r="V1306" i="1"/>
  <c r="X1306" i="1"/>
  <c r="AA1311" i="1"/>
  <c r="AA1312" i="1"/>
  <c r="AA1313" i="1"/>
  <c r="B1316" i="1"/>
  <c r="D1316" i="1"/>
  <c r="F1316" i="1"/>
  <c r="H1316" i="1"/>
  <c r="J1316" i="1"/>
  <c r="L1316" i="1"/>
  <c r="N1316" i="1"/>
  <c r="P1316" i="1"/>
  <c r="R1316" i="1"/>
  <c r="T1316" i="1"/>
  <c r="V1316" i="1"/>
  <c r="X1316" i="1"/>
  <c r="AA1321" i="1"/>
  <c r="AA1322" i="1"/>
  <c r="AA1323" i="1"/>
  <c r="B1326" i="1"/>
  <c r="F1326" i="1"/>
  <c r="H1326" i="1"/>
  <c r="J1326" i="1"/>
  <c r="L1326" i="1"/>
  <c r="N1326" i="1"/>
  <c r="P1326" i="1"/>
  <c r="R1326" i="1"/>
  <c r="T1326" i="1"/>
  <c r="V1326" i="1"/>
  <c r="X1326" i="1"/>
  <c r="AA1331" i="1"/>
  <c r="AA1332" i="1"/>
  <c r="AA1333" i="1"/>
  <c r="B1336" i="1"/>
  <c r="D1336" i="1"/>
  <c r="F1336" i="1"/>
  <c r="H1336" i="1"/>
  <c r="J1336" i="1"/>
  <c r="L1336" i="1"/>
  <c r="N1336" i="1"/>
  <c r="P1336" i="1"/>
  <c r="R1336" i="1"/>
  <c r="T1336" i="1"/>
  <c r="V1336" i="1"/>
  <c r="X1336" i="1"/>
  <c r="AA1341" i="1"/>
  <c r="AA1342" i="1"/>
  <c r="C1346" i="1"/>
  <c r="E1346" i="1"/>
  <c r="G1346" i="1"/>
  <c r="I1346" i="1"/>
  <c r="K1346" i="1"/>
  <c r="M1346" i="1"/>
  <c r="O1346" i="1"/>
  <c r="Q1346" i="1"/>
  <c r="S1346" i="1"/>
  <c r="U1346" i="1"/>
  <c r="W1346" i="1"/>
  <c r="Y1346" i="1"/>
  <c r="Z1354" i="1"/>
  <c r="AB1354" i="1" s="1"/>
  <c r="AB1350" i="1"/>
  <c r="C1356" i="1"/>
  <c r="E1356" i="1"/>
  <c r="G1356" i="1"/>
  <c r="I1356" i="1"/>
  <c r="K1356" i="1"/>
  <c r="O1356" i="1"/>
  <c r="Q1356" i="1"/>
  <c r="S1356" i="1"/>
  <c r="U1356" i="1"/>
  <c r="W1356" i="1"/>
  <c r="Y1356" i="1"/>
  <c r="AA1361" i="1"/>
  <c r="AA1362" i="1"/>
  <c r="AA1363" i="1"/>
  <c r="B1366" i="1"/>
  <c r="F1366" i="1"/>
  <c r="H1366" i="1"/>
  <c r="J1366" i="1"/>
  <c r="L1366" i="1"/>
  <c r="N1366" i="1"/>
  <c r="P1366" i="1"/>
  <c r="R1366" i="1"/>
  <c r="T1366" i="1"/>
  <c r="V1366" i="1"/>
  <c r="X1366" i="1"/>
  <c r="AA1371" i="1"/>
  <c r="AA1372" i="1"/>
  <c r="AA1373" i="1"/>
  <c r="B1376" i="1"/>
  <c r="F1376" i="1"/>
  <c r="H1376" i="1"/>
  <c r="J1376" i="1"/>
  <c r="L1376" i="1"/>
  <c r="N1376" i="1"/>
  <c r="P1376" i="1"/>
  <c r="R1376" i="1"/>
  <c r="T1376" i="1"/>
  <c r="V1376" i="1"/>
  <c r="X1376" i="1"/>
  <c r="AA1381" i="1"/>
  <c r="AA1382" i="1"/>
  <c r="AA1383" i="1"/>
  <c r="B1386" i="1"/>
  <c r="D1386" i="1"/>
  <c r="F1386" i="1"/>
  <c r="H1386" i="1"/>
  <c r="J1386" i="1"/>
  <c r="L1386" i="1"/>
  <c r="N1386" i="1"/>
  <c r="P1386" i="1"/>
  <c r="R1386" i="1"/>
  <c r="T1386" i="1"/>
  <c r="V1386" i="1"/>
  <c r="X1386" i="1"/>
  <c r="AA1391" i="1"/>
  <c r="AA1392" i="1"/>
  <c r="AA1393" i="1"/>
  <c r="B1396" i="1"/>
  <c r="F1396" i="1"/>
  <c r="H1396" i="1"/>
  <c r="J1396" i="1"/>
  <c r="L1396" i="1"/>
  <c r="N1396" i="1"/>
  <c r="P1396" i="1"/>
  <c r="R1396" i="1"/>
  <c r="T1396" i="1"/>
  <c r="V1396" i="1"/>
  <c r="X1396" i="1"/>
  <c r="AA1401" i="1"/>
  <c r="AA1402" i="1"/>
  <c r="AA1403" i="1"/>
  <c r="B1406" i="1"/>
  <c r="D1406" i="1"/>
  <c r="F1406" i="1"/>
  <c r="H1406" i="1"/>
  <c r="J1406" i="1"/>
  <c r="L1406" i="1"/>
  <c r="N1406" i="1"/>
  <c r="P1406" i="1"/>
  <c r="R1406" i="1"/>
  <c r="T1406" i="1"/>
  <c r="V1406" i="1"/>
  <c r="X1406" i="1"/>
  <c r="AA1411" i="1"/>
  <c r="AA1412" i="1"/>
  <c r="AA1413" i="1"/>
  <c r="B1416" i="1"/>
  <c r="F1416" i="1"/>
  <c r="H1416" i="1"/>
  <c r="J1416" i="1"/>
  <c r="L1416" i="1"/>
  <c r="N1416" i="1"/>
  <c r="P1416" i="1"/>
  <c r="R1416" i="1"/>
  <c r="T1416" i="1"/>
  <c r="V1416" i="1"/>
  <c r="X1416" i="1"/>
  <c r="AA1421" i="1"/>
  <c r="AA1422" i="1"/>
  <c r="AA1423" i="1"/>
  <c r="B1426" i="1"/>
  <c r="D1426" i="1"/>
  <c r="F1426" i="1"/>
  <c r="H1426" i="1"/>
  <c r="J1426" i="1"/>
  <c r="L1426" i="1"/>
  <c r="N1426" i="1"/>
  <c r="P1426" i="1"/>
  <c r="R1426" i="1"/>
  <c r="T1426" i="1"/>
  <c r="V1426" i="1"/>
  <c r="X1426" i="1"/>
  <c r="AA1431" i="1"/>
  <c r="AA1432" i="1"/>
  <c r="AA1433" i="1"/>
  <c r="B1436" i="1"/>
  <c r="F1436" i="1"/>
  <c r="H1436" i="1"/>
  <c r="J1436" i="1"/>
  <c r="L1436" i="1"/>
  <c r="N1436" i="1"/>
  <c r="P1436" i="1"/>
  <c r="R1436" i="1"/>
  <c r="T1436" i="1"/>
  <c r="V1436" i="1"/>
  <c r="X1436" i="1"/>
  <c r="AA1441" i="1"/>
  <c r="AA1442" i="1"/>
  <c r="AA1443" i="1"/>
  <c r="B1446" i="1"/>
  <c r="D1446" i="1"/>
  <c r="F1446" i="1"/>
  <c r="H1446" i="1"/>
  <c r="J1446" i="1"/>
  <c r="L1446" i="1"/>
  <c r="N1446" i="1"/>
  <c r="P1446" i="1"/>
  <c r="R1446" i="1"/>
  <c r="T1446" i="1"/>
  <c r="V1446" i="1"/>
  <c r="X1446" i="1"/>
  <c r="AA1451" i="1"/>
  <c r="AA1452" i="1"/>
  <c r="AA1453" i="1"/>
  <c r="B1456" i="1"/>
  <c r="F1456" i="1"/>
  <c r="H1456" i="1"/>
  <c r="J1456" i="1"/>
  <c r="L1456" i="1"/>
  <c r="N1456" i="1"/>
  <c r="P1456" i="1"/>
  <c r="R1456" i="1"/>
  <c r="T1456" i="1"/>
  <c r="V1456" i="1"/>
  <c r="X1456" i="1"/>
  <c r="AA1461" i="1"/>
  <c r="AA1462" i="1"/>
  <c r="AA1463" i="1"/>
  <c r="B1466" i="1"/>
  <c r="D1466" i="1"/>
  <c r="F1466" i="1"/>
  <c r="H1466" i="1"/>
  <c r="J1466" i="1"/>
  <c r="L1466" i="1"/>
  <c r="N1466" i="1"/>
  <c r="P1466" i="1"/>
  <c r="R1466" i="1"/>
  <c r="T1466" i="1"/>
  <c r="V1466" i="1"/>
  <c r="X1466" i="1"/>
  <c r="AA1471" i="1"/>
  <c r="AA1472" i="1"/>
  <c r="AA1473" i="1"/>
  <c r="B1476" i="1"/>
  <c r="F1476" i="1"/>
  <c r="H1476" i="1"/>
  <c r="J1476" i="1"/>
  <c r="L1476" i="1"/>
  <c r="N1476" i="1"/>
  <c r="P1476" i="1"/>
  <c r="R1476" i="1"/>
  <c r="T1476" i="1"/>
  <c r="V1476" i="1"/>
  <c r="X1476" i="1"/>
  <c r="AA1481" i="1"/>
  <c r="AA1482" i="1"/>
  <c r="AA1483" i="1"/>
  <c r="B1486" i="1"/>
  <c r="D1486" i="1"/>
  <c r="F1486" i="1"/>
  <c r="H1486" i="1"/>
  <c r="J1486" i="1"/>
  <c r="L1486" i="1"/>
  <c r="N1486" i="1"/>
  <c r="P1486" i="1"/>
  <c r="R1486" i="1"/>
  <c r="T1486" i="1"/>
  <c r="V1486" i="1"/>
  <c r="X1486" i="1"/>
  <c r="AA1491" i="1"/>
  <c r="AA1492" i="1"/>
  <c r="AA1493" i="1"/>
  <c r="B1496" i="1"/>
  <c r="F1496" i="1"/>
  <c r="H1496" i="1"/>
  <c r="J1496" i="1"/>
  <c r="L1496" i="1"/>
  <c r="N1496" i="1"/>
  <c r="P1496" i="1"/>
  <c r="R1496" i="1"/>
  <c r="T1496" i="1"/>
  <c r="V1496" i="1"/>
  <c r="X1496" i="1"/>
  <c r="AA1501" i="1"/>
  <c r="AA1502" i="1"/>
  <c r="AA1503" i="1"/>
  <c r="B1506" i="1"/>
  <c r="D1506" i="1"/>
  <c r="F1506" i="1"/>
  <c r="H1506" i="1"/>
  <c r="J1506" i="1"/>
  <c r="L1506" i="1"/>
  <c r="N1506" i="1"/>
  <c r="P1506" i="1"/>
  <c r="R1506" i="1"/>
  <c r="T1506" i="1"/>
  <c r="V1506" i="1"/>
  <c r="X1506" i="1"/>
  <c r="AA1511" i="1"/>
  <c r="AA1512" i="1"/>
  <c r="AA1513" i="1"/>
  <c r="B1516" i="1"/>
  <c r="F1516" i="1"/>
  <c r="H1516" i="1"/>
  <c r="J1516" i="1"/>
  <c r="L1516" i="1"/>
  <c r="N1516" i="1"/>
  <c r="P1516" i="1"/>
  <c r="R1516" i="1"/>
  <c r="T1516" i="1"/>
  <c r="V1516" i="1"/>
  <c r="X1516" i="1"/>
  <c r="AA1521" i="1"/>
  <c r="AA1522" i="1"/>
  <c r="AA1523" i="1"/>
  <c r="B1526" i="1"/>
  <c r="D1526" i="1"/>
  <c r="F1526" i="1"/>
  <c r="H1526" i="1"/>
  <c r="J1526" i="1"/>
  <c r="L1526" i="1"/>
  <c r="N1526" i="1"/>
  <c r="P1526" i="1"/>
  <c r="R1526" i="1"/>
  <c r="T1526" i="1"/>
  <c r="V1526" i="1"/>
  <c r="X1526" i="1"/>
  <c r="AA1531" i="1"/>
  <c r="AA1532" i="1"/>
  <c r="AA1533" i="1"/>
  <c r="B1536" i="1"/>
  <c r="F1536" i="1"/>
  <c r="H1536" i="1"/>
  <c r="J1536" i="1"/>
  <c r="L1536" i="1"/>
  <c r="N1536" i="1"/>
  <c r="P1536" i="1"/>
  <c r="R1536" i="1"/>
  <c r="T1536" i="1"/>
  <c r="V1536" i="1"/>
  <c r="X1536" i="1"/>
  <c r="AA1541" i="1"/>
  <c r="AA1542" i="1"/>
  <c r="AA1543" i="1"/>
  <c r="B1546" i="1"/>
  <c r="D1546" i="1"/>
  <c r="F1546" i="1"/>
  <c r="H1546" i="1"/>
  <c r="J1546" i="1"/>
  <c r="L1546" i="1"/>
  <c r="N1546" i="1"/>
  <c r="P1546" i="1"/>
  <c r="R1546" i="1"/>
  <c r="T1546" i="1"/>
  <c r="V1546" i="1"/>
  <c r="X1546" i="1"/>
  <c r="AA1551" i="1"/>
  <c r="AA1552" i="1"/>
  <c r="AA1553" i="1"/>
  <c r="B1556" i="1"/>
  <c r="F1556" i="1"/>
  <c r="H1556" i="1"/>
  <c r="J1556" i="1"/>
  <c r="L1556" i="1"/>
  <c r="N1556" i="1"/>
  <c r="P1556" i="1"/>
  <c r="R1556" i="1"/>
  <c r="T1556" i="1"/>
  <c r="V1556" i="1"/>
  <c r="X1556" i="1"/>
  <c r="AA1562" i="1"/>
  <c r="AA1563" i="1"/>
  <c r="B1566" i="1"/>
  <c r="F1566" i="1"/>
  <c r="H1566" i="1"/>
  <c r="J1566" i="1"/>
  <c r="L1566" i="1"/>
  <c r="N1566" i="1"/>
  <c r="P1566" i="1"/>
  <c r="R1566" i="1"/>
  <c r="T1566" i="1"/>
  <c r="V1566" i="1"/>
  <c r="X1566" i="1"/>
  <c r="AA1571" i="1"/>
  <c r="AA1572" i="1"/>
  <c r="AA1573" i="1"/>
  <c r="B1576" i="1"/>
  <c r="F1576" i="1"/>
  <c r="H1576" i="1"/>
  <c r="J1576" i="1"/>
  <c r="L1576" i="1"/>
  <c r="N1576" i="1"/>
  <c r="P1576" i="1"/>
  <c r="R1576" i="1"/>
  <c r="T1576" i="1"/>
  <c r="V1576" i="1"/>
  <c r="X1576" i="1"/>
  <c r="AB1581" i="1"/>
  <c r="AA1581" i="1"/>
  <c r="C1586" i="1"/>
  <c r="E1586" i="1"/>
  <c r="G1586" i="1"/>
  <c r="I1586" i="1"/>
  <c r="K1586" i="1"/>
  <c r="AA1585" i="1"/>
  <c r="O1586" i="1"/>
  <c r="Q1586" i="1"/>
  <c r="S1586" i="1"/>
  <c r="U1586" i="1"/>
  <c r="W1586" i="1"/>
  <c r="Y1586" i="1"/>
  <c r="Z1295" i="1"/>
  <c r="Z1300" i="1"/>
  <c r="Z1304" i="1" s="1"/>
  <c r="AB1304" i="1" s="1"/>
  <c r="Z1305" i="1"/>
  <c r="AA1305" i="1" s="1"/>
  <c r="AA1306" i="1" s="1"/>
  <c r="D1306" i="1"/>
  <c r="AA1315" i="1"/>
  <c r="M1316" i="1"/>
  <c r="Z1320" i="1"/>
  <c r="Z1324" i="1" s="1"/>
  <c r="AB1324" i="1" s="1"/>
  <c r="Z1325" i="1"/>
  <c r="AA1325" i="1" s="1"/>
  <c r="AA1326" i="1" s="1"/>
  <c r="D1326" i="1"/>
  <c r="AA1335" i="1"/>
  <c r="M1336" i="1"/>
  <c r="Z1340" i="1"/>
  <c r="Z1344" i="1" s="1"/>
  <c r="AB1344" i="1" s="1"/>
  <c r="Z1345" i="1"/>
  <c r="D1346" i="1"/>
  <c r="AA1350" i="1"/>
  <c r="AA1354" i="1" s="1"/>
  <c r="M1354" i="1"/>
  <c r="M1356" i="1" s="1"/>
  <c r="Z1355" i="1"/>
  <c r="Z1356" i="1" s="1"/>
  <c r="D1356" i="1"/>
  <c r="Z1360" i="1"/>
  <c r="AA1360" i="1" s="1"/>
  <c r="AA1364" i="1" s="1"/>
  <c r="D1364" i="1"/>
  <c r="D1366" i="1" s="1"/>
  <c r="AA1365" i="1"/>
  <c r="M1366" i="1"/>
  <c r="Z1370" i="1"/>
  <c r="Z1374" i="1" s="1"/>
  <c r="AB1374" i="1" s="1"/>
  <c r="Z1375" i="1"/>
  <c r="Z1376" i="1" s="1"/>
  <c r="AB1376" i="1" s="1"/>
  <c r="D1376" i="1"/>
  <c r="AA1385" i="1"/>
  <c r="M1386" i="1"/>
  <c r="Z1390" i="1"/>
  <c r="Z1394" i="1" s="1"/>
  <c r="AB1394" i="1" s="1"/>
  <c r="Z1395" i="1"/>
  <c r="Z1396" i="1" s="1"/>
  <c r="D1396" i="1"/>
  <c r="AA1405" i="1"/>
  <c r="M1406" i="1"/>
  <c r="Z1410" i="1"/>
  <c r="Z1414" i="1" s="1"/>
  <c r="AB1414" i="1" s="1"/>
  <c r="Z1415" i="1"/>
  <c r="D1416" i="1"/>
  <c r="AA1425" i="1"/>
  <c r="M1426" i="1"/>
  <c r="Z1430" i="1"/>
  <c r="Z1434" i="1" s="1"/>
  <c r="AB1434" i="1" s="1"/>
  <c r="Z1435" i="1"/>
  <c r="D1436" i="1"/>
  <c r="AA1445" i="1"/>
  <c r="M1446" i="1"/>
  <c r="Z1450" i="1"/>
  <c r="Z1454" i="1" s="1"/>
  <c r="AB1454" i="1" s="1"/>
  <c r="Z1455" i="1"/>
  <c r="D1456" i="1"/>
  <c r="AA1465" i="1"/>
  <c r="M1466" i="1"/>
  <c r="Z1470" i="1"/>
  <c r="Z1474" i="1" s="1"/>
  <c r="AB1474" i="1" s="1"/>
  <c r="Z1475" i="1"/>
  <c r="D1476" i="1"/>
  <c r="AA1485" i="1"/>
  <c r="M1486" i="1"/>
  <c r="Z1490" i="1"/>
  <c r="Z1494" i="1" s="1"/>
  <c r="AB1494" i="1" s="1"/>
  <c r="Z1495" i="1"/>
  <c r="D1496" i="1"/>
  <c r="AA1505" i="1"/>
  <c r="M1506" i="1"/>
  <c r="Z1510" i="1"/>
  <c r="Z1514" i="1" s="1"/>
  <c r="AB1514" i="1" s="1"/>
  <c r="Z1515" i="1"/>
  <c r="D1516" i="1"/>
  <c r="AA1525" i="1"/>
  <c r="M1526" i="1"/>
  <c r="Z1530" i="1"/>
  <c r="Z1534" i="1" s="1"/>
  <c r="AB1534" i="1" s="1"/>
  <c r="Z1535" i="1"/>
  <c r="D1536" i="1"/>
  <c r="AA1545" i="1"/>
  <c r="M1546" i="1"/>
  <c r="Z1550" i="1"/>
  <c r="Z1554" i="1" s="1"/>
  <c r="AB1554" i="1" s="1"/>
  <c r="Z1555" i="1"/>
  <c r="D1556" i="1"/>
  <c r="AA1560" i="1"/>
  <c r="AA1564" i="1" s="1"/>
  <c r="M1564" i="1"/>
  <c r="M1566" i="1" s="1"/>
  <c r="Z1565" i="1"/>
  <c r="Z1566" i="1" s="1"/>
  <c r="D1566" i="1"/>
  <c r="AA1570" i="1"/>
  <c r="AA1574" i="1" s="1"/>
  <c r="M1574" i="1"/>
  <c r="M1576" i="1" s="1"/>
  <c r="Z1575" i="1"/>
  <c r="Z1576" i="1" s="1"/>
  <c r="D1576" i="1"/>
  <c r="Z1580" i="1"/>
  <c r="D1584" i="1"/>
  <c r="D1586" i="1" s="1"/>
  <c r="M1586" i="1"/>
  <c r="Z1590" i="1"/>
  <c r="Z1594" i="1" s="1"/>
  <c r="AB1594" i="1" s="1"/>
  <c r="B1596" i="1"/>
  <c r="D1596" i="1"/>
  <c r="F1596" i="1"/>
  <c r="H1596" i="1"/>
  <c r="J1596" i="1"/>
  <c r="L1596" i="1"/>
  <c r="N1596" i="1"/>
  <c r="P1596" i="1"/>
  <c r="R1596" i="1"/>
  <c r="T1596" i="1"/>
  <c r="V1596" i="1"/>
  <c r="X1596" i="1"/>
  <c r="B1606" i="1"/>
  <c r="F1606" i="1"/>
  <c r="H1606" i="1"/>
  <c r="J1606" i="1"/>
  <c r="L1606" i="1"/>
  <c r="N1606" i="1"/>
  <c r="P1606" i="1"/>
  <c r="R1606" i="1"/>
  <c r="T1606" i="1"/>
  <c r="V1606" i="1"/>
  <c r="X1606" i="1"/>
  <c r="B1616" i="1"/>
  <c r="D1616" i="1"/>
  <c r="F1616" i="1"/>
  <c r="H1616" i="1"/>
  <c r="J1616" i="1"/>
  <c r="L1616" i="1"/>
  <c r="N1616" i="1"/>
  <c r="P1616" i="1"/>
  <c r="R1616" i="1"/>
  <c r="T1616" i="1"/>
  <c r="V1616" i="1"/>
  <c r="X1616" i="1"/>
  <c r="B1626" i="1"/>
  <c r="F1626" i="1"/>
  <c r="H1626" i="1"/>
  <c r="J1626" i="1"/>
  <c r="L1626" i="1"/>
  <c r="N1626" i="1"/>
  <c r="P1626" i="1"/>
  <c r="R1626" i="1"/>
  <c r="T1626" i="1"/>
  <c r="V1626" i="1"/>
  <c r="X1626" i="1"/>
  <c r="B1636" i="1"/>
  <c r="D1636" i="1"/>
  <c r="F1636" i="1"/>
  <c r="H1636" i="1"/>
  <c r="J1636" i="1"/>
  <c r="L1636" i="1"/>
  <c r="N1636" i="1"/>
  <c r="P1636" i="1"/>
  <c r="R1636" i="1"/>
  <c r="T1636" i="1"/>
  <c r="V1636" i="1"/>
  <c r="X1636" i="1"/>
  <c r="B1646" i="1"/>
  <c r="F1646" i="1"/>
  <c r="H1646" i="1"/>
  <c r="J1646" i="1"/>
  <c r="L1646" i="1"/>
  <c r="N1646" i="1"/>
  <c r="P1646" i="1"/>
  <c r="R1646" i="1"/>
  <c r="T1646" i="1"/>
  <c r="V1646" i="1"/>
  <c r="X1646" i="1"/>
  <c r="B1656" i="1"/>
  <c r="D1656" i="1"/>
  <c r="F1656" i="1"/>
  <c r="H1656" i="1"/>
  <c r="J1656" i="1"/>
  <c r="L1656" i="1"/>
  <c r="N1656" i="1"/>
  <c r="P1656" i="1"/>
  <c r="R1656" i="1"/>
  <c r="T1656" i="1"/>
  <c r="V1656" i="1"/>
  <c r="X1656" i="1"/>
  <c r="B1666" i="1"/>
  <c r="F1666" i="1"/>
  <c r="H1666" i="1"/>
  <c r="J1666" i="1"/>
  <c r="L1666" i="1"/>
  <c r="N1666" i="1"/>
  <c r="P1666" i="1"/>
  <c r="R1666" i="1"/>
  <c r="T1666" i="1"/>
  <c r="V1666" i="1"/>
  <c r="X1666" i="1"/>
  <c r="B1676" i="1"/>
  <c r="D1676" i="1"/>
  <c r="F1676" i="1"/>
  <c r="H1676" i="1"/>
  <c r="J1676" i="1"/>
  <c r="L1676" i="1"/>
  <c r="N1676" i="1"/>
  <c r="P1676" i="1"/>
  <c r="R1676" i="1"/>
  <c r="T1676" i="1"/>
  <c r="V1676" i="1"/>
  <c r="X1676" i="1"/>
  <c r="C1696" i="1"/>
  <c r="E1696" i="1"/>
  <c r="G1696" i="1"/>
  <c r="I1696" i="1"/>
  <c r="K1696" i="1"/>
  <c r="M1696" i="1"/>
  <c r="O1696" i="1"/>
  <c r="Q1696" i="1"/>
  <c r="S1696" i="1"/>
  <c r="U1696" i="1"/>
  <c r="W1696" i="1"/>
  <c r="Y1696" i="1"/>
  <c r="Z1704" i="1"/>
  <c r="AB1704" i="1" s="1"/>
  <c r="AB1700" i="1"/>
  <c r="C1706" i="1"/>
  <c r="E1706" i="1"/>
  <c r="G1706" i="1"/>
  <c r="I1706" i="1"/>
  <c r="K1706" i="1"/>
  <c r="O1706" i="1"/>
  <c r="Q1706" i="1"/>
  <c r="S1706" i="1"/>
  <c r="U1706" i="1"/>
  <c r="W1706" i="1"/>
  <c r="Y1706" i="1"/>
  <c r="C1716" i="1"/>
  <c r="E1716" i="1"/>
  <c r="G1716" i="1"/>
  <c r="I1716" i="1"/>
  <c r="K1716" i="1"/>
  <c r="M1716" i="1"/>
  <c r="O1716" i="1"/>
  <c r="Q1716" i="1"/>
  <c r="S1716" i="1"/>
  <c r="U1716" i="1"/>
  <c r="W1716" i="1"/>
  <c r="Y1716" i="1"/>
  <c r="Z1724" i="1"/>
  <c r="AB1724" i="1" s="1"/>
  <c r="AB1720" i="1"/>
  <c r="C1726" i="1"/>
  <c r="E1726" i="1"/>
  <c r="G1726" i="1"/>
  <c r="I1726" i="1"/>
  <c r="K1726" i="1"/>
  <c r="O1726" i="1"/>
  <c r="Q1726" i="1"/>
  <c r="S1726" i="1"/>
  <c r="U1726" i="1"/>
  <c r="W1726" i="1"/>
  <c r="Y1726" i="1"/>
  <c r="C1736" i="1"/>
  <c r="E1736" i="1"/>
  <c r="G1736" i="1"/>
  <c r="I1736" i="1"/>
  <c r="K1736" i="1"/>
  <c r="M1736" i="1"/>
  <c r="O1736" i="1"/>
  <c r="Q1736" i="1"/>
  <c r="S1736" i="1"/>
  <c r="U1736" i="1"/>
  <c r="W1736" i="1"/>
  <c r="Y1736" i="1"/>
  <c r="Z1744" i="1"/>
  <c r="AB1744" i="1" s="1"/>
  <c r="AB1740" i="1"/>
  <c r="C1746" i="1"/>
  <c r="E1746" i="1"/>
  <c r="G1746" i="1"/>
  <c r="I1746" i="1"/>
  <c r="K1746" i="1"/>
  <c r="O1746" i="1"/>
  <c r="Q1746" i="1"/>
  <c r="S1746" i="1"/>
  <c r="U1746" i="1"/>
  <c r="W1746" i="1"/>
  <c r="Y1746" i="1"/>
  <c r="C1756" i="1"/>
  <c r="E1756" i="1"/>
  <c r="G1756" i="1"/>
  <c r="I1756" i="1"/>
  <c r="K1756" i="1"/>
  <c r="M1756" i="1"/>
  <c r="O1756" i="1"/>
  <c r="Q1756" i="1"/>
  <c r="S1756" i="1"/>
  <c r="U1756" i="1"/>
  <c r="W1756" i="1"/>
  <c r="Y1756" i="1"/>
  <c r="Z1764" i="1"/>
  <c r="AB1764" i="1" s="1"/>
  <c r="AB1760" i="1"/>
  <c r="C1766" i="1"/>
  <c r="E1766" i="1"/>
  <c r="G1766" i="1"/>
  <c r="I1766" i="1"/>
  <c r="K1766" i="1"/>
  <c r="O1766" i="1"/>
  <c r="Q1766" i="1"/>
  <c r="S1766" i="1"/>
  <c r="U1766" i="1"/>
  <c r="W1766" i="1"/>
  <c r="Y1766" i="1"/>
  <c r="C1776" i="1"/>
  <c r="E1776" i="1"/>
  <c r="G1776" i="1"/>
  <c r="I1776" i="1"/>
  <c r="K1776" i="1"/>
  <c r="M1776" i="1"/>
  <c r="O1776" i="1"/>
  <c r="Q1776" i="1"/>
  <c r="S1776" i="1"/>
  <c r="U1776" i="1"/>
  <c r="W1776" i="1"/>
  <c r="Y1776" i="1"/>
  <c r="Z1784" i="1"/>
  <c r="AB1784" i="1" s="1"/>
  <c r="AB1780" i="1"/>
  <c r="C1786" i="1"/>
  <c r="E1786" i="1"/>
  <c r="G1786" i="1"/>
  <c r="I1786" i="1"/>
  <c r="K1786" i="1"/>
  <c r="O1786" i="1"/>
  <c r="Q1786" i="1"/>
  <c r="S1786" i="1"/>
  <c r="U1786" i="1"/>
  <c r="W1786" i="1"/>
  <c r="Y1786" i="1"/>
  <c r="C1796" i="1"/>
  <c r="E1796" i="1"/>
  <c r="G1796" i="1"/>
  <c r="I1796" i="1"/>
  <c r="K1796" i="1"/>
  <c r="M1796" i="1"/>
  <c r="O1796" i="1"/>
  <c r="Q1796" i="1"/>
  <c r="S1796" i="1"/>
  <c r="U1796" i="1"/>
  <c r="W1796" i="1"/>
  <c r="Y1796" i="1"/>
  <c r="Z1804" i="1"/>
  <c r="AB1804" i="1" s="1"/>
  <c r="AB1800" i="1"/>
  <c r="C1806" i="1"/>
  <c r="E1806" i="1"/>
  <c r="G1806" i="1"/>
  <c r="I1806" i="1"/>
  <c r="K1806" i="1"/>
  <c r="O1806" i="1"/>
  <c r="Q1806" i="1"/>
  <c r="S1806" i="1"/>
  <c r="U1806" i="1"/>
  <c r="W1806" i="1"/>
  <c r="Y1806" i="1"/>
  <c r="C1816" i="1"/>
  <c r="E1816" i="1"/>
  <c r="G1816" i="1"/>
  <c r="I1816" i="1"/>
  <c r="K1816" i="1"/>
  <c r="M1816" i="1"/>
  <c r="O1816" i="1"/>
  <c r="Q1816" i="1"/>
  <c r="S1816" i="1"/>
  <c r="U1816" i="1"/>
  <c r="W1816" i="1"/>
  <c r="Y1816" i="1"/>
  <c r="Z1824" i="1"/>
  <c r="AB1824" i="1" s="1"/>
  <c r="AB1820" i="1"/>
  <c r="C1826" i="1"/>
  <c r="E1826" i="1"/>
  <c r="G1826" i="1"/>
  <c r="I1826" i="1"/>
  <c r="K1826" i="1"/>
  <c r="O1826" i="1"/>
  <c r="Q1826" i="1"/>
  <c r="S1826" i="1"/>
  <c r="U1826" i="1"/>
  <c r="W1826" i="1"/>
  <c r="Y1826" i="1"/>
  <c r="C1836" i="1"/>
  <c r="E1836" i="1"/>
  <c r="G1836" i="1"/>
  <c r="I1836" i="1"/>
  <c r="K1836" i="1"/>
  <c r="M1836" i="1"/>
  <c r="O1836" i="1"/>
  <c r="Q1836" i="1"/>
  <c r="S1836" i="1"/>
  <c r="U1836" i="1"/>
  <c r="W1836" i="1"/>
  <c r="Y1836" i="1"/>
  <c r="Z1844" i="1"/>
  <c r="AB1844" i="1" s="1"/>
  <c r="AB1840" i="1"/>
  <c r="C1846" i="1"/>
  <c r="E1846" i="1"/>
  <c r="G1846" i="1"/>
  <c r="I1846" i="1"/>
  <c r="K1846" i="1"/>
  <c r="O1846" i="1"/>
  <c r="Q1846" i="1"/>
  <c r="S1846" i="1"/>
  <c r="U1846" i="1"/>
  <c r="W1846" i="1"/>
  <c r="Y1846" i="1"/>
  <c r="C1856" i="1"/>
  <c r="E1856" i="1"/>
  <c r="G1856" i="1"/>
  <c r="I1856" i="1"/>
  <c r="K1856" i="1"/>
  <c r="M1856" i="1"/>
  <c r="O1856" i="1"/>
  <c r="Q1856" i="1"/>
  <c r="S1856" i="1"/>
  <c r="U1856" i="1"/>
  <c r="W1856" i="1"/>
  <c r="Y1856" i="1"/>
  <c r="Z1864" i="1"/>
  <c r="AB1864" i="1" s="1"/>
  <c r="AB1860" i="1"/>
  <c r="C1866" i="1"/>
  <c r="E1866" i="1"/>
  <c r="G1866" i="1"/>
  <c r="I1866" i="1"/>
  <c r="K1866" i="1"/>
  <c r="O1866" i="1"/>
  <c r="Q1866" i="1"/>
  <c r="S1866" i="1"/>
  <c r="U1866" i="1"/>
  <c r="W1866" i="1"/>
  <c r="Y1866" i="1"/>
  <c r="C1876" i="1"/>
  <c r="E1876" i="1"/>
  <c r="G1876" i="1"/>
  <c r="I1876" i="1"/>
  <c r="K1876" i="1"/>
  <c r="M1876" i="1"/>
  <c r="O1876" i="1"/>
  <c r="Q1876" i="1"/>
  <c r="S1876" i="1"/>
  <c r="U1876" i="1"/>
  <c r="W1876" i="1"/>
  <c r="Y1876" i="1"/>
  <c r="Z1884" i="1"/>
  <c r="AB1884" i="1" s="1"/>
  <c r="AB1880" i="1"/>
  <c r="C1886" i="1"/>
  <c r="E1886" i="1"/>
  <c r="G1886" i="1"/>
  <c r="I1886" i="1"/>
  <c r="K1886" i="1"/>
  <c r="O1886" i="1"/>
  <c r="Q1886" i="1"/>
  <c r="S1886" i="1"/>
  <c r="U1886" i="1"/>
  <c r="W1886" i="1"/>
  <c r="Y1886" i="1"/>
  <c r="C1906" i="1"/>
  <c r="E1906" i="1"/>
  <c r="G1906" i="1"/>
  <c r="I1906" i="1"/>
  <c r="K1906" i="1"/>
  <c r="M1906" i="1"/>
  <c r="O1906" i="1"/>
  <c r="Q1906" i="1"/>
  <c r="S1906" i="1"/>
  <c r="U1906" i="1"/>
  <c r="W1906" i="1"/>
  <c r="Y1906" i="1"/>
  <c r="AA1295" i="1"/>
  <c r="AA1300" i="1"/>
  <c r="AA1304" i="1" s="1"/>
  <c r="Z1310" i="1"/>
  <c r="Z1314" i="1" s="1"/>
  <c r="AB1314" i="1" s="1"/>
  <c r="AA1320" i="1"/>
  <c r="AA1324" i="1" s="1"/>
  <c r="Z1330" i="1"/>
  <c r="Z1334" i="1" s="1"/>
  <c r="AB1334" i="1" s="1"/>
  <c r="AA1340" i="1"/>
  <c r="AA1344" i="1" s="1"/>
  <c r="AA1370" i="1"/>
  <c r="AA1374" i="1" s="1"/>
  <c r="Z1380" i="1"/>
  <c r="Z1384" i="1" s="1"/>
  <c r="AB1384" i="1" s="1"/>
  <c r="AA1390" i="1"/>
  <c r="AA1394" i="1" s="1"/>
  <c r="Z1400" i="1"/>
  <c r="Z1404" i="1" s="1"/>
  <c r="AB1404" i="1" s="1"/>
  <c r="AA1410" i="1"/>
  <c r="AA1414" i="1" s="1"/>
  <c r="Z1420" i="1"/>
  <c r="Z1424" i="1" s="1"/>
  <c r="AB1424" i="1" s="1"/>
  <c r="AA1430" i="1"/>
  <c r="AA1434" i="1" s="1"/>
  <c r="Z1440" i="1"/>
  <c r="Z1444" i="1" s="1"/>
  <c r="AB1444" i="1" s="1"/>
  <c r="AA1450" i="1"/>
  <c r="AA1454" i="1" s="1"/>
  <c r="Z1460" i="1"/>
  <c r="Z1464" i="1" s="1"/>
  <c r="AB1464" i="1" s="1"/>
  <c r="AA1470" i="1"/>
  <c r="AA1474" i="1" s="1"/>
  <c r="Z1480" i="1"/>
  <c r="Z1484" i="1" s="1"/>
  <c r="AB1484" i="1" s="1"/>
  <c r="AA1490" i="1"/>
  <c r="AA1494" i="1" s="1"/>
  <c r="Z1500" i="1"/>
  <c r="Z1504" i="1" s="1"/>
  <c r="AB1504" i="1" s="1"/>
  <c r="AA1510" i="1"/>
  <c r="AA1514" i="1" s="1"/>
  <c r="Z1520" i="1"/>
  <c r="Z1524" i="1" s="1"/>
  <c r="AB1524" i="1" s="1"/>
  <c r="AA1530" i="1"/>
  <c r="AA1534" i="1" s="1"/>
  <c r="Z1540" i="1"/>
  <c r="Z1544" i="1" s="1"/>
  <c r="AB1544" i="1" s="1"/>
  <c r="AA1550" i="1"/>
  <c r="AA1554" i="1" s="1"/>
  <c r="AA1590" i="1"/>
  <c r="AA1594" i="1" s="1"/>
  <c r="C1596" i="1"/>
  <c r="E1596" i="1"/>
  <c r="G1596" i="1"/>
  <c r="I1596" i="1"/>
  <c r="K1596" i="1"/>
  <c r="Z1596" i="1"/>
  <c r="AB1596" i="1" s="1"/>
  <c r="O1596" i="1"/>
  <c r="Q1596" i="1"/>
  <c r="S1596" i="1"/>
  <c r="U1596" i="1"/>
  <c r="W1596" i="1"/>
  <c r="Y1596" i="1"/>
  <c r="C1606" i="1"/>
  <c r="E1606" i="1"/>
  <c r="G1606" i="1"/>
  <c r="I1606" i="1"/>
  <c r="K1606" i="1"/>
  <c r="M1606" i="1"/>
  <c r="O1606" i="1"/>
  <c r="Q1606" i="1"/>
  <c r="S1606" i="1"/>
  <c r="U1606" i="1"/>
  <c r="W1606" i="1"/>
  <c r="Y1606" i="1"/>
  <c r="C1616" i="1"/>
  <c r="E1616" i="1"/>
  <c r="G1616" i="1"/>
  <c r="I1616" i="1"/>
  <c r="K1616" i="1"/>
  <c r="O1616" i="1"/>
  <c r="Q1616" i="1"/>
  <c r="S1616" i="1"/>
  <c r="U1616" i="1"/>
  <c r="W1616" i="1"/>
  <c r="Y1616" i="1"/>
  <c r="C1626" i="1"/>
  <c r="E1626" i="1"/>
  <c r="G1626" i="1"/>
  <c r="I1626" i="1"/>
  <c r="K1626" i="1"/>
  <c r="M1626" i="1"/>
  <c r="O1626" i="1"/>
  <c r="Q1626" i="1"/>
  <c r="S1626" i="1"/>
  <c r="U1626" i="1"/>
  <c r="W1626" i="1"/>
  <c r="Y1626" i="1"/>
  <c r="C1636" i="1"/>
  <c r="E1636" i="1"/>
  <c r="G1636" i="1"/>
  <c r="I1636" i="1"/>
  <c r="K1636" i="1"/>
  <c r="O1636" i="1"/>
  <c r="Q1636" i="1"/>
  <c r="S1636" i="1"/>
  <c r="U1636" i="1"/>
  <c r="W1636" i="1"/>
  <c r="Y1636" i="1"/>
  <c r="C1646" i="1"/>
  <c r="E1646" i="1"/>
  <c r="G1646" i="1"/>
  <c r="I1646" i="1"/>
  <c r="K1646" i="1"/>
  <c r="M1646" i="1"/>
  <c r="O1646" i="1"/>
  <c r="Q1646" i="1"/>
  <c r="S1646" i="1"/>
  <c r="U1646" i="1"/>
  <c r="W1646" i="1"/>
  <c r="Y1646" i="1"/>
  <c r="Z1654" i="1"/>
  <c r="AB1654" i="1" s="1"/>
  <c r="AB1650" i="1"/>
  <c r="AA1650" i="1"/>
  <c r="AA1654" i="1" s="1"/>
  <c r="C1656" i="1"/>
  <c r="E1656" i="1"/>
  <c r="G1656" i="1"/>
  <c r="I1656" i="1"/>
  <c r="K1656" i="1"/>
  <c r="O1656" i="1"/>
  <c r="Q1656" i="1"/>
  <c r="S1656" i="1"/>
  <c r="U1656" i="1"/>
  <c r="W1656" i="1"/>
  <c r="Y1656" i="1"/>
  <c r="C1666" i="1"/>
  <c r="E1666" i="1"/>
  <c r="G1666" i="1"/>
  <c r="I1666" i="1"/>
  <c r="K1666" i="1"/>
  <c r="M1666" i="1"/>
  <c r="O1666" i="1"/>
  <c r="Q1666" i="1"/>
  <c r="S1666" i="1"/>
  <c r="U1666" i="1"/>
  <c r="W1666" i="1"/>
  <c r="Y1666" i="1"/>
  <c r="Z1674" i="1"/>
  <c r="AB1674" i="1" s="1"/>
  <c r="AB1670" i="1"/>
  <c r="AA1691" i="1"/>
  <c r="AA1692" i="1"/>
  <c r="AA1693" i="1"/>
  <c r="B1696" i="1"/>
  <c r="F1696" i="1"/>
  <c r="H1696" i="1"/>
  <c r="J1696" i="1"/>
  <c r="L1696" i="1"/>
  <c r="N1696" i="1"/>
  <c r="P1696" i="1"/>
  <c r="R1696" i="1"/>
  <c r="T1696" i="1"/>
  <c r="V1696" i="1"/>
  <c r="X1696" i="1"/>
  <c r="AA1701" i="1"/>
  <c r="AA1702" i="1"/>
  <c r="AA1703" i="1"/>
  <c r="B1706" i="1"/>
  <c r="D1706" i="1"/>
  <c r="F1706" i="1"/>
  <c r="H1706" i="1"/>
  <c r="J1706" i="1"/>
  <c r="L1706" i="1"/>
  <c r="N1706" i="1"/>
  <c r="P1706" i="1"/>
  <c r="R1706" i="1"/>
  <c r="T1706" i="1"/>
  <c r="V1706" i="1"/>
  <c r="X1706" i="1"/>
  <c r="AA1711" i="1"/>
  <c r="AA1712" i="1"/>
  <c r="AA1713" i="1"/>
  <c r="B1716" i="1"/>
  <c r="F1716" i="1"/>
  <c r="H1716" i="1"/>
  <c r="J1716" i="1"/>
  <c r="L1716" i="1"/>
  <c r="N1716" i="1"/>
  <c r="P1716" i="1"/>
  <c r="R1716" i="1"/>
  <c r="T1716" i="1"/>
  <c r="V1716" i="1"/>
  <c r="X1716" i="1"/>
  <c r="AA1721" i="1"/>
  <c r="AA1722" i="1"/>
  <c r="AA1723" i="1"/>
  <c r="B1726" i="1"/>
  <c r="D1726" i="1"/>
  <c r="F1726" i="1"/>
  <c r="H1726" i="1"/>
  <c r="J1726" i="1"/>
  <c r="L1726" i="1"/>
  <c r="N1726" i="1"/>
  <c r="P1726" i="1"/>
  <c r="R1726" i="1"/>
  <c r="T1726" i="1"/>
  <c r="V1726" i="1"/>
  <c r="X1726" i="1"/>
  <c r="AA1731" i="1"/>
  <c r="AA1732" i="1"/>
  <c r="AA1733" i="1"/>
  <c r="B1736" i="1"/>
  <c r="F1736" i="1"/>
  <c r="H1736" i="1"/>
  <c r="J1736" i="1"/>
  <c r="L1736" i="1"/>
  <c r="N1736" i="1"/>
  <c r="P1736" i="1"/>
  <c r="R1736" i="1"/>
  <c r="T1736" i="1"/>
  <c r="V1736" i="1"/>
  <c r="X1736" i="1"/>
  <c r="AA1741" i="1"/>
  <c r="AA1742" i="1"/>
  <c r="AA1743" i="1"/>
  <c r="B1746" i="1"/>
  <c r="D1746" i="1"/>
  <c r="F1746" i="1"/>
  <c r="H1746" i="1"/>
  <c r="J1746" i="1"/>
  <c r="L1746" i="1"/>
  <c r="N1746" i="1"/>
  <c r="P1746" i="1"/>
  <c r="R1746" i="1"/>
  <c r="T1746" i="1"/>
  <c r="V1746" i="1"/>
  <c r="X1746" i="1"/>
  <c r="AA1751" i="1"/>
  <c r="AA1752" i="1"/>
  <c r="AA1753" i="1"/>
  <c r="B1756" i="1"/>
  <c r="F1756" i="1"/>
  <c r="H1756" i="1"/>
  <c r="J1756" i="1"/>
  <c r="L1756" i="1"/>
  <c r="N1756" i="1"/>
  <c r="P1756" i="1"/>
  <c r="R1756" i="1"/>
  <c r="T1756" i="1"/>
  <c r="V1756" i="1"/>
  <c r="X1756" i="1"/>
  <c r="AA1762" i="1"/>
  <c r="AA1763" i="1"/>
  <c r="B1766" i="1"/>
  <c r="D1766" i="1"/>
  <c r="F1766" i="1"/>
  <c r="H1766" i="1"/>
  <c r="J1766" i="1"/>
  <c r="L1766" i="1"/>
  <c r="N1766" i="1"/>
  <c r="P1766" i="1"/>
  <c r="R1766" i="1"/>
  <c r="T1766" i="1"/>
  <c r="V1766" i="1"/>
  <c r="X1766" i="1"/>
  <c r="AA1771" i="1"/>
  <c r="AA1772" i="1"/>
  <c r="AA1773" i="1"/>
  <c r="B1776" i="1"/>
  <c r="F1776" i="1"/>
  <c r="H1776" i="1"/>
  <c r="J1776" i="1"/>
  <c r="L1776" i="1"/>
  <c r="N1776" i="1"/>
  <c r="P1776" i="1"/>
  <c r="R1776" i="1"/>
  <c r="T1776" i="1"/>
  <c r="V1776" i="1"/>
  <c r="X1776" i="1"/>
  <c r="AA1781" i="1"/>
  <c r="AA1782" i="1"/>
  <c r="AA1783" i="1"/>
  <c r="B1786" i="1"/>
  <c r="D1786" i="1"/>
  <c r="F1786" i="1"/>
  <c r="H1786" i="1"/>
  <c r="J1786" i="1"/>
  <c r="L1786" i="1"/>
  <c r="N1786" i="1"/>
  <c r="P1786" i="1"/>
  <c r="R1786" i="1"/>
  <c r="T1786" i="1"/>
  <c r="V1786" i="1"/>
  <c r="X1786" i="1"/>
  <c r="AA1791" i="1"/>
  <c r="AA1792" i="1"/>
  <c r="AA1793" i="1"/>
  <c r="B1796" i="1"/>
  <c r="F1796" i="1"/>
  <c r="H1796" i="1"/>
  <c r="J1796" i="1"/>
  <c r="L1796" i="1"/>
  <c r="N1796" i="1"/>
  <c r="P1796" i="1"/>
  <c r="R1796" i="1"/>
  <c r="T1796" i="1"/>
  <c r="V1796" i="1"/>
  <c r="X1796" i="1"/>
  <c r="B1806" i="1"/>
  <c r="D1806" i="1"/>
  <c r="F1806" i="1"/>
  <c r="H1806" i="1"/>
  <c r="J1806" i="1"/>
  <c r="L1806" i="1"/>
  <c r="N1806" i="1"/>
  <c r="P1806" i="1"/>
  <c r="R1806" i="1"/>
  <c r="T1806" i="1"/>
  <c r="V1806" i="1"/>
  <c r="X1806" i="1"/>
  <c r="B1816" i="1"/>
  <c r="F1816" i="1"/>
  <c r="H1816" i="1"/>
  <c r="J1816" i="1"/>
  <c r="L1816" i="1"/>
  <c r="N1816" i="1"/>
  <c r="P1816" i="1"/>
  <c r="R1816" i="1"/>
  <c r="T1816" i="1"/>
  <c r="V1816" i="1"/>
  <c r="X1816" i="1"/>
  <c r="B1826" i="1"/>
  <c r="D1826" i="1"/>
  <c r="F1826" i="1"/>
  <c r="H1826" i="1"/>
  <c r="J1826" i="1"/>
  <c r="L1826" i="1"/>
  <c r="N1826" i="1"/>
  <c r="P1826" i="1"/>
  <c r="R1826" i="1"/>
  <c r="T1826" i="1"/>
  <c r="V1826" i="1"/>
  <c r="X1826" i="1"/>
  <c r="B1836" i="1"/>
  <c r="F1836" i="1"/>
  <c r="H1836" i="1"/>
  <c r="J1836" i="1"/>
  <c r="L1836" i="1"/>
  <c r="N1836" i="1"/>
  <c r="P1836" i="1"/>
  <c r="R1836" i="1"/>
  <c r="T1836" i="1"/>
  <c r="V1836" i="1"/>
  <c r="X1836" i="1"/>
  <c r="B1846" i="1"/>
  <c r="D1846" i="1"/>
  <c r="F1846" i="1"/>
  <c r="H1846" i="1"/>
  <c r="J1846" i="1"/>
  <c r="L1846" i="1"/>
  <c r="N1846" i="1"/>
  <c r="P1846" i="1"/>
  <c r="R1846" i="1"/>
  <c r="T1846" i="1"/>
  <c r="V1846" i="1"/>
  <c r="X1846" i="1"/>
  <c r="B1856" i="1"/>
  <c r="F1856" i="1"/>
  <c r="H1856" i="1"/>
  <c r="J1856" i="1"/>
  <c r="L1856" i="1"/>
  <c r="N1856" i="1"/>
  <c r="P1856" i="1"/>
  <c r="R1856" i="1"/>
  <c r="T1856" i="1"/>
  <c r="V1856" i="1"/>
  <c r="X1856" i="1"/>
  <c r="B1866" i="1"/>
  <c r="D1866" i="1"/>
  <c r="F1866" i="1"/>
  <c r="H1866" i="1"/>
  <c r="J1866" i="1"/>
  <c r="L1866" i="1"/>
  <c r="N1866" i="1"/>
  <c r="P1866" i="1"/>
  <c r="R1866" i="1"/>
  <c r="T1866" i="1"/>
  <c r="V1866" i="1"/>
  <c r="X1866" i="1"/>
  <c r="B1876" i="1"/>
  <c r="F1876" i="1"/>
  <c r="H1876" i="1"/>
  <c r="J1876" i="1"/>
  <c r="L1876" i="1"/>
  <c r="N1876" i="1"/>
  <c r="P1876" i="1"/>
  <c r="R1876" i="1"/>
  <c r="T1876" i="1"/>
  <c r="V1876" i="1"/>
  <c r="X1876" i="1"/>
  <c r="B1886" i="1"/>
  <c r="D1886" i="1"/>
  <c r="F1886" i="1"/>
  <c r="H1886" i="1"/>
  <c r="J1886" i="1"/>
  <c r="L1886" i="1"/>
  <c r="N1886" i="1"/>
  <c r="P1886" i="1"/>
  <c r="R1886" i="1"/>
  <c r="T1886" i="1"/>
  <c r="V1886" i="1"/>
  <c r="X1886" i="1"/>
  <c r="B1906" i="1"/>
  <c r="F1906" i="1"/>
  <c r="H1906" i="1"/>
  <c r="J1906" i="1"/>
  <c r="L1906" i="1"/>
  <c r="N1906" i="1"/>
  <c r="P1906" i="1"/>
  <c r="R1906" i="1"/>
  <c r="T1906" i="1"/>
  <c r="V1906" i="1"/>
  <c r="X1906" i="1"/>
  <c r="AA1595" i="1"/>
  <c r="AA1596" i="1" s="1"/>
  <c r="M1596" i="1"/>
  <c r="Z1600" i="1"/>
  <c r="Z1604" i="1" s="1"/>
  <c r="AB1604" i="1" s="1"/>
  <c r="Z1605" i="1"/>
  <c r="Z1606" i="1" s="1"/>
  <c r="AB1606" i="1" s="1"/>
  <c r="D1606" i="1"/>
  <c r="AA1615" i="1"/>
  <c r="M1616" i="1"/>
  <c r="Z1620" i="1"/>
  <c r="Z1624" i="1" s="1"/>
  <c r="AB1624" i="1" s="1"/>
  <c r="Z1625" i="1"/>
  <c r="Z1626" i="1" s="1"/>
  <c r="AB1626" i="1" s="1"/>
  <c r="D1626" i="1"/>
  <c r="AA1635" i="1"/>
  <c r="M1636" i="1"/>
  <c r="Z1640" i="1"/>
  <c r="Z1644" i="1" s="1"/>
  <c r="AB1644" i="1" s="1"/>
  <c r="Z1645" i="1"/>
  <c r="Z1646" i="1" s="1"/>
  <c r="D1646" i="1"/>
  <c r="M1654" i="1"/>
  <c r="M1656" i="1" s="1"/>
  <c r="Z1655" i="1"/>
  <c r="Z1660" i="1"/>
  <c r="D1664" i="1"/>
  <c r="D1666" i="1" s="1"/>
  <c r="AA1670" i="1"/>
  <c r="AA1674" i="1" s="1"/>
  <c r="M1674" i="1"/>
  <c r="M1676" i="1" s="1"/>
  <c r="Z1675" i="1"/>
  <c r="B2071" i="1"/>
  <c r="B2081" i="1" s="1"/>
  <c r="F2071" i="1"/>
  <c r="F2081" i="1" s="1"/>
  <c r="H2071" i="1"/>
  <c r="H2081" i="1" s="1"/>
  <c r="J2071" i="1"/>
  <c r="J2081" i="1" s="1"/>
  <c r="L2071" i="1"/>
  <c r="L2081" i="1" s="1"/>
  <c r="N2071" i="1"/>
  <c r="N2081" i="1" s="1"/>
  <c r="P2071" i="1"/>
  <c r="P2081" i="1" s="1"/>
  <c r="R2071" i="1"/>
  <c r="R2081" i="1" s="1"/>
  <c r="T2071" i="1"/>
  <c r="T2081" i="1" s="1"/>
  <c r="V2071" i="1"/>
  <c r="V2081" i="1" s="1"/>
  <c r="X2071" i="1"/>
  <c r="X2081" i="1" s="1"/>
  <c r="C2072" i="1"/>
  <c r="C2082" i="1" s="1"/>
  <c r="E2072" i="1"/>
  <c r="E2082" i="1" s="1"/>
  <c r="G2072" i="1"/>
  <c r="G2082" i="1" s="1"/>
  <c r="I2072" i="1"/>
  <c r="I2082" i="1" s="1"/>
  <c r="K2072" i="1"/>
  <c r="K2082" i="1" s="1"/>
  <c r="O2072" i="1"/>
  <c r="O2082" i="1" s="1"/>
  <c r="Q2072" i="1"/>
  <c r="Q2082" i="1" s="1"/>
  <c r="S2072" i="1"/>
  <c r="S2082" i="1" s="1"/>
  <c r="U2072" i="1"/>
  <c r="U2082" i="1" s="1"/>
  <c r="W2072" i="1"/>
  <c r="W2082" i="1" s="1"/>
  <c r="Y2072" i="1"/>
  <c r="Y2082" i="1" s="1"/>
  <c r="C2073" i="1"/>
  <c r="C2083" i="1" s="1"/>
  <c r="E2073" i="1"/>
  <c r="E2083" i="1" s="1"/>
  <c r="G2073" i="1"/>
  <c r="G2083" i="1" s="1"/>
  <c r="I2073" i="1"/>
  <c r="I2083" i="1" s="1"/>
  <c r="K2073" i="1"/>
  <c r="K2083" i="1" s="1"/>
  <c r="O2073" i="1"/>
  <c r="O2083" i="1" s="1"/>
  <c r="Q2073" i="1"/>
  <c r="Q2083" i="1" s="1"/>
  <c r="S2073" i="1"/>
  <c r="S2083" i="1" s="1"/>
  <c r="U2073" i="1"/>
  <c r="U2083" i="1" s="1"/>
  <c r="W2073" i="1"/>
  <c r="W2083" i="1" s="1"/>
  <c r="Y2073" i="1"/>
  <c r="Y2083" i="1" s="1"/>
  <c r="C1684" i="1"/>
  <c r="C1686" i="1" s="1"/>
  <c r="E1684" i="1"/>
  <c r="E1686" i="1" s="1"/>
  <c r="G1684" i="1"/>
  <c r="G1686" i="1" s="1"/>
  <c r="I1684" i="1"/>
  <c r="I1686" i="1" s="1"/>
  <c r="K1684" i="1"/>
  <c r="K1686" i="1" s="1"/>
  <c r="M1684" i="1"/>
  <c r="M1686" i="1" s="1"/>
  <c r="O1684" i="1"/>
  <c r="O1686" i="1" s="1"/>
  <c r="Q1684" i="1"/>
  <c r="Q1686" i="1" s="1"/>
  <c r="S1684" i="1"/>
  <c r="S1686" i="1" s="1"/>
  <c r="U1684" i="1"/>
  <c r="U1686" i="1" s="1"/>
  <c r="W1684" i="1"/>
  <c r="W1686" i="1" s="1"/>
  <c r="Y1684" i="1"/>
  <c r="Y1686" i="1" s="1"/>
  <c r="B2075" i="1"/>
  <c r="F2075" i="1"/>
  <c r="H2075" i="1"/>
  <c r="J2075" i="1"/>
  <c r="L2075" i="1"/>
  <c r="N2075" i="1"/>
  <c r="P2075" i="1"/>
  <c r="R2075" i="1"/>
  <c r="T2075" i="1"/>
  <c r="V2075" i="1"/>
  <c r="X2075" i="1"/>
  <c r="Z1685" i="1"/>
  <c r="Z1690" i="1"/>
  <c r="D1694" i="1"/>
  <c r="D1696" i="1" s="1"/>
  <c r="AA1700" i="1"/>
  <c r="AA1704" i="1" s="1"/>
  <c r="M1704" i="1"/>
  <c r="M1706" i="1" s="1"/>
  <c r="Z1705" i="1"/>
  <c r="Z1710" i="1"/>
  <c r="AA1710" i="1" s="1"/>
  <c r="AA1714" i="1" s="1"/>
  <c r="D1714" i="1"/>
  <c r="D1716" i="1" s="1"/>
  <c r="AA1720" i="1"/>
  <c r="AA1724" i="1" s="1"/>
  <c r="M1724" i="1"/>
  <c r="M1726" i="1" s="1"/>
  <c r="Z1725" i="1"/>
  <c r="Z1730" i="1"/>
  <c r="D1734" i="1"/>
  <c r="D1736" i="1" s="1"/>
  <c r="AA1740" i="1"/>
  <c r="AA1744" i="1" s="1"/>
  <c r="M1744" i="1"/>
  <c r="M1746" i="1" s="1"/>
  <c r="Z1745" i="1"/>
  <c r="Z1750" i="1"/>
  <c r="AA1750" i="1" s="1"/>
  <c r="AA1754" i="1" s="1"/>
  <c r="D1754" i="1"/>
  <c r="D1756" i="1" s="1"/>
  <c r="AA1760" i="1"/>
  <c r="AA1764" i="1" s="1"/>
  <c r="M1764" i="1"/>
  <c r="M1766" i="1" s="1"/>
  <c r="Z1765" i="1"/>
  <c r="Z1770" i="1"/>
  <c r="AA1770" i="1" s="1"/>
  <c r="AA1774" i="1" s="1"/>
  <c r="D1774" i="1"/>
  <c r="D1776" i="1" s="1"/>
  <c r="AA1780" i="1"/>
  <c r="AA1784" i="1" s="1"/>
  <c r="M1784" i="1"/>
  <c r="M1786" i="1" s="1"/>
  <c r="Z1785" i="1"/>
  <c r="Z1790" i="1"/>
  <c r="D1794" i="1"/>
  <c r="D1796" i="1" s="1"/>
  <c r="AA1800" i="1"/>
  <c r="AA1804" i="1" s="1"/>
  <c r="M1804" i="1"/>
  <c r="M1806" i="1" s="1"/>
  <c r="Z1805" i="1"/>
  <c r="Z1810" i="1"/>
  <c r="D1814" i="1"/>
  <c r="D1816" i="1" s="1"/>
  <c r="AA1820" i="1"/>
  <c r="AA1824" i="1" s="1"/>
  <c r="M1824" i="1"/>
  <c r="M1826" i="1" s="1"/>
  <c r="Z1825" i="1"/>
  <c r="Z1830" i="1"/>
  <c r="AA1830" i="1" s="1"/>
  <c r="AA1834" i="1" s="1"/>
  <c r="D1834" i="1"/>
  <c r="D1836" i="1" s="1"/>
  <c r="AA1840" i="1"/>
  <c r="AA1844" i="1" s="1"/>
  <c r="M1844" i="1"/>
  <c r="M1846" i="1" s="1"/>
  <c r="Z1845" i="1"/>
  <c r="Z1850" i="1"/>
  <c r="D1854" i="1"/>
  <c r="D1856" i="1" s="1"/>
  <c r="AA1860" i="1"/>
  <c r="AA1864" i="1" s="1"/>
  <c r="M1864" i="1"/>
  <c r="M1866" i="1" s="1"/>
  <c r="Z1865" i="1"/>
  <c r="Z1870" i="1"/>
  <c r="AA1870" i="1" s="1"/>
  <c r="AA1874" i="1" s="1"/>
  <c r="D1874" i="1"/>
  <c r="D1876" i="1" s="1"/>
  <c r="AA1880" i="1"/>
  <c r="AA1884" i="1" s="1"/>
  <c r="M1884" i="1"/>
  <c r="M1886" i="1" s="1"/>
  <c r="Z1885" i="1"/>
  <c r="D1894" i="1"/>
  <c r="D1896" i="1" s="1"/>
  <c r="Z1894" i="1"/>
  <c r="AB1894" i="1" s="1"/>
  <c r="AA1895" i="1"/>
  <c r="AA1896" i="1" s="1"/>
  <c r="Z1901" i="1"/>
  <c r="AB1901" i="1" s="1"/>
  <c r="Z1905" i="1"/>
  <c r="D1906" i="1"/>
  <c r="Z1911" i="1"/>
  <c r="AB1911" i="1" s="1"/>
  <c r="Z1921" i="1"/>
  <c r="AB1921" i="1" s="1"/>
  <c r="AA1930" i="1"/>
  <c r="Z1931" i="1"/>
  <c r="AB1931" i="1" s="1"/>
  <c r="Z1946" i="1"/>
  <c r="AB1946" i="1" s="1"/>
  <c r="Z1956" i="1"/>
  <c r="AB1956" i="1" s="1"/>
  <c r="Z1966" i="1"/>
  <c r="AB1966" i="1" s="1"/>
  <c r="Z1976" i="1"/>
  <c r="AB1976" i="1" s="1"/>
  <c r="D2136" i="1"/>
  <c r="AA1600" i="1"/>
  <c r="AA1604" i="1" s="1"/>
  <c r="Z1610" i="1"/>
  <c r="Z1614" i="1" s="1"/>
  <c r="AB1614" i="1" s="1"/>
  <c r="AA1620" i="1"/>
  <c r="AA1624" i="1" s="1"/>
  <c r="Z1630" i="1"/>
  <c r="Z1634" i="1" s="1"/>
  <c r="AB1634" i="1" s="1"/>
  <c r="AA1640" i="1"/>
  <c r="AA1644" i="1" s="1"/>
  <c r="AA1655" i="1"/>
  <c r="AA1656" i="1" s="1"/>
  <c r="Z1665" i="1"/>
  <c r="AA1675" i="1"/>
  <c r="AA1676" i="1" s="1"/>
  <c r="Z1680" i="1"/>
  <c r="C2071" i="1"/>
  <c r="C2081" i="1" s="1"/>
  <c r="E2071" i="1"/>
  <c r="E2081" i="1" s="1"/>
  <c r="G2071" i="1"/>
  <c r="G2081" i="1" s="1"/>
  <c r="I2071" i="1"/>
  <c r="I2081" i="1" s="1"/>
  <c r="K2071" i="1"/>
  <c r="K2081" i="1" s="1"/>
  <c r="O2071" i="1"/>
  <c r="O2081" i="1" s="1"/>
  <c r="Q2071" i="1"/>
  <c r="Q2081" i="1" s="1"/>
  <c r="S2071" i="1"/>
  <c r="S2081" i="1" s="1"/>
  <c r="U2071" i="1"/>
  <c r="U2081" i="1" s="1"/>
  <c r="W2071" i="1"/>
  <c r="W2081" i="1" s="1"/>
  <c r="Y2071" i="1"/>
  <c r="Y2081" i="1" s="1"/>
  <c r="AA1681" i="1"/>
  <c r="B2072" i="1"/>
  <c r="B2082" i="1" s="1"/>
  <c r="F2072" i="1"/>
  <c r="F2082" i="1" s="1"/>
  <c r="H2072" i="1"/>
  <c r="H2082" i="1" s="1"/>
  <c r="J2072" i="1"/>
  <c r="J2082" i="1" s="1"/>
  <c r="L2072" i="1"/>
  <c r="L2082" i="1" s="1"/>
  <c r="N2072" i="1"/>
  <c r="N2082" i="1" s="1"/>
  <c r="P2072" i="1"/>
  <c r="P2082" i="1" s="1"/>
  <c r="R2072" i="1"/>
  <c r="R2082" i="1" s="1"/>
  <c r="T2072" i="1"/>
  <c r="T2082" i="1" s="1"/>
  <c r="V2072" i="1"/>
  <c r="V2082" i="1" s="1"/>
  <c r="X2072" i="1"/>
  <c r="X2082" i="1" s="1"/>
  <c r="Z1682" i="1"/>
  <c r="AA1682" i="1" s="1"/>
  <c r="B2073" i="1"/>
  <c r="B2083" i="1" s="1"/>
  <c r="F2073" i="1"/>
  <c r="F2083" i="1" s="1"/>
  <c r="H2073" i="1"/>
  <c r="H2083" i="1" s="1"/>
  <c r="J2073" i="1"/>
  <c r="J2083" i="1" s="1"/>
  <c r="L2073" i="1"/>
  <c r="L2083" i="1" s="1"/>
  <c r="N2073" i="1"/>
  <c r="N2083" i="1" s="1"/>
  <c r="P2073" i="1"/>
  <c r="P2083" i="1" s="1"/>
  <c r="R2073" i="1"/>
  <c r="R2083" i="1" s="1"/>
  <c r="T2073" i="1"/>
  <c r="T2083" i="1" s="1"/>
  <c r="V2073" i="1"/>
  <c r="V2083" i="1" s="1"/>
  <c r="X2073" i="1"/>
  <c r="X2083" i="1" s="1"/>
  <c r="Z1683" i="1"/>
  <c r="AA1683" i="1" s="1"/>
  <c r="B1684" i="1"/>
  <c r="D1684" i="1"/>
  <c r="F1684" i="1"/>
  <c r="H1684" i="1"/>
  <c r="J1684" i="1"/>
  <c r="L1684" i="1"/>
  <c r="N1684" i="1"/>
  <c r="P1684" i="1"/>
  <c r="R1684" i="1"/>
  <c r="T1684" i="1"/>
  <c r="V1684" i="1"/>
  <c r="X1684" i="1"/>
  <c r="AA1685" i="1"/>
  <c r="B1686" i="1"/>
  <c r="D1686" i="1"/>
  <c r="F1686" i="1"/>
  <c r="H1686" i="1"/>
  <c r="J1686" i="1"/>
  <c r="L1686" i="1"/>
  <c r="N1686" i="1"/>
  <c r="P1686" i="1"/>
  <c r="R1686" i="1"/>
  <c r="T1686" i="1"/>
  <c r="V1686" i="1"/>
  <c r="X1686" i="1"/>
  <c r="Z1695" i="1"/>
  <c r="AA1705" i="1"/>
  <c r="AA1706" i="1" s="1"/>
  <c r="Z1715" i="1"/>
  <c r="AA1725" i="1"/>
  <c r="AA1726" i="1" s="1"/>
  <c r="Z1735" i="1"/>
  <c r="AA1745" i="1"/>
  <c r="AA1746" i="1" s="1"/>
  <c r="Z1755" i="1"/>
  <c r="AA1765" i="1"/>
  <c r="AA1766" i="1" s="1"/>
  <c r="Z1775" i="1"/>
  <c r="AA1785" i="1"/>
  <c r="AA1786" i="1" s="1"/>
  <c r="Z1795" i="1"/>
  <c r="AA1805" i="1"/>
  <c r="AA1806" i="1" s="1"/>
  <c r="Z1815" i="1"/>
  <c r="AA1825" i="1"/>
  <c r="AA1826" i="1" s="1"/>
  <c r="Z1835" i="1"/>
  <c r="AA1845" i="1"/>
  <c r="AA1846" i="1" s="1"/>
  <c r="Z1855" i="1"/>
  <c r="AA1865" i="1"/>
  <c r="AA1866" i="1" s="1"/>
  <c r="Z1875" i="1"/>
  <c r="AA1885" i="1"/>
  <c r="AA1886" i="1" s="1"/>
  <c r="AA1900" i="1"/>
  <c r="AA1904" i="1" s="1"/>
  <c r="AA1901" i="1"/>
  <c r="AB1910" i="1"/>
  <c r="AA1911" i="1"/>
  <c r="AA1914" i="1" s="1"/>
  <c r="AA1916" i="1" s="1"/>
  <c r="AB1920" i="1"/>
  <c r="AA1921" i="1"/>
  <c r="AA1924" i="1" s="1"/>
  <c r="AA1926" i="1" s="1"/>
  <c r="AB1930" i="1"/>
  <c r="AA1931" i="1"/>
  <c r="AB1940" i="1"/>
  <c r="AA1941" i="1"/>
  <c r="AA1944" i="1" s="1"/>
  <c r="AA1946" i="1" s="1"/>
  <c r="AB1950" i="1"/>
  <c r="AA1951" i="1"/>
  <c r="AA1954" i="1" s="1"/>
  <c r="AA1956" i="1" s="1"/>
  <c r="AB1960" i="1"/>
  <c r="AA1961" i="1"/>
  <c r="AA1964" i="1" s="1"/>
  <c r="AA1966" i="1" s="1"/>
  <c r="AB1970" i="1"/>
  <c r="AA1971" i="1"/>
  <c r="AA1974" i="1" s="1"/>
  <c r="AA1976" i="1" s="1"/>
  <c r="Z1981" i="1"/>
  <c r="Z1984" i="1" s="1"/>
  <c r="Z2134" i="1"/>
  <c r="AA2134" i="1" s="1"/>
  <c r="Z2135" i="1"/>
  <c r="AA2135" i="1" s="1"/>
  <c r="Z2133" i="1"/>
  <c r="AB2133" i="1" s="1"/>
  <c r="Z1991" i="1"/>
  <c r="AB1991" i="1" s="1"/>
  <c r="AA2000" i="1"/>
  <c r="AA2005" i="1"/>
  <c r="Z2011" i="1"/>
  <c r="AB2011" i="1" s="1"/>
  <c r="AA2020" i="1"/>
  <c r="AA2025" i="1"/>
  <c r="AB2030" i="1"/>
  <c r="AA2035" i="1"/>
  <c r="Z2041" i="1"/>
  <c r="AB2041" i="1" s="1"/>
  <c r="AA2055" i="1"/>
  <c r="AA2092" i="1"/>
  <c r="C2096" i="1"/>
  <c r="E2096" i="1"/>
  <c r="G2096" i="1"/>
  <c r="I2096" i="1"/>
  <c r="K2096" i="1"/>
  <c r="M2096" i="1"/>
  <c r="O2096" i="1"/>
  <c r="Q2096" i="1"/>
  <c r="S2096" i="1"/>
  <c r="U2096" i="1"/>
  <c r="W2096" i="1"/>
  <c r="Y2096" i="1"/>
  <c r="C2138" i="1"/>
  <c r="E2138" i="1"/>
  <c r="G2138" i="1"/>
  <c r="I2138" i="1"/>
  <c r="K2138" i="1"/>
  <c r="Z2137" i="1"/>
  <c r="O2138" i="1"/>
  <c r="Q2138" i="1"/>
  <c r="S2138" i="1"/>
  <c r="U2138" i="1"/>
  <c r="W2138" i="1"/>
  <c r="Y2138" i="1"/>
  <c r="AA2102" i="1"/>
  <c r="AA2106" i="1" s="1"/>
  <c r="AA2112" i="1"/>
  <c r="AA2116" i="1" s="1"/>
  <c r="AA2117" i="1"/>
  <c r="Z2118" i="1"/>
  <c r="AB2118" i="1" s="1"/>
  <c r="Z2123" i="1"/>
  <c r="C2126" i="1"/>
  <c r="C2128" i="1" s="1"/>
  <c r="E2126" i="1"/>
  <c r="E2128" i="1" s="1"/>
  <c r="G2126" i="1"/>
  <c r="G2128" i="1" s="1"/>
  <c r="I2126" i="1"/>
  <c r="I2128" i="1" s="1"/>
  <c r="K2126" i="1"/>
  <c r="K2128" i="1" s="1"/>
  <c r="M2126" i="1"/>
  <c r="M2128" i="1" s="1"/>
  <c r="O2126" i="1"/>
  <c r="O2128" i="1" s="1"/>
  <c r="Q2126" i="1"/>
  <c r="Q2128" i="1" s="1"/>
  <c r="S2126" i="1"/>
  <c r="S2128" i="1" s="1"/>
  <c r="U2126" i="1"/>
  <c r="U2128" i="1" s="1"/>
  <c r="W2126" i="1"/>
  <c r="W2128" i="1" s="1"/>
  <c r="Y2126" i="1"/>
  <c r="Y2128" i="1" s="1"/>
  <c r="M2132" i="1"/>
  <c r="AA2146" i="1"/>
  <c r="AA2147" i="1"/>
  <c r="AA2148" i="1"/>
  <c r="B2151" i="1"/>
  <c r="D2151" i="1"/>
  <c r="F2151" i="1"/>
  <c r="H2151" i="1"/>
  <c r="J2151" i="1"/>
  <c r="L2151" i="1"/>
  <c r="N2151" i="1"/>
  <c r="P2151" i="1"/>
  <c r="R2151" i="1"/>
  <c r="T2151" i="1"/>
  <c r="V2151" i="1"/>
  <c r="X2151" i="1"/>
  <c r="AA2156" i="1"/>
  <c r="Z2209" i="1"/>
  <c r="AB2209" i="1" s="1"/>
  <c r="AB2205" i="1"/>
  <c r="Z2211" i="1"/>
  <c r="AB2211" i="1" s="1"/>
  <c r="Z2231" i="1"/>
  <c r="AB2231" i="1" s="1"/>
  <c r="Z2251" i="1"/>
  <c r="AB2251" i="1" s="1"/>
  <c r="C2273" i="1"/>
  <c r="E2273" i="1"/>
  <c r="G2273" i="1"/>
  <c r="I2273" i="1"/>
  <c r="K2273" i="1"/>
  <c r="M2273" i="1"/>
  <c r="O2273" i="1"/>
  <c r="Q2273" i="1"/>
  <c r="S2273" i="1"/>
  <c r="U2273" i="1"/>
  <c r="W2273" i="1"/>
  <c r="Y2273" i="1"/>
  <c r="AA2278" i="1"/>
  <c r="AA2279" i="1"/>
  <c r="AA2280" i="1"/>
  <c r="B2283" i="1"/>
  <c r="F2283" i="1"/>
  <c r="H2283" i="1"/>
  <c r="J2283" i="1"/>
  <c r="L2283" i="1"/>
  <c r="N2283" i="1"/>
  <c r="P2283" i="1"/>
  <c r="R2283" i="1"/>
  <c r="T2283" i="1"/>
  <c r="V2283" i="1"/>
  <c r="X2283" i="1"/>
  <c r="C2333" i="1"/>
  <c r="E2333" i="1"/>
  <c r="G2333" i="1"/>
  <c r="I2333" i="1"/>
  <c r="K2333" i="1"/>
  <c r="M2333" i="1"/>
  <c r="O2333" i="1"/>
  <c r="Q2333" i="1"/>
  <c r="S2333" i="1"/>
  <c r="U2333" i="1"/>
  <c r="W2333" i="1"/>
  <c r="Y2333" i="1"/>
  <c r="AA1990" i="1"/>
  <c r="AA1994" i="1" s="1"/>
  <c r="AA1996" i="1" s="1"/>
  <c r="AA1991" i="1"/>
  <c r="Z2001" i="1"/>
  <c r="AB2001" i="1" s="1"/>
  <c r="AA2011" i="1"/>
  <c r="AA2014" i="1" s="1"/>
  <c r="AA2016" i="1" s="1"/>
  <c r="Z2021" i="1"/>
  <c r="AB2021" i="1" s="1"/>
  <c r="Z2031" i="1"/>
  <c r="AB2031" i="1" s="1"/>
  <c r="AA2040" i="1"/>
  <c r="AA2044" i="1" s="1"/>
  <c r="AA2046" i="1" s="1"/>
  <c r="AA2041" i="1"/>
  <c r="Z2051" i="1"/>
  <c r="AB2051" i="1" s="1"/>
  <c r="Z2061" i="1"/>
  <c r="Z2094" i="1"/>
  <c r="AA2094" i="1" s="1"/>
  <c r="Z2095" i="1"/>
  <c r="AA2095" i="1" s="1"/>
  <c r="B2096" i="1"/>
  <c r="B2098" i="1" s="1"/>
  <c r="D2096" i="1"/>
  <c r="D2098" i="1" s="1"/>
  <c r="F2096" i="1"/>
  <c r="F2098" i="1" s="1"/>
  <c r="H2096" i="1"/>
  <c r="H2098" i="1" s="1"/>
  <c r="J2096" i="1"/>
  <c r="J2098" i="1" s="1"/>
  <c r="L2096" i="1"/>
  <c r="L2098" i="1" s="1"/>
  <c r="N2096" i="1"/>
  <c r="N2098" i="1" s="1"/>
  <c r="P2096" i="1"/>
  <c r="P2098" i="1" s="1"/>
  <c r="R2096" i="1"/>
  <c r="R2098" i="1" s="1"/>
  <c r="T2096" i="1"/>
  <c r="T2098" i="1" s="1"/>
  <c r="V2096" i="1"/>
  <c r="V2098" i="1" s="1"/>
  <c r="X2096" i="1"/>
  <c r="X2098" i="1" s="1"/>
  <c r="B2138" i="1"/>
  <c r="D2138" i="1"/>
  <c r="AA2137" i="1"/>
  <c r="F2138" i="1"/>
  <c r="H2138" i="1"/>
  <c r="J2138" i="1"/>
  <c r="L2138" i="1"/>
  <c r="N2138" i="1"/>
  <c r="P2138" i="1"/>
  <c r="R2138" i="1"/>
  <c r="T2138" i="1"/>
  <c r="V2138" i="1"/>
  <c r="X2138" i="1"/>
  <c r="Z2097" i="1"/>
  <c r="AA2097" i="1" s="1"/>
  <c r="C2098" i="1"/>
  <c r="E2098" i="1"/>
  <c r="G2098" i="1"/>
  <c r="I2098" i="1"/>
  <c r="K2098" i="1"/>
  <c r="M2098" i="1"/>
  <c r="O2098" i="1"/>
  <c r="Q2098" i="1"/>
  <c r="S2098" i="1"/>
  <c r="U2098" i="1"/>
  <c r="W2098" i="1"/>
  <c r="Y2098" i="1"/>
  <c r="Z2107" i="1"/>
  <c r="AA2123" i="1"/>
  <c r="AA2126" i="1" s="1"/>
  <c r="AA2128" i="1" s="1"/>
  <c r="B2126" i="1"/>
  <c r="B2128" i="1" s="1"/>
  <c r="D2126" i="1"/>
  <c r="D2128" i="1" s="1"/>
  <c r="F2126" i="1"/>
  <c r="F2128" i="1" s="1"/>
  <c r="H2126" i="1"/>
  <c r="H2128" i="1" s="1"/>
  <c r="J2126" i="1"/>
  <c r="J2128" i="1" s="1"/>
  <c r="L2126" i="1"/>
  <c r="L2128" i="1" s="1"/>
  <c r="N2126" i="1"/>
  <c r="N2128" i="1" s="1"/>
  <c r="P2126" i="1"/>
  <c r="P2128" i="1" s="1"/>
  <c r="R2126" i="1"/>
  <c r="R2128" i="1" s="1"/>
  <c r="T2126" i="1"/>
  <c r="T2128" i="1" s="1"/>
  <c r="V2126" i="1"/>
  <c r="V2128" i="1" s="1"/>
  <c r="X2126" i="1"/>
  <c r="X2128" i="1" s="1"/>
  <c r="C2151" i="1"/>
  <c r="E2151" i="1"/>
  <c r="G2151" i="1"/>
  <c r="I2151" i="1"/>
  <c r="K2151" i="1"/>
  <c r="O2151" i="1"/>
  <c r="Q2151" i="1"/>
  <c r="S2151" i="1"/>
  <c r="U2151" i="1"/>
  <c r="W2151" i="1"/>
  <c r="Y2151" i="1"/>
  <c r="B2273" i="1"/>
  <c r="F2273" i="1"/>
  <c r="H2273" i="1"/>
  <c r="J2273" i="1"/>
  <c r="L2273" i="1"/>
  <c r="N2273" i="1"/>
  <c r="P2273" i="1"/>
  <c r="R2273" i="1"/>
  <c r="T2273" i="1"/>
  <c r="V2273" i="1"/>
  <c r="X2273" i="1"/>
  <c r="AB2278" i="1"/>
  <c r="AB2280" i="1"/>
  <c r="Z2270" i="1"/>
  <c r="AB2270" i="1" s="1"/>
  <c r="C2283" i="1"/>
  <c r="E2283" i="1"/>
  <c r="G2283" i="1"/>
  <c r="I2283" i="1"/>
  <c r="K2283" i="1"/>
  <c r="M2283" i="1"/>
  <c r="O2283" i="1"/>
  <c r="Q2283" i="1"/>
  <c r="S2283" i="1"/>
  <c r="U2283" i="1"/>
  <c r="W2283" i="1"/>
  <c r="Y2283" i="1"/>
  <c r="B2333" i="1"/>
  <c r="F2333" i="1"/>
  <c r="H2333" i="1"/>
  <c r="J2333" i="1"/>
  <c r="L2333" i="1"/>
  <c r="N2333" i="1"/>
  <c r="P2333" i="1"/>
  <c r="R2333" i="1"/>
  <c r="T2333" i="1"/>
  <c r="V2333" i="1"/>
  <c r="X2333" i="1"/>
  <c r="AA2350" i="1"/>
  <c r="AB2350" i="1"/>
  <c r="AA2150" i="1"/>
  <c r="M2151" i="1"/>
  <c r="Z2155" i="1"/>
  <c r="Z2159" i="1" s="1"/>
  <c r="AB2159" i="1" s="1"/>
  <c r="AA2170" i="1"/>
  <c r="Z2175" i="1"/>
  <c r="AA2190" i="1"/>
  <c r="AB2195" i="1"/>
  <c r="AA2196" i="1"/>
  <c r="AA2199" i="1" s="1"/>
  <c r="AB2197" i="1"/>
  <c r="D2199" i="1"/>
  <c r="D2201" i="1" s="1"/>
  <c r="AA2200" i="1"/>
  <c r="Z2201" i="1"/>
  <c r="AB2201" i="1" s="1"/>
  <c r="AA2205" i="1"/>
  <c r="AB2206" i="1"/>
  <c r="AA2207" i="1"/>
  <c r="AB2208" i="1"/>
  <c r="M2209" i="1"/>
  <c r="M2211" i="1" s="1"/>
  <c r="AB2210" i="1"/>
  <c r="AB2215" i="1"/>
  <c r="AA2216" i="1"/>
  <c r="AA2219" i="1" s="1"/>
  <c r="AA2218" i="1"/>
  <c r="AA2220" i="1"/>
  <c r="Z2221" i="1"/>
  <c r="AB2221" i="1" s="1"/>
  <c r="AA2225" i="1"/>
  <c r="AB2226" i="1"/>
  <c r="AA2227" i="1"/>
  <c r="AB2228" i="1"/>
  <c r="AB2230" i="1"/>
  <c r="AB2235" i="1"/>
  <c r="AB2237" i="1"/>
  <c r="Z2239" i="1"/>
  <c r="AB2239" i="1" s="1"/>
  <c r="AA2240" i="1"/>
  <c r="AA2241" i="1" s="1"/>
  <c r="Z2241" i="1"/>
  <c r="AB2241" i="1" s="1"/>
  <c r="AB2246" i="1"/>
  <c r="AB2248" i="1"/>
  <c r="AB2250" i="1"/>
  <c r="Z2257" i="1"/>
  <c r="AB2262" i="1"/>
  <c r="D2271" i="1"/>
  <c r="D2273" i="1" s="1"/>
  <c r="AA2272" i="1"/>
  <c r="Z2277" i="1"/>
  <c r="D2281" i="1"/>
  <c r="D2283" i="1" s="1"/>
  <c r="AA2282" i="1"/>
  <c r="Z2288" i="1"/>
  <c r="Z2308" i="1"/>
  <c r="Z2327" i="1"/>
  <c r="Z2331" i="1" s="1"/>
  <c r="AB2331" i="1" s="1"/>
  <c r="Z2332" i="1"/>
  <c r="Z2333" i="1" s="1"/>
  <c r="AB2333" i="1" s="1"/>
  <c r="D2333" i="1"/>
  <c r="AA2337" i="1"/>
  <c r="AA2342" i="1"/>
  <c r="AA2347" i="1"/>
  <c r="AB2352" i="1"/>
  <c r="D2361" i="1"/>
  <c r="D2363" i="1" s="1"/>
  <c r="Z2358" i="1"/>
  <c r="AB2358" i="1" s="1"/>
  <c r="AA2370" i="1"/>
  <c r="D2371" i="1"/>
  <c r="D2373" i="1" s="1"/>
  <c r="AA2377" i="1"/>
  <c r="AA2391" i="1"/>
  <c r="AA2393" i="1"/>
  <c r="AB2400" i="1"/>
  <c r="AA2402" i="1"/>
  <c r="Z2433" i="1"/>
  <c r="AB2433" i="1" s="1"/>
  <c r="AB2431" i="1"/>
  <c r="Z2473" i="1"/>
  <c r="AB2473" i="1" s="1"/>
  <c r="AB2471" i="1"/>
  <c r="P2650" i="1"/>
  <c r="P2660" i="1" s="1"/>
  <c r="P2670" i="1" s="1"/>
  <c r="T2650" i="1"/>
  <c r="T2660" i="1" s="1"/>
  <c r="T2670" i="1" s="1"/>
  <c r="X2650" i="1"/>
  <c r="X2660" i="1" s="1"/>
  <c r="X2670" i="1" s="1"/>
  <c r="Z2145" i="1"/>
  <c r="AA2155" i="1"/>
  <c r="AA2159" i="1" s="1"/>
  <c r="AA2161" i="1" s="1"/>
  <c r="Z2165" i="1"/>
  <c r="AA2175" i="1"/>
  <c r="AA2179" i="1" s="1"/>
  <c r="AA2181" i="1" s="1"/>
  <c r="Z2185" i="1"/>
  <c r="AA2210" i="1"/>
  <c r="AB2225" i="1"/>
  <c r="AA2230" i="1"/>
  <c r="AB2245" i="1"/>
  <c r="AA2250" i="1"/>
  <c r="AA2251" i="1" s="1"/>
  <c r="AA2257" i="1"/>
  <c r="AA2261" i="1" s="1"/>
  <c r="AA2262" i="1"/>
  <c r="AA2263" i="1" s="1"/>
  <c r="AA2288" i="1"/>
  <c r="AA2291" i="1" s="1"/>
  <c r="AA2293" i="1" s="1"/>
  <c r="Z2298" i="1"/>
  <c r="AA2308" i="1"/>
  <c r="AA2311" i="1" s="1"/>
  <c r="AA2313" i="1" s="1"/>
  <c r="Z2318" i="1"/>
  <c r="AA2327" i="1"/>
  <c r="AA2331" i="1" s="1"/>
  <c r="Z2338" i="1"/>
  <c r="AB2338" i="1" s="1"/>
  <c r="Z2348" i="1"/>
  <c r="AB2348" i="1" s="1"/>
  <c r="Z2361" i="1"/>
  <c r="AB2361" i="1" s="1"/>
  <c r="AA2357" i="1"/>
  <c r="M2371" i="1"/>
  <c r="M2373" i="1" s="1"/>
  <c r="Z2368" i="1"/>
  <c r="D2381" i="1"/>
  <c r="D2383" i="1" s="1"/>
  <c r="Z2378" i="1"/>
  <c r="AB2378" i="1" s="1"/>
  <c r="Z2391" i="1"/>
  <c r="D2401" i="1"/>
  <c r="D2403" i="1" s="1"/>
  <c r="Z2398" i="1"/>
  <c r="AB2398" i="1" s="1"/>
  <c r="Z2413" i="1"/>
  <c r="AB2413" i="1" s="1"/>
  <c r="AB2411" i="1"/>
  <c r="Z2453" i="1"/>
  <c r="AB2453" i="1" s="1"/>
  <c r="AB2451" i="1"/>
  <c r="D2647" i="1"/>
  <c r="H2647" i="1"/>
  <c r="L2647" i="1"/>
  <c r="P2647" i="1"/>
  <c r="T2647" i="1"/>
  <c r="X2647" i="1"/>
  <c r="H2649" i="1"/>
  <c r="H2659" i="1" s="1"/>
  <c r="H2669" i="1" s="1"/>
  <c r="P2649" i="1"/>
  <c r="P2659" i="1" s="1"/>
  <c r="P2669" i="1" s="1"/>
  <c r="X2649" i="1"/>
  <c r="X2659" i="1" s="1"/>
  <c r="X2669" i="1" s="1"/>
  <c r="P2652" i="1"/>
  <c r="AB2397" i="1"/>
  <c r="AA2407" i="1"/>
  <c r="AA2411" i="1" s="1"/>
  <c r="AA2413" i="1" s="1"/>
  <c r="AA2409" i="1"/>
  <c r="AB2417" i="1"/>
  <c r="AA2418" i="1"/>
  <c r="AA2421" i="1" s="1"/>
  <c r="AA2420" i="1"/>
  <c r="AA2422" i="1"/>
  <c r="Z2423" i="1"/>
  <c r="AB2423" i="1" s="1"/>
  <c r="AA2427" i="1"/>
  <c r="AA2429" i="1"/>
  <c r="AB2437" i="1"/>
  <c r="AA2438" i="1"/>
  <c r="AA2441" i="1" s="1"/>
  <c r="AA2440" i="1"/>
  <c r="AA2442" i="1"/>
  <c r="Z2443" i="1"/>
  <c r="AB2443" i="1" s="1"/>
  <c r="AA2447" i="1"/>
  <c r="AA2451" i="1" s="1"/>
  <c r="AA2453" i="1" s="1"/>
  <c r="AA2449" i="1"/>
  <c r="AB2457" i="1"/>
  <c r="AA2458" i="1"/>
  <c r="AA2461" i="1" s="1"/>
  <c r="AA2460" i="1"/>
  <c r="AA2462" i="1"/>
  <c r="Z2463" i="1"/>
  <c r="AB2463" i="1" s="1"/>
  <c r="AA2467" i="1"/>
  <c r="AA2469" i="1"/>
  <c r="AB2477" i="1"/>
  <c r="AA2478" i="1"/>
  <c r="AA2481" i="1" s="1"/>
  <c r="AA2480" i="1"/>
  <c r="AA2482" i="1"/>
  <c r="Z2483" i="1"/>
  <c r="AB2483" i="1" s="1"/>
  <c r="C2647" i="1"/>
  <c r="E2647" i="1"/>
  <c r="G2647" i="1"/>
  <c r="I2647" i="1"/>
  <c r="K2647" i="1"/>
  <c r="M2647" i="1"/>
  <c r="O2647" i="1"/>
  <c r="Q2647" i="1"/>
  <c r="S2647" i="1"/>
  <c r="U2647" i="1"/>
  <c r="W2647" i="1"/>
  <c r="Y2647" i="1"/>
  <c r="C2488" i="1"/>
  <c r="E2488" i="1"/>
  <c r="G2488" i="1"/>
  <c r="I2488" i="1"/>
  <c r="K2488" i="1"/>
  <c r="M2488" i="1"/>
  <c r="O2488" i="1"/>
  <c r="Q2488" i="1"/>
  <c r="S2488" i="1"/>
  <c r="U2488" i="1"/>
  <c r="W2488" i="1"/>
  <c r="Y2488" i="1"/>
  <c r="B2649" i="1"/>
  <c r="B2659" i="1" s="1"/>
  <c r="B2669" i="1" s="1"/>
  <c r="D2649" i="1"/>
  <c r="F2649" i="1"/>
  <c r="F2659" i="1" s="1"/>
  <c r="F2669" i="1" s="1"/>
  <c r="J2649" i="1"/>
  <c r="J2659" i="1" s="1"/>
  <c r="J2669" i="1" s="1"/>
  <c r="L2649" i="1"/>
  <c r="L2659" i="1" s="1"/>
  <c r="L2669" i="1" s="1"/>
  <c r="N2649" i="1"/>
  <c r="N2659" i="1" s="1"/>
  <c r="N2669" i="1" s="1"/>
  <c r="R2649" i="1"/>
  <c r="R2659" i="1" s="1"/>
  <c r="R2669" i="1" s="1"/>
  <c r="T2649" i="1"/>
  <c r="T2659" i="1" s="1"/>
  <c r="T2669" i="1" s="1"/>
  <c r="V2649" i="1"/>
  <c r="V2659" i="1" s="1"/>
  <c r="V2669" i="1" s="1"/>
  <c r="B2490" i="1"/>
  <c r="B2650" i="1" s="1"/>
  <c r="B2660" i="1" s="1"/>
  <c r="B2670" i="1" s="1"/>
  <c r="D2490" i="1"/>
  <c r="F2490" i="1"/>
  <c r="F2650" i="1" s="1"/>
  <c r="F2660" i="1" s="1"/>
  <c r="F2670" i="1" s="1"/>
  <c r="H2490" i="1"/>
  <c r="H2650" i="1" s="1"/>
  <c r="H2660" i="1" s="1"/>
  <c r="H2670" i="1" s="1"/>
  <c r="J2490" i="1"/>
  <c r="J2650" i="1" s="1"/>
  <c r="J2660" i="1" s="1"/>
  <c r="J2670" i="1" s="1"/>
  <c r="L2490" i="1"/>
  <c r="L2650" i="1" s="1"/>
  <c r="L2660" i="1" s="1"/>
  <c r="L2670" i="1" s="1"/>
  <c r="N2490" i="1"/>
  <c r="N2650" i="1" s="1"/>
  <c r="N2660" i="1" s="1"/>
  <c r="N2670" i="1" s="1"/>
  <c r="R2490" i="1"/>
  <c r="R2650" i="1" s="1"/>
  <c r="R2660" i="1" s="1"/>
  <c r="R2670" i="1" s="1"/>
  <c r="V2490" i="1"/>
  <c r="V2650" i="1" s="1"/>
  <c r="V2660" i="1" s="1"/>
  <c r="V2670" i="1" s="1"/>
  <c r="D2491" i="1"/>
  <c r="H2491" i="1"/>
  <c r="H2493" i="1" s="1"/>
  <c r="L2491" i="1"/>
  <c r="P2491" i="1"/>
  <c r="T2491" i="1"/>
  <c r="X2491" i="1"/>
  <c r="X2493" i="1" s="1"/>
  <c r="C2652" i="1"/>
  <c r="E2652" i="1"/>
  <c r="G2652" i="1"/>
  <c r="I2652" i="1"/>
  <c r="K2652" i="1"/>
  <c r="M2652" i="1"/>
  <c r="O2652" i="1"/>
  <c r="Q2652" i="1"/>
  <c r="S2652" i="1"/>
  <c r="U2652" i="1"/>
  <c r="W2652" i="1"/>
  <c r="Y2652" i="1"/>
  <c r="Z2498" i="1"/>
  <c r="AA2507" i="1"/>
  <c r="M2521" i="1"/>
  <c r="M2523" i="1" s="1"/>
  <c r="Z2518" i="1"/>
  <c r="AB2527" i="1"/>
  <c r="AB2529" i="1"/>
  <c r="AA2533" i="1"/>
  <c r="AB2538" i="1"/>
  <c r="AB2540" i="1"/>
  <c r="Z2543" i="1"/>
  <c r="AB2543" i="1" s="1"/>
  <c r="AA2542" i="1"/>
  <c r="AA2543" i="1" s="1"/>
  <c r="AB2547" i="1"/>
  <c r="AB2549" i="1"/>
  <c r="AA2553" i="1"/>
  <c r="AB2558" i="1"/>
  <c r="AB2560" i="1"/>
  <c r="Z2563" i="1"/>
  <c r="AB2563" i="1" s="1"/>
  <c r="AA2562" i="1"/>
  <c r="AA2563" i="1" s="1"/>
  <c r="AB2567" i="1"/>
  <c r="AB2569" i="1"/>
  <c r="AA2573" i="1"/>
  <c r="AB2578" i="1"/>
  <c r="AB2580" i="1"/>
  <c r="Z2583" i="1"/>
  <c r="AB2583" i="1" s="1"/>
  <c r="AA2582" i="1"/>
  <c r="AA2583" i="1" s="1"/>
  <c r="AB2587" i="1"/>
  <c r="AB2589" i="1"/>
  <c r="AA2593" i="1"/>
  <c r="AB2598" i="1"/>
  <c r="AB2600" i="1"/>
  <c r="Z2603" i="1"/>
  <c r="AB2603" i="1" s="1"/>
  <c r="AA2602" i="1"/>
  <c r="AA2603" i="1" s="1"/>
  <c r="AB2607" i="1"/>
  <c r="AB2609" i="1"/>
  <c r="AA2613" i="1"/>
  <c r="H2652" i="1"/>
  <c r="X2652" i="1"/>
  <c r="AB2407" i="1"/>
  <c r="AB2427" i="1"/>
  <c r="AB2447" i="1"/>
  <c r="AB2467" i="1"/>
  <c r="B2647" i="1"/>
  <c r="F2647" i="1"/>
  <c r="J2647" i="1"/>
  <c r="N2647" i="1"/>
  <c r="R2647" i="1"/>
  <c r="V2647" i="1"/>
  <c r="Z2487" i="1"/>
  <c r="B2648" i="1"/>
  <c r="B2658" i="1" s="1"/>
  <c r="B2668" i="1" s="1"/>
  <c r="D2648" i="1"/>
  <c r="F2648" i="1"/>
  <c r="F2658" i="1" s="1"/>
  <c r="F2668" i="1" s="1"/>
  <c r="H2648" i="1"/>
  <c r="H2658" i="1" s="1"/>
  <c r="H2668" i="1" s="1"/>
  <c r="J2648" i="1"/>
  <c r="J2658" i="1" s="1"/>
  <c r="J2668" i="1" s="1"/>
  <c r="L2648" i="1"/>
  <c r="L2658" i="1" s="1"/>
  <c r="L2668" i="1" s="1"/>
  <c r="N2648" i="1"/>
  <c r="N2658" i="1" s="1"/>
  <c r="N2668" i="1" s="1"/>
  <c r="P2648" i="1"/>
  <c r="P2658" i="1" s="1"/>
  <c r="P2668" i="1" s="1"/>
  <c r="R2648" i="1"/>
  <c r="R2658" i="1" s="1"/>
  <c r="R2668" i="1" s="1"/>
  <c r="T2648" i="1"/>
  <c r="T2658" i="1" s="1"/>
  <c r="T2668" i="1" s="1"/>
  <c r="V2648" i="1"/>
  <c r="V2658" i="1" s="1"/>
  <c r="V2668" i="1" s="1"/>
  <c r="X2648" i="1"/>
  <c r="X2658" i="1" s="1"/>
  <c r="X2668" i="1" s="1"/>
  <c r="C2649" i="1"/>
  <c r="C2659" i="1" s="1"/>
  <c r="C2669" i="1" s="1"/>
  <c r="E2649" i="1"/>
  <c r="E2659" i="1" s="1"/>
  <c r="E2669" i="1" s="1"/>
  <c r="G2649" i="1"/>
  <c r="G2659" i="1" s="1"/>
  <c r="G2669" i="1" s="1"/>
  <c r="I2649" i="1"/>
  <c r="I2659" i="1" s="1"/>
  <c r="I2669" i="1" s="1"/>
  <c r="K2649" i="1"/>
  <c r="K2659" i="1" s="1"/>
  <c r="K2669" i="1" s="1"/>
  <c r="M2649" i="1"/>
  <c r="O2649" i="1"/>
  <c r="O2659" i="1" s="1"/>
  <c r="O2669" i="1" s="1"/>
  <c r="Q2649" i="1"/>
  <c r="Q2659" i="1" s="1"/>
  <c r="Q2669" i="1" s="1"/>
  <c r="S2649" i="1"/>
  <c r="S2659" i="1" s="1"/>
  <c r="S2669" i="1" s="1"/>
  <c r="U2649" i="1"/>
  <c r="U2659" i="1" s="1"/>
  <c r="U2669" i="1" s="1"/>
  <c r="W2649" i="1"/>
  <c r="W2659" i="1" s="1"/>
  <c r="W2669" i="1" s="1"/>
  <c r="Y2649" i="1"/>
  <c r="Y2659" i="1" s="1"/>
  <c r="Y2669" i="1" s="1"/>
  <c r="C2650" i="1"/>
  <c r="C2660" i="1" s="1"/>
  <c r="C2670" i="1" s="1"/>
  <c r="E2650" i="1"/>
  <c r="E2660" i="1" s="1"/>
  <c r="E2670" i="1" s="1"/>
  <c r="G2650" i="1"/>
  <c r="G2660" i="1" s="1"/>
  <c r="G2670" i="1" s="1"/>
  <c r="I2650" i="1"/>
  <c r="I2660" i="1" s="1"/>
  <c r="I2670" i="1" s="1"/>
  <c r="K2650" i="1"/>
  <c r="K2660" i="1" s="1"/>
  <c r="K2670" i="1" s="1"/>
  <c r="M2650" i="1"/>
  <c r="O2650" i="1"/>
  <c r="O2660" i="1" s="1"/>
  <c r="O2670" i="1" s="1"/>
  <c r="Q2650" i="1"/>
  <c r="Q2660" i="1" s="1"/>
  <c r="Q2670" i="1" s="1"/>
  <c r="S2650" i="1"/>
  <c r="S2660" i="1" s="1"/>
  <c r="S2670" i="1" s="1"/>
  <c r="U2650" i="1"/>
  <c r="U2660" i="1" s="1"/>
  <c r="U2670" i="1" s="1"/>
  <c r="W2650" i="1"/>
  <c r="W2660" i="1" s="1"/>
  <c r="W2670" i="1" s="1"/>
  <c r="Y2650" i="1"/>
  <c r="Y2660" i="1" s="1"/>
  <c r="Y2670" i="1" s="1"/>
  <c r="B2652" i="1"/>
  <c r="D2652" i="1"/>
  <c r="F2652" i="1"/>
  <c r="J2652" i="1"/>
  <c r="L2652" i="1"/>
  <c r="N2652" i="1"/>
  <c r="R2652" i="1"/>
  <c r="T2652" i="1"/>
  <c r="V2652" i="1"/>
  <c r="Z2492" i="1"/>
  <c r="D2493" i="1"/>
  <c r="L2493" i="1"/>
  <c r="P2493" i="1"/>
  <c r="T2493" i="1"/>
  <c r="Z2500" i="1"/>
  <c r="AA2500" i="1" s="1"/>
  <c r="D2511" i="1"/>
  <c r="D2513" i="1" s="1"/>
  <c r="Z2508" i="1"/>
  <c r="AB2508" i="1" s="1"/>
  <c r="Z2531" i="1"/>
  <c r="Z2551" i="1"/>
  <c r="Z2571" i="1"/>
  <c r="Z2591" i="1"/>
  <c r="Z2611" i="1"/>
  <c r="AA2622" i="1"/>
  <c r="AA2623" i="1" s="1"/>
  <c r="AB2622" i="1"/>
  <c r="Z2643" i="1"/>
  <c r="AB2643" i="1" s="1"/>
  <c r="AA2642" i="1"/>
  <c r="AA2643" i="1" s="1"/>
  <c r="AB2642" i="1"/>
  <c r="AB2537" i="1"/>
  <c r="AB2557" i="1"/>
  <c r="AB2577" i="1"/>
  <c r="AB2597" i="1"/>
  <c r="Z2621" i="1"/>
  <c r="AB2621" i="1" s="1"/>
  <c r="AB2617" i="1"/>
  <c r="AA2631" i="1"/>
  <c r="AA2633" i="1" s="1"/>
  <c r="Z2631" i="1"/>
  <c r="AB2637" i="1"/>
  <c r="AB1984" i="1" l="1"/>
  <c r="Z1986" i="1"/>
  <c r="AB1986" i="1" s="1"/>
  <c r="AA31" i="1"/>
  <c r="Z2633" i="1"/>
  <c r="AB2633" i="1" s="1"/>
  <c r="AB2631" i="1"/>
  <c r="Z2623" i="1"/>
  <c r="AB2623" i="1" s="1"/>
  <c r="Z2593" i="1"/>
  <c r="AB2593" i="1" s="1"/>
  <c r="AB2591" i="1"/>
  <c r="Z2553" i="1"/>
  <c r="AB2553" i="1" s="1"/>
  <c r="AB2551" i="1"/>
  <c r="T2662" i="1"/>
  <c r="N2662" i="1"/>
  <c r="J2662" i="1"/>
  <c r="D2662" i="1"/>
  <c r="M2660" i="1"/>
  <c r="Z2650" i="1"/>
  <c r="Z2649" i="1"/>
  <c r="M2659" i="1"/>
  <c r="D2658" i="1"/>
  <c r="R2657" i="1"/>
  <c r="R2651" i="1"/>
  <c r="J2657" i="1"/>
  <c r="J2651" i="1"/>
  <c r="J2653" i="1" s="1"/>
  <c r="B2657" i="1"/>
  <c r="B2651" i="1"/>
  <c r="H2662" i="1"/>
  <c r="Z2511" i="1"/>
  <c r="Z2501" i="1"/>
  <c r="AA2498" i="1"/>
  <c r="AA2501" i="1" s="1"/>
  <c r="AA2503" i="1" s="1"/>
  <c r="AB2498" i="1"/>
  <c r="W2662" i="1"/>
  <c r="S2662" i="1"/>
  <c r="O2662" i="1"/>
  <c r="K2662" i="1"/>
  <c r="G2662" i="1"/>
  <c r="C2662" i="1"/>
  <c r="D2650" i="1"/>
  <c r="W2648" i="1"/>
  <c r="W2658" i="1" s="1"/>
  <c r="W2668" i="1" s="1"/>
  <c r="W2491" i="1"/>
  <c r="W2493" i="1" s="1"/>
  <c r="S2648" i="1"/>
  <c r="S2658" i="1" s="1"/>
  <c r="S2668" i="1" s="1"/>
  <c r="S2491" i="1"/>
  <c r="S2493" i="1" s="1"/>
  <c r="O2648" i="1"/>
  <c r="O2658" i="1" s="1"/>
  <c r="O2668" i="1" s="1"/>
  <c r="O2491" i="1"/>
  <c r="O2493" i="1" s="1"/>
  <c r="K2648" i="1"/>
  <c r="K2658" i="1" s="1"/>
  <c r="K2668" i="1" s="1"/>
  <c r="K2491" i="1"/>
  <c r="K2493" i="1" s="1"/>
  <c r="G2648" i="1"/>
  <c r="G2658" i="1" s="1"/>
  <c r="G2668" i="1" s="1"/>
  <c r="G2491" i="1"/>
  <c r="G2493" i="1" s="1"/>
  <c r="C2648" i="1"/>
  <c r="C2658" i="1" s="1"/>
  <c r="C2668" i="1" s="1"/>
  <c r="C2491" i="1"/>
  <c r="C2493" i="1" s="1"/>
  <c r="Y2657" i="1"/>
  <c r="U2657" i="1"/>
  <c r="Q2657" i="1"/>
  <c r="M2657" i="1"/>
  <c r="Z2647" i="1"/>
  <c r="I2657" i="1"/>
  <c r="E2657" i="1"/>
  <c r="AA2471" i="1"/>
  <c r="AA2473" i="1" s="1"/>
  <c r="AA2463" i="1"/>
  <c r="AA2431" i="1"/>
  <c r="AA2433" i="1" s="1"/>
  <c r="AA2423" i="1"/>
  <c r="V2491" i="1"/>
  <c r="V2493" i="1" s="1"/>
  <c r="R2491" i="1"/>
  <c r="R2493" i="1" s="1"/>
  <c r="N2491" i="1"/>
  <c r="N2493" i="1" s="1"/>
  <c r="J2491" i="1"/>
  <c r="J2493" i="1" s="1"/>
  <c r="F2491" i="1"/>
  <c r="F2493" i="1" s="1"/>
  <c r="B2491" i="1"/>
  <c r="B2493" i="1" s="1"/>
  <c r="AA2398" i="1"/>
  <c r="AA2401" i="1" s="1"/>
  <c r="Z2401" i="1"/>
  <c r="AB2368" i="1"/>
  <c r="Z2371" i="1"/>
  <c r="AA2368" i="1"/>
  <c r="AA2371" i="1" s="1"/>
  <c r="AA2373" i="1" s="1"/>
  <c r="AB2185" i="1"/>
  <c r="Z2189" i="1"/>
  <c r="AB2165" i="1"/>
  <c r="Z2169" i="1"/>
  <c r="AB2145" i="1"/>
  <c r="Z2149" i="1"/>
  <c r="Z2490" i="1"/>
  <c r="AA2490" i="1" s="1"/>
  <c r="AA2403" i="1"/>
  <c r="Z2363" i="1"/>
  <c r="AB2363" i="1" s="1"/>
  <c r="AA2358" i="1"/>
  <c r="AA2361" i="1" s="1"/>
  <c r="AA2363" i="1" s="1"/>
  <c r="AA2348" i="1"/>
  <c r="AA2338" i="1"/>
  <c r="Z2311" i="1"/>
  <c r="AB2308" i="1"/>
  <c r="Z2291" i="1"/>
  <c r="AB2288" i="1"/>
  <c r="AA2229" i="1"/>
  <c r="AA2221" i="1"/>
  <c r="Z2161" i="1"/>
  <c r="AB2161" i="1" s="1"/>
  <c r="AA2145" i="1"/>
  <c r="AA2149" i="1" s="1"/>
  <c r="Z2341" i="1"/>
  <c r="AA2270" i="1"/>
  <c r="AB2107" i="1"/>
  <c r="Z2108" i="1"/>
  <c r="AB2108" i="1" s="1"/>
  <c r="Z2126" i="1"/>
  <c r="AB2123" i="1"/>
  <c r="AA2118" i="1"/>
  <c r="AA2107" i="1"/>
  <c r="AA2108" i="1" s="1"/>
  <c r="AA2096" i="1"/>
  <c r="AA2098" i="1" s="1"/>
  <c r="AA2036" i="1"/>
  <c r="AA2031" i="1"/>
  <c r="AA2034" i="1" s="1"/>
  <c r="AA2001" i="1"/>
  <c r="Z2096" i="1"/>
  <c r="Z2004" i="1"/>
  <c r="Z1684" i="1"/>
  <c r="AB1684" i="1" s="1"/>
  <c r="AB1680" i="1"/>
  <c r="AB1665" i="1"/>
  <c r="AA2133" i="1"/>
  <c r="Z2044" i="1"/>
  <c r="Z2024" i="1"/>
  <c r="Z1886" i="1"/>
  <c r="AB1886" i="1" s="1"/>
  <c r="AB1885" i="1"/>
  <c r="Z1866" i="1"/>
  <c r="AB1866" i="1" s="1"/>
  <c r="AB1865" i="1"/>
  <c r="Z1846" i="1"/>
  <c r="AB1846" i="1" s="1"/>
  <c r="AB1845" i="1"/>
  <c r="Z1826" i="1"/>
  <c r="AB1826" i="1" s="1"/>
  <c r="AB1825" i="1"/>
  <c r="Z1806" i="1"/>
  <c r="AB1806" i="1" s="1"/>
  <c r="AB1805" i="1"/>
  <c r="Z1786" i="1"/>
  <c r="AB1786" i="1" s="1"/>
  <c r="AB1785" i="1"/>
  <c r="Z1766" i="1"/>
  <c r="AB1766" i="1" s="1"/>
  <c r="AB1765" i="1"/>
  <c r="Z1746" i="1"/>
  <c r="AB1746" i="1" s="1"/>
  <c r="AB1745" i="1"/>
  <c r="Z1726" i="1"/>
  <c r="AB1726" i="1" s="1"/>
  <c r="AB1725" i="1"/>
  <c r="Z1706" i="1"/>
  <c r="AB1706" i="1" s="1"/>
  <c r="AB1705" i="1"/>
  <c r="Z1686" i="1"/>
  <c r="AB1686" i="1" s="1"/>
  <c r="AB1685" i="1"/>
  <c r="V2085" i="1"/>
  <c r="R2085" i="1"/>
  <c r="N2085" i="1"/>
  <c r="J2085" i="1"/>
  <c r="F2085" i="1"/>
  <c r="B2085" i="1"/>
  <c r="AA1665" i="1"/>
  <c r="Z1664" i="1"/>
  <c r="AB1664" i="1" s="1"/>
  <c r="AB1660" i="1"/>
  <c r="AB1646" i="1"/>
  <c r="AA1630" i="1"/>
  <c r="AA1634" i="1" s="1"/>
  <c r="AA1610" i="1"/>
  <c r="AA1614" i="1" s="1"/>
  <c r="Z1914" i="1"/>
  <c r="AA1680" i="1"/>
  <c r="AA1684" i="1" s="1"/>
  <c r="AA1686" i="1" s="1"/>
  <c r="Z1636" i="1"/>
  <c r="AB1636" i="1" s="1"/>
  <c r="Z1616" i="1"/>
  <c r="AB1616" i="1" s="1"/>
  <c r="AA1660" i="1"/>
  <c r="AA1664" i="1" s="1"/>
  <c r="Z1584" i="1"/>
  <c r="AB1580" i="1"/>
  <c r="AB1576" i="1"/>
  <c r="AB1566" i="1"/>
  <c r="Z1556" i="1"/>
  <c r="AB1556" i="1" s="1"/>
  <c r="AA1540" i="1"/>
  <c r="AA1544" i="1" s="1"/>
  <c r="Z1536" i="1"/>
  <c r="AB1536" i="1" s="1"/>
  <c r="AA1520" i="1"/>
  <c r="AA1524" i="1" s="1"/>
  <c r="Z1516" i="1"/>
  <c r="AB1516" i="1" s="1"/>
  <c r="AA1500" i="1"/>
  <c r="AA1504" i="1" s="1"/>
  <c r="Z1496" i="1"/>
  <c r="AB1496" i="1" s="1"/>
  <c r="AA1480" i="1"/>
  <c r="AA1484" i="1" s="1"/>
  <c r="Z1476" i="1"/>
  <c r="AB1476" i="1" s="1"/>
  <c r="AA1460" i="1"/>
  <c r="AA1464" i="1" s="1"/>
  <c r="Z1456" i="1"/>
  <c r="AB1456" i="1" s="1"/>
  <c r="AA1440" i="1"/>
  <c r="AA1444" i="1" s="1"/>
  <c r="Z1436" i="1"/>
  <c r="AB1436" i="1" s="1"/>
  <c r="AA1420" i="1"/>
  <c r="AA1424" i="1" s="1"/>
  <c r="Z1416" i="1"/>
  <c r="AB1416" i="1" s="1"/>
  <c r="AA1400" i="1"/>
  <c r="AA1404" i="1" s="1"/>
  <c r="AB1396" i="1"/>
  <c r="AA1380" i="1"/>
  <c r="AA1384" i="1" s="1"/>
  <c r="AA1565" i="1"/>
  <c r="AA1566" i="1" s="1"/>
  <c r="AA1555" i="1"/>
  <c r="AA1556" i="1" s="1"/>
  <c r="AA1535" i="1"/>
  <c r="AA1536" i="1" s="1"/>
  <c r="AA1515" i="1"/>
  <c r="AA1516" i="1" s="1"/>
  <c r="AA1495" i="1"/>
  <c r="AA1496" i="1" s="1"/>
  <c r="AA1475" i="1"/>
  <c r="AA1476" i="1" s="1"/>
  <c r="AA1455" i="1"/>
  <c r="AA1456" i="1" s="1"/>
  <c r="AA1435" i="1"/>
  <c r="AA1436" i="1" s="1"/>
  <c r="AA1415" i="1"/>
  <c r="AA1416" i="1" s="1"/>
  <c r="AA1395" i="1"/>
  <c r="AA1396" i="1" s="1"/>
  <c r="AA1375" i="1"/>
  <c r="AA1376" i="1" s="1"/>
  <c r="AB1285" i="1"/>
  <c r="AA1285" i="1"/>
  <c r="Z1282" i="1"/>
  <c r="AA1282" i="1" s="1"/>
  <c r="M706" i="1"/>
  <c r="Y1284" i="1"/>
  <c r="Y1286" i="1" s="1"/>
  <c r="Y704" i="1"/>
  <c r="U1284" i="1"/>
  <c r="U1286" i="1" s="1"/>
  <c r="U704" i="1"/>
  <c r="Q1284" i="1"/>
  <c r="Q1286" i="1" s="1"/>
  <c r="Q704" i="1"/>
  <c r="M1284" i="1"/>
  <c r="M1286" i="1" s="1"/>
  <c r="Z1280" i="1"/>
  <c r="M704" i="1"/>
  <c r="Z1274" i="1"/>
  <c r="AA1270" i="1"/>
  <c r="AA1274" i="1" s="1"/>
  <c r="AB822" i="1"/>
  <c r="AB802" i="1"/>
  <c r="AB782" i="1"/>
  <c r="AB762" i="1"/>
  <c r="AB717" i="1"/>
  <c r="Z721" i="1"/>
  <c r="AB721" i="1" s="1"/>
  <c r="AA1580" i="1"/>
  <c r="AA1584" i="1" s="1"/>
  <c r="AA1586" i="1" s="1"/>
  <c r="Z1336" i="1"/>
  <c r="AB1336" i="1" s="1"/>
  <c r="Z1316" i="1"/>
  <c r="AB1316" i="1" s="1"/>
  <c r="AA1060" i="1"/>
  <c r="AA1064" i="1" s="1"/>
  <c r="AA1040" i="1"/>
  <c r="AA1044" i="1" s="1"/>
  <c r="AA1020" i="1"/>
  <c r="AA1024" i="1" s="1"/>
  <c r="AA1000" i="1"/>
  <c r="AA1004" i="1" s="1"/>
  <c r="AA980" i="1"/>
  <c r="AA984" i="1" s="1"/>
  <c r="AA960" i="1"/>
  <c r="AA964" i="1" s="1"/>
  <c r="AA940" i="1"/>
  <c r="AA944" i="1" s="1"/>
  <c r="AA920" i="1"/>
  <c r="AA924" i="1" s="1"/>
  <c r="AA900" i="1"/>
  <c r="AA904" i="1" s="1"/>
  <c r="Z883" i="1"/>
  <c r="AB883" i="1" s="1"/>
  <c r="AB882" i="1"/>
  <c r="Z863" i="1"/>
  <c r="AB863" i="1" s="1"/>
  <c r="AB862" i="1"/>
  <c r="Z843" i="1"/>
  <c r="AB843" i="1" s="1"/>
  <c r="AB842" i="1"/>
  <c r="AA822" i="1"/>
  <c r="Z821" i="1"/>
  <c r="AB821" i="1" s="1"/>
  <c r="AB817" i="1"/>
  <c r="AA802" i="1"/>
  <c r="Z801" i="1"/>
  <c r="AB801" i="1" s="1"/>
  <c r="AB797" i="1"/>
  <c r="AA782" i="1"/>
  <c r="Z781" i="1"/>
  <c r="AB781" i="1" s="1"/>
  <c r="AB777" i="1"/>
  <c r="AA762" i="1"/>
  <c r="Z761" i="1"/>
  <c r="AB761" i="1" s="1"/>
  <c r="AB757" i="1"/>
  <c r="Z743" i="1"/>
  <c r="AB743" i="1" s="1"/>
  <c r="AB742" i="1"/>
  <c r="AA717" i="1"/>
  <c r="AA721" i="1" s="1"/>
  <c r="AA689" i="1"/>
  <c r="AA690" i="1" s="1"/>
  <c r="AA1085" i="1"/>
  <c r="AA1086" i="1" s="1"/>
  <c r="Z906" i="1"/>
  <c r="AB906" i="1" s="1"/>
  <c r="AA817" i="1"/>
  <c r="AA821" i="1" s="1"/>
  <c r="AA777" i="1"/>
  <c r="AA781" i="1" s="1"/>
  <c r="AA757" i="1"/>
  <c r="AA761" i="1" s="1"/>
  <c r="Z622" i="1"/>
  <c r="AB618" i="1"/>
  <c r="AA618" i="1"/>
  <c r="AA622" i="1" s="1"/>
  <c r="AA491" i="1"/>
  <c r="D471" i="1"/>
  <c r="Z471" i="1"/>
  <c r="M461" i="1"/>
  <c r="Z461" i="1" s="1"/>
  <c r="M469" i="1"/>
  <c r="X472" i="1"/>
  <c r="X474" i="1" s="1"/>
  <c r="X458" i="1"/>
  <c r="T472" i="1"/>
  <c r="T474" i="1" s="1"/>
  <c r="T458" i="1"/>
  <c r="P472" i="1"/>
  <c r="P474" i="1" s="1"/>
  <c r="P458" i="1"/>
  <c r="L472" i="1"/>
  <c r="L474" i="1" s="1"/>
  <c r="L458" i="1"/>
  <c r="H472" i="1"/>
  <c r="H474" i="1" s="1"/>
  <c r="H458" i="1"/>
  <c r="D468" i="1"/>
  <c r="M449" i="1"/>
  <c r="Z449" i="1" s="1"/>
  <c r="AB449" i="1" s="1"/>
  <c r="Z269" i="1"/>
  <c r="AA269" i="1" s="1"/>
  <c r="D447" i="1"/>
  <c r="AA447" i="1" s="1"/>
  <c r="AA267" i="1"/>
  <c r="Z602" i="1"/>
  <c r="AB598" i="1"/>
  <c r="Z582" i="1"/>
  <c r="AB578" i="1"/>
  <c r="Z562" i="1"/>
  <c r="AB558" i="1"/>
  <c r="Z552" i="1"/>
  <c r="AB548" i="1"/>
  <c r="Z532" i="1"/>
  <c r="AB528" i="1"/>
  <c r="Z522" i="1"/>
  <c r="AB518" i="1"/>
  <c r="M492" i="1"/>
  <c r="AA449" i="1"/>
  <c r="AB447" i="1"/>
  <c r="Z440" i="1"/>
  <c r="AB436" i="1"/>
  <c r="Z420" i="1"/>
  <c r="AB416" i="1"/>
  <c r="Z400" i="1"/>
  <c r="AB396" i="1"/>
  <c r="Z290" i="1"/>
  <c r="AB286" i="1"/>
  <c r="D270" i="1"/>
  <c r="Z262" i="1"/>
  <c r="AB262" i="1" s="1"/>
  <c r="AB261" i="1"/>
  <c r="AB221" i="1"/>
  <c r="Z220" i="1"/>
  <c r="AB220" i="1" s="1"/>
  <c r="AB216" i="1"/>
  <c r="I708" i="1"/>
  <c r="I710" i="1" s="1"/>
  <c r="I694" i="1"/>
  <c r="G708" i="1"/>
  <c r="G710" i="1" s="1"/>
  <c r="G694" i="1"/>
  <c r="E708" i="1"/>
  <c r="E710" i="1" s="1"/>
  <c r="E694" i="1"/>
  <c r="C708" i="1"/>
  <c r="C710" i="1" s="1"/>
  <c r="C694" i="1"/>
  <c r="AA1276" i="1"/>
  <c r="AA1066" i="1"/>
  <c r="AA518" i="1"/>
  <c r="AA522" i="1" s="1"/>
  <c r="AA297" i="1"/>
  <c r="AA286" i="1"/>
  <c r="AA290" i="1" s="1"/>
  <c r="AB267" i="1"/>
  <c r="AA190" i="1"/>
  <c r="AA191" i="1" s="1"/>
  <c r="Z99" i="1"/>
  <c r="AA95" i="1"/>
  <c r="AA99" i="1" s="1"/>
  <c r="AA101" i="1" s="1"/>
  <c r="M210" i="1"/>
  <c r="Z20" i="1"/>
  <c r="Z59" i="1"/>
  <c r="AB59" i="1" s="1"/>
  <c r="AA55" i="1"/>
  <c r="AA59" i="1" s="1"/>
  <c r="AA45" i="1"/>
  <c r="AA49" i="1" s="1"/>
  <c r="M207" i="1"/>
  <c r="Z207" i="1" s="1"/>
  <c r="Z17" i="1"/>
  <c r="AA17" i="1" s="1"/>
  <c r="Z39" i="1"/>
  <c r="AA598" i="1"/>
  <c r="AA602" i="1" s="1"/>
  <c r="AA578" i="1"/>
  <c r="AA582" i="1" s="1"/>
  <c r="AA558" i="1"/>
  <c r="AA562" i="1" s="1"/>
  <c r="AA548" i="1"/>
  <c r="AA552" i="1" s="1"/>
  <c r="AA554" i="1" s="1"/>
  <c r="AA528" i="1"/>
  <c r="AA532" i="1" s="1"/>
  <c r="AA534" i="1" s="1"/>
  <c r="AA513" i="1"/>
  <c r="AA514" i="1" s="1"/>
  <c r="AA503" i="1"/>
  <c r="AA504" i="1" s="1"/>
  <c r="AA436" i="1"/>
  <c r="AA440" i="1" s="1"/>
  <c r="AA416" i="1"/>
  <c r="AA420" i="1" s="1"/>
  <c r="AA396" i="1"/>
  <c r="AA400" i="1" s="1"/>
  <c r="AA300" i="1"/>
  <c r="Z300" i="1"/>
  <c r="AB300" i="1" s="1"/>
  <c r="AA282" i="1"/>
  <c r="Y205" i="1"/>
  <c r="Y209" i="1" s="1"/>
  <c r="Y211" i="1" s="1"/>
  <c r="U205" i="1"/>
  <c r="U209" i="1" s="1"/>
  <c r="U211" i="1" s="1"/>
  <c r="Q205" i="1"/>
  <c r="Q209" i="1" s="1"/>
  <c r="Q211" i="1" s="1"/>
  <c r="I205" i="1"/>
  <c r="I209" i="1" s="1"/>
  <c r="I211" i="1" s="1"/>
  <c r="E205" i="1"/>
  <c r="E209" i="1" s="1"/>
  <c r="E211" i="1" s="1"/>
  <c r="AA150" i="1"/>
  <c r="Z111" i="1"/>
  <c r="AB111" i="1" s="1"/>
  <c r="AA105" i="1"/>
  <c r="AA109" i="1" s="1"/>
  <c r="Z79" i="1"/>
  <c r="AA75" i="1"/>
  <c r="AA79" i="1" s="1"/>
  <c r="AA81" i="1" s="1"/>
  <c r="AA70" i="1"/>
  <c r="M208" i="1"/>
  <c r="Z208" i="1" s="1"/>
  <c r="AB208" i="1" s="1"/>
  <c r="Z18" i="1"/>
  <c r="AA36" i="1"/>
  <c r="AB16" i="1"/>
  <c r="Z131" i="1"/>
  <c r="AB131" i="1" s="1"/>
  <c r="Z91" i="1"/>
  <c r="AB91" i="1" s="1"/>
  <c r="Z2613" i="1"/>
  <c r="AB2613" i="1" s="1"/>
  <c r="AB2611" i="1"/>
  <c r="Z2573" i="1"/>
  <c r="AB2573" i="1" s="1"/>
  <c r="AB2571" i="1"/>
  <c r="Z2533" i="1"/>
  <c r="AB2533" i="1" s="1"/>
  <c r="AB2531" i="1"/>
  <c r="AA2508" i="1"/>
  <c r="V2662" i="1"/>
  <c r="R2662" i="1"/>
  <c r="R2653" i="1"/>
  <c r="L2662" i="1"/>
  <c r="F2662" i="1"/>
  <c r="B2662" i="1"/>
  <c r="B2653" i="1"/>
  <c r="V2657" i="1"/>
  <c r="V2651" i="1"/>
  <c r="V2653" i="1" s="1"/>
  <c r="N2657" i="1"/>
  <c r="N2651" i="1"/>
  <c r="N2653" i="1" s="1"/>
  <c r="F2657" i="1"/>
  <c r="F2651" i="1"/>
  <c r="F2653" i="1" s="1"/>
  <c r="X2662" i="1"/>
  <c r="AB2518" i="1"/>
  <c r="AA2518" i="1"/>
  <c r="AA2521" i="1" s="1"/>
  <c r="AA2523" i="1" s="1"/>
  <c r="Z2521" i="1"/>
  <c r="AA2511" i="1"/>
  <c r="AA2513" i="1" s="1"/>
  <c r="Y2662" i="1"/>
  <c r="U2662" i="1"/>
  <c r="Q2662" i="1"/>
  <c r="Z2652" i="1"/>
  <c r="M2662" i="1"/>
  <c r="I2662" i="1"/>
  <c r="E2662" i="1"/>
  <c r="D2659" i="1"/>
  <c r="AA2649" i="1"/>
  <c r="Y2648" i="1"/>
  <c r="Y2658" i="1" s="1"/>
  <c r="Y2668" i="1" s="1"/>
  <c r="Y2491" i="1"/>
  <c r="Y2493" i="1" s="1"/>
  <c r="U2491" i="1"/>
  <c r="U2493" i="1" s="1"/>
  <c r="U2648" i="1"/>
  <c r="U2658" i="1" s="1"/>
  <c r="U2668" i="1" s="1"/>
  <c r="Q2648" i="1"/>
  <c r="Q2658" i="1" s="1"/>
  <c r="Q2668" i="1" s="1"/>
  <c r="Q2491" i="1"/>
  <c r="Q2493" i="1" s="1"/>
  <c r="M2491" i="1"/>
  <c r="M2493" i="1" s="1"/>
  <c r="Z2488" i="1"/>
  <c r="M2648" i="1"/>
  <c r="I2648" i="1"/>
  <c r="I2658" i="1" s="1"/>
  <c r="I2668" i="1" s="1"/>
  <c r="I2491" i="1"/>
  <c r="I2493" i="1" s="1"/>
  <c r="E2491" i="1"/>
  <c r="E2493" i="1" s="1"/>
  <c r="E2648" i="1"/>
  <c r="E2658" i="1" s="1"/>
  <c r="E2668" i="1" s="1"/>
  <c r="AA2487" i="1"/>
  <c r="W2657" i="1"/>
  <c r="W2651" i="1"/>
  <c r="W2653" i="1" s="1"/>
  <c r="S2657" i="1"/>
  <c r="S2651" i="1"/>
  <c r="S2653" i="1" s="1"/>
  <c r="O2657" i="1"/>
  <c r="O2651" i="1"/>
  <c r="O2653" i="1" s="1"/>
  <c r="K2657" i="1"/>
  <c r="K2651" i="1"/>
  <c r="K2653" i="1" s="1"/>
  <c r="G2657" i="1"/>
  <c r="G2651" i="1"/>
  <c r="G2653" i="1" s="1"/>
  <c r="C2657" i="1"/>
  <c r="C2651" i="1"/>
  <c r="C2653" i="1" s="1"/>
  <c r="AA2483" i="1"/>
  <c r="AA2443" i="1"/>
  <c r="P2662" i="1"/>
  <c r="AA2492" i="1"/>
  <c r="X2657" i="1"/>
  <c r="X2651" i="1"/>
  <c r="X2653" i="1" s="1"/>
  <c r="T2657" i="1"/>
  <c r="T2651" i="1"/>
  <c r="T2653" i="1" s="1"/>
  <c r="P2657" i="1"/>
  <c r="P2651" i="1"/>
  <c r="P2653" i="1" s="1"/>
  <c r="L2657" i="1"/>
  <c r="L2651" i="1"/>
  <c r="L2653" i="1" s="1"/>
  <c r="H2657" i="1"/>
  <c r="H2651" i="1"/>
  <c r="H2653" i="1" s="1"/>
  <c r="D2657" i="1"/>
  <c r="D2651" i="1"/>
  <c r="D2653" i="1" s="1"/>
  <c r="AA2647" i="1"/>
  <c r="Z2393" i="1"/>
  <c r="AB2393" i="1" s="1"/>
  <c r="AB2391" i="1"/>
  <c r="AA2378" i="1"/>
  <c r="AA2381" i="1" s="1"/>
  <c r="AA2383" i="1" s="1"/>
  <c r="AB2318" i="1"/>
  <c r="Z2321" i="1"/>
  <c r="AB2298" i="1"/>
  <c r="Z2301" i="1"/>
  <c r="AA2231" i="1"/>
  <c r="Z2381" i="1"/>
  <c r="AA2351" i="1"/>
  <c r="AA2353" i="1" s="1"/>
  <c r="AA2341" i="1"/>
  <c r="AA2343" i="1" s="1"/>
  <c r="AA2318" i="1"/>
  <c r="AA2321" i="1" s="1"/>
  <c r="AA2323" i="1" s="1"/>
  <c r="AA2298" i="1"/>
  <c r="AA2301" i="1" s="1"/>
  <c r="AA2303" i="1" s="1"/>
  <c r="Z2281" i="1"/>
  <c r="Z2267" i="1"/>
  <c r="Z2261" i="1"/>
  <c r="AB2257" i="1"/>
  <c r="AA2209" i="1"/>
  <c r="AA2211" i="1" s="1"/>
  <c r="AA2201" i="1"/>
  <c r="AA2185" i="1"/>
  <c r="AA2189" i="1" s="1"/>
  <c r="AA2191" i="1" s="1"/>
  <c r="Z2179" i="1"/>
  <c r="AB2175" i="1"/>
  <c r="AA2165" i="1"/>
  <c r="AA2169" i="1" s="1"/>
  <c r="AA2171" i="1" s="1"/>
  <c r="AA2151" i="1"/>
  <c r="Z2351" i="1"/>
  <c r="AA2332" i="1"/>
  <c r="AA2333" i="1" s="1"/>
  <c r="Z2268" i="1"/>
  <c r="AB2199" i="1"/>
  <c r="AB2097" i="1"/>
  <c r="Z2098" i="1"/>
  <c r="AB2098" i="1" s="1"/>
  <c r="AB2061" i="1"/>
  <c r="Z2064" i="1"/>
  <c r="AA2277" i="1"/>
  <c r="AA2281" i="1" s="1"/>
  <c r="AA2283" i="1" s="1"/>
  <c r="M2136" i="1"/>
  <c r="M2138" i="1" s="1"/>
  <c r="Z2132" i="1"/>
  <c r="AB2137" i="1"/>
  <c r="AA2061" i="1"/>
  <c r="AA2064" i="1" s="1"/>
  <c r="AA2066" i="1" s="1"/>
  <c r="AA2051" i="1"/>
  <c r="AA2054" i="1" s="1"/>
  <c r="AA2056" i="1" s="1"/>
  <c r="Z2034" i="1"/>
  <c r="AA2021" i="1"/>
  <c r="AA2024" i="1" s="1"/>
  <c r="AA2026" i="1" s="1"/>
  <c r="AA2006" i="1"/>
  <c r="AA2004" i="1"/>
  <c r="Z2014" i="1"/>
  <c r="Z1994" i="1"/>
  <c r="AB1981" i="1"/>
  <c r="AA1981" i="1"/>
  <c r="AA1984" i="1" s="1"/>
  <c r="AA1986" i="1" s="1"/>
  <c r="AB1875" i="1"/>
  <c r="AB1855" i="1"/>
  <c r="AB1835" i="1"/>
  <c r="AB1815" i="1"/>
  <c r="AB1795" i="1"/>
  <c r="AB1775" i="1"/>
  <c r="AB1755" i="1"/>
  <c r="AB1735" i="1"/>
  <c r="AB1715" i="1"/>
  <c r="AB1695" i="1"/>
  <c r="Z2054" i="1"/>
  <c r="AA1934" i="1"/>
  <c r="AA1936" i="1" s="1"/>
  <c r="AA1875" i="1"/>
  <c r="AA1876" i="1" s="1"/>
  <c r="Z1874" i="1"/>
  <c r="AB1874" i="1" s="1"/>
  <c r="AB1870" i="1"/>
  <c r="AA1855" i="1"/>
  <c r="Z1854" i="1"/>
  <c r="AB1854" i="1" s="1"/>
  <c r="AB1850" i="1"/>
  <c r="AA1835" i="1"/>
  <c r="AA1836" i="1" s="1"/>
  <c r="Z1834" i="1"/>
  <c r="AB1834" i="1" s="1"/>
  <c r="AB1830" i="1"/>
  <c r="AA1815" i="1"/>
  <c r="Z1814" i="1"/>
  <c r="AB1814" i="1" s="1"/>
  <c r="AB1810" i="1"/>
  <c r="AA1795" i="1"/>
  <c r="Z1794" i="1"/>
  <c r="AB1794" i="1" s="1"/>
  <c r="AB1790" i="1"/>
  <c r="AA1775" i="1"/>
  <c r="AA1776" i="1" s="1"/>
  <c r="Z1774" i="1"/>
  <c r="AB1774" i="1" s="1"/>
  <c r="AB1770" i="1"/>
  <c r="AA1755" i="1"/>
  <c r="AA1756" i="1" s="1"/>
  <c r="Z1754" i="1"/>
  <c r="AB1754" i="1" s="1"/>
  <c r="AB1750" i="1"/>
  <c r="AA1735" i="1"/>
  <c r="Z1734" i="1"/>
  <c r="AB1734" i="1" s="1"/>
  <c r="AB1730" i="1"/>
  <c r="AA1715" i="1"/>
  <c r="AA1716" i="1" s="1"/>
  <c r="Z1714" i="1"/>
  <c r="AB1714" i="1" s="1"/>
  <c r="AB1710" i="1"/>
  <c r="AA1695" i="1"/>
  <c r="Z1694" i="1"/>
  <c r="AB1694" i="1" s="1"/>
  <c r="AB1690" i="1"/>
  <c r="X2085" i="1"/>
  <c r="T2085" i="1"/>
  <c r="P2085" i="1"/>
  <c r="L2085" i="1"/>
  <c r="H2085" i="1"/>
  <c r="Z1676" i="1"/>
  <c r="AB1676" i="1" s="1"/>
  <c r="AB1675" i="1"/>
  <c r="Z1656" i="1"/>
  <c r="AB1656" i="1" s="1"/>
  <c r="AB1655" i="1"/>
  <c r="AA1636" i="1"/>
  <c r="AA1616" i="1"/>
  <c r="Z1934" i="1"/>
  <c r="AA1905" i="1"/>
  <c r="AA1906" i="1" s="1"/>
  <c r="Z1896" i="1"/>
  <c r="AB1896" i="1" s="1"/>
  <c r="AA1850" i="1"/>
  <c r="AA1854" i="1" s="1"/>
  <c r="AA1810" i="1"/>
  <c r="AA1814" i="1" s="1"/>
  <c r="AA1790" i="1"/>
  <c r="AA1794" i="1" s="1"/>
  <c r="AA1730" i="1"/>
  <c r="AA1734" i="1" s="1"/>
  <c r="AA1690" i="1"/>
  <c r="AA1694" i="1" s="1"/>
  <c r="Z1924" i="1"/>
  <c r="Z1904" i="1"/>
  <c r="AB1904" i="1" s="1"/>
  <c r="AA1645" i="1"/>
  <c r="AA1646" i="1" s="1"/>
  <c r="AA1625" i="1"/>
  <c r="AA1626" i="1" s="1"/>
  <c r="AA1605" i="1"/>
  <c r="AA1606" i="1" s="1"/>
  <c r="AA1546" i="1"/>
  <c r="AA1526" i="1"/>
  <c r="AA1506" i="1"/>
  <c r="AA1486" i="1"/>
  <c r="AA1466" i="1"/>
  <c r="AA1446" i="1"/>
  <c r="AA1426" i="1"/>
  <c r="AA1406" i="1"/>
  <c r="AA1386" i="1"/>
  <c r="AA1366" i="1"/>
  <c r="Z1364" i="1"/>
  <c r="AB1360" i="1"/>
  <c r="AB1356" i="1"/>
  <c r="Z1346" i="1"/>
  <c r="AB1346" i="1" s="1"/>
  <c r="AA1330" i="1"/>
  <c r="AA1334" i="1" s="1"/>
  <c r="AA1336" i="1" s="1"/>
  <c r="Z1326" i="1"/>
  <c r="AB1326" i="1" s="1"/>
  <c r="AA1310" i="1"/>
  <c r="AA1314" i="1" s="1"/>
  <c r="AA1316" i="1" s="1"/>
  <c r="Z1306" i="1"/>
  <c r="AB1306" i="1" s="1"/>
  <c r="Z1296" i="1"/>
  <c r="AB1296" i="1" s="1"/>
  <c r="AB1295" i="1"/>
  <c r="AA1575" i="1"/>
  <c r="AA1576" i="1" s="1"/>
  <c r="Z1294" i="1"/>
  <c r="AB1294" i="1" s="1"/>
  <c r="AB1290" i="1"/>
  <c r="AA1290" i="1"/>
  <c r="Z1283" i="1"/>
  <c r="AA1283" i="1" s="1"/>
  <c r="M707" i="1"/>
  <c r="AA1281" i="1"/>
  <c r="D705" i="1"/>
  <c r="W1284" i="1"/>
  <c r="W1286" i="1" s="1"/>
  <c r="W704" i="1"/>
  <c r="S1284" i="1"/>
  <c r="S1286" i="1" s="1"/>
  <c r="S704" i="1"/>
  <c r="O1284" i="1"/>
  <c r="O1286" i="1" s="1"/>
  <c r="O704" i="1"/>
  <c r="K1284" i="1"/>
  <c r="K1286" i="1" s="1"/>
  <c r="K704" i="1"/>
  <c r="AB915" i="1"/>
  <c r="AB892" i="1"/>
  <c r="AB872" i="1"/>
  <c r="AB852" i="1"/>
  <c r="AB722" i="1"/>
  <c r="Z723" i="1"/>
  <c r="AB723" i="1" s="1"/>
  <c r="AB709" i="1"/>
  <c r="AB676" i="1"/>
  <c r="Z1546" i="1"/>
  <c r="AB1546" i="1" s="1"/>
  <c r="Z1526" i="1"/>
  <c r="AB1526" i="1" s="1"/>
  <c r="Z1506" i="1"/>
  <c r="AB1506" i="1" s="1"/>
  <c r="Z1486" i="1"/>
  <c r="AB1486" i="1" s="1"/>
  <c r="Z1466" i="1"/>
  <c r="AB1466" i="1" s="1"/>
  <c r="Z1446" i="1"/>
  <c r="AB1446" i="1" s="1"/>
  <c r="Z1426" i="1"/>
  <c r="AB1426" i="1" s="1"/>
  <c r="Z1406" i="1"/>
  <c r="AB1406" i="1" s="1"/>
  <c r="Z1386" i="1"/>
  <c r="AB1386" i="1" s="1"/>
  <c r="AA1355" i="1"/>
  <c r="AA1356" i="1" s="1"/>
  <c r="AA1345" i="1"/>
  <c r="AA1346" i="1" s="1"/>
  <c r="D1284" i="1"/>
  <c r="D1286" i="1" s="1"/>
  <c r="AB1256" i="1"/>
  <c r="AB1236" i="1"/>
  <c r="AB1216" i="1"/>
  <c r="AB1196" i="1"/>
  <c r="AB1176" i="1"/>
  <c r="AB1156" i="1"/>
  <c r="AB1136" i="1"/>
  <c r="AB1116" i="1"/>
  <c r="Z1076" i="1"/>
  <c r="AB1076" i="1" s="1"/>
  <c r="AA1046" i="1"/>
  <c r="AA1026" i="1"/>
  <c r="AA1006" i="1"/>
  <c r="AA986" i="1"/>
  <c r="AA966" i="1"/>
  <c r="AA946" i="1"/>
  <c r="AA926" i="1"/>
  <c r="AA915" i="1"/>
  <c r="Z914" i="1"/>
  <c r="AB914" i="1" s="1"/>
  <c r="AB910" i="1"/>
  <c r="AA906" i="1"/>
  <c r="AA892" i="1"/>
  <c r="AA893" i="1" s="1"/>
  <c r="Z891" i="1"/>
  <c r="AB891" i="1" s="1"/>
  <c r="AB887" i="1"/>
  <c r="AA872" i="1"/>
  <c r="Z871" i="1"/>
  <c r="AB871" i="1" s="1"/>
  <c r="AB867" i="1"/>
  <c r="AA852" i="1"/>
  <c r="AA853" i="1" s="1"/>
  <c r="Z851" i="1"/>
  <c r="AB851" i="1" s="1"/>
  <c r="AB847" i="1"/>
  <c r="Z833" i="1"/>
  <c r="AB833" i="1" s="1"/>
  <c r="AB832" i="1"/>
  <c r="Z813" i="1"/>
  <c r="AB813" i="1" s="1"/>
  <c r="AB812" i="1"/>
  <c r="Z793" i="1"/>
  <c r="AB793" i="1" s="1"/>
  <c r="AB792" i="1"/>
  <c r="Z773" i="1"/>
  <c r="AB773" i="1" s="1"/>
  <c r="AB772" i="1"/>
  <c r="Z753" i="1"/>
  <c r="AB753" i="1" s="1"/>
  <c r="AB752" i="1"/>
  <c r="AA722" i="1"/>
  <c r="AA723" i="1" s="1"/>
  <c r="AA709" i="1"/>
  <c r="AA699" i="1"/>
  <c r="AB699" i="1"/>
  <c r="AA676" i="1"/>
  <c r="Z675" i="1"/>
  <c r="AB675" i="1" s="1"/>
  <c r="AB671" i="1"/>
  <c r="Z662" i="1"/>
  <c r="AB658" i="1"/>
  <c r="Z652" i="1"/>
  <c r="AB648" i="1"/>
  <c r="Z642" i="1"/>
  <c r="AB638" i="1"/>
  <c r="Z632" i="1"/>
  <c r="AB628" i="1"/>
  <c r="AA624" i="1"/>
  <c r="AA1291" i="1"/>
  <c r="AA1265" i="1"/>
  <c r="AA1266" i="1" s="1"/>
  <c r="AA1255" i="1"/>
  <c r="AA1256" i="1" s="1"/>
  <c r="AA1245" i="1"/>
  <c r="AA1246" i="1" s="1"/>
  <c r="AA1235" i="1"/>
  <c r="AA1236" i="1" s="1"/>
  <c r="AA1225" i="1"/>
  <c r="AA1226" i="1" s="1"/>
  <c r="AA1215" i="1"/>
  <c r="AA1216" i="1" s="1"/>
  <c r="AA1205" i="1"/>
  <c r="AA1206" i="1" s="1"/>
  <c r="AA1195" i="1"/>
  <c r="AA1196" i="1" s="1"/>
  <c r="AA1185" i="1"/>
  <c r="AA1186" i="1" s="1"/>
  <c r="AA1175" i="1"/>
  <c r="AA1176" i="1" s="1"/>
  <c r="AA1165" i="1"/>
  <c r="AA1166" i="1" s="1"/>
  <c r="AA1155" i="1"/>
  <c r="AA1156" i="1" s="1"/>
  <c r="AA1145" i="1"/>
  <c r="AA1146" i="1" s="1"/>
  <c r="AA1135" i="1"/>
  <c r="AA1136" i="1" s="1"/>
  <c r="AA1125" i="1"/>
  <c r="AA1126" i="1" s="1"/>
  <c r="AA1115" i="1"/>
  <c r="AA1116" i="1" s="1"/>
  <c r="AA1105" i="1"/>
  <c r="AA1106" i="1" s="1"/>
  <c r="AA1095" i="1"/>
  <c r="AA1096" i="1" s="1"/>
  <c r="AA1055" i="1"/>
  <c r="AA1056" i="1" s="1"/>
  <c r="AA1035" i="1"/>
  <c r="AA1036" i="1" s="1"/>
  <c r="AA1015" i="1"/>
  <c r="AA1016" i="1" s="1"/>
  <c r="AA995" i="1"/>
  <c r="AA996" i="1" s="1"/>
  <c r="AA975" i="1"/>
  <c r="AA976" i="1" s="1"/>
  <c r="AA955" i="1"/>
  <c r="AA956" i="1" s="1"/>
  <c r="AA935" i="1"/>
  <c r="AA936" i="1" s="1"/>
  <c r="AA797" i="1"/>
  <c r="AA801" i="1" s="1"/>
  <c r="AA671" i="1"/>
  <c r="AA675" i="1" s="1"/>
  <c r="AA658" i="1"/>
  <c r="AA662" i="1" s="1"/>
  <c r="AA664" i="1" s="1"/>
  <c r="AA648" i="1"/>
  <c r="AA652" i="1" s="1"/>
  <c r="AA654" i="1" s="1"/>
  <c r="AA638" i="1"/>
  <c r="AA642" i="1" s="1"/>
  <c r="AA644" i="1" s="1"/>
  <c r="AA628" i="1"/>
  <c r="AA632" i="1" s="1"/>
  <c r="AA634" i="1" s="1"/>
  <c r="M494" i="1"/>
  <c r="Z493" i="1"/>
  <c r="M473" i="1"/>
  <c r="D492" i="1"/>
  <c r="D494" i="1" s="1"/>
  <c r="AA488" i="1"/>
  <c r="D463" i="1"/>
  <c r="D470" i="1"/>
  <c r="AB468" i="1"/>
  <c r="V472" i="1"/>
  <c r="V474" i="1" s="1"/>
  <c r="V458" i="1"/>
  <c r="R472" i="1"/>
  <c r="R474" i="1" s="1"/>
  <c r="R458" i="1"/>
  <c r="N472" i="1"/>
  <c r="N474" i="1" s="1"/>
  <c r="N458" i="1"/>
  <c r="J472" i="1"/>
  <c r="J474" i="1" s="1"/>
  <c r="J458" i="1"/>
  <c r="F472" i="1"/>
  <c r="F474" i="1" s="1"/>
  <c r="F458" i="1"/>
  <c r="B472" i="1"/>
  <c r="B474" i="1" s="1"/>
  <c r="B458" i="1"/>
  <c r="D272" i="1"/>
  <c r="D451" i="1"/>
  <c r="AA271" i="1"/>
  <c r="M448" i="1"/>
  <c r="Z448" i="1" s="1"/>
  <c r="Z268" i="1"/>
  <c r="AA268" i="1" s="1"/>
  <c r="M446" i="1"/>
  <c r="M270" i="1"/>
  <c r="M272" i="1" s="1"/>
  <c r="Z266" i="1"/>
  <c r="AB251" i="1"/>
  <c r="AA251" i="1"/>
  <c r="AB231" i="1"/>
  <c r="AA231" i="1"/>
  <c r="AA232" i="1" s="1"/>
  <c r="AB195" i="1"/>
  <c r="Z199" i="1"/>
  <c r="AA195" i="1"/>
  <c r="AA199" i="1" s="1"/>
  <c r="AA201" i="1" s="1"/>
  <c r="Z179" i="1"/>
  <c r="AA175" i="1"/>
  <c r="AA179" i="1" s="1"/>
  <c r="AA181" i="1" s="1"/>
  <c r="Z159" i="1"/>
  <c r="AA155" i="1"/>
  <c r="AA159" i="1" s="1"/>
  <c r="Z1006" i="1"/>
  <c r="AB1006" i="1" s="1"/>
  <c r="Z986" i="1"/>
  <c r="AB986" i="1" s="1"/>
  <c r="Z966" i="1"/>
  <c r="AB966" i="1" s="1"/>
  <c r="Z946" i="1"/>
  <c r="AB946" i="1" s="1"/>
  <c r="Z926" i="1"/>
  <c r="AB926" i="1" s="1"/>
  <c r="AA910" i="1"/>
  <c r="AA914" i="1" s="1"/>
  <c r="AA867" i="1"/>
  <c r="AA871" i="1" s="1"/>
  <c r="AA732" i="1"/>
  <c r="AA733" i="1" s="1"/>
  <c r="Z592" i="1"/>
  <c r="AB588" i="1"/>
  <c r="Z572" i="1"/>
  <c r="AB568" i="1"/>
  <c r="Z542" i="1"/>
  <c r="AB538" i="1"/>
  <c r="AB504" i="1"/>
  <c r="Z482" i="1"/>
  <c r="AB482" i="1" s="1"/>
  <c r="AB478" i="1"/>
  <c r="AA448" i="1"/>
  <c r="D450" i="1"/>
  <c r="Z430" i="1"/>
  <c r="AB426" i="1"/>
  <c r="Z410" i="1"/>
  <c r="AB406" i="1"/>
  <c r="Z390" i="1"/>
  <c r="AB386" i="1"/>
  <c r="AB382" i="1"/>
  <c r="AB362" i="1"/>
  <c r="AB342" i="1"/>
  <c r="AB322" i="1"/>
  <c r="Z280" i="1"/>
  <c r="AB276" i="1"/>
  <c r="Z250" i="1"/>
  <c r="AB250" i="1" s="1"/>
  <c r="AB246" i="1"/>
  <c r="Z230" i="1"/>
  <c r="AB230" i="1" s="1"/>
  <c r="AB226" i="1"/>
  <c r="AB191" i="1"/>
  <c r="Z1066" i="1"/>
  <c r="AB1066" i="1" s="1"/>
  <c r="Z1046" i="1"/>
  <c r="AB1046" i="1" s="1"/>
  <c r="Z1026" i="1"/>
  <c r="AB1026" i="1" s="1"/>
  <c r="AA613" i="1"/>
  <c r="AA614" i="1" s="1"/>
  <c r="AA604" i="1"/>
  <c r="AA584" i="1"/>
  <c r="AA564" i="1"/>
  <c r="AA544" i="1"/>
  <c r="Y463" i="1"/>
  <c r="Y474" i="1"/>
  <c r="W463" i="1"/>
  <c r="W474" i="1"/>
  <c r="U463" i="1"/>
  <c r="U474" i="1"/>
  <c r="S463" i="1"/>
  <c r="S474" i="1"/>
  <c r="Q463" i="1"/>
  <c r="Q474" i="1"/>
  <c r="O463" i="1"/>
  <c r="O474" i="1"/>
  <c r="AA524" i="1"/>
  <c r="K463" i="1"/>
  <c r="K474" i="1"/>
  <c r="I463" i="1"/>
  <c r="I474" i="1"/>
  <c r="G463" i="1"/>
  <c r="G474" i="1"/>
  <c r="E463" i="1"/>
  <c r="E474" i="1"/>
  <c r="C463" i="1"/>
  <c r="C474" i="1"/>
  <c r="AA489" i="1"/>
  <c r="Z492" i="1"/>
  <c r="AB492" i="1" s="1"/>
  <c r="AA442" i="1"/>
  <c r="AA422" i="1"/>
  <c r="AA402" i="1"/>
  <c r="AA381" i="1"/>
  <c r="AA382" i="1" s="1"/>
  <c r="AA371" i="1"/>
  <c r="AA372" i="1" s="1"/>
  <c r="AA361" i="1"/>
  <c r="AA362" i="1" s="1"/>
  <c r="AA351" i="1"/>
  <c r="AA352" i="1" s="1"/>
  <c r="AA341" i="1"/>
  <c r="AA342" i="1" s="1"/>
  <c r="AA331" i="1"/>
  <c r="AA332" i="1" s="1"/>
  <c r="AA321" i="1"/>
  <c r="AA322" i="1" s="1"/>
  <c r="AA311" i="1"/>
  <c r="AA312" i="1" s="1"/>
  <c r="AA301" i="1"/>
  <c r="AA302" i="1" s="1"/>
  <c r="AA292" i="1"/>
  <c r="AB242" i="1"/>
  <c r="AA170" i="1"/>
  <c r="AA171" i="1" s="1"/>
  <c r="Z139" i="1"/>
  <c r="AA135" i="1"/>
  <c r="AA139" i="1" s="1"/>
  <c r="AA141" i="1" s="1"/>
  <c r="AA131" i="1"/>
  <c r="AA85" i="1"/>
  <c r="AA89" i="1" s="1"/>
  <c r="AA91" i="1" s="1"/>
  <c r="Z61" i="1"/>
  <c r="AB61" i="1" s="1"/>
  <c r="AA60" i="1"/>
  <c r="AA61" i="1" s="1"/>
  <c r="Z15" i="1"/>
  <c r="M19" i="1"/>
  <c r="M21" i="1" s="1"/>
  <c r="AA51" i="1"/>
  <c r="AA41" i="1"/>
  <c r="AA39" i="1"/>
  <c r="Z29" i="1"/>
  <c r="AB29" i="1" s="1"/>
  <c r="AB25" i="1"/>
  <c r="AA207" i="1"/>
  <c r="V209" i="1"/>
  <c r="R209" i="1"/>
  <c r="N209" i="1"/>
  <c r="J209" i="1"/>
  <c r="F209" i="1"/>
  <c r="B209" i="1"/>
  <c r="AA588" i="1"/>
  <c r="AA592" i="1" s="1"/>
  <c r="AA594" i="1" s="1"/>
  <c r="AA568" i="1"/>
  <c r="AA572" i="1" s="1"/>
  <c r="AA574" i="1" s="1"/>
  <c r="AA480" i="1"/>
  <c r="AA482" i="1" s="1"/>
  <c r="AA484" i="1" s="1"/>
  <c r="AA426" i="1"/>
  <c r="AA430" i="1" s="1"/>
  <c r="AA432" i="1" s="1"/>
  <c r="AA406" i="1"/>
  <c r="AA410" i="1" s="1"/>
  <c r="AA412" i="1" s="1"/>
  <c r="AA386" i="1"/>
  <c r="AA390" i="1" s="1"/>
  <c r="AA392" i="1" s="1"/>
  <c r="AA246" i="1"/>
  <c r="AA250" i="1" s="1"/>
  <c r="W205" i="1"/>
  <c r="W209" i="1" s="1"/>
  <c r="W211" i="1" s="1"/>
  <c r="S205" i="1"/>
  <c r="S209" i="1" s="1"/>
  <c r="S211" i="1" s="1"/>
  <c r="O205" i="1"/>
  <c r="O209" i="1" s="1"/>
  <c r="O211" i="1" s="1"/>
  <c r="K205" i="1"/>
  <c r="K209" i="1" s="1"/>
  <c r="K211" i="1" s="1"/>
  <c r="G205" i="1"/>
  <c r="G209" i="1" s="1"/>
  <c r="G211" i="1" s="1"/>
  <c r="C205" i="1"/>
  <c r="C209" i="1" s="1"/>
  <c r="C211" i="1" s="1"/>
  <c r="AA161" i="1"/>
  <c r="AA149" i="1"/>
  <c r="Z119" i="1"/>
  <c r="AA115" i="1"/>
  <c r="AA119" i="1" s="1"/>
  <c r="AA121" i="1" s="1"/>
  <c r="AA111" i="1"/>
  <c r="AA69" i="1"/>
  <c r="Z31" i="1"/>
  <c r="AB31" i="1" s="1"/>
  <c r="AB30" i="1"/>
  <c r="V211" i="1"/>
  <c r="R211" i="1"/>
  <c r="N211" i="1"/>
  <c r="J211" i="1"/>
  <c r="F211" i="1"/>
  <c r="B211" i="1"/>
  <c r="AA208" i="1"/>
  <c r="Z206" i="1"/>
  <c r="AB206" i="1" s="1"/>
  <c r="X209" i="1"/>
  <c r="X211" i="1" s="1"/>
  <c r="T209" i="1"/>
  <c r="T211" i="1" s="1"/>
  <c r="P209" i="1"/>
  <c r="P211" i="1" s="1"/>
  <c r="L209" i="1"/>
  <c r="L211" i="1" s="1"/>
  <c r="H209" i="1"/>
  <c r="H211" i="1" s="1"/>
  <c r="D209" i="1"/>
  <c r="D211" i="1" s="1"/>
  <c r="D19" i="1"/>
  <c r="D21" i="1" s="1"/>
  <c r="Z51" i="1"/>
  <c r="AB51" i="1" s="1"/>
  <c r="C464" i="1" l="1"/>
  <c r="C2075" i="1"/>
  <c r="E464" i="1"/>
  <c r="E2075" i="1"/>
  <c r="G464" i="1"/>
  <c r="G2075" i="1"/>
  <c r="I464" i="1"/>
  <c r="I2075" i="1"/>
  <c r="K464" i="1"/>
  <c r="K2075" i="1"/>
  <c r="AB280" i="1"/>
  <c r="Z282" i="1"/>
  <c r="AB282" i="1" s="1"/>
  <c r="AB390" i="1"/>
  <c r="Z392" i="1"/>
  <c r="AB392" i="1" s="1"/>
  <c r="AB410" i="1"/>
  <c r="Z412" i="1"/>
  <c r="AB412" i="1" s="1"/>
  <c r="AB430" i="1"/>
  <c r="Z432" i="1"/>
  <c r="AB432" i="1" s="1"/>
  <c r="Z484" i="1"/>
  <c r="AB484" i="1" s="1"/>
  <c r="Z232" i="1"/>
  <c r="AB232" i="1" s="1"/>
  <c r="AA252" i="1"/>
  <c r="B462" i="1"/>
  <c r="B464" i="1" s="1"/>
  <c r="B2070" i="1"/>
  <c r="F462" i="1"/>
  <c r="F464" i="1" s="1"/>
  <c r="F2070" i="1"/>
  <c r="J462" i="1"/>
  <c r="J464" i="1" s="1"/>
  <c r="J2070" i="1"/>
  <c r="N462" i="1"/>
  <c r="N464" i="1" s="1"/>
  <c r="N2070" i="1"/>
  <c r="R462" i="1"/>
  <c r="R464" i="1" s="1"/>
  <c r="R2070" i="1"/>
  <c r="V462" i="1"/>
  <c r="V464" i="1" s="1"/>
  <c r="V2070" i="1"/>
  <c r="AA470" i="1"/>
  <c r="D460" i="1"/>
  <c r="AA492" i="1"/>
  <c r="Z473" i="1"/>
  <c r="M463" i="1"/>
  <c r="AB642" i="1"/>
  <c r="Z644" i="1"/>
  <c r="AB644" i="1" s="1"/>
  <c r="AB662" i="1"/>
  <c r="Z664" i="1"/>
  <c r="AB664" i="1" s="1"/>
  <c r="AA677" i="1"/>
  <c r="AA916" i="1"/>
  <c r="AB1364" i="1"/>
  <c r="Z1366" i="1"/>
  <c r="AB1366" i="1" s="1"/>
  <c r="AB1934" i="1"/>
  <c r="Z1936" i="1"/>
  <c r="AB1936" i="1" s="1"/>
  <c r="AA1796" i="1"/>
  <c r="Z1696" i="1"/>
  <c r="AB1696" i="1" s="1"/>
  <c r="Z1716" i="1"/>
  <c r="AB1716" i="1" s="1"/>
  <c r="Z1736" i="1"/>
  <c r="AB1736" i="1" s="1"/>
  <c r="Z1756" i="1"/>
  <c r="AB1756" i="1" s="1"/>
  <c r="Z1776" i="1"/>
  <c r="AB1776" i="1" s="1"/>
  <c r="Z1796" i="1"/>
  <c r="AB1796" i="1" s="1"/>
  <c r="Z1816" i="1"/>
  <c r="AB1816" i="1" s="1"/>
  <c r="Z1836" i="1"/>
  <c r="AB1836" i="1" s="1"/>
  <c r="Z1856" i="1"/>
  <c r="AB1856" i="1" s="1"/>
  <c r="Z1876" i="1"/>
  <c r="AB1876" i="1" s="1"/>
  <c r="AB1994" i="1"/>
  <c r="Z1996" i="1"/>
  <c r="AB1996" i="1" s="1"/>
  <c r="Z2136" i="1"/>
  <c r="AA2132" i="1"/>
  <c r="AA2136" i="1" s="1"/>
  <c r="AA2138" i="1" s="1"/>
  <c r="AB2268" i="1"/>
  <c r="AA2268" i="1"/>
  <c r="AB2351" i="1"/>
  <c r="Z2353" i="1"/>
  <c r="AB2353" i="1" s="1"/>
  <c r="AB2179" i="1"/>
  <c r="Z2181" i="1"/>
  <c r="AB2181" i="1" s="1"/>
  <c r="Z2271" i="1"/>
  <c r="AA2267" i="1"/>
  <c r="AA2271" i="1" s="1"/>
  <c r="AA2273" i="1" s="1"/>
  <c r="AB2381" i="1"/>
  <c r="Z2383" i="1"/>
  <c r="AB2383" i="1" s="1"/>
  <c r="H2661" i="1"/>
  <c r="L2661" i="1"/>
  <c r="P2661" i="1"/>
  <c r="T2661" i="1"/>
  <c r="X2661" i="1"/>
  <c r="AB2488" i="1"/>
  <c r="AA2488" i="1"/>
  <c r="AA2491" i="1" s="1"/>
  <c r="AA2493" i="1" s="1"/>
  <c r="Z2662" i="1"/>
  <c r="AB2521" i="1"/>
  <c r="Z2523" i="1"/>
  <c r="AB2523" i="1" s="1"/>
  <c r="X2672" i="1"/>
  <c r="X2663" i="1"/>
  <c r="F2661" i="1"/>
  <c r="N2661" i="1"/>
  <c r="V2661" i="1"/>
  <c r="B2672" i="1"/>
  <c r="F2672" i="1"/>
  <c r="F2663" i="1"/>
  <c r="L2672" i="1"/>
  <c r="L2663" i="1"/>
  <c r="R2672" i="1"/>
  <c r="V2672" i="1"/>
  <c r="V2663" i="1"/>
  <c r="AB18" i="1"/>
  <c r="AA18" i="1"/>
  <c r="AA71" i="1"/>
  <c r="AB79" i="1"/>
  <c r="Z81" i="1"/>
  <c r="AB81" i="1" s="1"/>
  <c r="AB99" i="1"/>
  <c r="Z101" i="1"/>
  <c r="AB101" i="1" s="1"/>
  <c r="AB470" i="1"/>
  <c r="Z222" i="1"/>
  <c r="AB222" i="1" s="1"/>
  <c r="Z302" i="1"/>
  <c r="AB302" i="1" s="1"/>
  <c r="AB400" i="1"/>
  <c r="Z402" i="1"/>
  <c r="AB402" i="1" s="1"/>
  <c r="AB420" i="1"/>
  <c r="Z422" i="1"/>
  <c r="AB422" i="1" s="1"/>
  <c r="AB440" i="1"/>
  <c r="Z442" i="1"/>
  <c r="AB442" i="1" s="1"/>
  <c r="D472" i="1"/>
  <c r="D474" i="1" s="1"/>
  <c r="AA468" i="1"/>
  <c r="D458" i="1"/>
  <c r="AA783" i="1"/>
  <c r="AA823" i="1"/>
  <c r="AB1274" i="1"/>
  <c r="Z1276" i="1"/>
  <c r="AB1276" i="1" s="1"/>
  <c r="Z1284" i="1"/>
  <c r="AB1280" i="1"/>
  <c r="AA1280" i="1"/>
  <c r="AA1284" i="1" s="1"/>
  <c r="Q708" i="1"/>
  <c r="Q710" i="1" s="1"/>
  <c r="Q694" i="1"/>
  <c r="U708" i="1"/>
  <c r="U710" i="1" s="1"/>
  <c r="U694" i="1"/>
  <c r="Y708" i="1"/>
  <c r="Y710" i="1" s="1"/>
  <c r="Y694" i="1"/>
  <c r="Z706" i="1"/>
  <c r="AA706" i="1" s="1"/>
  <c r="M696" i="1"/>
  <c r="AA1286" i="1"/>
  <c r="AB1584" i="1"/>
  <c r="Z1586" i="1"/>
  <c r="AB1586" i="1" s="1"/>
  <c r="AB2024" i="1"/>
  <c r="Z2026" i="1"/>
  <c r="AB2026" i="1" s="1"/>
  <c r="AB2004" i="1"/>
  <c r="Z2006" i="1"/>
  <c r="AB2006" i="1" s="1"/>
  <c r="AB2126" i="1"/>
  <c r="Z2128" i="1"/>
  <c r="AB2128" i="1" s="1"/>
  <c r="AB2291" i="1"/>
  <c r="Z2293" i="1"/>
  <c r="AB2293" i="1" s="1"/>
  <c r="AB2311" i="1"/>
  <c r="Z2313" i="1"/>
  <c r="AB2313" i="1" s="1"/>
  <c r="AB2149" i="1"/>
  <c r="Z2151" i="1"/>
  <c r="AB2151" i="1" s="1"/>
  <c r="AB2169" i="1"/>
  <c r="Z2171" i="1"/>
  <c r="AB2171" i="1" s="1"/>
  <c r="AB2189" i="1"/>
  <c r="Z2191" i="1"/>
  <c r="AB2191" i="1" s="1"/>
  <c r="AB2371" i="1"/>
  <c r="Z2373" i="1"/>
  <c r="AB2373" i="1" s="1"/>
  <c r="AB2401" i="1"/>
  <c r="Z2403" i="1"/>
  <c r="AB2403" i="1" s="1"/>
  <c r="E2651" i="1"/>
  <c r="E2653" i="1" s="1"/>
  <c r="I2651" i="1"/>
  <c r="I2653" i="1" s="1"/>
  <c r="AB2647" i="1"/>
  <c r="Z2657" i="1"/>
  <c r="AA2657" i="1" s="1"/>
  <c r="Q2661" i="1"/>
  <c r="U2661" i="1"/>
  <c r="Y2661" i="1"/>
  <c r="D2660" i="1"/>
  <c r="AA2650" i="1"/>
  <c r="AB2511" i="1"/>
  <c r="Z2513" i="1"/>
  <c r="AB2513" i="1" s="1"/>
  <c r="H2672" i="1"/>
  <c r="H2663" i="1"/>
  <c r="B2661" i="1"/>
  <c r="B2663" i="1" s="1"/>
  <c r="J2661" i="1"/>
  <c r="R2661" i="1"/>
  <c r="R2663" i="1" s="1"/>
  <c r="Z2659" i="1"/>
  <c r="AB2650" i="1"/>
  <c r="AA2662" i="1"/>
  <c r="J2672" i="1"/>
  <c r="J2663" i="1"/>
  <c r="N2672" i="1"/>
  <c r="N2663" i="1"/>
  <c r="T2672" i="1"/>
  <c r="T2663" i="1"/>
  <c r="M209" i="1"/>
  <c r="AB119" i="1"/>
  <c r="Z121" i="1"/>
  <c r="AB121" i="1" s="1"/>
  <c r="Z19" i="1"/>
  <c r="AB19" i="1" s="1"/>
  <c r="AB15" i="1"/>
  <c r="AA15" i="1"/>
  <c r="AA19" i="1" s="1"/>
  <c r="AB139" i="1"/>
  <c r="Z141" i="1"/>
  <c r="AB141" i="1" s="1"/>
  <c r="O464" i="1"/>
  <c r="O2075" i="1"/>
  <c r="Q464" i="1"/>
  <c r="Q2075" i="1"/>
  <c r="S464" i="1"/>
  <c r="S2075" i="1"/>
  <c r="U464" i="1"/>
  <c r="U2075" i="1"/>
  <c r="W464" i="1"/>
  <c r="W2075" i="1"/>
  <c r="Y464" i="1"/>
  <c r="Y2075" i="1"/>
  <c r="AB542" i="1"/>
  <c r="Z544" i="1"/>
  <c r="AB544" i="1" s="1"/>
  <c r="AB572" i="1"/>
  <c r="Z574" i="1"/>
  <c r="AB574" i="1" s="1"/>
  <c r="AB592" i="1"/>
  <c r="Z594" i="1"/>
  <c r="AB594" i="1" s="1"/>
  <c r="AB159" i="1"/>
  <c r="Z161" i="1"/>
  <c r="AB161" i="1" s="1"/>
  <c r="AB179" i="1"/>
  <c r="Z181" i="1"/>
  <c r="AB181" i="1" s="1"/>
  <c r="AB199" i="1"/>
  <c r="Z201" i="1"/>
  <c r="AB201" i="1" s="1"/>
  <c r="Z252" i="1"/>
  <c r="AB252" i="1" s="1"/>
  <c r="Z270" i="1"/>
  <c r="AB266" i="1"/>
  <c r="AA266" i="1"/>
  <c r="AA270" i="1" s="1"/>
  <c r="AA272" i="1" s="1"/>
  <c r="M450" i="1"/>
  <c r="M452" i="1" s="1"/>
  <c r="Z446" i="1"/>
  <c r="D452" i="1"/>
  <c r="AA451" i="1"/>
  <c r="D2075" i="1"/>
  <c r="Z494" i="1"/>
  <c r="AB494" i="1" s="1"/>
  <c r="AA493" i="1"/>
  <c r="AA494" i="1" s="1"/>
  <c r="AB632" i="1"/>
  <c r="Z634" i="1"/>
  <c r="AB634" i="1" s="1"/>
  <c r="AB652" i="1"/>
  <c r="Z654" i="1"/>
  <c r="AB654" i="1" s="1"/>
  <c r="AA873" i="1"/>
  <c r="Z677" i="1"/>
  <c r="AB677" i="1" s="1"/>
  <c r="Z853" i="1"/>
  <c r="AB853" i="1" s="1"/>
  <c r="Z873" i="1"/>
  <c r="AB873" i="1" s="1"/>
  <c r="Z893" i="1"/>
  <c r="AB893" i="1" s="1"/>
  <c r="Z916" i="1"/>
  <c r="AB916" i="1" s="1"/>
  <c r="K708" i="1"/>
  <c r="K710" i="1" s="1"/>
  <c r="K694" i="1"/>
  <c r="O708" i="1"/>
  <c r="O710" i="1" s="1"/>
  <c r="O694" i="1"/>
  <c r="S708" i="1"/>
  <c r="S710" i="1" s="1"/>
  <c r="S694" i="1"/>
  <c r="W708" i="1"/>
  <c r="W710" i="1" s="1"/>
  <c r="W694" i="1"/>
  <c r="AA705" i="1"/>
  <c r="D695" i="1"/>
  <c r="AB705" i="1"/>
  <c r="D708" i="1"/>
  <c r="D710" i="1" s="1"/>
  <c r="Z707" i="1"/>
  <c r="M697" i="1"/>
  <c r="AA1294" i="1"/>
  <c r="AA1296" i="1" s="1"/>
  <c r="AB1924" i="1"/>
  <c r="Z1926" i="1"/>
  <c r="AB1926" i="1" s="1"/>
  <c r="AA1696" i="1"/>
  <c r="AA1736" i="1"/>
  <c r="AA1816" i="1"/>
  <c r="AA1856" i="1"/>
  <c r="Z1906" i="1"/>
  <c r="AB1906" i="1" s="1"/>
  <c r="AB2054" i="1"/>
  <c r="Z2056" i="1"/>
  <c r="AB2056" i="1" s="1"/>
  <c r="AB2014" i="1"/>
  <c r="Z2016" i="1"/>
  <c r="AB2016" i="1" s="1"/>
  <c r="AB2034" i="1"/>
  <c r="Z2036" i="1"/>
  <c r="AB2036" i="1" s="1"/>
  <c r="Z2066" i="1"/>
  <c r="AB2066" i="1" s="1"/>
  <c r="AB2064" i="1"/>
  <c r="AB2261" i="1"/>
  <c r="Z2263" i="1"/>
  <c r="AB2263" i="1" s="1"/>
  <c r="AB2281" i="1"/>
  <c r="Z2283" i="1"/>
  <c r="AB2283" i="1" s="1"/>
  <c r="Z2303" i="1"/>
  <c r="AB2303" i="1" s="1"/>
  <c r="AB2301" i="1"/>
  <c r="Z2323" i="1"/>
  <c r="AB2323" i="1" s="1"/>
  <c r="AB2321" i="1"/>
  <c r="P2672" i="1"/>
  <c r="P2663" i="1"/>
  <c r="C2661" i="1"/>
  <c r="G2661" i="1"/>
  <c r="K2661" i="1"/>
  <c r="O2661" i="1"/>
  <c r="S2661" i="1"/>
  <c r="W2661" i="1"/>
  <c r="M2658" i="1"/>
  <c r="M2661" i="1" s="1"/>
  <c r="M2663" i="1" s="1"/>
  <c r="Z2648" i="1"/>
  <c r="AA2659" i="1"/>
  <c r="Q2663" i="1"/>
  <c r="U2663" i="1"/>
  <c r="Y2663" i="1"/>
  <c r="AA151" i="1"/>
  <c r="AB39" i="1"/>
  <c r="Z41" i="1"/>
  <c r="AB41" i="1" s="1"/>
  <c r="Z21" i="1"/>
  <c r="AB21" i="1" s="1"/>
  <c r="AB20" i="1"/>
  <c r="AA20" i="1"/>
  <c r="AA21" i="1" s="1"/>
  <c r="M211" i="1"/>
  <c r="Z210" i="1"/>
  <c r="AA206" i="1"/>
  <c r="AB451" i="1"/>
  <c r="C698" i="1"/>
  <c r="C700" i="1" s="1"/>
  <c r="C2070" i="1"/>
  <c r="E698" i="1"/>
  <c r="E700" i="1" s="1"/>
  <c r="E2070" i="1"/>
  <c r="G698" i="1"/>
  <c r="G700" i="1" s="1"/>
  <c r="G2070" i="1"/>
  <c r="I698" i="1"/>
  <c r="I700" i="1" s="1"/>
  <c r="I2070" i="1"/>
  <c r="AB290" i="1"/>
  <c r="Z292" i="1"/>
  <c r="AB292" i="1" s="1"/>
  <c r="AB522" i="1"/>
  <c r="Z524" i="1"/>
  <c r="AB524" i="1" s="1"/>
  <c r="AB532" i="1"/>
  <c r="Z534" i="1"/>
  <c r="AB534" i="1" s="1"/>
  <c r="AB552" i="1"/>
  <c r="Z554" i="1"/>
  <c r="AB554" i="1" s="1"/>
  <c r="AB562" i="1"/>
  <c r="Z564" i="1"/>
  <c r="AB564" i="1" s="1"/>
  <c r="AB582" i="1"/>
  <c r="Z584" i="1"/>
  <c r="AB584" i="1" s="1"/>
  <c r="AB602" i="1"/>
  <c r="Z604" i="1"/>
  <c r="AB604" i="1" s="1"/>
  <c r="Z458" i="1"/>
  <c r="H462" i="1"/>
  <c r="H464" i="1" s="1"/>
  <c r="H2070" i="1"/>
  <c r="L462" i="1"/>
  <c r="L464" i="1" s="1"/>
  <c r="L2070" i="1"/>
  <c r="P462" i="1"/>
  <c r="P464" i="1" s="1"/>
  <c r="P2070" i="1"/>
  <c r="T462" i="1"/>
  <c r="T464" i="1" s="1"/>
  <c r="T2070" i="1"/>
  <c r="X462" i="1"/>
  <c r="X464" i="1" s="1"/>
  <c r="X2070" i="1"/>
  <c r="Z469" i="1"/>
  <c r="M459" i="1"/>
  <c r="M472" i="1"/>
  <c r="M474" i="1" s="1"/>
  <c r="AA471" i="1"/>
  <c r="D461" i="1"/>
  <c r="AB622" i="1"/>
  <c r="Z624" i="1"/>
  <c r="AB624" i="1" s="1"/>
  <c r="AA763" i="1"/>
  <c r="AA803" i="1"/>
  <c r="Z763" i="1"/>
  <c r="AB763" i="1" s="1"/>
  <c r="Z783" i="1"/>
  <c r="AB783" i="1" s="1"/>
  <c r="Z803" i="1"/>
  <c r="AB803" i="1" s="1"/>
  <c r="Z823" i="1"/>
  <c r="AB823" i="1" s="1"/>
  <c r="M708" i="1"/>
  <c r="M710" i="1" s="1"/>
  <c r="Z704" i="1"/>
  <c r="M694" i="1"/>
  <c r="AB1914" i="1"/>
  <c r="Z1916" i="1"/>
  <c r="AB1916" i="1" s="1"/>
  <c r="AA1666" i="1"/>
  <c r="AB2044" i="1"/>
  <c r="Z2046" i="1"/>
  <c r="AB2046" i="1" s="1"/>
  <c r="Z1666" i="1"/>
  <c r="AB1666" i="1" s="1"/>
  <c r="AB2341" i="1"/>
  <c r="Z2343" i="1"/>
  <c r="AB2343" i="1" s="1"/>
  <c r="E2661" i="1"/>
  <c r="E2663" i="1" s="1"/>
  <c r="I2661" i="1"/>
  <c r="I2663" i="1" s="1"/>
  <c r="M2651" i="1"/>
  <c r="M2653" i="1" s="1"/>
  <c r="Q2651" i="1"/>
  <c r="Q2653" i="1" s="1"/>
  <c r="U2651" i="1"/>
  <c r="U2653" i="1" s="1"/>
  <c r="Y2651" i="1"/>
  <c r="Y2653" i="1" s="1"/>
  <c r="C2663" i="1"/>
  <c r="G2663" i="1"/>
  <c r="K2663" i="1"/>
  <c r="O2663" i="1"/>
  <c r="S2663" i="1"/>
  <c r="W2663" i="1"/>
  <c r="AB2501" i="1"/>
  <c r="Z2503" i="1"/>
  <c r="AB2503" i="1" s="1"/>
  <c r="Z2491" i="1"/>
  <c r="Z2660" i="1"/>
  <c r="AB2660" i="1" s="1"/>
  <c r="AA2652" i="1"/>
  <c r="Z205" i="1"/>
  <c r="M698" i="1" l="1"/>
  <c r="M700" i="1" s="1"/>
  <c r="Z694" i="1"/>
  <c r="M2070" i="1"/>
  <c r="Z459" i="1"/>
  <c r="M2071" i="1"/>
  <c r="M462" i="1"/>
  <c r="X2074" i="1"/>
  <c r="X2076" i="1" s="1"/>
  <c r="X2080" i="1"/>
  <c r="T2074" i="1"/>
  <c r="T2076" i="1" s="1"/>
  <c r="T2080" i="1"/>
  <c r="P2074" i="1"/>
  <c r="P2076" i="1" s="1"/>
  <c r="P2080" i="1"/>
  <c r="L2074" i="1"/>
  <c r="L2076" i="1" s="1"/>
  <c r="L2080" i="1"/>
  <c r="H2074" i="1"/>
  <c r="H2076" i="1" s="1"/>
  <c r="H2080" i="1"/>
  <c r="Z462" i="1"/>
  <c r="AB458" i="1"/>
  <c r="AB2648" i="1"/>
  <c r="AA2648" i="1"/>
  <c r="AA2651" i="1" s="1"/>
  <c r="AA2653" i="1" s="1"/>
  <c r="AB707" i="1"/>
  <c r="AA707" i="1"/>
  <c r="AA452" i="1"/>
  <c r="Z450" i="1"/>
  <c r="AB446" i="1"/>
  <c r="AA446" i="1"/>
  <c r="AA450" i="1" s="1"/>
  <c r="AB270" i="1"/>
  <c r="Z272" i="1"/>
  <c r="AB272" i="1" s="1"/>
  <c r="Y2085" i="1"/>
  <c r="W2085" i="1"/>
  <c r="U2085" i="1"/>
  <c r="S2085" i="1"/>
  <c r="Q2085" i="1"/>
  <c r="O2085" i="1"/>
  <c r="Z2651" i="1"/>
  <c r="Z696" i="1"/>
  <c r="AA696" i="1" s="1"/>
  <c r="M2072" i="1"/>
  <c r="Y698" i="1"/>
  <c r="Y700" i="1" s="1"/>
  <c r="Y2070" i="1"/>
  <c r="U698" i="1"/>
  <c r="U700" i="1" s="1"/>
  <c r="U2070" i="1"/>
  <c r="Q698" i="1"/>
  <c r="Q700" i="1" s="1"/>
  <c r="Q2070" i="1"/>
  <c r="AB1284" i="1"/>
  <c r="Z1286" i="1"/>
  <c r="AB1286" i="1" s="1"/>
  <c r="AB2662" i="1"/>
  <c r="AA473" i="1"/>
  <c r="AA460" i="1"/>
  <c r="D2072" i="1"/>
  <c r="AB460" i="1"/>
  <c r="V2074" i="1"/>
  <c r="V2076" i="1" s="1"/>
  <c r="V2080" i="1"/>
  <c r="R2074" i="1"/>
  <c r="R2076" i="1" s="1"/>
  <c r="R2080" i="1"/>
  <c r="N2074" i="1"/>
  <c r="N2076" i="1" s="1"/>
  <c r="N2080" i="1"/>
  <c r="J2074" i="1"/>
  <c r="J2076" i="1" s="1"/>
  <c r="J2080" i="1"/>
  <c r="F2074" i="1"/>
  <c r="F2076" i="1" s="1"/>
  <c r="F2080" i="1"/>
  <c r="B2074" i="1"/>
  <c r="B2076" i="1" s="1"/>
  <c r="B2080" i="1"/>
  <c r="K2085" i="1"/>
  <c r="I2085" i="1"/>
  <c r="G2085" i="1"/>
  <c r="E2085" i="1"/>
  <c r="C2085" i="1"/>
  <c r="Z209" i="1"/>
  <c r="AB209" i="1" s="1"/>
  <c r="AB205" i="1"/>
  <c r="AA205" i="1"/>
  <c r="AA209" i="1" s="1"/>
  <c r="AB2491" i="1"/>
  <c r="Z2493" i="1"/>
  <c r="AB2493" i="1" s="1"/>
  <c r="AB704" i="1"/>
  <c r="Z708" i="1"/>
  <c r="AA704" i="1"/>
  <c r="AA708" i="1" s="1"/>
  <c r="AA710" i="1" s="1"/>
  <c r="AA461" i="1"/>
  <c r="D2073" i="1"/>
  <c r="AB469" i="1"/>
  <c r="AA469" i="1"/>
  <c r="AA472" i="1" s="1"/>
  <c r="Z472" i="1"/>
  <c r="AB472" i="1" s="1"/>
  <c r="I2080" i="1"/>
  <c r="I2074" i="1"/>
  <c r="I2076" i="1" s="1"/>
  <c r="G2080" i="1"/>
  <c r="G2074" i="1"/>
  <c r="G2076" i="1" s="1"/>
  <c r="E2080" i="1"/>
  <c r="E2074" i="1"/>
  <c r="E2076" i="1" s="1"/>
  <c r="C2080" i="1"/>
  <c r="C2074" i="1"/>
  <c r="C2076" i="1" s="1"/>
  <c r="AB210" i="1"/>
  <c r="AA210" i="1"/>
  <c r="Z2658" i="1"/>
  <c r="Z697" i="1"/>
  <c r="M2073" i="1"/>
  <c r="AA695" i="1"/>
  <c r="D2071" i="1"/>
  <c r="D698" i="1"/>
  <c r="D700" i="1" s="1"/>
  <c r="AB695" i="1"/>
  <c r="W698" i="1"/>
  <c r="W700" i="1" s="1"/>
  <c r="W2070" i="1"/>
  <c r="S698" i="1"/>
  <c r="S700" i="1" s="1"/>
  <c r="S2070" i="1"/>
  <c r="O698" i="1"/>
  <c r="O700" i="1" s="1"/>
  <c r="O2070" i="1"/>
  <c r="K698" i="1"/>
  <c r="K700" i="1" s="1"/>
  <c r="K2070" i="1"/>
  <c r="D2085" i="1"/>
  <c r="AA2660" i="1"/>
  <c r="AB2657" i="1"/>
  <c r="Z2661" i="1"/>
  <c r="D462" i="1"/>
  <c r="D464" i="1" s="1"/>
  <c r="AA458" i="1"/>
  <c r="D2070" i="1"/>
  <c r="D2661" i="1"/>
  <c r="D2663" i="1" s="1"/>
  <c r="AB2271" i="1"/>
  <c r="Z2273" i="1"/>
  <c r="AB2273" i="1" s="1"/>
  <c r="AB2136" i="1"/>
  <c r="Z2138" i="1"/>
  <c r="AB2138" i="1" s="1"/>
  <c r="M464" i="1"/>
  <c r="Z463" i="1"/>
  <c r="M2075" i="1"/>
  <c r="Z464" i="1" l="1"/>
  <c r="AB464" i="1" s="1"/>
  <c r="AA463" i="1"/>
  <c r="AB2661" i="1"/>
  <c r="D2672" i="1"/>
  <c r="AA697" i="1"/>
  <c r="AB697" i="1"/>
  <c r="AB2658" i="1"/>
  <c r="AA2658" i="1"/>
  <c r="AA2661" i="1" s="1"/>
  <c r="AA2663" i="1" s="1"/>
  <c r="AA211" i="1"/>
  <c r="Z211" i="1"/>
  <c r="AB211" i="1" s="1"/>
  <c r="C2084" i="1"/>
  <c r="C2667" i="1"/>
  <c r="C2671" i="1" s="1"/>
  <c r="E2084" i="1"/>
  <c r="E2667" i="1"/>
  <c r="E2671" i="1" s="1"/>
  <c r="G2084" i="1"/>
  <c r="G2667" i="1"/>
  <c r="G2671" i="1" s="1"/>
  <c r="I2084" i="1"/>
  <c r="I2667" i="1"/>
  <c r="I2671" i="1" s="1"/>
  <c r="D2083" i="1"/>
  <c r="B2084" i="1"/>
  <c r="B2086" i="1" s="1"/>
  <c r="B2088" i="1" s="1"/>
  <c r="B2089" i="1" s="1"/>
  <c r="B2667" i="1"/>
  <c r="B2671" i="1" s="1"/>
  <c r="B2673" i="1" s="1"/>
  <c r="F2084" i="1"/>
  <c r="F2086" i="1" s="1"/>
  <c r="F2667" i="1"/>
  <c r="F2671" i="1" s="1"/>
  <c r="F2673" i="1" s="1"/>
  <c r="J2084" i="1"/>
  <c r="J2086" i="1" s="1"/>
  <c r="J2667" i="1"/>
  <c r="J2671" i="1" s="1"/>
  <c r="J2673" i="1" s="1"/>
  <c r="N2084" i="1"/>
  <c r="N2086" i="1" s="1"/>
  <c r="N2667" i="1"/>
  <c r="N2671" i="1" s="1"/>
  <c r="N2673" i="1" s="1"/>
  <c r="R2084" i="1"/>
  <c r="R2086" i="1" s="1"/>
  <c r="R2667" i="1"/>
  <c r="R2671" i="1" s="1"/>
  <c r="R2673" i="1" s="1"/>
  <c r="V2084" i="1"/>
  <c r="V2086" i="1" s="1"/>
  <c r="V2667" i="1"/>
  <c r="V2671" i="1" s="1"/>
  <c r="V2673" i="1" s="1"/>
  <c r="Z474" i="1"/>
  <c r="AB474" i="1" s="1"/>
  <c r="Q2080" i="1"/>
  <c r="Q2074" i="1"/>
  <c r="Q2076" i="1" s="1"/>
  <c r="U2080" i="1"/>
  <c r="U2074" i="1"/>
  <c r="U2076" i="1" s="1"/>
  <c r="Y2080" i="1"/>
  <c r="Y2074" i="1"/>
  <c r="Y2076" i="1" s="1"/>
  <c r="M2082" i="1"/>
  <c r="Z2072" i="1"/>
  <c r="AB2072" i="1" s="1"/>
  <c r="AB2651" i="1"/>
  <c r="Z2653" i="1"/>
  <c r="AB2653" i="1" s="1"/>
  <c r="AB450" i="1"/>
  <c r="Z452" i="1"/>
  <c r="AB452" i="1" s="1"/>
  <c r="H2084" i="1"/>
  <c r="H2086" i="1" s="1"/>
  <c r="H2667" i="1"/>
  <c r="H2671" i="1" s="1"/>
  <c r="H2673" i="1" s="1"/>
  <c r="L2084" i="1"/>
  <c r="L2086" i="1" s="1"/>
  <c r="L2667" i="1"/>
  <c r="L2671" i="1" s="1"/>
  <c r="L2673" i="1" s="1"/>
  <c r="P2084" i="1"/>
  <c r="P2086" i="1" s="1"/>
  <c r="P2667" i="1"/>
  <c r="P2671" i="1" s="1"/>
  <c r="P2673" i="1" s="1"/>
  <c r="T2084" i="1"/>
  <c r="T2086" i="1" s="1"/>
  <c r="T2667" i="1"/>
  <c r="T2671" i="1" s="1"/>
  <c r="T2673" i="1" s="1"/>
  <c r="X2084" i="1"/>
  <c r="X2086" i="1" s="1"/>
  <c r="X2667" i="1"/>
  <c r="X2671" i="1" s="1"/>
  <c r="X2673" i="1" s="1"/>
  <c r="AB459" i="1"/>
  <c r="AA459" i="1"/>
  <c r="AA462" i="1" s="1"/>
  <c r="Z698" i="1"/>
  <c r="AA694" i="1"/>
  <c r="AA698" i="1" s="1"/>
  <c r="AA700" i="1" s="1"/>
  <c r="AB694" i="1"/>
  <c r="M2085" i="1"/>
  <c r="Z2075" i="1"/>
  <c r="D2074" i="1"/>
  <c r="D2076" i="1" s="1"/>
  <c r="D2080" i="1"/>
  <c r="K2080" i="1"/>
  <c r="K2074" i="1"/>
  <c r="K2076" i="1" s="1"/>
  <c r="O2080" i="1"/>
  <c r="O2074" i="1"/>
  <c r="O2076" i="1" s="1"/>
  <c r="S2080" i="1"/>
  <c r="S2074" i="1"/>
  <c r="S2076" i="1" s="1"/>
  <c r="W2080" i="1"/>
  <c r="W2074" i="1"/>
  <c r="W2076" i="1" s="1"/>
  <c r="D2081" i="1"/>
  <c r="M2083" i="1"/>
  <c r="Z2073" i="1"/>
  <c r="AB2073" i="1" s="1"/>
  <c r="AB708" i="1"/>
  <c r="Z710" i="1"/>
  <c r="AB710" i="1" s="1"/>
  <c r="C2086" i="1"/>
  <c r="C2089" i="1" s="1"/>
  <c r="C2672" i="1"/>
  <c r="C2673" i="1" s="1"/>
  <c r="E2086" i="1"/>
  <c r="E2672" i="1"/>
  <c r="E2673" i="1" s="1"/>
  <c r="G2086" i="1"/>
  <c r="G2672" i="1"/>
  <c r="G2673" i="1" s="1"/>
  <c r="I2086" i="1"/>
  <c r="I2672" i="1"/>
  <c r="I2673" i="1" s="1"/>
  <c r="K2672" i="1"/>
  <c r="D2082" i="1"/>
  <c r="AA2072" i="1"/>
  <c r="AA474" i="1"/>
  <c r="Z2663" i="1"/>
  <c r="AB2663" i="1" s="1"/>
  <c r="O2672" i="1"/>
  <c r="Q2672" i="1"/>
  <c r="S2672" i="1"/>
  <c r="U2672" i="1"/>
  <c r="W2672" i="1"/>
  <c r="Y2672" i="1"/>
  <c r="AB462" i="1"/>
  <c r="M2081" i="1"/>
  <c r="Z2071" i="1"/>
  <c r="AB2071" i="1" s="1"/>
  <c r="M2080" i="1"/>
  <c r="Z2070" i="1"/>
  <c r="M2074" i="1"/>
  <c r="M2076" i="1" s="1"/>
  <c r="Z2074" i="1" l="1"/>
  <c r="AB2074" i="1" s="1"/>
  <c r="AB2070" i="1"/>
  <c r="D2669" i="1"/>
  <c r="Z2083" i="1"/>
  <c r="AB2083" i="1" s="1"/>
  <c r="M2670" i="1"/>
  <c r="Z2670" i="1" s="1"/>
  <c r="D2668" i="1"/>
  <c r="W2084" i="1"/>
  <c r="W2086" i="1" s="1"/>
  <c r="W2667" i="1"/>
  <c r="W2671" i="1" s="1"/>
  <c r="S2084" i="1"/>
  <c r="S2086" i="1" s="1"/>
  <c r="S2667" i="1"/>
  <c r="S2671" i="1" s="1"/>
  <c r="O2084" i="1"/>
  <c r="O2086" i="1" s="1"/>
  <c r="O2667" i="1"/>
  <c r="O2671" i="1" s="1"/>
  <c r="K2084" i="1"/>
  <c r="K2086" i="1" s="1"/>
  <c r="K2667" i="1"/>
  <c r="K2671" i="1" s="1"/>
  <c r="D2084" i="1"/>
  <c r="D2086" i="1" s="1"/>
  <c r="D2089" i="1" s="1"/>
  <c r="D2667" i="1"/>
  <c r="Z2076" i="1"/>
  <c r="AB2076" i="1" s="1"/>
  <c r="AB2075" i="1"/>
  <c r="AA2075" i="1"/>
  <c r="Z2085" i="1"/>
  <c r="M2672" i="1"/>
  <c r="X2744" i="1"/>
  <c r="X2740" i="1"/>
  <c r="X2735" i="1"/>
  <c r="X2675" i="1"/>
  <c r="T2744" i="1"/>
  <c r="T2740" i="1"/>
  <c r="T2735" i="1"/>
  <c r="T2675" i="1"/>
  <c r="P2744" i="1"/>
  <c r="P2740" i="1"/>
  <c r="P2735" i="1"/>
  <c r="P2675" i="1"/>
  <c r="L2744" i="1"/>
  <c r="L2740" i="1"/>
  <c r="L2735" i="1"/>
  <c r="L2675" i="1"/>
  <c r="H2744" i="1"/>
  <c r="H2740" i="1"/>
  <c r="H2735" i="1"/>
  <c r="H2675" i="1"/>
  <c r="AA2083" i="1"/>
  <c r="D2670" i="1"/>
  <c r="AA2670" i="1" s="1"/>
  <c r="AA464" i="1"/>
  <c r="M2084" i="1"/>
  <c r="M2086" i="1" s="1"/>
  <c r="Z2080" i="1"/>
  <c r="M2667" i="1"/>
  <c r="Z2081" i="1"/>
  <c r="AB2081" i="1" s="1"/>
  <c r="M2668" i="1"/>
  <c r="Z2668" i="1" s="1"/>
  <c r="AB2668" i="1" s="1"/>
  <c r="W2673" i="1"/>
  <c r="S2673" i="1"/>
  <c r="O2673" i="1"/>
  <c r="K2673" i="1"/>
  <c r="I2740" i="1"/>
  <c r="I2735" i="1"/>
  <c r="I2744" i="1"/>
  <c r="I2675" i="1"/>
  <c r="G2740" i="1"/>
  <c r="G2735" i="1"/>
  <c r="G2744" i="1"/>
  <c r="G2675" i="1"/>
  <c r="E2740" i="1"/>
  <c r="E2735" i="1"/>
  <c r="E2744" i="1"/>
  <c r="E2675" i="1"/>
  <c r="C2740" i="1"/>
  <c r="C2735" i="1"/>
  <c r="C2675" i="1"/>
  <c r="AA2071" i="1"/>
  <c r="AA2070" i="1"/>
  <c r="AB698" i="1"/>
  <c r="Z700" i="1"/>
  <c r="AB700" i="1" s="1"/>
  <c r="Z2082" i="1"/>
  <c r="AB2082" i="1" s="1"/>
  <c r="M2669" i="1"/>
  <c r="Z2669" i="1" s="1"/>
  <c r="AB2669" i="1" s="1"/>
  <c r="Y2084" i="1"/>
  <c r="Y2086" i="1" s="1"/>
  <c r="Y2667" i="1"/>
  <c r="Y2671" i="1" s="1"/>
  <c r="Y2673" i="1" s="1"/>
  <c r="U2084" i="1"/>
  <c r="U2086" i="1" s="1"/>
  <c r="U2667" i="1"/>
  <c r="U2671" i="1" s="1"/>
  <c r="U2673" i="1" s="1"/>
  <c r="Q2084" i="1"/>
  <c r="Q2086" i="1" s="1"/>
  <c r="Q2667" i="1"/>
  <c r="Q2671" i="1" s="1"/>
  <c r="Q2673" i="1" s="1"/>
  <c r="V2744" i="1"/>
  <c r="V2740" i="1"/>
  <c r="V2735" i="1"/>
  <c r="V2675" i="1"/>
  <c r="R2744" i="1"/>
  <c r="R2740" i="1"/>
  <c r="R2735" i="1"/>
  <c r="R2675" i="1"/>
  <c r="N2744" i="1"/>
  <c r="N2740" i="1"/>
  <c r="N2735" i="1"/>
  <c r="N2675" i="1"/>
  <c r="J2744" i="1"/>
  <c r="J2740" i="1"/>
  <c r="J2735" i="1"/>
  <c r="J2675" i="1"/>
  <c r="F2744" i="1"/>
  <c r="F2740" i="1"/>
  <c r="F2735" i="1"/>
  <c r="F2675" i="1"/>
  <c r="B2740" i="1"/>
  <c r="B2735" i="1"/>
  <c r="B2675" i="1"/>
  <c r="AA2073" i="1"/>
  <c r="Q2740" i="1" l="1"/>
  <c r="Q2735" i="1"/>
  <c r="Q2744" i="1"/>
  <c r="Q2675" i="1"/>
  <c r="U2740" i="1"/>
  <c r="U2735" i="1"/>
  <c r="U2744" i="1"/>
  <c r="U2675" i="1"/>
  <c r="Y2740" i="1"/>
  <c r="Y2735" i="1"/>
  <c r="Y2744" i="1"/>
  <c r="Y2675" i="1"/>
  <c r="K2740" i="1"/>
  <c r="K2735" i="1"/>
  <c r="K2744" i="1"/>
  <c r="K2675" i="1"/>
  <c r="Z2084" i="1"/>
  <c r="AB2084" i="1" s="1"/>
  <c r="AB2080" i="1"/>
  <c r="AB2085" i="1"/>
  <c r="AA2085" i="1"/>
  <c r="AA2668" i="1"/>
  <c r="AB2670" i="1"/>
  <c r="AA2669" i="1"/>
  <c r="AA2074" i="1"/>
  <c r="AA2076" i="1" s="1"/>
  <c r="O2740" i="1"/>
  <c r="O2735" i="1"/>
  <c r="O2744" i="1"/>
  <c r="O2675" i="1"/>
  <c r="S2740" i="1"/>
  <c r="S2735" i="1"/>
  <c r="S2744" i="1"/>
  <c r="S2675" i="1"/>
  <c r="W2740" i="1"/>
  <c r="W2735" i="1"/>
  <c r="W2744" i="1"/>
  <c r="W2675" i="1"/>
  <c r="Z2667" i="1"/>
  <c r="AA2667" i="1" s="1"/>
  <c r="AA2671" i="1" s="1"/>
  <c r="M2671" i="1"/>
  <c r="M2673" i="1"/>
  <c r="Z2672" i="1"/>
  <c r="D2671" i="1"/>
  <c r="D2673" i="1" s="1"/>
  <c r="AA2080" i="1"/>
  <c r="AA2081" i="1"/>
  <c r="AA2082" i="1"/>
  <c r="AB2672" i="1" l="1"/>
  <c r="AA2672" i="1"/>
  <c r="AA2673" i="1" s="1"/>
  <c r="Z2086" i="1"/>
  <c r="AA2084" i="1"/>
  <c r="D2749" i="1"/>
  <c r="D2751" i="1" s="1"/>
  <c r="D2744" i="1"/>
  <c r="D2740" i="1"/>
  <c r="D2735" i="1"/>
  <c r="D2675" i="1"/>
  <c r="M2740" i="1"/>
  <c r="M2735" i="1"/>
  <c r="M2744" i="1"/>
  <c r="M2675" i="1"/>
  <c r="Z2671" i="1"/>
  <c r="AB2671" i="1" s="1"/>
  <c r="AB2667" i="1"/>
  <c r="AA2086" i="1"/>
  <c r="AB2086" i="1" l="1"/>
  <c r="Z2088" i="1"/>
  <c r="AA2749" i="1"/>
  <c r="AA2740" i="1"/>
  <c r="AA2735" i="1"/>
  <c r="AA2744" i="1"/>
  <c r="AA2675" i="1"/>
  <c r="Z2673" i="1"/>
  <c r="Z2744" i="1" l="1"/>
  <c r="AB2673" i="1"/>
  <c r="Z2749" i="1"/>
  <c r="Z2740" i="1"/>
  <c r="Z2735" i="1"/>
  <c r="Z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<sst xmlns="http://schemas.openxmlformats.org/spreadsheetml/2006/main" count="2227" uniqueCount="190">
  <si>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</si>
  <si>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</si>
  <si>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</si>
  <si>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</si>
  <si>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</si>
  <si>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May 31,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</si>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</sst>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0_);_(* \(#,##0.0000\);_(* &quot;-&quot;??_);_(@_)"/>
    <numFmt numFmtId="165" formatCode="_-* #,##0.00_-;\-* #,##0.00_-;_-* &quot;-&quot;??_-;_-@_-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5" fillId="0" borderId="0" xfId="0" applyFont="1" applyBorder="1"/>
    <xf numFmtId="0" fontId="9" fillId="0" borderId="19" xfId="0" applyFont="1" applyBorder="1"/>
    <xf numFmtId="0" fontId="3" fillId="0" borderId="20" xfId="0" applyFont="1" applyBorder="1" applyAlignment="1">
      <alignment horizontal="left"/>
    </xf>
    <xf numFmtId="43" fontId="7" fillId="0" borderId="21" xfId="1" applyFont="1" applyBorder="1"/>
    <xf numFmtId="43" fontId="7" fillId="0" borderId="21" xfId="1" applyNumberFormat="1" applyFont="1" applyBorder="1"/>
    <xf numFmtId="10" fontId="7" fillId="0" borderId="21" xfId="1" applyNumberFormat="1" applyFont="1" applyBorder="1"/>
    <xf numFmtId="43" fontId="7" fillId="0" borderId="22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3" xfId="0" applyFont="1" applyFill="1" applyBorder="1" applyAlignment="1">
      <alignment horizontal="left"/>
    </xf>
    <xf numFmtId="43" fontId="2" fillId="0" borderId="23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3" xfId="0" applyFont="1" applyFill="1" applyBorder="1" applyAlignment="1">
      <alignment horizontal="left"/>
    </xf>
    <xf numFmtId="43" fontId="3" fillId="0" borderId="23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18" fillId="0" borderId="0" xfId="0" applyNumberFormat="1" applyFont="1"/>
    <xf numFmtId="165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4">
    <cellStyle name="Comma" xfId="1" builtinId="3"/>
    <cellStyle name="Comma 2 10" xfId="2"/>
    <cellStyle name="Normal" xfId="0" builtinId="0"/>
    <cellStyle name="Normal 1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20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0%20CONSO%20UNIT\CY%202020%20EXECOM,QRF,PSB,101,102,170,171\05.%20May%202020\SUMMARY%20SAOB%20PER%20REGION%20AS%20OF%20MAY%2031,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CURRENT-2018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negative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195867000</v>
          </cell>
          <cell r="F499">
            <v>0</v>
          </cell>
          <cell r="G499">
            <v>195866999.99999997</v>
          </cell>
          <cell r="H499">
            <v>67004840.129999995</v>
          </cell>
          <cell r="I499">
            <v>28412581.27</v>
          </cell>
          <cell r="J499">
            <v>0</v>
          </cell>
          <cell r="K499">
            <v>0</v>
          </cell>
          <cell r="L499">
            <v>724764.27</v>
          </cell>
          <cell r="M499">
            <v>0</v>
          </cell>
          <cell r="N499">
            <v>0</v>
          </cell>
          <cell r="O499">
            <v>0</v>
          </cell>
          <cell r="P499">
            <v>1676258.1</v>
          </cell>
          <cell r="Q499">
            <v>14711186.99</v>
          </cell>
          <cell r="R499">
            <v>17151686.550000001</v>
          </cell>
          <cell r="S499">
            <v>34417202.32</v>
          </cell>
          <cell r="T499">
            <v>16140848.359999999</v>
          </cell>
          <cell r="U499">
            <v>12271732.91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368682000</v>
          </cell>
          <cell r="F612">
            <v>0</v>
          </cell>
          <cell r="G612">
            <v>368682000</v>
          </cell>
          <cell r="H612">
            <v>83646005.140000015</v>
          </cell>
          <cell r="I612">
            <v>24503217.677999999</v>
          </cell>
          <cell r="J612">
            <v>0</v>
          </cell>
          <cell r="K612">
            <v>0</v>
          </cell>
          <cell r="L612">
            <v>72000</v>
          </cell>
          <cell r="M612">
            <v>0</v>
          </cell>
          <cell r="N612">
            <v>0</v>
          </cell>
          <cell r="O612">
            <v>0</v>
          </cell>
          <cell r="P612">
            <v>72000</v>
          </cell>
          <cell r="Q612">
            <v>28639693.059999999</v>
          </cell>
          <cell r="R612">
            <v>45543805.289999999</v>
          </cell>
          <cell r="S612">
            <v>9390506.790000001</v>
          </cell>
          <cell r="T612">
            <v>13876325.029999999</v>
          </cell>
          <cell r="U612">
            <v>10626892.648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15600000</v>
          </cell>
          <cell r="F647">
            <v>0</v>
          </cell>
          <cell r="G647">
            <v>15600000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15836000</v>
          </cell>
          <cell r="F651">
            <v>-11877000</v>
          </cell>
          <cell r="G651">
            <v>3959000</v>
          </cell>
          <cell r="H651">
            <v>3114111.3</v>
          </cell>
          <cell r="I651">
            <v>1504951.32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1605100.49</v>
          </cell>
          <cell r="S651">
            <v>1509010.81</v>
          </cell>
          <cell r="T651">
            <v>0</v>
          </cell>
          <cell r="U651">
            <v>1504951.32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-9.3132257461547852E-10</v>
          </cell>
          <cell r="G825">
            <v>57943000</v>
          </cell>
          <cell r="H825">
            <v>27240572.919999994</v>
          </cell>
          <cell r="I825">
            <v>5640960.3800000008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6875199.2999999998</v>
          </cell>
          <cell r="R825">
            <v>17770324.899999999</v>
          </cell>
          <cell r="S825">
            <v>2595048.7199999997</v>
          </cell>
          <cell r="T825">
            <v>3408675.45</v>
          </cell>
          <cell r="U825">
            <v>2232284.9299999997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8478294.25</v>
          </cell>
          <cell r="I1038">
            <v>2338117.5499999998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1733469.6100000003</v>
          </cell>
          <cell r="R1038">
            <v>11399694.949999999</v>
          </cell>
          <cell r="S1038">
            <v>-4654870.3100000005</v>
          </cell>
          <cell r="T1038">
            <v>1159680.05</v>
          </cell>
          <cell r="U1038">
            <v>1178437.5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0</v>
          </cell>
          <cell r="G1251">
            <v>9321000</v>
          </cell>
          <cell r="H1251">
            <v>1662858.41</v>
          </cell>
          <cell r="I1251">
            <v>1222681.6399999999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356943.35</v>
          </cell>
          <cell r="R1251">
            <v>835122.09</v>
          </cell>
          <cell r="S1251">
            <v>470792.97</v>
          </cell>
          <cell r="T1251">
            <v>485623</v>
          </cell>
          <cell r="U1251">
            <v>737058.6399999999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2991196.2399999998</v>
          </cell>
          <cell r="I1464">
            <v>129336.14000000001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265324.43</v>
          </cell>
          <cell r="R1464">
            <v>2472833.4699999997</v>
          </cell>
          <cell r="S1464">
            <v>253038.34</v>
          </cell>
          <cell r="T1464">
            <v>78130.710000000006</v>
          </cell>
          <cell r="U1464">
            <v>51205.43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0</v>
          </cell>
          <cell r="G1677">
            <v>18570000</v>
          </cell>
          <cell r="H1677">
            <v>4409858.24</v>
          </cell>
          <cell r="I1677">
            <v>2793092.5999999996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511585.27999999997</v>
          </cell>
          <cell r="R1677">
            <v>1668044.6400000001</v>
          </cell>
          <cell r="S1677">
            <v>2230228.3199999998</v>
          </cell>
          <cell r="T1677">
            <v>1496639.5799999998</v>
          </cell>
          <cell r="U1677">
            <v>1296453.02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0</v>
          </cell>
          <cell r="G1890">
            <v>22092000</v>
          </cell>
          <cell r="H1890">
            <v>3219396.94</v>
          </cell>
          <cell r="I1890">
            <v>873894.31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756574.89999999991</v>
          </cell>
          <cell r="R1890">
            <v>1571906.9100000001</v>
          </cell>
          <cell r="S1890">
            <v>890915.13</v>
          </cell>
          <cell r="T1890">
            <v>687359.61</v>
          </cell>
          <cell r="U1890">
            <v>186534.7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15420000</v>
          </cell>
          <cell r="H2103">
            <v>6533595.2999999998</v>
          </cell>
          <cell r="I2103">
            <v>739403.49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1206540.58</v>
          </cell>
          <cell r="R2103">
            <v>4287355.59</v>
          </cell>
          <cell r="S2103">
            <v>1039699.13</v>
          </cell>
          <cell r="T2103">
            <v>118457.27</v>
          </cell>
          <cell r="U2103">
            <v>620946.22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3396654.4500000007</v>
          </cell>
          <cell r="I2316">
            <v>1863965.62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1148472.97</v>
          </cell>
          <cell r="R2316">
            <v>1043011.5299999999</v>
          </cell>
          <cell r="S2316">
            <v>1205169.95</v>
          </cell>
          <cell r="T2316">
            <v>1430815.29</v>
          </cell>
          <cell r="U2316">
            <v>433150.33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959272.14</v>
          </cell>
          <cell r="I2529">
            <v>466430.49000000005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609937.33000000007</v>
          </cell>
          <cell r="R2529">
            <v>197625.06</v>
          </cell>
          <cell r="S2529">
            <v>151709.75</v>
          </cell>
          <cell r="T2529">
            <v>205756.31</v>
          </cell>
          <cell r="U2529">
            <v>260674.18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-1.4551915228366852E-11</v>
          </cell>
          <cell r="G2742">
            <v>5666000</v>
          </cell>
          <cell r="H2742">
            <v>2445182.8200000003</v>
          </cell>
          <cell r="I2742">
            <v>1151794.2000000002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488963.14999999997</v>
          </cell>
          <cell r="R2742">
            <v>975863.36</v>
          </cell>
          <cell r="S2742">
            <v>980356.31</v>
          </cell>
          <cell r="T2742">
            <v>703579.84</v>
          </cell>
          <cell r="U2742">
            <v>448214.36000000016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0</v>
          </cell>
          <cell r="G2955">
            <v>29394000</v>
          </cell>
          <cell r="H2955">
            <v>5927859.5200000005</v>
          </cell>
          <cell r="I2955">
            <v>3660194.12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777314.20000000007</v>
          </cell>
          <cell r="R2955">
            <v>2497723.41</v>
          </cell>
          <cell r="S2955">
            <v>2652821.91</v>
          </cell>
          <cell r="T2955">
            <v>1993448.7700000003</v>
          </cell>
          <cell r="U2955">
            <v>1666745.3499999999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</v>
          </cell>
          <cell r="H3168">
            <v>3597271.3700000006</v>
          </cell>
          <cell r="I3168">
            <v>456602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645844.12</v>
          </cell>
          <cell r="R3168">
            <v>1279085.8999999999</v>
          </cell>
          <cell r="S3168">
            <v>1672341.35</v>
          </cell>
          <cell r="T3168">
            <v>0</v>
          </cell>
          <cell r="U3168">
            <v>456602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1804766.8299999998</v>
          </cell>
          <cell r="I3381">
            <v>2075632.62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265864.99</v>
          </cell>
          <cell r="R3381">
            <v>683633.8600000001</v>
          </cell>
          <cell r="S3381">
            <v>855267.98</v>
          </cell>
          <cell r="T3381">
            <v>306424.64</v>
          </cell>
          <cell r="U3381">
            <v>1769207.9799999997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1443714.81</v>
          </cell>
          <cell r="I3594">
            <v>716322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425813.47</v>
          </cell>
          <cell r="R3594">
            <v>688778.32</v>
          </cell>
          <cell r="S3594">
            <v>329123.02</v>
          </cell>
          <cell r="T3594">
            <v>228897.3</v>
          </cell>
          <cell r="U3594">
            <v>487424.69999999995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1277544.6299999999</v>
          </cell>
          <cell r="I3807">
            <v>1179292.18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77237.139999999985</v>
          </cell>
          <cell r="R3807">
            <v>562796.55999999994</v>
          </cell>
          <cell r="S3807">
            <v>637510.93000000005</v>
          </cell>
          <cell r="T3807">
            <v>521321.63</v>
          </cell>
          <cell r="U3807">
            <v>657970.54999999993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4591000</v>
          </cell>
          <cell r="F4020">
            <v>0</v>
          </cell>
          <cell r="G4020">
            <v>4591000</v>
          </cell>
          <cell r="H4020">
            <v>2639035.1</v>
          </cell>
          <cell r="I4020">
            <v>73152.88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531955.26</v>
          </cell>
          <cell r="R4020">
            <v>1140970.8799999999</v>
          </cell>
          <cell r="S4020">
            <v>966108.96</v>
          </cell>
          <cell r="T4020">
            <v>84764.28</v>
          </cell>
          <cell r="U4020">
            <v>-11611.399999999998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29259000</v>
          </cell>
          <cell r="F4120">
            <v>0</v>
          </cell>
          <cell r="G4120">
            <v>29259000</v>
          </cell>
          <cell r="H4120">
            <v>583522.5</v>
          </cell>
          <cell r="I4120">
            <v>11314789.099999998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583522.5</v>
          </cell>
          <cell r="T4120">
            <v>9577851.959999999</v>
          </cell>
          <cell r="U4120">
            <v>1736937.1399999997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10347000</v>
          </cell>
          <cell r="F4548">
            <v>0</v>
          </cell>
          <cell r="G4548">
            <v>10347000</v>
          </cell>
          <cell r="H4548">
            <v>3057710.16</v>
          </cell>
          <cell r="I4548">
            <v>1478600.1900000002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760282</v>
          </cell>
          <cell r="R4548">
            <v>742999.37</v>
          </cell>
          <cell r="S4548">
            <v>1554428.79</v>
          </cell>
          <cell r="T4548">
            <v>761924</v>
          </cell>
          <cell r="U4548">
            <v>716676.19000000006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895102000</v>
          </cell>
          <cell r="F4661">
            <v>7.4505805969238281E-9</v>
          </cell>
          <cell r="G4661">
            <v>895102000</v>
          </cell>
          <cell r="H4661">
            <v>147217338.24999997</v>
          </cell>
          <cell r="I4661">
            <v>207777576.59999999</v>
          </cell>
          <cell r="J4661">
            <v>0</v>
          </cell>
          <cell r="K4661">
            <v>0</v>
          </cell>
          <cell r="L4661">
            <v>3759155.2399999998</v>
          </cell>
          <cell r="M4661">
            <v>0</v>
          </cell>
          <cell r="N4661">
            <v>0</v>
          </cell>
          <cell r="O4661">
            <v>0</v>
          </cell>
          <cell r="P4661">
            <v>10451861.789999999</v>
          </cell>
          <cell r="Q4661">
            <v>28557928.27</v>
          </cell>
          <cell r="R4661">
            <v>597217.58000000007</v>
          </cell>
          <cell r="S4661">
            <v>114303037.16</v>
          </cell>
          <cell r="T4661">
            <v>167084756</v>
          </cell>
          <cell r="U4661">
            <v>40692820.599999994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87748000</v>
          </cell>
          <cell r="F4696">
            <v>0</v>
          </cell>
          <cell r="G4696">
            <v>87748000</v>
          </cell>
          <cell r="H4696">
            <v>721350</v>
          </cell>
          <cell r="I4696">
            <v>47109241.600000001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721350</v>
          </cell>
          <cell r="T4696">
            <v>1500000</v>
          </cell>
          <cell r="U4696">
            <v>45609241.600000001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892000</v>
          </cell>
          <cell r="F4700">
            <v>-669000</v>
          </cell>
          <cell r="G4700">
            <v>223000</v>
          </cell>
          <cell r="H4700">
            <v>165565.32</v>
          </cell>
          <cell r="I4700">
            <v>76572.36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91014.36</v>
          </cell>
          <cell r="S4700">
            <v>74550.960000000006</v>
          </cell>
          <cell r="T4700">
            <v>0</v>
          </cell>
          <cell r="U4700">
            <v>76572.36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11745000</v>
          </cell>
          <cell r="F4761">
            <v>0</v>
          </cell>
          <cell r="G4761">
            <v>11745000</v>
          </cell>
          <cell r="H4761">
            <v>3422036.92</v>
          </cell>
          <cell r="I4761">
            <v>1501192.87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812781</v>
          </cell>
          <cell r="R4761">
            <v>840609.7</v>
          </cell>
          <cell r="S4761">
            <v>1768646.22</v>
          </cell>
          <cell r="T4761">
            <v>851389</v>
          </cell>
          <cell r="U4761">
            <v>649803.87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6780000</v>
          </cell>
          <cell r="F4874">
            <v>0</v>
          </cell>
          <cell r="G4874">
            <v>6780000</v>
          </cell>
          <cell r="H4874">
            <v>1227694.1500000001</v>
          </cell>
          <cell r="I4874">
            <v>240541.11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1167300</v>
          </cell>
          <cell r="R4874">
            <v>39394.15</v>
          </cell>
          <cell r="S4874">
            <v>21000</v>
          </cell>
          <cell r="T4874">
            <v>228463.49</v>
          </cell>
          <cell r="U4874">
            <v>12077.619999999999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1068000</v>
          </cell>
          <cell r="F4913">
            <v>-801000</v>
          </cell>
          <cell r="G4913">
            <v>267000</v>
          </cell>
          <cell r="H4913">
            <v>178747.44</v>
          </cell>
          <cell r="I4913">
            <v>91906.68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89373.72</v>
          </cell>
          <cell r="S4913">
            <v>89373.72</v>
          </cell>
          <cell r="T4913">
            <v>0</v>
          </cell>
          <cell r="U4913">
            <v>91906.68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28973000</v>
          </cell>
          <cell r="F4974">
            <v>0</v>
          </cell>
          <cell r="G4974">
            <v>28973000</v>
          </cell>
          <cell r="H4974">
            <v>7139020.5500000007</v>
          </cell>
          <cell r="I4974">
            <v>4075035.39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1732235</v>
          </cell>
          <cell r="R4974">
            <v>1818686.59</v>
          </cell>
          <cell r="S4974">
            <v>3588098.96</v>
          </cell>
          <cell r="T4974">
            <v>2267413.6500000004</v>
          </cell>
          <cell r="U4974">
            <v>1807621.74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42268000</v>
          </cell>
          <cell r="F5087">
            <v>9.3132257461547852E-10</v>
          </cell>
          <cell r="G5087">
            <v>42268000</v>
          </cell>
          <cell r="H5087">
            <v>1181103.47</v>
          </cell>
          <cell r="I5087">
            <v>-35129.39999999998</v>
          </cell>
          <cell r="J5087">
            <v>0</v>
          </cell>
          <cell r="K5087">
            <v>0</v>
          </cell>
          <cell r="L5087">
            <v>428463.75</v>
          </cell>
          <cell r="M5087">
            <v>0</v>
          </cell>
          <cell r="N5087">
            <v>0</v>
          </cell>
          <cell r="O5087">
            <v>0</v>
          </cell>
          <cell r="P5087">
            <v>1135429.97</v>
          </cell>
          <cell r="Q5087">
            <v>646212</v>
          </cell>
          <cell r="R5087">
            <v>95533.42</v>
          </cell>
          <cell r="S5087">
            <v>10894.3</v>
          </cell>
          <cell r="T5087">
            <v>127640</v>
          </cell>
          <cell r="U5087">
            <v>-162769.39999999997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2252000</v>
          </cell>
          <cell r="F5126">
            <v>-1689000</v>
          </cell>
          <cell r="G5126">
            <v>563000</v>
          </cell>
          <cell r="H5126">
            <v>433933.8</v>
          </cell>
          <cell r="I5126">
            <v>192011.64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191940</v>
          </cell>
          <cell r="S5126">
            <v>241993.8</v>
          </cell>
          <cell r="T5126">
            <v>0</v>
          </cell>
          <cell r="U5126">
            <v>192011.64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625945.43999999994</v>
          </cell>
        </row>
        <row r="5187">
          <cell r="E5187">
            <v>35169000</v>
          </cell>
          <cell r="F5187">
            <v>0</v>
          </cell>
          <cell r="G5187">
            <v>35169000</v>
          </cell>
          <cell r="H5187">
            <v>10756482.449999999</v>
          </cell>
          <cell r="I5187">
            <v>4633177.9799999995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2421797</v>
          </cell>
          <cell r="R5187">
            <v>2515854.63</v>
          </cell>
          <cell r="S5187">
            <v>5818830.8199999994</v>
          </cell>
          <cell r="T5187">
            <v>2601670.96</v>
          </cell>
          <cell r="U5187">
            <v>2031507.02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1435000</v>
          </cell>
          <cell r="F5197">
            <v>0</v>
          </cell>
        </row>
        <row r="5300">
          <cell r="E5300">
            <v>30281000</v>
          </cell>
          <cell r="F5300">
            <v>1.3960743672214448E-10</v>
          </cell>
          <cell r="G5300">
            <v>30281000</v>
          </cell>
          <cell r="H5300">
            <v>2906807.72</v>
          </cell>
          <cell r="I5300">
            <v>572319.5</v>
          </cell>
          <cell r="J5300">
            <v>0</v>
          </cell>
          <cell r="K5300">
            <v>0</v>
          </cell>
          <cell r="L5300">
            <v>60816.639999999999</v>
          </cell>
          <cell r="M5300">
            <v>0</v>
          </cell>
          <cell r="N5300">
            <v>0</v>
          </cell>
          <cell r="O5300">
            <v>0</v>
          </cell>
          <cell r="P5300">
            <v>107517.64</v>
          </cell>
          <cell r="Q5300">
            <v>1101832.8</v>
          </cell>
          <cell r="R5300">
            <v>1623437.53</v>
          </cell>
          <cell r="S5300">
            <v>120720.75</v>
          </cell>
          <cell r="T5300">
            <v>1500</v>
          </cell>
          <cell r="U5300">
            <v>570819.5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3105000</v>
          </cell>
          <cell r="F5339">
            <v>-2328750</v>
          </cell>
          <cell r="G5339">
            <v>776250</v>
          </cell>
          <cell r="H5339">
            <v>544271.28</v>
          </cell>
          <cell r="I5339">
            <v>282562.92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272135.64</v>
          </cell>
          <cell r="S5339">
            <v>272135.64</v>
          </cell>
          <cell r="T5339">
            <v>0</v>
          </cell>
          <cell r="U5339">
            <v>282562.92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30442000</v>
          </cell>
          <cell r="F5826">
            <v>0</v>
          </cell>
          <cell r="G5826">
            <v>30442000</v>
          </cell>
          <cell r="H5826">
            <v>7562511.6399999997</v>
          </cell>
          <cell r="I5826">
            <v>3708576.34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1742362.98</v>
          </cell>
          <cell r="R5826">
            <v>3560783.65</v>
          </cell>
          <cell r="S5826">
            <v>2259365.0099999998</v>
          </cell>
          <cell r="T5826">
            <v>1762299.81</v>
          </cell>
          <cell r="U5826">
            <v>1946276.53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30591000</v>
          </cell>
          <cell r="F5939">
            <v>0</v>
          </cell>
          <cell r="G5939">
            <v>30591000</v>
          </cell>
          <cell r="H5939">
            <v>574051.55000000005</v>
          </cell>
          <cell r="I5939">
            <v>367261.30999999994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2861.58</v>
          </cell>
          <cell r="R5939">
            <v>452161.23</v>
          </cell>
          <cell r="S5939">
            <v>119028.73999999999</v>
          </cell>
          <cell r="T5939">
            <v>289748.20999999996</v>
          </cell>
          <cell r="U5939">
            <v>77513.100000000006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951744.13</v>
          </cell>
          <cell r="I6039">
            <v>790481.13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247069</v>
          </cell>
          <cell r="R6039">
            <v>312170.98</v>
          </cell>
          <cell r="S6039">
            <v>392504.15</v>
          </cell>
          <cell r="T6039">
            <v>258959.49000000011</v>
          </cell>
          <cell r="U6039">
            <v>531521.6399999999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792000</v>
          </cell>
          <cell r="F6152">
            <v>0</v>
          </cell>
          <cell r="G6152">
            <v>792000</v>
          </cell>
          <cell r="H6152">
            <v>0</v>
          </cell>
          <cell r="I6152">
            <v>14378.2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14378.2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836148.49</v>
          </cell>
          <cell r="I6252">
            <v>845649.24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257172.14</v>
          </cell>
          <cell r="R6252">
            <v>257172.14</v>
          </cell>
          <cell r="S6252">
            <v>321804.20999999996</v>
          </cell>
          <cell r="T6252">
            <v>288641.59999999998</v>
          </cell>
          <cell r="U6252">
            <v>557007.64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792000</v>
          </cell>
          <cell r="F6365">
            <v>0</v>
          </cell>
          <cell r="G6365">
            <v>792000</v>
          </cell>
          <cell r="H6365">
            <v>120584.86</v>
          </cell>
          <cell r="I6365">
            <v>19881.14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44646</v>
          </cell>
          <cell r="S6365">
            <v>75938.86</v>
          </cell>
          <cell r="T6365">
            <v>18661.14</v>
          </cell>
          <cell r="U6365">
            <v>1220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872178.54</v>
          </cell>
          <cell r="I6465">
            <v>866399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247069</v>
          </cell>
          <cell r="R6465">
            <v>324850.05000000005</v>
          </cell>
          <cell r="S6465">
            <v>300259.49</v>
          </cell>
          <cell r="T6465">
            <v>324245.16000000003</v>
          </cell>
          <cell r="U6465">
            <v>542153.84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791000</v>
          </cell>
          <cell r="F6578">
            <v>0</v>
          </cell>
          <cell r="G6578">
            <v>791000</v>
          </cell>
          <cell r="H6578">
            <v>183949.76</v>
          </cell>
          <cell r="I6578">
            <v>52094.35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15265.92</v>
          </cell>
          <cell r="R6578">
            <v>69180</v>
          </cell>
          <cell r="S6578">
            <v>99503.84</v>
          </cell>
          <cell r="T6578">
            <v>0</v>
          </cell>
          <cell r="U6578">
            <v>52094.35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3925000</v>
          </cell>
          <cell r="F6678">
            <v>0</v>
          </cell>
          <cell r="G6678">
            <v>3925000</v>
          </cell>
          <cell r="H6678">
            <v>693691.36</v>
          </cell>
          <cell r="I6678">
            <v>556813.62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217710.56</v>
          </cell>
          <cell r="R6678">
            <v>233233.66</v>
          </cell>
          <cell r="S6678">
            <v>242747.14</v>
          </cell>
          <cell r="T6678">
            <v>179302</v>
          </cell>
          <cell r="U6678">
            <v>377511.62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792000</v>
          </cell>
          <cell r="F6791">
            <v>0</v>
          </cell>
          <cell r="G6791">
            <v>792000</v>
          </cell>
          <cell r="H6791">
            <v>193256.44</v>
          </cell>
          <cell r="I6791">
            <v>-60843.17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128816.07</v>
          </cell>
          <cell r="R6791">
            <v>48389.17</v>
          </cell>
          <cell r="S6791">
            <v>16051.2</v>
          </cell>
          <cell r="T6791">
            <v>0</v>
          </cell>
          <cell r="U6791">
            <v>-60843.17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861425.54</v>
          </cell>
          <cell r="I6891">
            <v>289618.89999999997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276437.28000000003</v>
          </cell>
          <cell r="R6891">
            <v>283110.26</v>
          </cell>
          <cell r="S6891">
            <v>301878</v>
          </cell>
          <cell r="T6891">
            <v>289618.89999999997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792000</v>
          </cell>
          <cell r="F7004">
            <v>0</v>
          </cell>
          <cell r="G7004">
            <v>792000</v>
          </cell>
          <cell r="H7004">
            <v>0</v>
          </cell>
          <cell r="I7004">
            <v>5933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5933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4220000</v>
          </cell>
          <cell r="F7104">
            <v>0</v>
          </cell>
          <cell r="G7104">
            <v>4220000</v>
          </cell>
          <cell r="H7104">
            <v>685656.41999999993</v>
          </cell>
          <cell r="I7104">
            <v>657930.73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180914.83</v>
          </cell>
          <cell r="R7104">
            <v>180914.83</v>
          </cell>
          <cell r="S7104">
            <v>323826.76</v>
          </cell>
          <cell r="T7104">
            <v>271378.89</v>
          </cell>
          <cell r="U7104">
            <v>386551.84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792000</v>
          </cell>
          <cell r="F7217">
            <v>0</v>
          </cell>
          <cell r="G7217">
            <v>792000</v>
          </cell>
          <cell r="H7217">
            <v>10445.15</v>
          </cell>
          <cell r="I7217">
            <v>13871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1410.15</v>
          </cell>
          <cell r="R7217">
            <v>8100</v>
          </cell>
          <cell r="S7217">
            <v>935</v>
          </cell>
          <cell r="T7217">
            <v>10872</v>
          </cell>
          <cell r="U7217">
            <v>2999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831365.28</v>
          </cell>
          <cell r="I7317">
            <v>690417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257172.14</v>
          </cell>
          <cell r="R7317">
            <v>257172.14</v>
          </cell>
          <cell r="S7317">
            <v>317021</v>
          </cell>
          <cell r="T7317">
            <v>234139</v>
          </cell>
          <cell r="U7317">
            <v>456278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792000</v>
          </cell>
          <cell r="F7430">
            <v>0</v>
          </cell>
          <cell r="G7430">
            <v>792000</v>
          </cell>
          <cell r="H7430">
            <v>244842.8</v>
          </cell>
          <cell r="I7430">
            <v>11442.6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204842.8</v>
          </cell>
          <cell r="S7430">
            <v>40000</v>
          </cell>
          <cell r="T7430">
            <v>0</v>
          </cell>
          <cell r="U7430">
            <v>11442.6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3925000</v>
          </cell>
          <cell r="F7530">
            <v>0</v>
          </cell>
          <cell r="G7530">
            <v>3925000</v>
          </cell>
          <cell r="H7530">
            <v>1674293.82</v>
          </cell>
          <cell r="I7530">
            <v>308360.19999999995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1516718.75</v>
          </cell>
          <cell r="R7530">
            <v>81856.469999999987</v>
          </cell>
          <cell r="S7530">
            <v>75718.600000000006</v>
          </cell>
          <cell r="T7530">
            <v>33718.6</v>
          </cell>
          <cell r="U7530">
            <v>274641.59999999998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792000</v>
          </cell>
          <cell r="F7643">
            <v>0</v>
          </cell>
          <cell r="G7643">
            <v>792000</v>
          </cell>
          <cell r="H7643">
            <v>164581.08000000002</v>
          </cell>
          <cell r="I7643">
            <v>17085.849999999999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94698.52</v>
          </cell>
          <cell r="S7643">
            <v>69882.559999999998</v>
          </cell>
          <cell r="T7643">
            <v>0</v>
          </cell>
          <cell r="U7643">
            <v>17085.849999999999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4220000</v>
          </cell>
          <cell r="F7743">
            <v>0</v>
          </cell>
          <cell r="G7743">
            <v>4220000</v>
          </cell>
          <cell r="H7743">
            <v>907924.8</v>
          </cell>
          <cell r="I7743">
            <v>820087.8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279773.77</v>
          </cell>
          <cell r="R7743">
            <v>279773.77</v>
          </cell>
          <cell r="S7743">
            <v>348377.26000000007</v>
          </cell>
          <cell r="T7743">
            <v>288641.60000000003</v>
          </cell>
          <cell r="U7743">
            <v>531446.19999999995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792000</v>
          </cell>
          <cell r="F7856">
            <v>0</v>
          </cell>
          <cell r="G7856">
            <v>792000</v>
          </cell>
          <cell r="H7856">
            <v>193733.42</v>
          </cell>
          <cell r="I7856">
            <v>16000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193733.42</v>
          </cell>
          <cell r="T7856">
            <v>16000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3925000</v>
          </cell>
          <cell r="F7956">
            <v>0</v>
          </cell>
          <cell r="G7956">
            <v>3925000</v>
          </cell>
          <cell r="H7956">
            <v>773252.6399999999</v>
          </cell>
          <cell r="I7956">
            <v>870458.53999999992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123809.5</v>
          </cell>
          <cell r="R7956">
            <v>284666.08999999997</v>
          </cell>
          <cell r="S7956">
            <v>364777.05</v>
          </cell>
          <cell r="T7956">
            <v>301112.54000000015</v>
          </cell>
          <cell r="U7956">
            <v>569345.99999999977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792000</v>
          </cell>
          <cell r="F8069">
            <v>0</v>
          </cell>
          <cell r="G8069">
            <v>792000</v>
          </cell>
          <cell r="H8069">
            <v>87602.959999999992</v>
          </cell>
          <cell r="I8069">
            <v>31000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42802.96</v>
          </cell>
          <cell r="S8069">
            <v>44800</v>
          </cell>
          <cell r="T8069">
            <v>0</v>
          </cell>
          <cell r="U8069">
            <v>31000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4220000</v>
          </cell>
          <cell r="F8169">
            <v>0</v>
          </cell>
          <cell r="G8169">
            <v>4220000</v>
          </cell>
          <cell r="H8169">
            <v>559547.54</v>
          </cell>
          <cell r="I8169">
            <v>569824.43999999994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559547.54</v>
          </cell>
          <cell r="S8169">
            <v>0</v>
          </cell>
          <cell r="T8169">
            <v>43063.34</v>
          </cell>
          <cell r="U8169">
            <v>526761.1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792000</v>
          </cell>
          <cell r="F8282">
            <v>0</v>
          </cell>
          <cell r="G8282">
            <v>792000</v>
          </cell>
          <cell r="H8282">
            <v>32980</v>
          </cell>
          <cell r="I8282">
            <v>9650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30300</v>
          </cell>
          <cell r="S8282">
            <v>2680</v>
          </cell>
          <cell r="T8282">
            <v>0</v>
          </cell>
          <cell r="U8282">
            <v>9650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6041000</v>
          </cell>
          <cell r="F8382">
            <v>0</v>
          </cell>
          <cell r="G8382">
            <v>6041000</v>
          </cell>
          <cell r="H8382">
            <v>1687669.73</v>
          </cell>
          <cell r="I8382">
            <v>919347.32000000007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820347.83</v>
          </cell>
          <cell r="S8382">
            <v>867321.9</v>
          </cell>
          <cell r="T8382">
            <v>468384.58</v>
          </cell>
          <cell r="U8382">
            <v>450962.74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1562000</v>
          </cell>
          <cell r="F8495">
            <v>0</v>
          </cell>
          <cell r="G8495">
            <v>1562000</v>
          </cell>
          <cell r="H8495">
            <v>272206.67</v>
          </cell>
          <cell r="I8495">
            <v>80764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11770</v>
          </cell>
          <cell r="R8495">
            <v>153927.34</v>
          </cell>
          <cell r="S8495">
            <v>106509.33</v>
          </cell>
          <cell r="T8495">
            <v>56377</v>
          </cell>
          <cell r="U8495">
            <v>24387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920874.15000000014</v>
          </cell>
          <cell r="I8595">
            <v>770487.6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247069</v>
          </cell>
          <cell r="R8595">
            <v>310870.59000000003</v>
          </cell>
          <cell r="S8595">
            <v>362934.56</v>
          </cell>
          <cell r="T8595">
            <v>514622.12</v>
          </cell>
          <cell r="U8595">
            <v>255865.48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792000</v>
          </cell>
          <cell r="F8708">
            <v>0</v>
          </cell>
          <cell r="G8708">
            <v>792000</v>
          </cell>
          <cell r="H8708">
            <v>53754.149999999994</v>
          </cell>
          <cell r="I8708">
            <v>27900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35770.67</v>
          </cell>
          <cell r="S8708">
            <v>17983.48</v>
          </cell>
          <cell r="T8708">
            <v>0</v>
          </cell>
          <cell r="U8708">
            <v>27900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3925000</v>
          </cell>
          <cell r="F8808">
            <v>0</v>
          </cell>
          <cell r="G8808">
            <v>3925000</v>
          </cell>
          <cell r="H8808">
            <v>1112878.54</v>
          </cell>
          <cell r="I8808">
            <v>586159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359773.77</v>
          </cell>
          <cell r="R8808">
            <v>426813.49</v>
          </cell>
          <cell r="S8808">
            <v>326291.28000000003</v>
          </cell>
          <cell r="T8808">
            <v>325505.15999999997</v>
          </cell>
          <cell r="U8808">
            <v>260653.84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792000</v>
          </cell>
          <cell r="F8921">
            <v>0</v>
          </cell>
          <cell r="G8921">
            <v>792000</v>
          </cell>
          <cell r="H8921">
            <v>251798.14</v>
          </cell>
          <cell r="I8921">
            <v>176958.86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80000</v>
          </cell>
          <cell r="R8921">
            <v>141855.14000000001</v>
          </cell>
          <cell r="S8921">
            <v>29943</v>
          </cell>
          <cell r="T8921">
            <v>139000</v>
          </cell>
          <cell r="U8921">
            <v>37958.86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6041000</v>
          </cell>
          <cell r="F9021">
            <v>0</v>
          </cell>
          <cell r="G9021">
            <v>6041000</v>
          </cell>
          <cell r="H9021">
            <v>1338988.2600000002</v>
          </cell>
          <cell r="I9021">
            <v>1263629.7199999997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820031.82000000007</v>
          </cell>
          <cell r="S9021">
            <v>518956.44000000018</v>
          </cell>
          <cell r="T9021">
            <v>490377.12000000011</v>
          </cell>
          <cell r="U9021">
            <v>773252.59999999963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1562000</v>
          </cell>
          <cell r="F9134">
            <v>0</v>
          </cell>
          <cell r="G9134">
            <v>1562000</v>
          </cell>
          <cell r="H9134">
            <v>40815.5</v>
          </cell>
          <cell r="I9134">
            <v>57046.559999999998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40815.5</v>
          </cell>
          <cell r="T9134">
            <v>22829</v>
          </cell>
          <cell r="U9134">
            <v>34217.56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4220000</v>
          </cell>
          <cell r="F9234">
            <v>0</v>
          </cell>
          <cell r="G9234">
            <v>4220000</v>
          </cell>
          <cell r="H9234">
            <v>835447.12999999989</v>
          </cell>
          <cell r="I9234">
            <v>685470.98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233969.99</v>
          </cell>
          <cell r="R9234">
            <v>330241.43</v>
          </cell>
          <cell r="S9234">
            <v>271235.71000000002</v>
          </cell>
          <cell r="T9234">
            <v>230131</v>
          </cell>
          <cell r="U9234">
            <v>455339.98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792000</v>
          </cell>
          <cell r="F9347">
            <v>0</v>
          </cell>
          <cell r="G9347">
            <v>792000</v>
          </cell>
          <cell r="H9347">
            <v>321251.20999999996</v>
          </cell>
          <cell r="I9347">
            <v>80656.899999999994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25000</v>
          </cell>
          <cell r="R9347">
            <v>149973</v>
          </cell>
          <cell r="S9347">
            <v>146278.21000000002</v>
          </cell>
          <cell r="T9347">
            <v>72085.899999999994</v>
          </cell>
          <cell r="U9347">
            <v>8571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4551717000</v>
          </cell>
          <cell r="F9879">
            <v>0</v>
          </cell>
          <cell r="G9879">
            <v>4551717000</v>
          </cell>
          <cell r="H9879">
            <v>871634701.15999997</v>
          </cell>
          <cell r="I9879">
            <v>36773292.030000001</v>
          </cell>
          <cell r="J9879">
            <v>0</v>
          </cell>
          <cell r="K9879">
            <v>0</v>
          </cell>
          <cell r="L9879">
            <v>825699639.57000005</v>
          </cell>
          <cell r="M9879">
            <v>0</v>
          </cell>
          <cell r="N9879">
            <v>0</v>
          </cell>
          <cell r="O9879">
            <v>0</v>
          </cell>
          <cell r="P9879">
            <v>1585520766.3299997</v>
          </cell>
          <cell r="Q9879">
            <v>9310364.2300000023</v>
          </cell>
          <cell r="R9879">
            <v>12579373.810000001</v>
          </cell>
          <cell r="S9879">
            <v>24045323.550000001</v>
          </cell>
          <cell r="T9879">
            <v>12568060.130000001</v>
          </cell>
          <cell r="U9879">
            <v>24205231.899999999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103704692000</v>
          </cell>
          <cell r="F9992">
            <v>-1.4901161193847656E-8</v>
          </cell>
          <cell r="G9992">
            <v>103704692000.00002</v>
          </cell>
          <cell r="H9992">
            <v>7456037670.2400007</v>
          </cell>
          <cell r="I9992">
            <v>17460864245.779999</v>
          </cell>
          <cell r="J9992">
            <v>0</v>
          </cell>
          <cell r="K9992">
            <v>0</v>
          </cell>
          <cell r="L9992">
            <v>240263955.87</v>
          </cell>
          <cell r="M9992">
            <v>0</v>
          </cell>
          <cell r="N9992">
            <v>0</v>
          </cell>
          <cell r="O9992">
            <v>0</v>
          </cell>
          <cell r="P9992">
            <v>390999129.75999999</v>
          </cell>
          <cell r="Q9992">
            <v>1862351.25</v>
          </cell>
          <cell r="R9992">
            <v>6170831855.4700003</v>
          </cell>
          <cell r="S9992">
            <v>1043079507.65</v>
          </cell>
          <cell r="T9992">
            <v>17292322652.030003</v>
          </cell>
          <cell r="U9992">
            <v>168541593.75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509561000</v>
          </cell>
          <cell r="F9998">
            <v>0</v>
          </cell>
          <cell r="G9998">
            <v>509561000</v>
          </cell>
          <cell r="H9998">
            <v>784080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784080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14268000</v>
          </cell>
          <cell r="F10305">
            <v>0</v>
          </cell>
          <cell r="G10305">
            <v>14268000</v>
          </cell>
          <cell r="H10305">
            <v>3969089.33</v>
          </cell>
          <cell r="I10305">
            <v>2753201.59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851772.18</v>
          </cell>
          <cell r="R10305">
            <v>1898214.42</v>
          </cell>
          <cell r="S10305">
            <v>1219102.73</v>
          </cell>
          <cell r="T10305">
            <v>910873.13</v>
          </cell>
          <cell r="U10305">
            <v>1842328.46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2396769000</v>
          </cell>
          <cell r="F10418">
            <v>0</v>
          </cell>
          <cell r="G10418">
            <v>2396768999.9999995</v>
          </cell>
          <cell r="H10418">
            <v>43312213.579999991</v>
          </cell>
          <cell r="I10418">
            <v>83661902.189999998</v>
          </cell>
          <cell r="J10418">
            <v>0</v>
          </cell>
          <cell r="K10418">
            <v>0</v>
          </cell>
          <cell r="L10418">
            <v>24572569.719999999</v>
          </cell>
          <cell r="M10418">
            <v>0</v>
          </cell>
          <cell r="N10418">
            <v>0</v>
          </cell>
          <cell r="O10418">
            <v>0</v>
          </cell>
          <cell r="P10418">
            <v>111921979.23</v>
          </cell>
          <cell r="Q10418">
            <v>6863296.6699999999</v>
          </cell>
          <cell r="R10418">
            <v>1260928.51</v>
          </cell>
          <cell r="S10418">
            <v>10615418.68</v>
          </cell>
          <cell r="T10418">
            <v>204506.34999999998</v>
          </cell>
          <cell r="U10418">
            <v>83457395.840000004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8376000</v>
          </cell>
          <cell r="F10518">
            <v>0</v>
          </cell>
          <cell r="G10518">
            <v>8376000</v>
          </cell>
          <cell r="H10518">
            <v>1570581.63</v>
          </cell>
          <cell r="I10518">
            <v>1385909.58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376599</v>
          </cell>
          <cell r="R10518">
            <v>518506.05000000005</v>
          </cell>
          <cell r="S10518">
            <v>675476.58</v>
          </cell>
          <cell r="T10518">
            <v>485030.1</v>
          </cell>
          <cell r="U10518">
            <v>900879.48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9931000</v>
          </cell>
          <cell r="F10631">
            <v>0</v>
          </cell>
          <cell r="G10631">
            <v>9931000</v>
          </cell>
          <cell r="H10631">
            <v>2795328</v>
          </cell>
          <cell r="I10631">
            <v>188113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1285758</v>
          </cell>
          <cell r="R10631">
            <v>1069350</v>
          </cell>
          <cell r="S10631">
            <v>440220</v>
          </cell>
          <cell r="T10631">
            <v>568</v>
          </cell>
          <cell r="U10631">
            <v>187545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8087000</v>
          </cell>
          <cell r="F10731">
            <v>0</v>
          </cell>
          <cell r="G10731">
            <v>8087000</v>
          </cell>
          <cell r="H10731">
            <v>1805869.0899999999</v>
          </cell>
          <cell r="I10731">
            <v>1803757.6800000002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572410.68000000005</v>
          </cell>
          <cell r="R10731">
            <v>537157.99</v>
          </cell>
          <cell r="S10731">
            <v>696300.42</v>
          </cell>
          <cell r="T10731">
            <v>562190.42000000004</v>
          </cell>
          <cell r="U10731">
            <v>1241567.26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9198000</v>
          </cell>
          <cell r="F10844">
            <v>0</v>
          </cell>
          <cell r="G10844">
            <v>9198000</v>
          </cell>
          <cell r="H10844">
            <v>2215960.5099999998</v>
          </cell>
          <cell r="I10844">
            <v>2228039.88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678971.43</v>
          </cell>
          <cell r="R10844">
            <v>932433.83</v>
          </cell>
          <cell r="S10844">
            <v>604555.25</v>
          </cell>
          <cell r="T10844">
            <v>2034039.88</v>
          </cell>
          <cell r="U10844">
            <v>194000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10236000</v>
          </cell>
          <cell r="F10944">
            <v>0</v>
          </cell>
          <cell r="G10944">
            <v>10236000</v>
          </cell>
          <cell r="H10944">
            <v>2057147.38</v>
          </cell>
          <cell r="I10944">
            <v>1800410.0799999998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516829</v>
          </cell>
          <cell r="R10944">
            <v>696965.45</v>
          </cell>
          <cell r="S10944">
            <v>843352.93</v>
          </cell>
          <cell r="T10944">
            <v>830399.48999999987</v>
          </cell>
          <cell r="U10944">
            <v>970010.59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16190000</v>
          </cell>
          <cell r="F11057">
            <v>0</v>
          </cell>
          <cell r="G11057">
            <v>16190000</v>
          </cell>
          <cell r="H11057">
            <v>2517058.2600000002</v>
          </cell>
          <cell r="I11057">
            <v>2291038.69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487795.6100000001</v>
          </cell>
          <cell r="R11057">
            <v>795770.87999999989</v>
          </cell>
          <cell r="S11057">
            <v>1233491.77</v>
          </cell>
          <cell r="T11057">
            <v>541511</v>
          </cell>
          <cell r="U11057">
            <v>1749527.69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6156000</v>
          </cell>
          <cell r="F11157">
            <v>0</v>
          </cell>
          <cell r="G11157">
            <v>6156000</v>
          </cell>
          <cell r="H11157">
            <v>1401631.35</v>
          </cell>
          <cell r="I11157">
            <v>1210642.58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421310.88</v>
          </cell>
          <cell r="R11157">
            <v>423754.70999999996</v>
          </cell>
          <cell r="S11157">
            <v>556565.76000000001</v>
          </cell>
          <cell r="T11157">
            <v>394088</v>
          </cell>
          <cell r="U11157">
            <v>816554.58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10775000</v>
          </cell>
          <cell r="F11270">
            <v>0</v>
          </cell>
          <cell r="G11270">
            <v>10775000</v>
          </cell>
          <cell r="H11270">
            <v>2760322.34</v>
          </cell>
          <cell r="I11270">
            <v>348539.09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2237549.3700000006</v>
          </cell>
          <cell r="R11270">
            <v>238973.88999999998</v>
          </cell>
          <cell r="S11270">
            <v>283799.08</v>
          </cell>
          <cell r="T11270">
            <v>83469.02</v>
          </cell>
          <cell r="U11270">
            <v>265070.07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6012000</v>
          </cell>
          <cell r="F11370">
            <v>0</v>
          </cell>
          <cell r="G11370">
            <v>6012000</v>
          </cell>
          <cell r="H11370">
            <v>1011885.17</v>
          </cell>
          <cell r="I11370">
            <v>1156169.6199999999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384916.16000000003</v>
          </cell>
          <cell r="R11370">
            <v>119249.19</v>
          </cell>
          <cell r="S11370">
            <v>507719.82</v>
          </cell>
          <cell r="T11370">
            <v>410264.84</v>
          </cell>
          <cell r="U11370">
            <v>745904.77999999991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14806000</v>
          </cell>
          <cell r="F11483">
            <v>0</v>
          </cell>
          <cell r="G11483">
            <v>14806000</v>
          </cell>
          <cell r="H11483">
            <v>4571813.5399999991</v>
          </cell>
          <cell r="I11483">
            <v>3310883.9499999997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685348.61</v>
          </cell>
          <cell r="R11483">
            <v>1994165.45</v>
          </cell>
          <cell r="S11483">
            <v>1892299.48</v>
          </cell>
          <cell r="T11483">
            <v>2524008.54</v>
          </cell>
          <cell r="U11483">
            <v>786875.41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6530000</v>
          </cell>
          <cell r="F11583">
            <v>0</v>
          </cell>
          <cell r="G11583">
            <v>6530000</v>
          </cell>
          <cell r="H11583">
            <v>1261354.18</v>
          </cell>
          <cell r="I11583">
            <v>1035726.26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426599.92</v>
          </cell>
          <cell r="R11583">
            <v>432918.33</v>
          </cell>
          <cell r="S11583">
            <v>401835.93</v>
          </cell>
          <cell r="T11583">
            <v>504716.93</v>
          </cell>
          <cell r="U11583">
            <v>531009.32999999996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12606000</v>
          </cell>
          <cell r="F11696">
            <v>0</v>
          </cell>
          <cell r="G11696">
            <v>12606000</v>
          </cell>
          <cell r="H11696">
            <v>1372238.2400000002</v>
          </cell>
          <cell r="I11696">
            <v>134165.65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404155.35</v>
          </cell>
          <cell r="R11696">
            <v>968142.89</v>
          </cell>
          <cell r="S11696">
            <v>-60</v>
          </cell>
          <cell r="T11696">
            <v>45900</v>
          </cell>
          <cell r="U11696">
            <v>88265.65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16304000</v>
          </cell>
          <cell r="F11796">
            <v>0</v>
          </cell>
          <cell r="G11796">
            <v>16304000</v>
          </cell>
          <cell r="H11796">
            <v>3667838.7800000003</v>
          </cell>
          <cell r="I11796">
            <v>2628523.06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1126801.03</v>
          </cell>
          <cell r="R11796">
            <v>1126801.03</v>
          </cell>
          <cell r="S11796">
            <v>1414236.72</v>
          </cell>
          <cell r="T11796">
            <v>1007042</v>
          </cell>
          <cell r="U11796">
            <v>1621481.06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7653000</v>
          </cell>
          <cell r="F11909">
            <v>0</v>
          </cell>
          <cell r="G11909">
            <v>7653000</v>
          </cell>
          <cell r="H11909">
            <v>2314777.02</v>
          </cell>
          <cell r="I11909">
            <v>627093.62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331890</v>
          </cell>
          <cell r="R11909">
            <v>387569.65</v>
          </cell>
          <cell r="S11909">
            <v>1595317.37</v>
          </cell>
          <cell r="T11909">
            <v>262749.39</v>
          </cell>
          <cell r="U11909">
            <v>364344.23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15449000</v>
          </cell>
          <cell r="F12009">
            <v>0</v>
          </cell>
          <cell r="G12009">
            <v>15449000</v>
          </cell>
          <cell r="H12009">
            <v>11798222.240000002</v>
          </cell>
          <cell r="I12009">
            <v>1058666.6000000001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11261694.890000001</v>
          </cell>
          <cell r="R12009">
            <v>273173.13</v>
          </cell>
          <cell r="S12009">
            <v>263354.21999999997</v>
          </cell>
          <cell r="T12009">
            <v>213375.72</v>
          </cell>
          <cell r="U12009">
            <v>845290.88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11599000</v>
          </cell>
          <cell r="F12122">
            <v>0</v>
          </cell>
          <cell r="G12122">
            <v>11599000</v>
          </cell>
          <cell r="H12122">
            <v>6156329.1700000009</v>
          </cell>
          <cell r="I12122">
            <v>507661.95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5107964.58</v>
          </cell>
          <cell r="R12122">
            <v>546636.63</v>
          </cell>
          <cell r="S12122">
            <v>501727.96</v>
          </cell>
          <cell r="T12122">
            <v>264644.5</v>
          </cell>
          <cell r="U12122">
            <v>243017.45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12382000</v>
          </cell>
          <cell r="F12222">
            <v>0</v>
          </cell>
          <cell r="G12222">
            <v>12382000</v>
          </cell>
          <cell r="H12222">
            <v>2750745.0999999996</v>
          </cell>
          <cell r="I12222">
            <v>2470516.8000000003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831979.51</v>
          </cell>
          <cell r="R12222">
            <v>831979.51</v>
          </cell>
          <cell r="S12222">
            <v>1086786.0799999998</v>
          </cell>
          <cell r="T12222">
            <v>870831.70000000007</v>
          </cell>
          <cell r="U12222">
            <v>1599685.1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9066000</v>
          </cell>
          <cell r="F12335">
            <v>0</v>
          </cell>
          <cell r="G12335">
            <v>9066000</v>
          </cell>
          <cell r="H12335">
            <v>5954225.6899999995</v>
          </cell>
          <cell r="I12335">
            <v>1348042.1400000001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249312.44</v>
          </cell>
          <cell r="R12335">
            <v>3164470.1399999997</v>
          </cell>
          <cell r="S12335">
            <v>2540443.11</v>
          </cell>
          <cell r="T12335">
            <v>1330293.1600000001</v>
          </cell>
          <cell r="U12335">
            <v>17748.98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9933000</v>
          </cell>
          <cell r="F12435">
            <v>0</v>
          </cell>
          <cell r="G12435">
            <v>9933000</v>
          </cell>
          <cell r="H12435">
            <v>2242168.6</v>
          </cell>
          <cell r="I12435">
            <v>2118513.0699999998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604316</v>
          </cell>
          <cell r="R12435">
            <v>683860.74</v>
          </cell>
          <cell r="S12435">
            <v>953991.8600000001</v>
          </cell>
          <cell r="T12435">
            <v>722148.07</v>
          </cell>
          <cell r="U12435">
            <v>1396365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9006000</v>
          </cell>
          <cell r="F12548">
            <v>0</v>
          </cell>
          <cell r="G12548">
            <v>9006000</v>
          </cell>
          <cell r="H12548">
            <v>6579368.3699999992</v>
          </cell>
          <cell r="I12548">
            <v>1791795.5900000008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764292.75</v>
          </cell>
          <cell r="R12548">
            <v>2056714.33</v>
          </cell>
          <cell r="S12548">
            <v>3758361.2899999996</v>
          </cell>
          <cell r="T12548">
            <v>1530960.5900000008</v>
          </cell>
          <cell r="U12548">
            <v>260835.00000000012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19501000</v>
          </cell>
          <cell r="F12648">
            <v>0</v>
          </cell>
          <cell r="G12648">
            <v>19501000</v>
          </cell>
          <cell r="H12648">
            <v>3949699.9</v>
          </cell>
          <cell r="I12648">
            <v>3603651.4000000004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2400812.8199999998</v>
          </cell>
          <cell r="S12648">
            <v>1548887.08</v>
          </cell>
          <cell r="T12648">
            <v>1256633.3</v>
          </cell>
          <cell r="U12648">
            <v>2347018.1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10224000</v>
          </cell>
          <cell r="F12761">
            <v>0</v>
          </cell>
          <cell r="G12761">
            <v>10224000</v>
          </cell>
          <cell r="H12761">
            <v>2200650.36</v>
          </cell>
          <cell r="I12761">
            <v>2420680.0899999994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76597.600000000006</v>
          </cell>
          <cell r="R12761">
            <v>1204216.6499999999</v>
          </cell>
          <cell r="S12761">
            <v>919836.1100000001</v>
          </cell>
          <cell r="T12761">
            <v>1102260.76</v>
          </cell>
          <cell r="U12761">
            <v>1318419.33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31435000</v>
          </cell>
          <cell r="F12861">
            <v>0</v>
          </cell>
          <cell r="G12861">
            <v>31435000</v>
          </cell>
          <cell r="H12861">
            <v>7027717.120000001</v>
          </cell>
          <cell r="I12861">
            <v>6383762.2199999997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4280957.9800000004</v>
          </cell>
          <cell r="S12861">
            <v>2746759.14</v>
          </cell>
          <cell r="T12861">
            <v>2299439.94</v>
          </cell>
          <cell r="U12861">
            <v>4084322.28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8890000</v>
          </cell>
          <cell r="F12974">
            <v>0</v>
          </cell>
          <cell r="G12974">
            <v>8890000</v>
          </cell>
          <cell r="H12974">
            <v>3148232.78</v>
          </cell>
          <cell r="I12974">
            <v>716060.65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159978</v>
          </cell>
          <cell r="R12974">
            <v>1525432.43</v>
          </cell>
          <cell r="S12974">
            <v>1462822.35</v>
          </cell>
          <cell r="T12974">
            <v>212158</v>
          </cell>
          <cell r="U12974">
            <v>503902.65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20684000</v>
          </cell>
          <cell r="F13074">
            <v>0</v>
          </cell>
          <cell r="G13074">
            <v>20684000</v>
          </cell>
          <cell r="H13074">
            <v>4686641.4000000004</v>
          </cell>
          <cell r="I13074">
            <v>4023636.75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1287467</v>
          </cell>
          <cell r="R13074">
            <v>1625483.48</v>
          </cell>
          <cell r="S13074">
            <v>1773690.92</v>
          </cell>
          <cell r="T13074">
            <v>2672324.5299999998</v>
          </cell>
          <cell r="U13074">
            <v>1351312.22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8189000</v>
          </cell>
          <cell r="F13187">
            <v>0</v>
          </cell>
          <cell r="G13187">
            <v>8189000</v>
          </cell>
          <cell r="H13187">
            <v>4409711.5200000005</v>
          </cell>
          <cell r="I13187">
            <v>470327.92000000004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9741.34</v>
          </cell>
          <cell r="R13187">
            <v>3093920.85</v>
          </cell>
          <cell r="S13187">
            <v>1306049.33</v>
          </cell>
          <cell r="T13187">
            <v>843270.87</v>
          </cell>
          <cell r="U13187">
            <v>-372942.95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18608000</v>
          </cell>
          <cell r="F13287">
            <v>0</v>
          </cell>
          <cell r="G13287">
            <v>18608000</v>
          </cell>
          <cell r="H13287">
            <v>5286122.96</v>
          </cell>
          <cell r="I13287">
            <v>2802842.2199999997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1711064.48</v>
          </cell>
          <cell r="R13287">
            <v>2010257.32</v>
          </cell>
          <cell r="S13287">
            <v>1564801.16</v>
          </cell>
          <cell r="T13287">
            <v>1552831.64</v>
          </cell>
          <cell r="U13287">
            <v>1250010.58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164212000</v>
          </cell>
          <cell r="F13400">
            <v>0</v>
          </cell>
          <cell r="G13400">
            <v>164212000</v>
          </cell>
          <cell r="H13400">
            <v>30929052.559999999</v>
          </cell>
          <cell r="I13400">
            <v>-707220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3691872.98</v>
          </cell>
          <cell r="R13400">
            <v>12707046.58</v>
          </cell>
          <cell r="S13400">
            <v>14530133</v>
          </cell>
          <cell r="T13400">
            <v>4037908</v>
          </cell>
          <cell r="U13400">
            <v>-4745128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6820000</v>
          </cell>
          <cell r="F13500">
            <v>0</v>
          </cell>
          <cell r="G13500">
            <v>6820000</v>
          </cell>
          <cell r="H13500">
            <v>1653723.9400000002</v>
          </cell>
          <cell r="I13500">
            <v>940363.42000000062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810759.18</v>
          </cell>
          <cell r="S13500">
            <v>842964.76000000013</v>
          </cell>
          <cell r="T13500">
            <v>889542.8600000001</v>
          </cell>
          <cell r="U13500">
            <v>50820.560000000522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30899000</v>
          </cell>
          <cell r="F13613">
            <v>0</v>
          </cell>
          <cell r="G13613">
            <v>30899000</v>
          </cell>
          <cell r="H13613">
            <v>21699323.940000001</v>
          </cell>
          <cell r="I13613">
            <v>3787139.8600000003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2253473.7799999998</v>
          </cell>
          <cell r="S13613">
            <v>19445850.16</v>
          </cell>
          <cell r="T13613">
            <v>1884517.8600000003</v>
          </cell>
          <cell r="U13613">
            <v>1902622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27803000</v>
          </cell>
          <cell r="F13713">
            <v>0</v>
          </cell>
          <cell r="G13713">
            <v>27803000</v>
          </cell>
          <cell r="H13713">
            <v>6531193.2999999998</v>
          </cell>
          <cell r="I13713">
            <v>5489707.0599999996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1865359.3900000001</v>
          </cell>
          <cell r="R13713">
            <v>2654668.89</v>
          </cell>
          <cell r="S13713">
            <v>2011165.0199999996</v>
          </cell>
          <cell r="T13713">
            <v>1792261</v>
          </cell>
          <cell r="U13713">
            <v>3697446.0599999996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30277000</v>
          </cell>
          <cell r="F13826">
            <v>0</v>
          </cell>
          <cell r="G13826">
            <v>30277000</v>
          </cell>
          <cell r="H13826">
            <v>11862857.470000001</v>
          </cell>
          <cell r="I13826">
            <v>4296201.6399999997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217453</v>
          </cell>
          <cell r="R13826">
            <v>1921065</v>
          </cell>
          <cell r="S13826">
            <v>9724339.4699999988</v>
          </cell>
          <cell r="T13826">
            <v>2555928.8899999997</v>
          </cell>
          <cell r="U13826">
            <v>1740272.75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620000000</v>
          </cell>
          <cell r="F14258">
            <v>0</v>
          </cell>
          <cell r="G14258">
            <v>620000000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12203438309.620001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355435000</v>
          </cell>
          <cell r="F14903">
            <v>0</v>
          </cell>
          <cell r="G14903">
            <v>355435000</v>
          </cell>
          <cell r="H14903">
            <v>12191231.960000001</v>
          </cell>
          <cell r="I14903">
            <v>95349.43</v>
          </cell>
          <cell r="J14903">
            <v>0</v>
          </cell>
          <cell r="K14903">
            <v>0</v>
          </cell>
          <cell r="L14903">
            <v>8466075.3900000006</v>
          </cell>
          <cell r="M14903">
            <v>0</v>
          </cell>
          <cell r="N14903">
            <v>0</v>
          </cell>
          <cell r="O14903">
            <v>0</v>
          </cell>
          <cell r="P14903">
            <v>30853610.030000005</v>
          </cell>
          <cell r="Q14903">
            <v>3377945.95</v>
          </cell>
          <cell r="R14903">
            <v>147738</v>
          </cell>
          <cell r="S14903">
            <v>199472.61999999965</v>
          </cell>
          <cell r="T14903">
            <v>48349.43</v>
          </cell>
          <cell r="U14903">
            <v>47000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114459000</v>
          </cell>
          <cell r="F14938">
            <v>0</v>
          </cell>
          <cell r="G14938">
            <v>114459000</v>
          </cell>
          <cell r="H14938">
            <v>1853063</v>
          </cell>
          <cell r="I14938">
            <v>0</v>
          </cell>
          <cell r="J14938">
            <v>0</v>
          </cell>
          <cell r="K14938">
            <v>0</v>
          </cell>
          <cell r="L14938">
            <v>1853063</v>
          </cell>
          <cell r="M14938">
            <v>0</v>
          </cell>
          <cell r="N14938">
            <v>0</v>
          </cell>
          <cell r="O14938">
            <v>0</v>
          </cell>
          <cell r="P14938">
            <v>36656349.939999998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124305000</v>
          </cell>
          <cell r="F15003">
            <v>0</v>
          </cell>
          <cell r="G15003">
            <v>124305000</v>
          </cell>
          <cell r="H15003">
            <v>35702502.159999996</v>
          </cell>
          <cell r="I15003">
            <v>35023498.140000001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7443619</v>
          </cell>
          <cell r="R15003">
            <v>13544760.120000001</v>
          </cell>
          <cell r="S15003">
            <v>14714123.039999999</v>
          </cell>
          <cell r="T15003">
            <v>11874921.529999999</v>
          </cell>
          <cell r="U15003">
            <v>23148576.609999999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349144000</v>
          </cell>
          <cell r="F15116">
            <v>0</v>
          </cell>
          <cell r="G15116">
            <v>349144000</v>
          </cell>
          <cell r="H15116">
            <v>122103960.37</v>
          </cell>
          <cell r="I15116">
            <v>5115219.6199999992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50673045.130000003</v>
          </cell>
          <cell r="R15116">
            <v>63433644.890000001</v>
          </cell>
          <cell r="S15116">
            <v>7997270.3499999996</v>
          </cell>
          <cell r="T15116">
            <v>2097175.5199999996</v>
          </cell>
          <cell r="U15116">
            <v>3018044.1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9395000</v>
          </cell>
          <cell r="F15155">
            <v>-7046250</v>
          </cell>
          <cell r="G15155">
            <v>2348750</v>
          </cell>
          <cell r="H15155">
            <v>1860416.58</v>
          </cell>
          <cell r="I15155">
            <v>1590671.31</v>
          </cell>
          <cell r="J15155">
            <v>0</v>
          </cell>
          <cell r="K15155">
            <v>0</v>
          </cell>
          <cell r="Q15155">
            <v>0</v>
          </cell>
          <cell r="R15155">
            <v>1860416.58</v>
          </cell>
          <cell r="S15155">
            <v>0</v>
          </cell>
          <cell r="T15155">
            <v>781248.6</v>
          </cell>
          <cell r="U15155">
            <v>809422.71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24576000</v>
          </cell>
          <cell r="F15216">
            <v>0</v>
          </cell>
          <cell r="G15216">
            <v>24576000</v>
          </cell>
          <cell r="H15216">
            <v>5929423.0500000007</v>
          </cell>
          <cell r="I15216">
            <v>7646222.0599999996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1696099.69</v>
          </cell>
          <cell r="R15216">
            <v>1724935.0699999998</v>
          </cell>
          <cell r="S15216">
            <v>2508388.2900000005</v>
          </cell>
          <cell r="T15216">
            <v>2014150.7100000002</v>
          </cell>
          <cell r="U15216">
            <v>5632071.3499999996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48508000</v>
          </cell>
          <cell r="F15329">
            <v>0</v>
          </cell>
          <cell r="G15329">
            <v>48508000</v>
          </cell>
          <cell r="H15329">
            <v>19066210.73</v>
          </cell>
          <cell r="I15329">
            <v>7377117.9200000018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1585192.19</v>
          </cell>
          <cell r="R15329">
            <v>11316340.870000001</v>
          </cell>
          <cell r="S15329">
            <v>6164677.6699999999</v>
          </cell>
          <cell r="T15329">
            <v>2766066.8099999996</v>
          </cell>
          <cell r="U15329">
            <v>4611051.1100000003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1619000</v>
          </cell>
          <cell r="F15368">
            <v>-1214250</v>
          </cell>
          <cell r="G15368">
            <v>404750</v>
          </cell>
          <cell r="H15368">
            <v>475865.94999999995</v>
          </cell>
          <cell r="I15368">
            <v>357012.96</v>
          </cell>
          <cell r="J15368">
            <v>0</v>
          </cell>
          <cell r="K15368">
            <v>0</v>
          </cell>
          <cell r="Q15368">
            <v>118360.08</v>
          </cell>
          <cell r="R15368">
            <v>185367.72</v>
          </cell>
          <cell r="S15368">
            <v>172138.15</v>
          </cell>
          <cell r="T15368">
            <v>357012.96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12320000</v>
          </cell>
          <cell r="F15429">
            <v>0</v>
          </cell>
          <cell r="G15429">
            <v>12320000</v>
          </cell>
          <cell r="H15429">
            <v>2983721.54</v>
          </cell>
          <cell r="I15429">
            <v>3163677.8000000003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663756</v>
          </cell>
          <cell r="R15429">
            <v>1213741.9900000002</v>
          </cell>
          <cell r="S15429">
            <v>1106223.55</v>
          </cell>
          <cell r="T15429">
            <v>1079297.6199999999</v>
          </cell>
          <cell r="U15429">
            <v>2084380.1800000002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25203000</v>
          </cell>
          <cell r="F15542">
            <v>0</v>
          </cell>
          <cell r="G15542">
            <v>25203000</v>
          </cell>
          <cell r="H15542">
            <v>3609873.6899999995</v>
          </cell>
          <cell r="I15542">
            <v>5065047.3699999992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754174.41999999993</v>
          </cell>
          <cell r="R15542">
            <v>1629390.97</v>
          </cell>
          <cell r="S15542">
            <v>1226308.2999999998</v>
          </cell>
          <cell r="T15542">
            <v>606168.28</v>
          </cell>
          <cell r="U15542">
            <v>4458879.09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685000</v>
          </cell>
          <cell r="F15581">
            <v>-513750</v>
          </cell>
          <cell r="G15581">
            <v>171250</v>
          </cell>
          <cell r="H15581">
            <v>102111.12</v>
          </cell>
          <cell r="I15581">
            <v>118120.57</v>
          </cell>
          <cell r="J15581">
            <v>0</v>
          </cell>
          <cell r="K15581">
            <v>0</v>
          </cell>
          <cell r="Q15581">
            <v>0</v>
          </cell>
          <cell r="R15581">
            <v>102111.12</v>
          </cell>
          <cell r="S15581">
            <v>0</v>
          </cell>
          <cell r="T15581">
            <v>118120.57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11368000</v>
          </cell>
          <cell r="F15642">
            <v>0</v>
          </cell>
          <cell r="G15642">
            <v>11368000</v>
          </cell>
          <cell r="H15642">
            <v>3587923.08</v>
          </cell>
          <cell r="I15642">
            <v>2946373.1399999997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1064978.1200000001</v>
          </cell>
          <cell r="R15642">
            <v>1077441.8199999998</v>
          </cell>
          <cell r="S15642">
            <v>1445503.14</v>
          </cell>
          <cell r="T15642">
            <v>1088338.3</v>
          </cell>
          <cell r="U15642">
            <v>1858034.84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21527000</v>
          </cell>
          <cell r="F15755">
            <v>0</v>
          </cell>
          <cell r="G15755">
            <v>21527000</v>
          </cell>
          <cell r="H15755">
            <v>9457076.2300000004</v>
          </cell>
          <cell r="I15755">
            <v>517693.15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1217432.73</v>
          </cell>
          <cell r="R15755">
            <v>7435329.4799999995</v>
          </cell>
          <cell r="S15755">
            <v>804314.02</v>
          </cell>
          <cell r="T15755">
            <v>1364120.4500000002</v>
          </cell>
          <cell r="U15755">
            <v>-846427.29999999981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415000</v>
          </cell>
          <cell r="F15794">
            <v>-311250</v>
          </cell>
          <cell r="G15794">
            <v>103750</v>
          </cell>
          <cell r="H15794">
            <v>88613.64</v>
          </cell>
          <cell r="I15794">
            <v>30436.080000000002</v>
          </cell>
          <cell r="J15794">
            <v>0</v>
          </cell>
          <cell r="K15794">
            <v>0</v>
          </cell>
          <cell r="Q15794">
            <v>29537.88</v>
          </cell>
          <cell r="R15794">
            <v>29537.88</v>
          </cell>
          <cell r="S15794">
            <v>29537.88</v>
          </cell>
          <cell r="T15794">
            <v>0</v>
          </cell>
          <cell r="U15794">
            <v>30436.080000000002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21817000</v>
          </cell>
          <cell r="F15855">
            <v>0</v>
          </cell>
          <cell r="G15855">
            <v>21817000</v>
          </cell>
          <cell r="H15855">
            <v>8381879.5799999991</v>
          </cell>
          <cell r="I15855">
            <v>8137729.8799999999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1141233.6600000001</v>
          </cell>
          <cell r="R15855">
            <v>4003064.2399999993</v>
          </cell>
          <cell r="S15855">
            <v>3237581.6799999997</v>
          </cell>
          <cell r="T15855">
            <v>2736774.32</v>
          </cell>
          <cell r="U15855">
            <v>5400955.5599999996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73953000</v>
          </cell>
          <cell r="F15968">
            <v>0</v>
          </cell>
          <cell r="G15968">
            <v>73953000</v>
          </cell>
          <cell r="H15968">
            <v>14184061.560000001</v>
          </cell>
          <cell r="I15968">
            <v>8238798.5499999998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3738966.5300000003</v>
          </cell>
          <cell r="R15968">
            <v>5706312.7699999996</v>
          </cell>
          <cell r="S15968">
            <v>4738782.2600000007</v>
          </cell>
          <cell r="T15968">
            <v>4866645.0299999993</v>
          </cell>
          <cell r="U15968">
            <v>3372153.5199999996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1217000</v>
          </cell>
          <cell r="F16007">
            <v>-912750</v>
          </cell>
          <cell r="G16007">
            <v>304250</v>
          </cell>
          <cell r="H16007">
            <v>303101.88</v>
          </cell>
          <cell r="I16007">
            <v>104928.12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303101.88</v>
          </cell>
          <cell r="T16007">
            <v>104928.12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36045000</v>
          </cell>
          <cell r="F16068">
            <v>0</v>
          </cell>
          <cell r="G16068">
            <v>36045000</v>
          </cell>
          <cell r="H16068">
            <v>9020247.0199999996</v>
          </cell>
          <cell r="I16068">
            <v>7263448.7599999998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2937331.35</v>
          </cell>
          <cell r="R16068">
            <v>3227522.36</v>
          </cell>
          <cell r="S16068">
            <v>2855393.3099999996</v>
          </cell>
          <cell r="T16068">
            <v>2702764.7399999998</v>
          </cell>
          <cell r="U16068">
            <v>4560684.0200000005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69557000</v>
          </cell>
          <cell r="F16181">
            <v>0</v>
          </cell>
          <cell r="G16181">
            <v>69557000</v>
          </cell>
          <cell r="H16181">
            <v>16098605.720000001</v>
          </cell>
          <cell r="I16181">
            <v>6519861.4900000002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4985328.4600000009</v>
          </cell>
          <cell r="R16181">
            <v>7169158.040000001</v>
          </cell>
          <cell r="S16181">
            <v>3944119.22</v>
          </cell>
          <cell r="T16181">
            <v>5990927.9299999997</v>
          </cell>
          <cell r="U16181">
            <v>528933.56000000006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2785000</v>
          </cell>
          <cell r="F16220">
            <v>-2088750</v>
          </cell>
          <cell r="G16220">
            <v>696250</v>
          </cell>
          <cell r="H16220">
            <v>434066.89999999997</v>
          </cell>
          <cell r="I16220">
            <v>407176.96000000002</v>
          </cell>
          <cell r="J16220">
            <v>0</v>
          </cell>
          <cell r="K16220">
            <v>0</v>
          </cell>
          <cell r="Q16220">
            <v>203751.48</v>
          </cell>
          <cell r="R16220">
            <v>211923.5</v>
          </cell>
          <cell r="S16220">
            <v>18391.919999999998</v>
          </cell>
          <cell r="T16220">
            <v>111749.08</v>
          </cell>
          <cell r="U16220">
            <v>295427.88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612000</v>
          </cell>
          <cell r="F16281">
            <v>0</v>
          </cell>
          <cell r="G16281">
            <v>612000</v>
          </cell>
          <cell r="H16281">
            <v>148217.4</v>
          </cell>
          <cell r="I16281">
            <v>125989.88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35978.19</v>
          </cell>
          <cell r="R16281">
            <v>35978.19</v>
          </cell>
          <cell r="S16281">
            <v>76261.02</v>
          </cell>
          <cell r="T16281">
            <v>36801</v>
          </cell>
          <cell r="U16281">
            <v>89188.88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4956000</v>
          </cell>
          <cell r="F16394">
            <v>0</v>
          </cell>
          <cell r="G16394">
            <v>4956000</v>
          </cell>
          <cell r="H16394">
            <v>1610977.8599999999</v>
          </cell>
          <cell r="I16394">
            <v>946575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82129.09</v>
          </cell>
          <cell r="R16394">
            <v>906949.32000000007</v>
          </cell>
          <cell r="S16394">
            <v>621899.44999999995</v>
          </cell>
          <cell r="T16394">
            <v>946575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48000</v>
          </cell>
          <cell r="F16433">
            <v>-36000</v>
          </cell>
          <cell r="G16433">
            <v>12000</v>
          </cell>
          <cell r="H16433">
            <v>12163.08</v>
          </cell>
          <cell r="I16433">
            <v>4541.3999999999996</v>
          </cell>
          <cell r="J16433">
            <v>0</v>
          </cell>
          <cell r="K16433">
            <v>0</v>
          </cell>
          <cell r="Q16433">
            <v>3993.48</v>
          </cell>
          <cell r="R16433">
            <v>3993.48</v>
          </cell>
          <cell r="S16433">
            <v>4176.12</v>
          </cell>
          <cell r="T16433">
            <v>0</v>
          </cell>
          <cell r="U16433">
            <v>4541.3999999999996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13964000</v>
          </cell>
          <cell r="F16494">
            <v>0</v>
          </cell>
          <cell r="G16494">
            <v>13964000</v>
          </cell>
          <cell r="H16494">
            <v>7079829.7600000007</v>
          </cell>
          <cell r="I16494">
            <v>1145417.7100000002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6203879.0099999998</v>
          </cell>
          <cell r="R16494">
            <v>347830.31</v>
          </cell>
          <cell r="S16494">
            <v>528120.43999999994</v>
          </cell>
          <cell r="T16494">
            <v>151852.55999999997</v>
          </cell>
          <cell r="U16494">
            <v>993565.14999999991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23166000</v>
          </cell>
          <cell r="F16607">
            <v>0</v>
          </cell>
          <cell r="G16607">
            <v>23166000</v>
          </cell>
          <cell r="H16607">
            <v>9905972.8299999982</v>
          </cell>
          <cell r="I16607">
            <v>1182236.75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7379374.0600000005</v>
          </cell>
          <cell r="R16607">
            <v>650817.05999999994</v>
          </cell>
          <cell r="S16607">
            <v>1875781.7100000002</v>
          </cell>
          <cell r="T16607">
            <v>876750.39</v>
          </cell>
          <cell r="U16607">
            <v>305486.36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627000</v>
          </cell>
          <cell r="F16646">
            <v>-470250</v>
          </cell>
          <cell r="G16646">
            <v>156750</v>
          </cell>
          <cell r="H16646">
            <v>120467.49</v>
          </cell>
          <cell r="I16646">
            <v>31765.96</v>
          </cell>
          <cell r="J16646">
            <v>0</v>
          </cell>
          <cell r="K16646">
            <v>0</v>
          </cell>
          <cell r="Q16646">
            <v>48273.36</v>
          </cell>
          <cell r="R16646">
            <v>37349.800000000003</v>
          </cell>
          <cell r="S16646">
            <v>34844.33</v>
          </cell>
          <cell r="T16646">
            <v>31765.96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14193000</v>
          </cell>
          <cell r="F16707">
            <v>0</v>
          </cell>
          <cell r="G16707">
            <v>14193000</v>
          </cell>
          <cell r="H16707">
            <v>2619341.9</v>
          </cell>
          <cell r="I16707">
            <v>2698428.5300000003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691263.7</v>
          </cell>
          <cell r="R16707">
            <v>670871.90999999992</v>
          </cell>
          <cell r="S16707">
            <v>1257206.2899999998</v>
          </cell>
          <cell r="T16707">
            <v>778645.37</v>
          </cell>
          <cell r="U16707">
            <v>1919783.16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20289000</v>
          </cell>
          <cell r="F16820">
            <v>0</v>
          </cell>
          <cell r="G16820">
            <v>20289000</v>
          </cell>
          <cell r="H16820">
            <v>4900364.2700000005</v>
          </cell>
          <cell r="I16820">
            <v>3063811.17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2629296.31</v>
          </cell>
          <cell r="R16820">
            <v>1044776.4300000002</v>
          </cell>
          <cell r="S16820">
            <v>1226291.53</v>
          </cell>
          <cell r="T16820">
            <v>1008718.2999999999</v>
          </cell>
          <cell r="U16820">
            <v>2055092.87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959000</v>
          </cell>
          <cell r="F16859">
            <v>-719250</v>
          </cell>
          <cell r="G16859">
            <v>239750</v>
          </cell>
          <cell r="H16859">
            <v>179530.08</v>
          </cell>
          <cell r="I16859">
            <v>55956.959999999999</v>
          </cell>
          <cell r="J16859">
            <v>0</v>
          </cell>
          <cell r="K16859">
            <v>0</v>
          </cell>
          <cell r="Q16859">
            <v>59479.92</v>
          </cell>
          <cell r="R16859">
            <v>59479.92</v>
          </cell>
          <cell r="S16859">
            <v>60570.239999999998</v>
          </cell>
          <cell r="T16859">
            <v>55956.959999999999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26545000</v>
          </cell>
          <cell r="F16920">
            <v>0</v>
          </cell>
          <cell r="G16920">
            <v>26545000</v>
          </cell>
          <cell r="H16920">
            <v>6750619.2400000002</v>
          </cell>
          <cell r="I16920">
            <v>7234033.2199999997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1759547.32</v>
          </cell>
          <cell r="R16920">
            <v>2087184.5399999996</v>
          </cell>
          <cell r="S16920">
            <v>2903887.3800000004</v>
          </cell>
          <cell r="T16920">
            <v>2239397.1099999994</v>
          </cell>
          <cell r="U16920">
            <v>4994636.1100000003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34145000</v>
          </cell>
          <cell r="F17033">
            <v>0</v>
          </cell>
          <cell r="G17033">
            <v>34145000</v>
          </cell>
          <cell r="H17033">
            <v>18550824.949999999</v>
          </cell>
          <cell r="I17033">
            <v>4195991.7200000007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506033.70000000007</v>
          </cell>
          <cell r="R17033">
            <v>10939124.18</v>
          </cell>
          <cell r="S17033">
            <v>7105667.0699999994</v>
          </cell>
          <cell r="T17033">
            <v>2093987.73</v>
          </cell>
          <cell r="U17033">
            <v>2102003.9900000002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1880000</v>
          </cell>
          <cell r="F17072">
            <v>-1410000</v>
          </cell>
          <cell r="G17072">
            <v>470000</v>
          </cell>
          <cell r="H17072">
            <v>485975.37</v>
          </cell>
          <cell r="I17072">
            <v>180972.7300000001</v>
          </cell>
          <cell r="J17072">
            <v>0</v>
          </cell>
          <cell r="K17072">
            <v>0</v>
          </cell>
          <cell r="Q17072">
            <v>0</v>
          </cell>
          <cell r="R17072">
            <v>159092.04</v>
          </cell>
          <cell r="S17072">
            <v>326883.32999999996</v>
          </cell>
          <cell r="T17072">
            <v>180972.7300000001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24048000</v>
          </cell>
          <cell r="F17133">
            <v>1.0186340659856796E-10</v>
          </cell>
          <cell r="G17133">
            <v>24048000</v>
          </cell>
          <cell r="H17133">
            <v>5309706.1900000013</v>
          </cell>
          <cell r="I17133">
            <v>4507305.1499999994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1228489.8800000001</v>
          </cell>
          <cell r="R17133">
            <v>2021987.6800000002</v>
          </cell>
          <cell r="S17133">
            <v>2059228.63</v>
          </cell>
          <cell r="T17133">
            <v>1634320.63</v>
          </cell>
          <cell r="U17133">
            <v>2872984.52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38583000</v>
          </cell>
          <cell r="F17246">
            <v>0</v>
          </cell>
          <cell r="G17246">
            <v>38583000</v>
          </cell>
          <cell r="H17246">
            <v>6989238.2699999996</v>
          </cell>
          <cell r="I17246">
            <v>2947318.27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648183.85</v>
          </cell>
          <cell r="R17246">
            <v>3803421.0100000007</v>
          </cell>
          <cell r="S17246">
            <v>2537633.41</v>
          </cell>
          <cell r="T17246">
            <v>1642721.6800000002</v>
          </cell>
          <cell r="U17246">
            <v>1304596.5900000001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1477000</v>
          </cell>
          <cell r="F17285">
            <v>-1107750</v>
          </cell>
          <cell r="G17285">
            <v>369250</v>
          </cell>
          <cell r="H17285">
            <v>385513.92000000004</v>
          </cell>
          <cell r="I17285">
            <v>74573.820000000007</v>
          </cell>
          <cell r="J17285">
            <v>0</v>
          </cell>
          <cell r="K17285">
            <v>0</v>
          </cell>
          <cell r="Q17285">
            <v>122947.44</v>
          </cell>
          <cell r="R17285">
            <v>122947.44</v>
          </cell>
          <cell r="S17285">
            <v>139619.04</v>
          </cell>
          <cell r="T17285">
            <v>0</v>
          </cell>
          <cell r="U17285">
            <v>74573.820000000007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29629000</v>
          </cell>
          <cell r="F17346">
            <v>0</v>
          </cell>
          <cell r="G17346">
            <v>29629000</v>
          </cell>
          <cell r="H17346">
            <v>10172577.379999999</v>
          </cell>
          <cell r="I17346">
            <v>5553352.8600000013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1646190.53</v>
          </cell>
          <cell r="R17346">
            <v>3132804.57</v>
          </cell>
          <cell r="S17346">
            <v>5393582.2800000003</v>
          </cell>
          <cell r="T17346">
            <v>2528993.5</v>
          </cell>
          <cell r="U17346">
            <v>3024359.3600000003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150564000</v>
          </cell>
          <cell r="F17459">
            <v>0</v>
          </cell>
          <cell r="G17459">
            <v>150564000</v>
          </cell>
          <cell r="H17459">
            <v>24265284.419999998</v>
          </cell>
          <cell r="I17459">
            <v>-6233708.1099999975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4047936.5999999996</v>
          </cell>
          <cell r="R17459">
            <v>14187264.08</v>
          </cell>
          <cell r="S17459">
            <v>6030083.7400000002</v>
          </cell>
          <cell r="T17459">
            <v>3604597.2399999998</v>
          </cell>
          <cell r="U17459">
            <v>-9838305.3500000015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2040000</v>
          </cell>
          <cell r="F17498">
            <v>-1530000</v>
          </cell>
          <cell r="G17498">
            <v>510000</v>
          </cell>
          <cell r="H17498">
            <v>362284.32</v>
          </cell>
          <cell r="I17498">
            <v>574148.52</v>
          </cell>
          <cell r="J17498">
            <v>0</v>
          </cell>
          <cell r="K17498">
            <v>0</v>
          </cell>
          <cell r="Q17498">
            <v>181963.32</v>
          </cell>
          <cell r="R17498">
            <v>180321</v>
          </cell>
          <cell r="S17498">
            <v>0</v>
          </cell>
          <cell r="T17498">
            <v>382065.48</v>
          </cell>
          <cell r="U17498">
            <v>192083.04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15861000</v>
          </cell>
          <cell r="F17559">
            <v>0</v>
          </cell>
          <cell r="G17559">
            <v>15861000</v>
          </cell>
          <cell r="H17559">
            <v>4028367.6500000004</v>
          </cell>
          <cell r="I17559">
            <v>3581495.88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1152962.32</v>
          </cell>
          <cell r="R17559">
            <v>1287311.68</v>
          </cell>
          <cell r="S17559">
            <v>1588093.6500000001</v>
          </cell>
          <cell r="T17559">
            <v>2393185.9</v>
          </cell>
          <cell r="U17559">
            <v>1188309.98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35704000</v>
          </cell>
          <cell r="F17672">
            <v>-4.6566128730773926E-10</v>
          </cell>
          <cell r="G17672">
            <v>35704000</v>
          </cell>
          <cell r="H17672">
            <v>5620760.8799999999</v>
          </cell>
          <cell r="I17672">
            <v>3598348.5100000002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536522.42999999993</v>
          </cell>
          <cell r="R17672">
            <v>2759049.81</v>
          </cell>
          <cell r="S17672">
            <v>2325188.6399999997</v>
          </cell>
          <cell r="T17672">
            <v>1471841.69</v>
          </cell>
          <cell r="U17672">
            <v>2126506.8200000003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860000</v>
          </cell>
          <cell r="F17711">
            <v>-645000</v>
          </cell>
          <cell r="G17711">
            <v>215000</v>
          </cell>
          <cell r="H17711">
            <v>240029.44</v>
          </cell>
          <cell r="I17711">
            <v>76133</v>
          </cell>
          <cell r="J17711">
            <v>0</v>
          </cell>
          <cell r="K17711">
            <v>0</v>
          </cell>
          <cell r="Q17711">
            <v>0</v>
          </cell>
          <cell r="R17711">
            <v>165963.6</v>
          </cell>
          <cell r="S17711">
            <v>74065.84</v>
          </cell>
          <cell r="T17711">
            <v>76133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26728000</v>
          </cell>
          <cell r="F17772">
            <v>0</v>
          </cell>
          <cell r="G17772">
            <v>26728000</v>
          </cell>
          <cell r="H17772">
            <v>8222098.1699999999</v>
          </cell>
          <cell r="I17772">
            <v>7386417.4999999991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2584970.62</v>
          </cell>
          <cell r="R17772">
            <v>2596600.54</v>
          </cell>
          <cell r="S17772">
            <v>3040527.01</v>
          </cell>
          <cell r="T17772">
            <v>3192515.9099999997</v>
          </cell>
          <cell r="U17772">
            <v>4193901.59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58881000</v>
          </cell>
          <cell r="F17885">
            <v>0</v>
          </cell>
          <cell r="G17885">
            <v>58881000</v>
          </cell>
          <cell r="H17885">
            <v>16134708.59</v>
          </cell>
          <cell r="I17885">
            <v>4950145.68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6664557.9699999997</v>
          </cell>
          <cell r="R17885">
            <v>5453749.7400000002</v>
          </cell>
          <cell r="S17885">
            <v>4016400.88</v>
          </cell>
          <cell r="T17885">
            <v>2992161.37</v>
          </cell>
          <cell r="U17885">
            <v>1957984.31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1656000</v>
          </cell>
          <cell r="F17924">
            <v>-1242000</v>
          </cell>
          <cell r="G17924">
            <v>414000</v>
          </cell>
          <cell r="H17924">
            <v>458854.62999999995</v>
          </cell>
          <cell r="I17924">
            <v>5880.1499999999942</v>
          </cell>
          <cell r="J17924">
            <v>0</v>
          </cell>
          <cell r="K17924">
            <v>0</v>
          </cell>
          <cell r="Q17924">
            <v>157654.59</v>
          </cell>
          <cell r="R17924">
            <v>173545</v>
          </cell>
          <cell r="S17924">
            <v>127655.03999999999</v>
          </cell>
          <cell r="T17924">
            <v>249342.15</v>
          </cell>
          <cell r="U17924">
            <v>-243462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12397000</v>
          </cell>
          <cell r="F17985">
            <v>0</v>
          </cell>
          <cell r="G17985">
            <v>12397000</v>
          </cell>
          <cell r="H17985">
            <v>2782529.56</v>
          </cell>
          <cell r="I17985">
            <v>2545948.7099999995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411333.21</v>
          </cell>
          <cell r="R17985">
            <v>1244084.94</v>
          </cell>
          <cell r="S17985">
            <v>1127111.4100000001</v>
          </cell>
          <cell r="T17985">
            <v>945019.39</v>
          </cell>
          <cell r="U17985">
            <v>1600929.3199999994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23322000</v>
          </cell>
          <cell r="F18098">
            <v>0</v>
          </cell>
          <cell r="G18098">
            <v>23322000</v>
          </cell>
          <cell r="H18098">
            <v>3113903.81</v>
          </cell>
          <cell r="I18098">
            <v>1844670.4699999997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197857.65</v>
          </cell>
          <cell r="R18098">
            <v>1375178.49</v>
          </cell>
          <cell r="S18098">
            <v>1540867.6700000002</v>
          </cell>
          <cell r="T18098">
            <v>879804.34</v>
          </cell>
          <cell r="U18098">
            <v>964866.12999999989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583000</v>
          </cell>
          <cell r="F18137">
            <v>-437250</v>
          </cell>
          <cell r="G18137">
            <v>145750</v>
          </cell>
          <cell r="H18137">
            <v>89097.600000000006</v>
          </cell>
          <cell r="I18137">
            <v>92709.119999999995</v>
          </cell>
          <cell r="J18137">
            <v>0</v>
          </cell>
          <cell r="K18137">
            <v>0</v>
          </cell>
          <cell r="Q18137">
            <v>0</v>
          </cell>
          <cell r="R18137">
            <v>44548.800000000003</v>
          </cell>
          <cell r="S18137">
            <v>44548.800000000003</v>
          </cell>
          <cell r="T18137">
            <v>92709.119999999995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4632000</v>
          </cell>
          <cell r="F18198">
            <v>0</v>
          </cell>
          <cell r="G18198">
            <v>4632000</v>
          </cell>
          <cell r="H18198">
            <v>1783534.39</v>
          </cell>
          <cell r="I18198">
            <v>1636532.36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501366.68</v>
          </cell>
          <cell r="R18198">
            <v>683824.21000000008</v>
          </cell>
          <cell r="S18198">
            <v>598343.5</v>
          </cell>
          <cell r="T18198">
            <v>563766.67999999993</v>
          </cell>
          <cell r="U18198">
            <v>1072765.6800000002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22788000</v>
          </cell>
          <cell r="F18311">
            <v>0</v>
          </cell>
          <cell r="G18311">
            <v>22788000</v>
          </cell>
          <cell r="H18311">
            <v>9392955.9000000004</v>
          </cell>
          <cell r="I18311">
            <v>1480693.21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406473.14999999997</v>
          </cell>
          <cell r="R18311">
            <v>4580021.63</v>
          </cell>
          <cell r="S18311">
            <v>4406461.12</v>
          </cell>
          <cell r="T18311">
            <v>987439.99</v>
          </cell>
          <cell r="U18311">
            <v>493253.22000000003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74000</v>
          </cell>
          <cell r="F18350">
            <v>-55500</v>
          </cell>
          <cell r="G18350">
            <v>18500</v>
          </cell>
          <cell r="H18350">
            <v>19572.84</v>
          </cell>
          <cell r="I18350">
            <v>-1072.8399999999999</v>
          </cell>
          <cell r="J18350">
            <v>0</v>
          </cell>
          <cell r="K18350">
            <v>0</v>
          </cell>
          <cell r="Q18350">
            <v>0</v>
          </cell>
          <cell r="R18350">
            <v>13048.56</v>
          </cell>
          <cell r="S18350">
            <v>6524.28</v>
          </cell>
          <cell r="T18350">
            <v>0</v>
          </cell>
          <cell r="U18350">
            <v>-1072.8399999999999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279479000</v>
          </cell>
          <cell r="F18737">
            <v>0</v>
          </cell>
          <cell r="G18737">
            <v>279479000</v>
          </cell>
          <cell r="H18737">
            <v>1093633</v>
          </cell>
          <cell r="I18737">
            <v>44800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1090686</v>
          </cell>
          <cell r="R18737">
            <v>0</v>
          </cell>
          <cell r="S18737">
            <v>2947</v>
          </cell>
          <cell r="T18737">
            <v>9275</v>
          </cell>
          <cell r="U18737">
            <v>35525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0</v>
          </cell>
          <cell r="G18950">
            <v>235571000</v>
          </cell>
          <cell r="H18950">
            <v>1221149</v>
          </cell>
          <cell r="I18950">
            <v>175564.08000000002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1206678</v>
          </cell>
          <cell r="R18950">
            <v>3486</v>
          </cell>
          <cell r="S18950">
            <v>10985</v>
          </cell>
          <cell r="T18950">
            <v>0</v>
          </cell>
          <cell r="U18950">
            <v>175564.08000000002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932532.53</v>
          </cell>
          <cell r="I19163">
            <v>1035542.6699999999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339846.75</v>
          </cell>
          <cell r="R19163">
            <v>337664.17000000004</v>
          </cell>
          <cell r="S19163">
            <v>255021.61</v>
          </cell>
          <cell r="T19163">
            <v>485951.67</v>
          </cell>
          <cell r="U19163">
            <v>549591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72353000</v>
          </cell>
          <cell r="F19376">
            <v>0</v>
          </cell>
          <cell r="G19376">
            <v>72353000</v>
          </cell>
          <cell r="H19376">
            <v>959106.18</v>
          </cell>
          <cell r="I19376">
            <v>1521352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118943.75</v>
          </cell>
          <cell r="R19376">
            <v>138468.45000000001</v>
          </cell>
          <cell r="S19376">
            <v>701693.98</v>
          </cell>
          <cell r="T19376">
            <v>1508752</v>
          </cell>
          <cell r="U19376">
            <v>12600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1379401.26</v>
          </cell>
          <cell r="I19589">
            <v>2266614.46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1093470.8500000001</v>
          </cell>
          <cell r="R19589">
            <v>178172.65</v>
          </cell>
          <cell r="S19589">
            <v>107757.76000000001</v>
          </cell>
          <cell r="T19589">
            <v>159058</v>
          </cell>
          <cell r="U19589">
            <v>2107556.46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190865000</v>
          </cell>
          <cell r="F19802">
            <v>0</v>
          </cell>
          <cell r="G19802">
            <v>190865000</v>
          </cell>
          <cell r="H19802">
            <v>316969.81</v>
          </cell>
          <cell r="I19802">
            <v>291255.2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37222.46</v>
          </cell>
          <cell r="R19802">
            <v>115023.1</v>
          </cell>
          <cell r="S19802">
            <v>164724.25</v>
          </cell>
          <cell r="T19802">
            <v>116445.20000000001</v>
          </cell>
          <cell r="U19802">
            <v>174810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0</v>
          </cell>
          <cell r="G20015">
            <v>352960000</v>
          </cell>
          <cell r="H20015">
            <v>740431.94000000006</v>
          </cell>
          <cell r="I20015">
            <v>1510878.94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98516.75</v>
          </cell>
          <cell r="R20015">
            <v>233747.45</v>
          </cell>
          <cell r="S20015">
            <v>408167.74</v>
          </cell>
          <cell r="T20015">
            <v>1286694.98</v>
          </cell>
          <cell r="U20015">
            <v>224183.96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147090000</v>
          </cell>
          <cell r="H20228">
            <v>1622031.7999999998</v>
          </cell>
          <cell r="I20228">
            <v>-288104.20999999996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225658</v>
          </cell>
          <cell r="R20228">
            <v>776313.63</v>
          </cell>
          <cell r="S20228">
            <v>620060.17000000004</v>
          </cell>
          <cell r="T20228">
            <v>-532104.21</v>
          </cell>
          <cell r="U20228">
            <v>244000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293233000</v>
          </cell>
          <cell r="F20441">
            <v>0</v>
          </cell>
          <cell r="G20441">
            <v>293233000</v>
          </cell>
          <cell r="H20441">
            <v>1373846.94</v>
          </cell>
          <cell r="I20441">
            <v>470536.5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156748.56</v>
          </cell>
          <cell r="R20441">
            <v>615575.65</v>
          </cell>
          <cell r="S20441">
            <v>601522.73</v>
          </cell>
          <cell r="T20441">
            <v>326253</v>
          </cell>
          <cell r="U20441">
            <v>144283.5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365999000</v>
          </cell>
          <cell r="F20654">
            <v>0</v>
          </cell>
          <cell r="G20654">
            <v>365998999.99999994</v>
          </cell>
          <cell r="H20654">
            <v>281506959.81</v>
          </cell>
          <cell r="I20654">
            <v>61289958.810000002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134795.45000000001</v>
          </cell>
          <cell r="R20654">
            <v>280594298.63999999</v>
          </cell>
          <cell r="S20654">
            <v>777865.72</v>
          </cell>
          <cell r="T20654">
            <v>517243.08999999997</v>
          </cell>
          <cell r="U20654">
            <v>60772715.719999999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215179000</v>
          </cell>
          <cell r="F20867">
            <v>0</v>
          </cell>
          <cell r="G20867">
            <v>215179000</v>
          </cell>
          <cell r="H20867">
            <v>163367581.80000004</v>
          </cell>
          <cell r="I20867">
            <v>417019.65000000008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96000</v>
          </cell>
          <cell r="R20867">
            <v>1625060.35</v>
          </cell>
          <cell r="S20867">
            <v>161646521.45000002</v>
          </cell>
          <cell r="T20867">
            <v>171608.24</v>
          </cell>
          <cell r="U20867">
            <v>245411.41000000009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0</v>
          </cell>
          <cell r="G21080">
            <v>84597000</v>
          </cell>
          <cell r="H21080">
            <v>296208.95</v>
          </cell>
          <cell r="I21080">
            <v>479400.53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142782.54</v>
          </cell>
          <cell r="S21080">
            <v>153426.41</v>
          </cell>
          <cell r="T21080">
            <v>268034.58999999997</v>
          </cell>
          <cell r="U21080">
            <v>211365.94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1368383.1</v>
          </cell>
          <cell r="I21293">
            <v>382691.49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23698</v>
          </cell>
          <cell r="R21293">
            <v>196114.36000000002</v>
          </cell>
          <cell r="S21293">
            <v>1148570.74</v>
          </cell>
          <cell r="T21293">
            <v>157449.49</v>
          </cell>
          <cell r="U21293">
            <v>225242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295569000</v>
          </cell>
          <cell r="F21506">
            <v>1.1641532182693481E-10</v>
          </cell>
          <cell r="G21506">
            <v>295569000</v>
          </cell>
          <cell r="H21506">
            <v>920248.48</v>
          </cell>
          <cell r="I21506">
            <v>138646667.75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784154.71</v>
          </cell>
          <cell r="S21506">
            <v>136093.77000000002</v>
          </cell>
          <cell r="T21506">
            <v>137734871.55000001</v>
          </cell>
          <cell r="U21506">
            <v>911796.20000000007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312143000</v>
          </cell>
          <cell r="F21719">
            <v>0</v>
          </cell>
          <cell r="G21719">
            <v>312143000</v>
          </cell>
          <cell r="H21719">
            <v>223432078.57999998</v>
          </cell>
          <cell r="I21719">
            <v>66892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59857092</v>
          </cell>
          <cell r="R21719">
            <v>162297837.57999998</v>
          </cell>
          <cell r="S21719">
            <v>1277149</v>
          </cell>
          <cell r="T21719">
            <v>30892</v>
          </cell>
          <cell r="U21719">
            <v>36000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186446000</v>
          </cell>
          <cell r="F21932">
            <v>0</v>
          </cell>
          <cell r="G21932">
            <v>186446000</v>
          </cell>
          <cell r="H21932">
            <v>665253.47</v>
          </cell>
          <cell r="I21932">
            <v>25804023.030000001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316550.09999999998</v>
          </cell>
          <cell r="S21932">
            <v>348703.37</v>
          </cell>
          <cell r="T21932">
            <v>309063.68999999994</v>
          </cell>
          <cell r="U21932">
            <v>25494959.34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0</v>
          </cell>
          <cell r="G22145">
            <v>142499000</v>
          </cell>
          <cell r="H22145">
            <v>81816992.920000002</v>
          </cell>
          <cell r="I22145">
            <v>30134905.66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354450.10000000003</v>
          </cell>
          <cell r="R22145">
            <v>80560275.379999995</v>
          </cell>
          <cell r="S22145">
            <v>902267.44000000006</v>
          </cell>
          <cell r="T22145">
            <v>187827</v>
          </cell>
          <cell r="U22145">
            <v>29947078.66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5267000</v>
          </cell>
          <cell r="F22671">
            <v>0</v>
          </cell>
          <cell r="G22671">
            <v>5267000</v>
          </cell>
          <cell r="H22671">
            <v>1020988.5400000002</v>
          </cell>
          <cell r="I22671">
            <v>1212408.6000000001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307903.58</v>
          </cell>
          <cell r="R22671">
            <v>612683.30000000005</v>
          </cell>
          <cell r="S22671">
            <v>100401.66</v>
          </cell>
          <cell r="T22671">
            <v>588994.93999999994</v>
          </cell>
          <cell r="U22671">
            <v>623413.66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999065000</v>
          </cell>
          <cell r="F22784">
            <v>468960000</v>
          </cell>
          <cell r="G22784">
            <v>1468025000</v>
          </cell>
          <cell r="H22784">
            <v>213606.84</v>
          </cell>
          <cell r="I22784">
            <v>117137.51999999999</v>
          </cell>
          <cell r="J22784">
            <v>0</v>
          </cell>
          <cell r="K22784">
            <v>0</v>
          </cell>
          <cell r="L22784">
            <v>9792</v>
          </cell>
          <cell r="M22784">
            <v>0</v>
          </cell>
          <cell r="N22784">
            <v>0</v>
          </cell>
          <cell r="O22784">
            <v>0</v>
          </cell>
          <cell r="P22784">
            <v>3113462</v>
          </cell>
          <cell r="Q22784">
            <v>0</v>
          </cell>
          <cell r="R22784">
            <v>105942.6</v>
          </cell>
          <cell r="S22784">
            <v>97872.239999999991</v>
          </cell>
          <cell r="T22784">
            <v>15018</v>
          </cell>
          <cell r="U22784">
            <v>102119.51999999999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115091.97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41512</v>
          </cell>
          <cell r="R22884">
            <v>68961.97</v>
          </cell>
          <cell r="S22884">
            <v>4618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1272076000</v>
          </cell>
          <cell r="F22997">
            <v>-1.1641532182693481E-10</v>
          </cell>
          <cell r="G22997">
            <v>1272076000</v>
          </cell>
          <cell r="H22997">
            <v>8918549</v>
          </cell>
          <cell r="I22997">
            <v>211242369.16000003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8693844</v>
          </cell>
          <cell r="R22997">
            <v>224205</v>
          </cell>
          <cell r="S22997">
            <v>500</v>
          </cell>
          <cell r="T22997">
            <v>210534679.83000001</v>
          </cell>
          <cell r="U22997">
            <v>707689.33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281196.62</v>
          </cell>
          <cell r="I23097">
            <v>273228.01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83228.81</v>
          </cell>
          <cell r="R23097">
            <v>84128.81</v>
          </cell>
          <cell r="S23097">
            <v>113839</v>
          </cell>
          <cell r="T23097">
            <v>88177.01</v>
          </cell>
          <cell r="U23097">
            <v>185051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1099647000</v>
          </cell>
          <cell r="F23210">
            <v>0</v>
          </cell>
          <cell r="G23210">
            <v>1099647000</v>
          </cell>
          <cell r="H23210">
            <v>141165787.22999999</v>
          </cell>
          <cell r="I23210">
            <v>298550676.38999999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184699.47</v>
          </cell>
          <cell r="R23210">
            <v>1102914.75</v>
          </cell>
          <cell r="S23210">
            <v>139878173.01000002</v>
          </cell>
          <cell r="T23210">
            <v>287729386.11000001</v>
          </cell>
          <cell r="U23210">
            <v>10821290.279999999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272205.48</v>
          </cell>
          <cell r="I23310">
            <v>266436.43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74043</v>
          </cell>
          <cell r="R23310">
            <v>101267.83</v>
          </cell>
          <cell r="S23310">
            <v>96894.65</v>
          </cell>
          <cell r="T23310">
            <v>101010.31</v>
          </cell>
          <cell r="U23310">
            <v>165426.12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607768000</v>
          </cell>
          <cell r="F23423">
            <v>0</v>
          </cell>
          <cell r="G23423">
            <v>607768000</v>
          </cell>
          <cell r="H23423">
            <v>274953297.78000003</v>
          </cell>
          <cell r="I23423">
            <v>2180540.63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60851080.259999998</v>
          </cell>
          <cell r="R23423">
            <v>104707925.38000001</v>
          </cell>
          <cell r="S23423">
            <v>109394292.14</v>
          </cell>
          <cell r="T23423">
            <v>911748.36</v>
          </cell>
          <cell r="U23423">
            <v>1268792.27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210371.68</v>
          </cell>
          <cell r="I23523">
            <v>180394.8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61839.199999999997</v>
          </cell>
          <cell r="R23523">
            <v>62408.480000000003</v>
          </cell>
          <cell r="S23523">
            <v>86124</v>
          </cell>
          <cell r="T23523">
            <v>58369</v>
          </cell>
          <cell r="U23523">
            <v>122025.8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1252229000</v>
          </cell>
          <cell r="F23636">
            <v>0</v>
          </cell>
          <cell r="G23636">
            <v>1252229000</v>
          </cell>
          <cell r="H23636">
            <v>2340177.4099999997</v>
          </cell>
          <cell r="I23636">
            <v>618385340.36000001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1930060.95</v>
          </cell>
          <cell r="R23636">
            <v>271786.14</v>
          </cell>
          <cell r="S23636">
            <v>138330.32</v>
          </cell>
          <cell r="T23636">
            <v>616819121.69000006</v>
          </cell>
          <cell r="U23636">
            <v>1566218.67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281956.33999999997</v>
          </cell>
          <cell r="I23736">
            <v>248802.66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82808.160000000003</v>
          </cell>
          <cell r="R23736">
            <v>84849.459999999992</v>
          </cell>
          <cell r="S23736">
            <v>114298.72</v>
          </cell>
          <cell r="T23736">
            <v>88751.66</v>
          </cell>
          <cell r="U23736">
            <v>160051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642085000</v>
          </cell>
          <cell r="F23849">
            <v>0</v>
          </cell>
          <cell r="G23849">
            <v>642085000</v>
          </cell>
          <cell r="H23849">
            <v>187756562.44999999</v>
          </cell>
          <cell r="I23849">
            <v>46159478.380000003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153027.91</v>
          </cell>
          <cell r="R23849">
            <v>1261337.8900000001</v>
          </cell>
          <cell r="S23849">
            <v>186342196.65000001</v>
          </cell>
          <cell r="T23849">
            <v>-49647286.789999999</v>
          </cell>
          <cell r="U23849">
            <v>95806765.170000002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159734.39000000001</v>
          </cell>
          <cell r="I23949">
            <v>41159.17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83828.81</v>
          </cell>
          <cell r="R23949">
            <v>63905.58</v>
          </cell>
          <cell r="S23949">
            <v>12000</v>
          </cell>
          <cell r="T23949">
            <v>0</v>
          </cell>
          <cell r="U23949">
            <v>41159.17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1889738000</v>
          </cell>
          <cell r="F24062">
            <v>0</v>
          </cell>
          <cell r="G24062">
            <v>1889738000</v>
          </cell>
          <cell r="H24062">
            <v>752825.42999999993</v>
          </cell>
          <cell r="I24062">
            <v>717824712.53999996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137172.97</v>
          </cell>
          <cell r="R24062">
            <v>407377.61</v>
          </cell>
          <cell r="S24062">
            <v>208274.85</v>
          </cell>
          <cell r="T24062">
            <v>717710184.89999998</v>
          </cell>
          <cell r="U24062">
            <v>114527.63999999998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282531</v>
          </cell>
          <cell r="I24162">
            <v>71874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83828.81</v>
          </cell>
          <cell r="R24162">
            <v>83828.81</v>
          </cell>
          <cell r="S24162">
            <v>114873.38</v>
          </cell>
          <cell r="T24162">
            <v>77874</v>
          </cell>
          <cell r="U24162">
            <v>-6000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1149114000</v>
          </cell>
          <cell r="F24275">
            <v>0</v>
          </cell>
          <cell r="G24275">
            <v>1149114000</v>
          </cell>
          <cell r="H24275">
            <v>3707052.9099999997</v>
          </cell>
          <cell r="I24275">
            <v>488410977.38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405889</v>
          </cell>
          <cell r="R24275">
            <v>1306006.77</v>
          </cell>
          <cell r="S24275">
            <v>1995157.14</v>
          </cell>
          <cell r="T24275">
            <v>487945237.24000001</v>
          </cell>
          <cell r="U24275">
            <v>465740.14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516653</v>
          </cell>
          <cell r="I24375">
            <v>90564.9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454543.81</v>
          </cell>
          <cell r="R24375">
            <v>33806.19</v>
          </cell>
          <cell r="S24375">
            <v>28303</v>
          </cell>
          <cell r="T24375">
            <v>10303</v>
          </cell>
          <cell r="U24375">
            <v>80261.899999999994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1546778000</v>
          </cell>
          <cell r="F24488">
            <v>0</v>
          </cell>
          <cell r="G24488">
            <v>1546778000</v>
          </cell>
          <cell r="H24488">
            <v>114052492.06999999</v>
          </cell>
          <cell r="I24488">
            <v>614388703.36000001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426337.17</v>
          </cell>
          <cell r="R24488">
            <v>1715482.95</v>
          </cell>
          <cell r="S24488">
            <v>111910671.95</v>
          </cell>
          <cell r="T24488">
            <v>614019573.39999998</v>
          </cell>
          <cell r="U24488">
            <v>369129.96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283756</v>
          </cell>
          <cell r="I24588">
            <v>249034.4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83828.81</v>
          </cell>
          <cell r="R24588">
            <v>84328.81</v>
          </cell>
          <cell r="S24588">
            <v>115598.38</v>
          </cell>
          <cell r="T24588">
            <v>88177</v>
          </cell>
          <cell r="U24588">
            <v>160857.4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2363538000</v>
          </cell>
          <cell r="F24701">
            <v>-103326000</v>
          </cell>
          <cell r="G24701">
            <v>2260212000</v>
          </cell>
          <cell r="H24701">
            <v>769462154.16999996</v>
          </cell>
          <cell r="I24701">
            <v>342437678.36000001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1315941.73</v>
          </cell>
          <cell r="R24701">
            <v>2991138.6</v>
          </cell>
          <cell r="S24701">
            <v>765155073.83999991</v>
          </cell>
          <cell r="T24701">
            <v>342173598.94</v>
          </cell>
          <cell r="U24701">
            <v>264079.42000000004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180695.28999999998</v>
          </cell>
          <cell r="I24801">
            <v>311444.83999999997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20756</v>
          </cell>
          <cell r="R24801">
            <v>46976.119999999995</v>
          </cell>
          <cell r="S24801">
            <v>112963.16999999998</v>
          </cell>
          <cell r="T24801">
            <v>119340.72000000003</v>
          </cell>
          <cell r="U24801">
            <v>192104.11999999994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1900601000</v>
          </cell>
          <cell r="F24914">
            <v>-197637000</v>
          </cell>
          <cell r="G24914">
            <v>1702964000</v>
          </cell>
          <cell r="H24914">
            <v>17472903.149999999</v>
          </cell>
          <cell r="I24914">
            <v>807618090.84000015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732212.74</v>
          </cell>
          <cell r="R24914">
            <v>11840312.549999999</v>
          </cell>
          <cell r="S24914">
            <v>4900377.8600000003</v>
          </cell>
          <cell r="T24914">
            <v>806235465.92000008</v>
          </cell>
          <cell r="U24914">
            <v>1382624.9200000002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282531</v>
          </cell>
          <cell r="I25014">
            <v>88177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167657.62</v>
          </cell>
          <cell r="S25014">
            <v>114873.38</v>
          </cell>
          <cell r="T25014">
            <v>88177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1730155000</v>
          </cell>
          <cell r="F25127">
            <v>-46788000</v>
          </cell>
          <cell r="G25127">
            <v>1683367000</v>
          </cell>
          <cell r="H25127">
            <v>1713573.6300000001</v>
          </cell>
          <cell r="I25127">
            <v>2004600.3199999998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11684.8</v>
          </cell>
          <cell r="R25127">
            <v>503377.63</v>
          </cell>
          <cell r="S25127">
            <v>1198511.2</v>
          </cell>
          <cell r="T25127">
            <v>891233.69</v>
          </cell>
          <cell r="U25127">
            <v>1113366.6299999999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297326.51</v>
          </cell>
          <cell r="I25227">
            <v>133022.41999999998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87139.839999999997</v>
          </cell>
          <cell r="S25227">
            <v>210186.67</v>
          </cell>
          <cell r="T25227">
            <v>80120.509999999995</v>
          </cell>
          <cell r="U25227">
            <v>52901.91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1221293000</v>
          </cell>
          <cell r="F25340">
            <v>-35622000</v>
          </cell>
          <cell r="G25340">
            <v>1185671000</v>
          </cell>
          <cell r="H25340">
            <v>2351909.0300000003</v>
          </cell>
          <cell r="I25340">
            <v>586270616.16999996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24138</v>
          </cell>
          <cell r="R25340">
            <v>1149211.8900000001</v>
          </cell>
          <cell r="S25340">
            <v>1178559.1400000001</v>
          </cell>
          <cell r="T25340">
            <v>155713</v>
          </cell>
          <cell r="U25340">
            <v>586114903.16999996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270106.58</v>
          </cell>
          <cell r="I25440">
            <v>115198.09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74043</v>
          </cell>
          <cell r="R25440">
            <v>84849.46</v>
          </cell>
          <cell r="S25440">
            <v>111214.12</v>
          </cell>
          <cell r="T25440">
            <v>80339.16</v>
          </cell>
          <cell r="U25440">
            <v>34858.93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1281988000</v>
          </cell>
          <cell r="F25553">
            <v>-36834000</v>
          </cell>
          <cell r="G25553">
            <v>1245154000</v>
          </cell>
          <cell r="H25553">
            <v>623984240.06000006</v>
          </cell>
          <cell r="I25553">
            <v>-15886237.6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6089162.5599999996</v>
          </cell>
          <cell r="S25553">
            <v>617895077.5</v>
          </cell>
          <cell r="T25553">
            <v>13519</v>
          </cell>
          <cell r="U25553">
            <v>-15899756.6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1334000</v>
          </cell>
          <cell r="F25653">
            <v>0</v>
          </cell>
          <cell r="G25653">
            <v>1334000</v>
          </cell>
          <cell r="H25653">
            <v>371493.62</v>
          </cell>
          <cell r="I25653">
            <v>151365.56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133828.81</v>
          </cell>
          <cell r="R25653">
            <v>133025.65</v>
          </cell>
          <cell r="S25653">
            <v>104639.16</v>
          </cell>
          <cell r="T25653">
            <v>99939.44</v>
          </cell>
          <cell r="U25653">
            <v>51426.12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1550368000</v>
          </cell>
          <cell r="F25766">
            <v>0</v>
          </cell>
          <cell r="G25766">
            <v>1550368000</v>
          </cell>
          <cell r="H25766">
            <v>10526621</v>
          </cell>
          <cell r="I25766">
            <v>727821844.05999994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6117416</v>
          </cell>
          <cell r="R25766">
            <v>1147780</v>
          </cell>
          <cell r="S25766">
            <v>3261425</v>
          </cell>
          <cell r="T25766">
            <v>703194998</v>
          </cell>
          <cell r="U25766">
            <v>24626846.059999999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1419000</v>
          </cell>
          <cell r="F25866">
            <v>0</v>
          </cell>
          <cell r="G25866">
            <v>1419000</v>
          </cell>
          <cell r="H25866">
            <v>270460.78000000003</v>
          </cell>
          <cell r="I25866">
            <v>248228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157081.5</v>
          </cell>
          <cell r="S25866">
            <v>113379.28000000003</v>
          </cell>
          <cell r="T25866">
            <v>97101.88</v>
          </cell>
          <cell r="U25866">
            <v>151126.12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1558967000</v>
          </cell>
          <cell r="F25979">
            <v>0</v>
          </cell>
          <cell r="G25979">
            <v>1558967000</v>
          </cell>
          <cell r="H25979">
            <v>511812908.81999999</v>
          </cell>
          <cell r="I25979">
            <v>339970900.88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288019.53999999998</v>
          </cell>
          <cell r="S25979">
            <v>511524889.27999997</v>
          </cell>
          <cell r="T25979">
            <v>93205376.939999998</v>
          </cell>
          <cell r="U25979">
            <v>246765523.94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1334000</v>
          </cell>
          <cell r="F26079">
            <v>0</v>
          </cell>
          <cell r="G26079">
            <v>1334000</v>
          </cell>
          <cell r="H26079">
            <v>301347</v>
          </cell>
          <cell r="I26079">
            <v>232128.24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79252.12</v>
          </cell>
          <cell r="R26079">
            <v>116001.88</v>
          </cell>
          <cell r="S26079">
            <v>106093</v>
          </cell>
          <cell r="T26079">
            <v>78674</v>
          </cell>
          <cell r="U26079">
            <v>153454.24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1092124000</v>
          </cell>
          <cell r="F26192">
            <v>-48753000</v>
          </cell>
          <cell r="G26192">
            <v>1043371000</v>
          </cell>
          <cell r="H26192">
            <v>331189070.58999997</v>
          </cell>
          <cell r="I26192">
            <v>148208530.88999999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57552955.579999998</v>
          </cell>
          <cell r="R26192">
            <v>160848364.14999998</v>
          </cell>
          <cell r="S26192">
            <v>112787750.86</v>
          </cell>
          <cell r="T26192">
            <v>212858180</v>
          </cell>
          <cell r="U26192">
            <v>-64649649.109999999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109140000</v>
          </cell>
          <cell r="F26405">
            <v>0</v>
          </cell>
          <cell r="G26405">
            <v>109140000</v>
          </cell>
          <cell r="H26405">
            <v>29169301.300000001</v>
          </cell>
          <cell r="I26405">
            <v>0</v>
          </cell>
          <cell r="J26405">
            <v>0</v>
          </cell>
          <cell r="K26405">
            <v>0</v>
          </cell>
          <cell r="L26405">
            <v>29061451.300000001</v>
          </cell>
          <cell r="M26405">
            <v>0</v>
          </cell>
          <cell r="N26405">
            <v>0</v>
          </cell>
          <cell r="O26405">
            <v>0</v>
          </cell>
          <cell r="P26405">
            <v>43291973.280000001</v>
          </cell>
          <cell r="Q26405">
            <v>107850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76725000</v>
          </cell>
          <cell r="F26718">
            <v>0</v>
          </cell>
          <cell r="G26718">
            <v>76725000</v>
          </cell>
          <cell r="H26718">
            <v>10649309.560000001</v>
          </cell>
          <cell r="I26718">
            <v>4353598.7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2975941.6500000004</v>
          </cell>
          <cell r="R26718">
            <v>2655912.92</v>
          </cell>
          <cell r="S26718">
            <v>5017454.9899999993</v>
          </cell>
          <cell r="T26718">
            <v>2477805.36</v>
          </cell>
          <cell r="U26718">
            <v>1875793.3399999999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8657202000</v>
          </cell>
          <cell r="F26831">
            <v>0</v>
          </cell>
          <cell r="G26831">
            <v>8657202000</v>
          </cell>
          <cell r="H26831">
            <v>879414831.31000006</v>
          </cell>
          <cell r="I26831">
            <v>62669891.420000002</v>
          </cell>
          <cell r="J26831">
            <v>0</v>
          </cell>
          <cell r="K26831">
            <v>0</v>
          </cell>
          <cell r="L26831">
            <v>773866407.20000005</v>
          </cell>
          <cell r="M26831">
            <v>0</v>
          </cell>
          <cell r="N26831">
            <v>0</v>
          </cell>
          <cell r="O26831">
            <v>0</v>
          </cell>
          <cell r="P26831">
            <v>1296805007.78</v>
          </cell>
          <cell r="Q26831">
            <v>22628380.989999998</v>
          </cell>
          <cell r="R26831">
            <v>39448924.689999998</v>
          </cell>
          <cell r="S26831">
            <v>43471118.43</v>
          </cell>
          <cell r="T26831">
            <v>21649560.380000003</v>
          </cell>
          <cell r="U26831">
            <v>41020331.039999999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2762000</v>
          </cell>
          <cell r="F26870">
            <v>-2071500</v>
          </cell>
          <cell r="G26870">
            <v>690500</v>
          </cell>
          <cell r="H26870">
            <v>434008.04</v>
          </cell>
          <cell r="I26870">
            <v>218189.16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212738.02</v>
          </cell>
          <cell r="S26870">
            <v>221270.02</v>
          </cell>
          <cell r="T26870">
            <v>0</v>
          </cell>
          <cell r="U26870">
            <v>218189.16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10970000</v>
          </cell>
          <cell r="F30665">
            <v>0</v>
          </cell>
          <cell r="G30665">
            <v>10970000</v>
          </cell>
          <cell r="H30665">
            <v>821631</v>
          </cell>
          <cell r="I30665">
            <v>800</v>
          </cell>
          <cell r="J30665">
            <v>0</v>
          </cell>
          <cell r="K30665">
            <v>0</v>
          </cell>
          <cell r="L30665">
            <v>821631</v>
          </cell>
          <cell r="M30665">
            <v>0</v>
          </cell>
          <cell r="N30665">
            <v>0</v>
          </cell>
          <cell r="O30665">
            <v>0</v>
          </cell>
          <cell r="P30665">
            <v>904105</v>
          </cell>
          <cell r="Q30665">
            <v>0</v>
          </cell>
          <cell r="R30665">
            <v>0</v>
          </cell>
          <cell r="S30665">
            <v>0</v>
          </cell>
          <cell r="T30665">
            <v>800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34306000</v>
          </cell>
          <cell r="F30881">
            <v>6.9849193096160889E-10</v>
          </cell>
          <cell r="G30881">
            <v>34306000</v>
          </cell>
          <cell r="H30881">
            <v>3487151.46</v>
          </cell>
          <cell r="I30881">
            <v>3948</v>
          </cell>
          <cell r="J30881">
            <v>0</v>
          </cell>
          <cell r="K30881">
            <v>0</v>
          </cell>
          <cell r="L30881">
            <v>3118805.46</v>
          </cell>
          <cell r="M30881">
            <v>0</v>
          </cell>
          <cell r="N30881">
            <v>0</v>
          </cell>
          <cell r="O30881">
            <v>0</v>
          </cell>
          <cell r="P30881">
            <v>4197777.1500000004</v>
          </cell>
          <cell r="Q30881">
            <v>368346</v>
          </cell>
          <cell r="R30881">
            <v>0</v>
          </cell>
          <cell r="S30881">
            <v>0</v>
          </cell>
          <cell r="T30881">
            <v>3948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158444000</v>
          </cell>
          <cell r="F31094">
            <v>0</v>
          </cell>
          <cell r="G31094">
            <v>158444000</v>
          </cell>
          <cell r="H31094">
            <v>5404481.9100000001</v>
          </cell>
          <cell r="I31094">
            <v>43581.440000000002</v>
          </cell>
          <cell r="J31094">
            <v>0</v>
          </cell>
          <cell r="K31094">
            <v>0</v>
          </cell>
          <cell r="L31094">
            <v>3132120.36</v>
          </cell>
          <cell r="M31094">
            <v>0</v>
          </cell>
          <cell r="N31094">
            <v>0</v>
          </cell>
          <cell r="O31094">
            <v>0</v>
          </cell>
          <cell r="P31094">
            <v>4199707.18</v>
          </cell>
          <cell r="Q31094">
            <v>2199077.9500000002</v>
          </cell>
          <cell r="R31094">
            <v>44698</v>
          </cell>
          <cell r="S31094">
            <v>28585.599999999999</v>
          </cell>
          <cell r="T31094">
            <v>9600</v>
          </cell>
          <cell r="U31094">
            <v>33981.440000000002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688359000</v>
          </cell>
          <cell r="F31307">
            <v>0</v>
          </cell>
          <cell r="G31307">
            <v>688359000</v>
          </cell>
          <cell r="H31307">
            <v>17237615.41</v>
          </cell>
          <cell r="I31307">
            <v>23000</v>
          </cell>
          <cell r="J31307">
            <v>0</v>
          </cell>
          <cell r="K31307">
            <v>0</v>
          </cell>
          <cell r="L31307">
            <v>16009913.41</v>
          </cell>
          <cell r="M31307">
            <v>0</v>
          </cell>
          <cell r="N31307">
            <v>0</v>
          </cell>
          <cell r="O31307">
            <v>0</v>
          </cell>
          <cell r="P31307">
            <v>23172234.43</v>
          </cell>
          <cell r="Q31307">
            <v>1227702</v>
          </cell>
          <cell r="R31307">
            <v>0</v>
          </cell>
          <cell r="S31307">
            <v>0</v>
          </cell>
          <cell r="T31307">
            <v>0</v>
          </cell>
          <cell r="U31307">
            <v>23000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33623336.430000007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6747894.1699999999</v>
          </cell>
          <cell r="I31620">
            <v>1702009.74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1507186.6800000002</v>
          </cell>
          <cell r="R31620">
            <v>2020515.19</v>
          </cell>
          <cell r="S31620">
            <v>3220192.3</v>
          </cell>
          <cell r="T31620">
            <v>1702009.74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67840000</v>
          </cell>
          <cell r="F31733">
            <v>0</v>
          </cell>
          <cell r="G31733">
            <v>67840000</v>
          </cell>
          <cell r="H31733">
            <v>12309098.550000001</v>
          </cell>
          <cell r="I31733">
            <v>5730754.5700000003</v>
          </cell>
          <cell r="J31733">
            <v>0</v>
          </cell>
          <cell r="K31733">
            <v>0</v>
          </cell>
          <cell r="L31733">
            <v>1726212.6099999999</v>
          </cell>
          <cell r="M31733">
            <v>0</v>
          </cell>
          <cell r="N31733">
            <v>0</v>
          </cell>
          <cell r="O31733">
            <v>0</v>
          </cell>
          <cell r="P31733">
            <v>2303239.52</v>
          </cell>
          <cell r="Q31733">
            <v>9824388.879999999</v>
          </cell>
          <cell r="R31733">
            <v>513876.57</v>
          </cell>
          <cell r="S31733">
            <v>244620.49</v>
          </cell>
          <cell r="T31733">
            <v>110230.39</v>
          </cell>
          <cell r="U31733">
            <v>5620524.1800000006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52349000</v>
          </cell>
          <cell r="F31946">
            <v>0</v>
          </cell>
          <cell r="G31946">
            <v>52349000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901133.39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9325000</v>
          </cell>
          <cell r="F32372">
            <v>0</v>
          </cell>
          <cell r="G32372">
            <v>9325000</v>
          </cell>
          <cell r="H32372">
            <v>581544.59</v>
          </cell>
          <cell r="I32372">
            <v>5349.5</v>
          </cell>
          <cell r="J32372">
            <v>0</v>
          </cell>
          <cell r="K32372">
            <v>0</v>
          </cell>
          <cell r="L32372">
            <v>336110.58999999997</v>
          </cell>
          <cell r="M32372">
            <v>0</v>
          </cell>
          <cell r="N32372">
            <v>0</v>
          </cell>
          <cell r="O32372">
            <v>0</v>
          </cell>
          <cell r="P32372">
            <v>645859.80999999994</v>
          </cell>
          <cell r="Q32372">
            <v>243822</v>
          </cell>
          <cell r="R32372">
            <v>0</v>
          </cell>
          <cell r="S32372">
            <v>1612</v>
          </cell>
          <cell r="T32372">
            <v>349.5</v>
          </cell>
          <cell r="U32372">
            <v>5000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1487000</v>
          </cell>
          <cell r="F32585">
            <v>0</v>
          </cell>
          <cell r="G32585">
            <v>1487000</v>
          </cell>
          <cell r="H32585">
            <v>314457</v>
          </cell>
          <cell r="I32585">
            <v>84139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199186</v>
          </cell>
          <cell r="R32585">
            <v>80650</v>
          </cell>
          <cell r="S32585">
            <v>34621</v>
          </cell>
          <cell r="T32585">
            <v>64139</v>
          </cell>
          <cell r="U32585">
            <v>20000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995000</v>
          </cell>
          <cell r="F32798">
            <v>0</v>
          </cell>
          <cell r="G32798">
            <v>995000</v>
          </cell>
          <cell r="H32798">
            <v>179056.6</v>
          </cell>
          <cell r="I32798">
            <v>75257.91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30413.73</v>
          </cell>
          <cell r="R32798">
            <v>99414.959999999992</v>
          </cell>
          <cell r="S32798">
            <v>49227.91</v>
          </cell>
          <cell r="T32798">
            <v>12197.91</v>
          </cell>
          <cell r="U32798">
            <v>63060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787000</v>
          </cell>
          <cell r="F33011">
            <v>0</v>
          </cell>
          <cell r="G33011">
            <v>787000</v>
          </cell>
          <cell r="H33011">
            <v>185729.53</v>
          </cell>
          <cell r="I33011">
            <v>167597.63999999996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27527.050000000003</v>
          </cell>
          <cell r="R33011">
            <v>53793.75</v>
          </cell>
          <cell r="S33011">
            <v>104408.73000000001</v>
          </cell>
          <cell r="T33011">
            <v>115465.49999999997</v>
          </cell>
          <cell r="U33011">
            <v>52132.14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716000</v>
          </cell>
          <cell r="F33224">
            <v>0</v>
          </cell>
          <cell r="G33224">
            <v>716000</v>
          </cell>
          <cell r="H33224">
            <v>211813.8</v>
          </cell>
          <cell r="I33224">
            <v>200494.03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180338.21</v>
          </cell>
          <cell r="R33224">
            <v>4831.08</v>
          </cell>
          <cell r="S33224">
            <v>26644.51</v>
          </cell>
          <cell r="T33224">
            <v>24200</v>
          </cell>
          <cell r="U33224">
            <v>176294.03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920000</v>
          </cell>
          <cell r="F33437">
            <v>0</v>
          </cell>
          <cell r="G33437">
            <v>920000</v>
          </cell>
          <cell r="H33437">
            <v>130509.08</v>
          </cell>
          <cell r="I33437">
            <v>43817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15015.86</v>
          </cell>
          <cell r="R33437">
            <v>6125</v>
          </cell>
          <cell r="S33437">
            <v>109368.22</v>
          </cell>
          <cell r="T33437">
            <v>48551.5</v>
          </cell>
          <cell r="U33437">
            <v>-4734.5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792000</v>
          </cell>
          <cell r="F33650">
            <v>-7.2759576141834259E-12</v>
          </cell>
          <cell r="G33650">
            <v>792000</v>
          </cell>
          <cell r="H33650">
            <v>180308.95</v>
          </cell>
          <cell r="I33650">
            <v>61581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15060.23</v>
          </cell>
          <cell r="R33650">
            <v>84454.43</v>
          </cell>
          <cell r="S33650">
            <v>80794.290000000008</v>
          </cell>
          <cell r="T33650">
            <v>31050</v>
          </cell>
          <cell r="U33650">
            <v>30531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687000</v>
          </cell>
          <cell r="F33863">
            <v>0</v>
          </cell>
          <cell r="G33863">
            <v>687000</v>
          </cell>
          <cell r="H33863">
            <v>43440</v>
          </cell>
          <cell r="I33863">
            <v>12639.92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10000</v>
          </cell>
          <cell r="R33863">
            <v>0</v>
          </cell>
          <cell r="S33863">
            <v>33440</v>
          </cell>
          <cell r="T33863">
            <v>0</v>
          </cell>
          <cell r="U33863">
            <v>12639.92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771000</v>
          </cell>
          <cell r="F34076">
            <v>0</v>
          </cell>
          <cell r="G34076">
            <v>771000</v>
          </cell>
          <cell r="H34076">
            <v>180034.93</v>
          </cell>
          <cell r="I34076">
            <v>40531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121085.36</v>
          </cell>
          <cell r="S34076">
            <v>58949.57</v>
          </cell>
          <cell r="T34076">
            <v>15265.5</v>
          </cell>
          <cell r="U34076">
            <v>25265.5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915000</v>
          </cell>
          <cell r="F34289">
            <v>0</v>
          </cell>
          <cell r="G34289">
            <v>915000</v>
          </cell>
          <cell r="H34289">
            <v>252481.3</v>
          </cell>
          <cell r="I34289">
            <v>68919.66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14892.55</v>
          </cell>
          <cell r="R34289">
            <v>59691.880000000005</v>
          </cell>
          <cell r="S34289">
            <v>177896.87</v>
          </cell>
          <cell r="T34289">
            <v>28388.66</v>
          </cell>
          <cell r="U34289">
            <v>40531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943000</v>
          </cell>
          <cell r="F34502">
            <v>0</v>
          </cell>
          <cell r="G34502">
            <v>943000</v>
          </cell>
          <cell r="H34502">
            <v>290655.75</v>
          </cell>
          <cell r="I34502">
            <v>75973.23000000001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91670.3</v>
          </cell>
          <cell r="R34502">
            <v>76731.72</v>
          </cell>
          <cell r="S34502">
            <v>122253.73</v>
          </cell>
          <cell r="T34502">
            <v>99674.23000000001</v>
          </cell>
          <cell r="U34502">
            <v>-23701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880000</v>
          </cell>
          <cell r="F34715">
            <v>0</v>
          </cell>
          <cell r="G34715">
            <v>880000</v>
          </cell>
          <cell r="H34715">
            <v>230412.83000000002</v>
          </cell>
          <cell r="I34715">
            <v>73138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77812.83</v>
          </cell>
          <cell r="S34715">
            <v>152600</v>
          </cell>
          <cell r="T34715">
            <v>71094</v>
          </cell>
          <cell r="U34715">
            <v>2044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1092000</v>
          </cell>
          <cell r="F34928">
            <v>0</v>
          </cell>
          <cell r="G34928">
            <v>1092000</v>
          </cell>
          <cell r="H34928">
            <v>346089.77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153098.06</v>
          </cell>
          <cell r="S34928">
            <v>192991.71000000002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805000</v>
          </cell>
          <cell r="F35141">
            <v>0</v>
          </cell>
          <cell r="G35141">
            <v>805000</v>
          </cell>
          <cell r="H35141">
            <v>309694.52</v>
          </cell>
          <cell r="I35141">
            <v>74827.56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81797.489999999991</v>
          </cell>
          <cell r="S35141">
            <v>227897.03</v>
          </cell>
          <cell r="T35141">
            <v>18835.82</v>
          </cell>
          <cell r="U35141">
            <v>55991.74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1013000</v>
          </cell>
          <cell r="F35354">
            <v>0</v>
          </cell>
          <cell r="G35354">
            <v>1013000</v>
          </cell>
          <cell r="H35354">
            <v>418898</v>
          </cell>
          <cell r="I35354">
            <v>10994.5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196910.79</v>
          </cell>
          <cell r="R35354">
            <v>6200</v>
          </cell>
          <cell r="S35354">
            <v>215787.21</v>
          </cell>
          <cell r="T35354">
            <v>0</v>
          </cell>
          <cell r="U35354">
            <v>10994.5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985000</v>
          </cell>
          <cell r="F35567">
            <v>0</v>
          </cell>
          <cell r="G35567">
            <v>985000</v>
          </cell>
          <cell r="H35567">
            <v>103795.31000000001</v>
          </cell>
          <cell r="I35567">
            <v>46207.97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61221.08</v>
          </cell>
          <cell r="S35567">
            <v>42574.23</v>
          </cell>
          <cell r="T35567">
            <v>16482.97</v>
          </cell>
          <cell r="U35567">
            <v>29725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1228000</v>
          </cell>
          <cell r="F35780">
            <v>0</v>
          </cell>
          <cell r="G35780">
            <v>1228000</v>
          </cell>
          <cell r="H35780">
            <v>321157.13</v>
          </cell>
          <cell r="I35780">
            <v>24122.870000000003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12489.95</v>
          </cell>
          <cell r="R35780">
            <v>46604.800000000003</v>
          </cell>
          <cell r="S35780">
            <v>262062.37999999998</v>
          </cell>
          <cell r="T35780">
            <v>10122.870000000001</v>
          </cell>
          <cell r="U35780">
            <v>14000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1078851152.4199998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1902672000</v>
          </cell>
          <cell r="F36419">
            <v>0</v>
          </cell>
          <cell r="G36419">
            <v>1902671999.9999998</v>
          </cell>
          <cell r="H36419">
            <v>166875815.53999999</v>
          </cell>
          <cell r="I36419">
            <v>864116.63</v>
          </cell>
          <cell r="J36419">
            <v>0</v>
          </cell>
          <cell r="K36419">
            <v>0</v>
          </cell>
          <cell r="L36419">
            <v>151011713.14999998</v>
          </cell>
          <cell r="M36419">
            <v>0</v>
          </cell>
          <cell r="N36419">
            <v>0</v>
          </cell>
          <cell r="O36419">
            <v>0</v>
          </cell>
          <cell r="P36419">
            <v>187586364.27000001</v>
          </cell>
          <cell r="Q36419">
            <v>14585141</v>
          </cell>
          <cell r="R36419">
            <v>1278681.3900000001</v>
          </cell>
          <cell r="S36419">
            <v>280</v>
          </cell>
          <cell r="T36419">
            <v>294903.59999999998</v>
          </cell>
          <cell r="U36419">
            <v>569213.03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46535000</v>
          </cell>
          <cell r="F36632">
            <v>0</v>
          </cell>
          <cell r="G36632">
            <v>46535000</v>
          </cell>
          <cell r="H36632">
            <v>8466108.8100000005</v>
          </cell>
          <cell r="I36632">
            <v>2506450.4700000002</v>
          </cell>
          <cell r="J36632">
            <v>0</v>
          </cell>
          <cell r="K36632">
            <v>0</v>
          </cell>
          <cell r="L36632">
            <v>2082949.65</v>
          </cell>
          <cell r="M36632">
            <v>0</v>
          </cell>
          <cell r="N36632">
            <v>0</v>
          </cell>
          <cell r="O36632">
            <v>0</v>
          </cell>
          <cell r="P36632">
            <v>6545446.4100000001</v>
          </cell>
          <cell r="Q36632">
            <v>5345904.4000000004</v>
          </cell>
          <cell r="R36632">
            <v>924401.45</v>
          </cell>
          <cell r="S36632">
            <v>112853.31</v>
          </cell>
          <cell r="T36632">
            <v>1377244.6400000001</v>
          </cell>
          <cell r="U36632">
            <v>1129205.83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494560611.42000002</v>
          </cell>
          <cell r="I36845">
            <v>42881143.900000006</v>
          </cell>
          <cell r="J36845">
            <v>0</v>
          </cell>
          <cell r="K36845">
            <v>0</v>
          </cell>
          <cell r="L36845">
            <v>194343856.86999997</v>
          </cell>
          <cell r="M36845">
            <v>0</v>
          </cell>
          <cell r="N36845">
            <v>0</v>
          </cell>
          <cell r="O36845">
            <v>0</v>
          </cell>
          <cell r="P36845">
            <v>516003614.63999999</v>
          </cell>
          <cell r="Q36845">
            <v>0</v>
          </cell>
          <cell r="R36845">
            <v>833298.76</v>
          </cell>
          <cell r="S36845">
            <v>299383455.79000002</v>
          </cell>
          <cell r="T36845">
            <v>150975018.89999998</v>
          </cell>
          <cell r="U36845">
            <v>-108093875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0</v>
          </cell>
          <cell r="G37271">
            <v>960917000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20558000</v>
          </cell>
          <cell r="F37800">
            <v>0</v>
          </cell>
          <cell r="G37800">
            <v>20558000</v>
          </cell>
          <cell r="H37800">
            <v>5147642.4300000006</v>
          </cell>
          <cell r="I37800">
            <v>2459265.7999999998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1278910</v>
          </cell>
          <cell r="R37800">
            <v>1276693.3499999999</v>
          </cell>
          <cell r="S37800">
            <v>2592039.08</v>
          </cell>
          <cell r="T37800">
            <v>1182632</v>
          </cell>
          <cell r="U37800">
            <v>1276633.8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40388000</v>
          </cell>
          <cell r="F37913">
            <v>0</v>
          </cell>
          <cell r="G37913">
            <v>40388000</v>
          </cell>
          <cell r="H37913">
            <v>6726714.790000001</v>
          </cell>
          <cell r="I37913">
            <v>281404.5</v>
          </cell>
          <cell r="J37913">
            <v>0</v>
          </cell>
          <cell r="K37913">
            <v>0</v>
          </cell>
          <cell r="L37913">
            <v>1698058.79</v>
          </cell>
          <cell r="M37913">
            <v>0</v>
          </cell>
          <cell r="N37913">
            <v>0</v>
          </cell>
          <cell r="O37913">
            <v>0</v>
          </cell>
          <cell r="P37913">
            <v>2924533.53</v>
          </cell>
          <cell r="Q37913">
            <v>4432338</v>
          </cell>
          <cell r="R37913">
            <v>319547.82</v>
          </cell>
          <cell r="S37913">
            <v>276770.18</v>
          </cell>
          <cell r="T37913">
            <v>123442.35</v>
          </cell>
          <cell r="U37913">
            <v>157962.15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1640000</v>
          </cell>
          <cell r="F37952">
            <v>-1230000</v>
          </cell>
          <cell r="G37952">
            <v>410000</v>
          </cell>
          <cell r="H37952">
            <v>264556.08</v>
          </cell>
          <cell r="I37952">
            <v>130847.4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137276.04</v>
          </cell>
          <cell r="S37952">
            <v>127280.04</v>
          </cell>
          <cell r="T37952">
            <v>0</v>
          </cell>
          <cell r="U37952">
            <v>130847.4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16236905.74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84247000</v>
          </cell>
          <cell r="F38655">
            <v>0</v>
          </cell>
          <cell r="G38655">
            <v>84247000</v>
          </cell>
          <cell r="H38655">
            <v>20112982.169999998</v>
          </cell>
          <cell r="I38655">
            <v>17143098.98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5378732</v>
          </cell>
          <cell r="R38655">
            <v>7563146.0799999991</v>
          </cell>
          <cell r="S38655">
            <v>7171104.0900000008</v>
          </cell>
          <cell r="T38655">
            <v>6059501.5499999989</v>
          </cell>
          <cell r="U38655">
            <v>11083597.43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13944000</v>
          </cell>
          <cell r="F38768">
            <v>0</v>
          </cell>
          <cell r="G38768">
            <v>13944000</v>
          </cell>
          <cell r="H38768">
            <v>1544642.9899999998</v>
          </cell>
          <cell r="I38768">
            <v>58558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22090.18</v>
          </cell>
          <cell r="R38768">
            <v>1511303.8099999998</v>
          </cell>
          <cell r="S38768">
            <v>11249</v>
          </cell>
          <cell r="T38768">
            <v>2187</v>
          </cell>
          <cell r="U38768">
            <v>56371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7112000</v>
          </cell>
          <cell r="F38807">
            <v>-5334000</v>
          </cell>
          <cell r="G38807">
            <v>1778000</v>
          </cell>
          <cell r="H38807">
            <v>1227177.79</v>
          </cell>
          <cell r="I38807">
            <v>1314297.01</v>
          </cell>
          <cell r="J38807">
            <v>0</v>
          </cell>
          <cell r="K38807">
            <v>0</v>
          </cell>
          <cell r="Q38807">
            <v>0</v>
          </cell>
          <cell r="R38807">
            <v>1227177.79</v>
          </cell>
          <cell r="S38807">
            <v>0</v>
          </cell>
          <cell r="T38807">
            <v>644586</v>
          </cell>
          <cell r="U38807">
            <v>669711.01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49994000</v>
          </cell>
          <cell r="F38868">
            <v>0</v>
          </cell>
          <cell r="G38868">
            <v>49994000</v>
          </cell>
          <cell r="H38868">
            <v>10149850.880000001</v>
          </cell>
          <cell r="I38868">
            <v>9055711.7299999986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3120473.41</v>
          </cell>
          <cell r="R38868">
            <v>3085965.41</v>
          </cell>
          <cell r="S38868">
            <v>3943412.06</v>
          </cell>
          <cell r="T38868">
            <v>3197360.31</v>
          </cell>
          <cell r="U38868">
            <v>5858351.4199999999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7696000</v>
          </cell>
          <cell r="F38981">
            <v>0</v>
          </cell>
          <cell r="G38981">
            <v>7696000</v>
          </cell>
          <cell r="H38981">
            <v>2519787.56</v>
          </cell>
          <cell r="I38981">
            <v>654785.23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386978.73</v>
          </cell>
          <cell r="R38981">
            <v>1307914.53</v>
          </cell>
          <cell r="S38981">
            <v>824894.3</v>
          </cell>
          <cell r="T38981">
            <v>215907.89</v>
          </cell>
          <cell r="U38981">
            <v>438877.33999999997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4206000</v>
          </cell>
          <cell r="F39020">
            <v>-3154500</v>
          </cell>
          <cell r="G39020">
            <v>1051500</v>
          </cell>
          <cell r="H39020">
            <v>1040124.22</v>
          </cell>
          <cell r="I39020">
            <v>127371.68</v>
          </cell>
          <cell r="J39020">
            <v>0</v>
          </cell>
          <cell r="K39020">
            <v>0</v>
          </cell>
          <cell r="Q39020">
            <v>337647.12</v>
          </cell>
          <cell r="R39020">
            <v>333082.44</v>
          </cell>
          <cell r="S39020">
            <v>369394.66</v>
          </cell>
          <cell r="T39020">
            <v>127371.68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43097000</v>
          </cell>
          <cell r="F39081">
            <v>0</v>
          </cell>
          <cell r="G39081">
            <v>43097000</v>
          </cell>
          <cell r="H39081">
            <v>9157230.7599999998</v>
          </cell>
          <cell r="I39081">
            <v>9237160.2300000004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2708313.9099999997</v>
          </cell>
          <cell r="R39081">
            <v>3060748.58</v>
          </cell>
          <cell r="S39081">
            <v>3388168.2699999996</v>
          </cell>
          <cell r="T39081">
            <v>3010444.43</v>
          </cell>
          <cell r="U39081">
            <v>6226715.8000000007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6912000</v>
          </cell>
          <cell r="F39194">
            <v>0</v>
          </cell>
          <cell r="G39194">
            <v>6912000</v>
          </cell>
          <cell r="H39194">
            <v>1287343.8399999999</v>
          </cell>
          <cell r="I39194">
            <v>1355935.83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341611.44</v>
          </cell>
          <cell r="R39194">
            <v>477988.13</v>
          </cell>
          <cell r="S39194">
            <v>467744.27</v>
          </cell>
          <cell r="T39194">
            <v>1007661.25</v>
          </cell>
          <cell r="U39194">
            <v>348274.58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3718000</v>
          </cell>
          <cell r="F39233">
            <v>-2788500</v>
          </cell>
          <cell r="G39233">
            <v>929500</v>
          </cell>
          <cell r="H39233">
            <v>613036.23</v>
          </cell>
          <cell r="I39233">
            <v>659413.9</v>
          </cell>
          <cell r="J39233">
            <v>0</v>
          </cell>
          <cell r="K39233">
            <v>0</v>
          </cell>
          <cell r="Q39233">
            <v>0</v>
          </cell>
          <cell r="R39233">
            <v>627018.29</v>
          </cell>
          <cell r="S39233">
            <v>-13982.060000000001</v>
          </cell>
          <cell r="T39233">
            <v>659413.9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40286000</v>
          </cell>
          <cell r="F39294">
            <v>0</v>
          </cell>
          <cell r="G39294">
            <v>40286000</v>
          </cell>
          <cell r="H39294">
            <v>9782851.370000001</v>
          </cell>
          <cell r="I39294">
            <v>8946437.3299999982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2910205.5</v>
          </cell>
          <cell r="R39294">
            <v>2970288.75</v>
          </cell>
          <cell r="S39294">
            <v>3902357.1200000006</v>
          </cell>
          <cell r="T39294">
            <v>2984188.05</v>
          </cell>
          <cell r="U39294">
            <v>5962249.2800000003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10722000</v>
          </cell>
          <cell r="F39407">
            <v>0</v>
          </cell>
          <cell r="G39407">
            <v>10722000</v>
          </cell>
          <cell r="H39407">
            <v>1936758.61</v>
          </cell>
          <cell r="I39407">
            <v>454953.97000000003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1289861.06</v>
          </cell>
          <cell r="R39407">
            <v>480243.05000000005</v>
          </cell>
          <cell r="S39407">
            <v>166654.5</v>
          </cell>
          <cell r="T39407">
            <v>421871.9</v>
          </cell>
          <cell r="U39407">
            <v>33082.07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3380000</v>
          </cell>
          <cell r="F39446">
            <v>-2535000</v>
          </cell>
          <cell r="G39446">
            <v>845000</v>
          </cell>
          <cell r="H39446">
            <v>911457.05</v>
          </cell>
          <cell r="I39446">
            <v>321162.92</v>
          </cell>
          <cell r="J39446">
            <v>0</v>
          </cell>
          <cell r="K39446">
            <v>0</v>
          </cell>
          <cell r="Q39446">
            <v>307270.68</v>
          </cell>
          <cell r="R39446">
            <v>295553.45</v>
          </cell>
          <cell r="S39446">
            <v>308632.92</v>
          </cell>
          <cell r="T39446">
            <v>0</v>
          </cell>
          <cell r="U39446">
            <v>321162.92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60750000</v>
          </cell>
          <cell r="F39507">
            <v>0</v>
          </cell>
          <cell r="G39507">
            <v>60750000</v>
          </cell>
          <cell r="H39507">
            <v>12966362.850000001</v>
          </cell>
          <cell r="I39507">
            <v>11688420.909999998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3810579.44</v>
          </cell>
          <cell r="R39507">
            <v>4064276.56</v>
          </cell>
          <cell r="S39507">
            <v>5091506.8500000006</v>
          </cell>
          <cell r="T39507">
            <v>4149322.169999999</v>
          </cell>
          <cell r="U39507">
            <v>7539098.7400000002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13012000</v>
          </cell>
          <cell r="F39620">
            <v>0</v>
          </cell>
          <cell r="G39620">
            <v>13012000</v>
          </cell>
          <cell r="H39620">
            <v>975974.22</v>
          </cell>
          <cell r="I39620">
            <v>194470.9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21230.54</v>
          </cell>
          <cell r="R39620">
            <v>153268.68</v>
          </cell>
          <cell r="S39620">
            <v>801475</v>
          </cell>
          <cell r="T39620">
            <v>143315.4</v>
          </cell>
          <cell r="U39620">
            <v>51155.5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5021000</v>
          </cell>
          <cell r="F39659">
            <v>-3765750</v>
          </cell>
          <cell r="G39659">
            <v>1255250</v>
          </cell>
          <cell r="H39659">
            <v>1284970.8</v>
          </cell>
          <cell r="I39659">
            <v>454693.1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1284970.8</v>
          </cell>
          <cell r="T39659">
            <v>454693.1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54018000</v>
          </cell>
          <cell r="F39720">
            <v>-1.4551915228366852E-10</v>
          </cell>
          <cell r="G39720">
            <v>54018000</v>
          </cell>
          <cell r="H39720">
            <v>11776847.190000001</v>
          </cell>
          <cell r="I39720">
            <v>8931925.2000000011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3500014.41</v>
          </cell>
          <cell r="R39720">
            <v>3497420.75</v>
          </cell>
          <cell r="S39720">
            <v>4779412.03</v>
          </cell>
          <cell r="T39720">
            <v>3674565.85</v>
          </cell>
          <cell r="U39720">
            <v>5257359.3499999996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8142000</v>
          </cell>
          <cell r="F39833">
            <v>0</v>
          </cell>
          <cell r="G39833">
            <v>8142000</v>
          </cell>
          <cell r="H39833">
            <v>540603.52</v>
          </cell>
          <cell r="I39833">
            <v>342259.26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42023.770000000004</v>
          </cell>
          <cell r="R39833">
            <v>321326.49</v>
          </cell>
          <cell r="S39833">
            <v>177253.25999999998</v>
          </cell>
          <cell r="T39833">
            <v>197212</v>
          </cell>
          <cell r="U39833">
            <v>145047.26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4538000</v>
          </cell>
          <cell r="F39872">
            <v>-3403500</v>
          </cell>
          <cell r="G39872">
            <v>1134500</v>
          </cell>
          <cell r="H39872">
            <v>1184716.7</v>
          </cell>
          <cell r="I39872">
            <v>394355.44</v>
          </cell>
          <cell r="J39872">
            <v>0</v>
          </cell>
          <cell r="K39872">
            <v>0</v>
          </cell>
          <cell r="Q39872">
            <v>379906.68</v>
          </cell>
          <cell r="R39872">
            <v>379906.68</v>
          </cell>
          <cell r="S39872">
            <v>424903.34</v>
          </cell>
          <cell r="T39872">
            <v>481.67</v>
          </cell>
          <cell r="U39872">
            <v>393873.77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45346000</v>
          </cell>
          <cell r="F39933">
            <v>0</v>
          </cell>
          <cell r="G39933">
            <v>45346000</v>
          </cell>
          <cell r="H39933">
            <v>9852334.3099999987</v>
          </cell>
          <cell r="I39933">
            <v>9057844.2000000011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2934859.19</v>
          </cell>
          <cell r="R39933">
            <v>2980376.6900000004</v>
          </cell>
          <cell r="S39933">
            <v>3937098.4299999997</v>
          </cell>
          <cell r="T39933">
            <v>3176579.94</v>
          </cell>
          <cell r="U39933">
            <v>5881264.2599999998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11396000</v>
          </cell>
          <cell r="F40046">
            <v>0</v>
          </cell>
          <cell r="G40046">
            <v>11396000</v>
          </cell>
          <cell r="H40046">
            <v>2524127.0099999998</v>
          </cell>
          <cell r="I40046">
            <v>-92966.549999999988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255882</v>
          </cell>
          <cell r="R40046">
            <v>1870536.5</v>
          </cell>
          <cell r="S40046">
            <v>397708.51</v>
          </cell>
          <cell r="T40046">
            <v>22806.29</v>
          </cell>
          <cell r="U40046">
            <v>-115772.84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3766000</v>
          </cell>
          <cell r="F40085">
            <v>-2824500</v>
          </cell>
          <cell r="G40085">
            <v>941500</v>
          </cell>
          <cell r="H40085">
            <v>991035.25</v>
          </cell>
          <cell r="I40085">
            <v>347581.68</v>
          </cell>
          <cell r="J40085">
            <v>0</v>
          </cell>
          <cell r="K40085">
            <v>0</v>
          </cell>
          <cell r="Q40085">
            <v>301475</v>
          </cell>
          <cell r="R40085">
            <v>318411.78999999998</v>
          </cell>
          <cell r="S40085">
            <v>371148.46</v>
          </cell>
          <cell r="T40085">
            <v>32.869999999999997</v>
          </cell>
          <cell r="U40085">
            <v>347548.81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51981000</v>
          </cell>
          <cell r="F40146">
            <v>0</v>
          </cell>
          <cell r="G40146">
            <v>51981000</v>
          </cell>
          <cell r="H40146">
            <v>22084182.190000001</v>
          </cell>
          <cell r="I40146">
            <v>3430131.69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20435084.900000002</v>
          </cell>
          <cell r="R40146">
            <v>880767.21</v>
          </cell>
          <cell r="S40146">
            <v>768330.08000000007</v>
          </cell>
          <cell r="T40146">
            <v>209248.71000000002</v>
          </cell>
          <cell r="U40146">
            <v>3220882.98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7006000</v>
          </cell>
          <cell r="F40259">
            <v>0</v>
          </cell>
          <cell r="G40259">
            <v>7006000</v>
          </cell>
          <cell r="H40259">
            <v>1114654.8700000001</v>
          </cell>
          <cell r="I40259">
            <v>355412.75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185562.53999999998</v>
          </cell>
          <cell r="R40259">
            <v>404721.85</v>
          </cell>
          <cell r="S40259">
            <v>524370.48</v>
          </cell>
          <cell r="T40259">
            <v>222874.75</v>
          </cell>
          <cell r="U40259">
            <v>132538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4495000</v>
          </cell>
          <cell r="F40298">
            <v>-3371250</v>
          </cell>
          <cell r="G40298">
            <v>1123750</v>
          </cell>
          <cell r="H40298">
            <v>1145418.3799999999</v>
          </cell>
          <cell r="I40298">
            <v>411627.32</v>
          </cell>
          <cell r="J40298">
            <v>0</v>
          </cell>
          <cell r="K40298">
            <v>0</v>
          </cell>
          <cell r="Q40298">
            <v>347781.14</v>
          </cell>
          <cell r="R40298">
            <v>408022.55</v>
          </cell>
          <cell r="S40298">
            <v>389614.68999999994</v>
          </cell>
          <cell r="T40298">
            <v>410847.08</v>
          </cell>
          <cell r="U40298">
            <v>780.24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54561000</v>
          </cell>
          <cell r="F40359">
            <v>0</v>
          </cell>
          <cell r="G40359">
            <v>54561000</v>
          </cell>
          <cell r="H40359">
            <v>11942025.349999998</v>
          </cell>
          <cell r="I40359">
            <v>11037054.190000001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3622085.39</v>
          </cell>
          <cell r="R40359">
            <v>3621256.63</v>
          </cell>
          <cell r="S40359">
            <v>4698683.33</v>
          </cell>
          <cell r="T40359">
            <v>3844067.38</v>
          </cell>
          <cell r="U40359">
            <v>7192986.8099999996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7380000</v>
          </cell>
          <cell r="F40472">
            <v>0</v>
          </cell>
          <cell r="G40472">
            <v>7380000</v>
          </cell>
          <cell r="H40472">
            <v>597580.06000000006</v>
          </cell>
          <cell r="I40472">
            <v>524528.99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161916.5</v>
          </cell>
          <cell r="R40472">
            <v>227567.63</v>
          </cell>
          <cell r="S40472">
            <v>208095.93000000002</v>
          </cell>
          <cell r="T40472">
            <v>123607.29000000001</v>
          </cell>
          <cell r="U40472">
            <v>400921.69999999995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4686000</v>
          </cell>
          <cell r="F40511">
            <v>-3514500</v>
          </cell>
          <cell r="G40511">
            <v>1171500</v>
          </cell>
          <cell r="H40511">
            <v>1234387.46</v>
          </cell>
          <cell r="I40511">
            <v>413160.99</v>
          </cell>
          <cell r="J40511">
            <v>0</v>
          </cell>
          <cell r="K40511">
            <v>0</v>
          </cell>
          <cell r="Q40511">
            <v>392856.48</v>
          </cell>
          <cell r="R40511">
            <v>394187.77</v>
          </cell>
          <cell r="S40511">
            <v>447343.20999999996</v>
          </cell>
          <cell r="T40511">
            <v>413160.99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52426000</v>
          </cell>
          <cell r="F40572">
            <v>0</v>
          </cell>
          <cell r="G40572">
            <v>52426000</v>
          </cell>
          <cell r="H40572">
            <v>11562575.23</v>
          </cell>
          <cell r="I40572">
            <v>11600082.700000005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3432887.17</v>
          </cell>
          <cell r="R40572">
            <v>3536813.5199999996</v>
          </cell>
          <cell r="S40572">
            <v>4592874.5399999991</v>
          </cell>
          <cell r="T40572">
            <v>3901347.110000005</v>
          </cell>
          <cell r="U40572">
            <v>7698735.5899999999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6604000</v>
          </cell>
          <cell r="F40685">
            <v>0</v>
          </cell>
          <cell r="G40685">
            <v>6604000</v>
          </cell>
          <cell r="H40685">
            <v>2684217.12</v>
          </cell>
          <cell r="I40685">
            <v>577581.14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446200.08</v>
          </cell>
          <cell r="R40685">
            <v>330328.49</v>
          </cell>
          <cell r="S40685">
            <v>1907688.55</v>
          </cell>
          <cell r="T40685">
            <v>511932.64</v>
          </cell>
          <cell r="U40685">
            <v>65648.499999999985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4347000</v>
          </cell>
          <cell r="F40724">
            <v>-3260250</v>
          </cell>
          <cell r="G40724">
            <v>1086750</v>
          </cell>
          <cell r="H40724">
            <v>1149688.01</v>
          </cell>
          <cell r="I40724">
            <v>410994.01000000024</v>
          </cell>
          <cell r="J40724">
            <v>0</v>
          </cell>
          <cell r="K40724">
            <v>0</v>
          </cell>
          <cell r="Q40724">
            <v>0</v>
          </cell>
          <cell r="R40724">
            <v>371288.05</v>
          </cell>
          <cell r="S40724">
            <v>778399.96</v>
          </cell>
          <cell r="T40724">
            <v>410994.01000000024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40128000</v>
          </cell>
          <cell r="F40785">
            <v>2.9103830456733704E-11</v>
          </cell>
          <cell r="G40785">
            <v>40128000</v>
          </cell>
          <cell r="H40785">
            <v>9253132.1600000001</v>
          </cell>
          <cell r="I40785">
            <v>7983131.7200000007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2923985.16</v>
          </cell>
          <cell r="R40785">
            <v>2827094</v>
          </cell>
          <cell r="S40785">
            <v>3502053</v>
          </cell>
          <cell r="T40785">
            <v>2839047.78</v>
          </cell>
          <cell r="U40785">
            <v>5144083.9400000004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7701000</v>
          </cell>
          <cell r="F40898">
            <v>0</v>
          </cell>
          <cell r="G40898">
            <v>7701000</v>
          </cell>
          <cell r="H40898">
            <v>786736.96000000008</v>
          </cell>
          <cell r="I40898">
            <v>678696.7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364534.03</v>
          </cell>
          <cell r="R40898">
            <v>-36733.199999999983</v>
          </cell>
          <cell r="S40898">
            <v>458936.13</v>
          </cell>
          <cell r="T40898">
            <v>348874.69</v>
          </cell>
          <cell r="U40898">
            <v>329822.01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3475000</v>
          </cell>
          <cell r="F40937">
            <v>-2606250</v>
          </cell>
          <cell r="G40937">
            <v>868750</v>
          </cell>
          <cell r="H40937">
            <v>956789.6399999999</v>
          </cell>
          <cell r="I40937">
            <v>311484.36</v>
          </cell>
          <cell r="J40937">
            <v>0</v>
          </cell>
          <cell r="K40937">
            <v>0</v>
          </cell>
          <cell r="Q40937">
            <v>311326.08000000002</v>
          </cell>
          <cell r="R40937">
            <v>309740.40000000002</v>
          </cell>
          <cell r="S40937">
            <v>335723.16</v>
          </cell>
          <cell r="T40937">
            <v>311484.36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57078000</v>
          </cell>
          <cell r="F40998">
            <v>0</v>
          </cell>
          <cell r="G40998">
            <v>57078000</v>
          </cell>
          <cell r="H40998">
            <v>15209549.23</v>
          </cell>
          <cell r="I40998">
            <v>7751157.0300000003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3626812.84</v>
          </cell>
          <cell r="R40998">
            <v>3658560.1700000004</v>
          </cell>
          <cell r="S40998">
            <v>7924176.2200000007</v>
          </cell>
          <cell r="T40998">
            <v>4302115.22</v>
          </cell>
          <cell r="U40998">
            <v>3449041.81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10094000</v>
          </cell>
          <cell r="F41111">
            <v>0</v>
          </cell>
          <cell r="G41111">
            <v>10094000</v>
          </cell>
          <cell r="H41111">
            <v>2745955.81</v>
          </cell>
          <cell r="I41111">
            <v>1065431.52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122997.27</v>
          </cell>
          <cell r="R41111">
            <v>852994.92999999993</v>
          </cell>
          <cell r="S41111">
            <v>1769963.6099999999</v>
          </cell>
          <cell r="T41111">
            <v>591969.07000000007</v>
          </cell>
          <cell r="U41111">
            <v>473462.44999999995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4884000</v>
          </cell>
          <cell r="F41150">
            <v>-3663000</v>
          </cell>
          <cell r="G41150">
            <v>1221000</v>
          </cell>
          <cell r="H41150">
            <v>782589.95</v>
          </cell>
          <cell r="I41150">
            <v>1195970.76</v>
          </cell>
          <cell r="J41150">
            <v>0</v>
          </cell>
          <cell r="K41150">
            <v>0</v>
          </cell>
          <cell r="Q41150">
            <v>388803.24</v>
          </cell>
          <cell r="R41150">
            <v>393786.71</v>
          </cell>
          <cell r="S41150">
            <v>0</v>
          </cell>
          <cell r="T41150">
            <v>801740.28</v>
          </cell>
          <cell r="U41150">
            <v>394230.48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56411000</v>
          </cell>
          <cell r="F41211">
            <v>0</v>
          </cell>
          <cell r="G41211">
            <v>56411000</v>
          </cell>
          <cell r="H41211">
            <v>11503740.649999999</v>
          </cell>
          <cell r="I41211">
            <v>11502334.840000002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3459807</v>
          </cell>
          <cell r="R41211">
            <v>3522916.4899999998</v>
          </cell>
          <cell r="S41211">
            <v>4521017.16</v>
          </cell>
          <cell r="T41211">
            <v>7924331.4500000002</v>
          </cell>
          <cell r="U41211">
            <v>3578003.3899999997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6826000</v>
          </cell>
          <cell r="F41324">
            <v>0</v>
          </cell>
          <cell r="G41324">
            <v>6826000</v>
          </cell>
          <cell r="H41324">
            <v>1217151.1600000001</v>
          </cell>
          <cell r="I41324">
            <v>451857.07999999996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4000</v>
          </cell>
          <cell r="R41324">
            <v>734141.34</v>
          </cell>
          <cell r="S41324">
            <v>479009.82</v>
          </cell>
          <cell r="T41324">
            <v>210505.78</v>
          </cell>
          <cell r="U41324">
            <v>241351.3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4855000</v>
          </cell>
          <cell r="F41363">
            <v>-3641250</v>
          </cell>
          <cell r="G41363">
            <v>1213750</v>
          </cell>
          <cell r="H41363">
            <v>1130266.44</v>
          </cell>
          <cell r="I41363">
            <v>417500.35</v>
          </cell>
          <cell r="J41363">
            <v>0</v>
          </cell>
          <cell r="K41363">
            <v>0</v>
          </cell>
          <cell r="Q41363">
            <v>0</v>
          </cell>
          <cell r="R41363">
            <v>750565.92</v>
          </cell>
          <cell r="S41363">
            <v>379700.52</v>
          </cell>
          <cell r="T41363">
            <v>417500.35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50777000</v>
          </cell>
          <cell r="F41424">
            <v>0</v>
          </cell>
          <cell r="G41424">
            <v>50777000</v>
          </cell>
          <cell r="H41424">
            <v>14662862.780000001</v>
          </cell>
          <cell r="I41424">
            <v>7684643.5099999998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4627408.16</v>
          </cell>
          <cell r="R41424">
            <v>5560161.5599999996</v>
          </cell>
          <cell r="S41424">
            <v>4475293.0600000005</v>
          </cell>
          <cell r="T41424">
            <v>3858838.44</v>
          </cell>
          <cell r="U41424">
            <v>3825805.0700000003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7791000</v>
          </cell>
          <cell r="F41537">
            <v>0</v>
          </cell>
          <cell r="G41537">
            <v>7791000</v>
          </cell>
          <cell r="H41537">
            <v>2600766.4900000002</v>
          </cell>
          <cell r="I41537">
            <v>989601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820024.6</v>
          </cell>
          <cell r="R41537">
            <v>1253403.26</v>
          </cell>
          <cell r="S41537">
            <v>527338.63</v>
          </cell>
          <cell r="T41537">
            <v>219621</v>
          </cell>
          <cell r="U41537">
            <v>769980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4367000</v>
          </cell>
          <cell r="F41576">
            <v>-3275250</v>
          </cell>
          <cell r="G41576">
            <v>1091750</v>
          </cell>
          <cell r="H41576">
            <v>1236358.6099999999</v>
          </cell>
          <cell r="I41576">
            <v>275591.79000000004</v>
          </cell>
          <cell r="J41576">
            <v>0</v>
          </cell>
          <cell r="K41576">
            <v>0</v>
          </cell>
          <cell r="Q41576">
            <v>393721.66</v>
          </cell>
          <cell r="R41576">
            <v>479680</v>
          </cell>
          <cell r="S41576">
            <v>362956.95</v>
          </cell>
          <cell r="T41576">
            <v>785271.79</v>
          </cell>
          <cell r="U41576">
            <v>-509680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54417000</v>
          </cell>
          <cell r="F41637">
            <v>0</v>
          </cell>
          <cell r="G41637">
            <v>54417000</v>
          </cell>
          <cell r="H41637">
            <v>11155844.529999999</v>
          </cell>
          <cell r="I41637">
            <v>9760726.6999999993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3358114.0100000002</v>
          </cell>
          <cell r="R41637">
            <v>3470678.9</v>
          </cell>
          <cell r="S41637">
            <v>4327051.62</v>
          </cell>
          <cell r="T41637">
            <v>3362216.9</v>
          </cell>
          <cell r="U41637">
            <v>6398509.7999999998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9496000</v>
          </cell>
          <cell r="F41750">
            <v>0</v>
          </cell>
          <cell r="G41750">
            <v>9496000</v>
          </cell>
          <cell r="H41750">
            <v>192091.21</v>
          </cell>
          <cell r="I41750">
            <v>121725.5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117340.70999999999</v>
          </cell>
          <cell r="S41750">
            <v>74750.5</v>
          </cell>
          <cell r="T41750">
            <v>72637</v>
          </cell>
          <cell r="U41750">
            <v>49088.5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4646000</v>
          </cell>
          <cell r="F41789">
            <v>-3484500</v>
          </cell>
          <cell r="G41789">
            <v>1161500</v>
          </cell>
          <cell r="H41789">
            <v>727692.96</v>
          </cell>
          <cell r="I41789">
            <v>731393.2899999998</v>
          </cell>
          <cell r="J41789">
            <v>0</v>
          </cell>
          <cell r="K41789">
            <v>0</v>
          </cell>
          <cell r="Q41789">
            <v>0</v>
          </cell>
          <cell r="R41789">
            <v>363846.48</v>
          </cell>
          <cell r="S41789">
            <v>363846.48</v>
          </cell>
          <cell r="T41789">
            <v>735285.00999999978</v>
          </cell>
          <cell r="U41789">
            <v>-3891.7199999999721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43515000</v>
          </cell>
          <cell r="F41850">
            <v>0</v>
          </cell>
          <cell r="G41850">
            <v>43515000</v>
          </cell>
          <cell r="H41850">
            <v>10219204.1</v>
          </cell>
          <cell r="I41850">
            <v>9773733.1099999994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2922430.07</v>
          </cell>
          <cell r="R41850">
            <v>3658599.81</v>
          </cell>
          <cell r="S41850">
            <v>3638174.2199999997</v>
          </cell>
          <cell r="T41850">
            <v>3945641.33</v>
          </cell>
          <cell r="U41850">
            <v>5828091.7800000003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6018000</v>
          </cell>
          <cell r="F41963">
            <v>0</v>
          </cell>
          <cell r="G41963">
            <v>6018000</v>
          </cell>
          <cell r="H41963">
            <v>1700966.33</v>
          </cell>
          <cell r="I41963">
            <v>198447.04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37741.79</v>
          </cell>
          <cell r="R41963">
            <v>528401.19999999995</v>
          </cell>
          <cell r="S41963">
            <v>1134823.3399999999</v>
          </cell>
          <cell r="T41963">
            <v>31986.41</v>
          </cell>
          <cell r="U41963">
            <v>166460.63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3247000</v>
          </cell>
          <cell r="F42002">
            <v>-2435250</v>
          </cell>
          <cell r="G42002">
            <v>811750</v>
          </cell>
          <cell r="H42002">
            <v>799993.97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535141.84</v>
          </cell>
          <cell r="S42002">
            <v>264852.13</v>
          </cell>
          <cell r="T42002">
            <v>535141.84</v>
          </cell>
          <cell r="U42002">
            <v>-535141.84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15292000</v>
          </cell>
          <cell r="F42063">
            <v>0</v>
          </cell>
          <cell r="G42063">
            <v>15292000</v>
          </cell>
          <cell r="H42063">
            <v>2774934.8</v>
          </cell>
          <cell r="I42063">
            <v>1476582.5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519489</v>
          </cell>
          <cell r="R42063">
            <v>607229.06999999995</v>
          </cell>
          <cell r="S42063">
            <v>1648216.73</v>
          </cell>
          <cell r="T42063">
            <v>749036</v>
          </cell>
          <cell r="U42063">
            <v>727546.5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24262000</v>
          </cell>
          <cell r="F42176">
            <v>-2.3283064365386963E-10</v>
          </cell>
          <cell r="G42176">
            <v>24262000</v>
          </cell>
          <cell r="H42176">
            <v>4233107.49</v>
          </cell>
          <cell r="I42176">
            <v>443703.20999999996</v>
          </cell>
          <cell r="J42176">
            <v>0</v>
          </cell>
          <cell r="K42176">
            <v>0</v>
          </cell>
          <cell r="L42176">
            <v>324428</v>
          </cell>
          <cell r="M42176">
            <v>0</v>
          </cell>
          <cell r="N42176">
            <v>0</v>
          </cell>
          <cell r="O42176">
            <v>0</v>
          </cell>
          <cell r="P42176">
            <v>371685.75</v>
          </cell>
          <cell r="Q42176">
            <v>3397704</v>
          </cell>
          <cell r="R42176">
            <v>292911.14</v>
          </cell>
          <cell r="S42176">
            <v>218064.34999999998</v>
          </cell>
          <cell r="T42176">
            <v>157657.12</v>
          </cell>
          <cell r="U42176">
            <v>286046.08999999997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1201000</v>
          </cell>
          <cell r="F42215">
            <v>-900500</v>
          </cell>
          <cell r="G42215">
            <v>300500</v>
          </cell>
          <cell r="H42215">
            <v>135409.44</v>
          </cell>
          <cell r="I42215">
            <v>78957.960000000006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76070.759999999995</v>
          </cell>
          <cell r="S42215">
            <v>59338.68</v>
          </cell>
          <cell r="T42215">
            <v>0</v>
          </cell>
          <cell r="U42215">
            <v>78957.960000000006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158616507000</v>
          </cell>
          <cell r="F42643">
            <v>-94363999.999999836</v>
          </cell>
          <cell r="H42643">
            <v>15074977796.930002</v>
          </cell>
          <cell r="I42643">
            <v>24679266546.037998</v>
          </cell>
          <cell r="J42643">
            <v>0</v>
          </cell>
          <cell r="K42643">
            <v>0</v>
          </cell>
          <cell r="L42643">
            <v>2283443953.8400002</v>
          </cell>
          <cell r="M42643">
            <v>0</v>
          </cell>
          <cell r="N42643">
            <v>0</v>
          </cell>
          <cell r="O42643">
            <v>0</v>
          </cell>
          <cell r="P42643">
            <v>4262361046.9299984</v>
          </cell>
          <cell r="Q42643">
            <v>638770093.57000005</v>
          </cell>
          <cell r="R42643">
            <v>7513809050.75</v>
          </cell>
          <cell r="S42643">
            <v>4638954698.7699995</v>
          </cell>
          <cell r="T42643">
            <v>23091445116.16</v>
          </cell>
          <cell r="U42643">
            <v>1587821429.878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41733161436.058014</v>
          </cell>
          <cell r="AD42643">
            <v>116788981563.94199</v>
          </cell>
        </row>
        <row r="43069">
          <cell r="E43069">
            <v>1669500</v>
          </cell>
          <cell r="F43069">
            <v>0</v>
          </cell>
          <cell r="H43069">
            <v>0</v>
          </cell>
          <cell r="I43069">
            <v>126630.68999999999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157571.62</v>
          </cell>
          <cell r="U43069">
            <v>-30940.930000000004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57881343</v>
          </cell>
          <cell r="F43456">
            <v>0</v>
          </cell>
          <cell r="G43456">
            <v>57881343</v>
          </cell>
          <cell r="H43456">
            <v>57881343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57881343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65557000</v>
          </cell>
          <cell r="F44198">
            <v>0</v>
          </cell>
          <cell r="G44198">
            <v>65557000</v>
          </cell>
          <cell r="H44198">
            <v>138659.81</v>
          </cell>
          <cell r="I44198">
            <v>1610733.53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138659.81</v>
          </cell>
          <cell r="T44198">
            <v>221736.53999999998</v>
          </cell>
          <cell r="U44198">
            <v>1388996.99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2196445</v>
          </cell>
          <cell r="F44731">
            <v>0</v>
          </cell>
          <cell r="G44731">
            <v>2196445</v>
          </cell>
          <cell r="H44731">
            <v>2196443.9499999997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2196443.9499999997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5861000</v>
          </cell>
          <cell r="F45116">
            <v>0</v>
          </cell>
          <cell r="G45116">
            <v>5861000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3739000</v>
          </cell>
          <cell r="F45151">
            <v>0</v>
          </cell>
          <cell r="G45151">
            <v>3739000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100000000000</v>
          </cell>
          <cell r="F50228">
            <v>0</v>
          </cell>
          <cell r="G50228">
            <v>100000000000</v>
          </cell>
          <cell r="H50228">
            <v>0</v>
          </cell>
          <cell r="I50228">
            <v>18758963396.630001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80568124804.979996</v>
          </cell>
          <cell r="Q50228">
            <v>0</v>
          </cell>
          <cell r="R50228">
            <v>0</v>
          </cell>
          <cell r="S50228">
            <v>0</v>
          </cell>
          <cell r="T50228">
            <v>18757559800</v>
          </cell>
          <cell r="U50228">
            <v>1403596.63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65298632507</v>
          </cell>
          <cell r="F50441">
            <v>0</v>
          </cell>
          <cell r="G50441">
            <v>65298632507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4316">
          <cell r="E54316">
            <v>324714543795</v>
          </cell>
          <cell r="F54316">
            <v>-94363999.999999836</v>
          </cell>
          <cell r="G54316">
            <v>324620179795.00006</v>
          </cell>
          <cell r="H54316">
            <v>15135194243.690002</v>
          </cell>
          <cell r="I54316">
            <v>43439967306.888</v>
          </cell>
          <cell r="J54316">
            <v>0</v>
          </cell>
          <cell r="K54316">
            <v>0</v>
          </cell>
          <cell r="L54316">
            <v>2283443953.8400002</v>
          </cell>
          <cell r="M54316">
            <v>0</v>
          </cell>
          <cell r="N54316">
            <v>0</v>
          </cell>
          <cell r="O54316">
            <v>0</v>
          </cell>
          <cell r="P54316">
            <v>84830485851.910004</v>
          </cell>
          <cell r="Q54316">
            <v>638770093.57000005</v>
          </cell>
          <cell r="R54316">
            <v>7573886837.7000008</v>
          </cell>
          <cell r="S54316">
            <v>4639093358.579999</v>
          </cell>
          <cell r="T54316">
            <v>41849384224.32</v>
          </cell>
          <cell r="U54316">
            <v>1590583082.5679998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141122203448.64801</v>
          </cell>
          <cell r="AD54316">
            <v>183497976346.35205</v>
          </cell>
        </row>
      </sheetData>
      <sheetData sheetId="11"/>
      <sheetData sheetId="12"/>
      <sheetData sheetId="13"/>
      <sheetData sheetId="14"/>
      <sheetData sheetId="15">
        <row r="69">
          <cell r="E69">
            <v>195867000</v>
          </cell>
        </row>
      </sheetData>
      <sheetData sheetId="16">
        <row r="438">
          <cell r="E438">
            <v>568750</v>
          </cell>
        </row>
      </sheetData>
      <sheetData sheetId="17">
        <row r="16">
          <cell r="E16">
            <v>191773166.99999997</v>
          </cell>
        </row>
      </sheetData>
      <sheetData sheetId="18"/>
      <sheetData sheetId="19">
        <row r="219">
          <cell r="G219">
            <v>239170000</v>
          </cell>
        </row>
      </sheetData>
      <sheetData sheetId="20">
        <row r="219">
          <cell r="G219">
            <v>82718000</v>
          </cell>
        </row>
      </sheetData>
      <sheetData sheetId="21">
        <row r="219">
          <cell r="G219">
            <v>0</v>
          </cell>
        </row>
      </sheetData>
      <sheetData sheetId="22">
        <row r="219">
          <cell r="G219">
            <v>587837000</v>
          </cell>
        </row>
      </sheetData>
      <sheetData sheetId="23">
        <row r="219">
          <cell r="G219">
            <v>1399330000</v>
          </cell>
        </row>
      </sheetData>
      <sheetData sheetId="24">
        <row r="219">
          <cell r="G219">
            <v>3420937000</v>
          </cell>
        </row>
      </sheetData>
      <sheetData sheetId="25">
        <row r="219">
          <cell r="G219">
            <v>21710938000</v>
          </cell>
        </row>
      </sheetData>
      <sheetData sheetId="26">
        <row r="219">
          <cell r="G219">
            <v>15016000</v>
          </cell>
        </row>
      </sheetData>
      <sheetData sheetId="27"/>
      <sheetData sheetId="28">
        <row r="219">
          <cell r="G219">
            <v>0</v>
          </cell>
        </row>
      </sheetData>
      <sheetData sheetId="29">
        <row r="219">
          <cell r="G219">
            <v>979772000</v>
          </cell>
        </row>
      </sheetData>
      <sheetData sheetId="30">
        <row r="219">
          <cell r="G219">
            <v>620890000</v>
          </cell>
        </row>
      </sheetData>
      <sheetData sheetId="31">
        <row r="215">
          <cell r="C215">
            <v>7114000</v>
          </cell>
        </row>
      </sheetData>
      <sheetData sheetId="32">
        <row r="8">
          <cell r="F8">
            <v>21566750</v>
          </cell>
          <cell r="G8">
            <v>1706250</v>
          </cell>
        </row>
        <row r="20">
          <cell r="G20">
            <v>3302250</v>
          </cell>
        </row>
      </sheetData>
      <sheetData sheetId="33">
        <row r="25">
          <cell r="P25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75">
          <cell r="F75">
            <v>0</v>
          </cell>
        </row>
        <row r="84">
          <cell r="G84">
            <v>158490688000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SUMMARY CURRENT-102"/>
      <sheetName val="FUND 171"/>
      <sheetName val="cmf-co"/>
      <sheetName val="cmf-others-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57"/>
  <sheetViews>
    <sheetView tabSelected="1" zoomScale="96" zoomScaleNormal="96" workbookViewId="0">
      <selection activeCell="D11" sqref="D11"/>
    </sheetView>
  </sheetViews>
  <sheetFormatPr defaultRowHeight="15" customHeight="1" x14ac:dyDescent="0.2"/>
  <cols>
    <col min="1" max="1" width="50.8554687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195867000</v>
      </c>
      <c r="C15" s="31">
        <f t="shared" si="0"/>
        <v>0</v>
      </c>
      <c r="D15" s="31">
        <f>D25+D35+D45+D55+D65+D75+D85+D95+D105+D115+D125+D135+D145+D155+D165+D175+D185</f>
        <v>195866999.99999997</v>
      </c>
      <c r="E15" s="31">
        <f t="shared" ref="E15:Y18" si="1">E25+E35+E45+E55+E65+E75+E85+E95+E105+E115+E125+E135+E145+E155+E165+E175+E185</f>
        <v>67004840.129999995</v>
      </c>
      <c r="F15" s="31">
        <f t="shared" si="1"/>
        <v>28412581.27</v>
      </c>
      <c r="G15" s="31">
        <f t="shared" si="1"/>
        <v>0</v>
      </c>
      <c r="H15" s="31">
        <f t="shared" si="1"/>
        <v>0</v>
      </c>
      <c r="I15" s="31">
        <f t="shared" si="1"/>
        <v>724764.27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1676258.1</v>
      </c>
      <c r="N15" s="31">
        <f t="shared" si="1"/>
        <v>14711186.99</v>
      </c>
      <c r="O15" s="31">
        <f t="shared" si="1"/>
        <v>17151686.550000001</v>
      </c>
      <c r="P15" s="31">
        <f t="shared" si="1"/>
        <v>34417202.32</v>
      </c>
      <c r="Q15" s="31">
        <f t="shared" si="1"/>
        <v>16140848.359999999</v>
      </c>
      <c r="R15" s="31">
        <f t="shared" si="1"/>
        <v>12271732.91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96368915.230000004</v>
      </c>
      <c r="AA15" s="31">
        <f>D15-Z15</f>
        <v>99498084.769999966</v>
      </c>
      <c r="AB15" s="37">
        <f>Z15/D15</f>
        <v>0.49201200421714747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607852000</v>
      </c>
      <c r="C16" s="31">
        <f t="shared" si="0"/>
        <v>-9.4587448984384537E-10</v>
      </c>
      <c r="D16" s="31">
        <f t="shared" si="0"/>
        <v>607852000</v>
      </c>
      <c r="E16" s="31">
        <f t="shared" si="0"/>
        <v>161673079.10999998</v>
      </c>
      <c r="F16" s="31">
        <f t="shared" si="0"/>
        <v>49884089.898000002</v>
      </c>
      <c r="G16" s="31">
        <f t="shared" si="0"/>
        <v>0</v>
      </c>
      <c r="H16" s="31">
        <f t="shared" si="0"/>
        <v>0</v>
      </c>
      <c r="I16" s="31">
        <f t="shared" si="0"/>
        <v>72000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72000</v>
      </c>
      <c r="N16" s="31">
        <f t="shared" si="0"/>
        <v>45316733.139999993</v>
      </c>
      <c r="O16" s="31">
        <f t="shared" si="0"/>
        <v>94618576.719999999</v>
      </c>
      <c r="P16" s="31">
        <f t="shared" si="0"/>
        <v>21665769.250000004</v>
      </c>
      <c r="Q16" s="31">
        <f t="shared" si="0"/>
        <v>26785898.759999998</v>
      </c>
      <c r="R16" s="31">
        <f t="shared" si="1"/>
        <v>23098191.138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211557169.00799999</v>
      </c>
      <c r="AA16" s="31">
        <f>D16-Z16</f>
        <v>396294830.99199998</v>
      </c>
      <c r="AB16" s="37">
        <f>Z16/D16</f>
        <v>0.34804059048584191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15600000</v>
      </c>
      <c r="C18" s="31">
        <f t="shared" si="0"/>
        <v>0</v>
      </c>
      <c r="D18" s="31">
        <f t="shared" si="0"/>
        <v>15600000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15600000</v>
      </c>
      <c r="AB18" s="37">
        <f>Z18/D18</f>
        <v>0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819319000</v>
      </c>
      <c r="C19" s="39">
        <f t="shared" si="3"/>
        <v>-9.4587448984384537E-10</v>
      </c>
      <c r="D19" s="39">
        <f>SUM(D15:D18)</f>
        <v>819319000</v>
      </c>
      <c r="E19" s="39">
        <f t="shared" ref="E19:AA19" si="4">SUM(E15:E18)</f>
        <v>228677919.23999998</v>
      </c>
      <c r="F19" s="39">
        <f t="shared" si="4"/>
        <v>78296671.167999998</v>
      </c>
      <c r="G19" s="39">
        <f t="shared" si="4"/>
        <v>0</v>
      </c>
      <c r="H19" s="39">
        <f t="shared" si="4"/>
        <v>0</v>
      </c>
      <c r="I19" s="39">
        <f t="shared" si="4"/>
        <v>796764.27</v>
      </c>
      <c r="J19" s="39">
        <f t="shared" si="4"/>
        <v>0</v>
      </c>
      <c r="K19" s="39">
        <f t="shared" si="4"/>
        <v>0</v>
      </c>
      <c r="L19" s="39">
        <f t="shared" si="4"/>
        <v>0</v>
      </c>
      <c r="M19" s="39">
        <f t="shared" si="4"/>
        <v>1748258.1</v>
      </c>
      <c r="N19" s="39">
        <f t="shared" si="4"/>
        <v>60027920.129999995</v>
      </c>
      <c r="O19" s="39">
        <f t="shared" si="4"/>
        <v>111770263.27</v>
      </c>
      <c r="P19" s="39">
        <f t="shared" si="4"/>
        <v>56082971.570000008</v>
      </c>
      <c r="Q19" s="39">
        <f t="shared" si="4"/>
        <v>42926747.119999997</v>
      </c>
      <c r="R19" s="39">
        <f t="shared" si="4"/>
        <v>35369924.048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307926084.23799998</v>
      </c>
      <c r="AA19" s="39">
        <f t="shared" si="4"/>
        <v>511392915.76199996</v>
      </c>
      <c r="AB19" s="40">
        <f>Z19/D19</f>
        <v>0.37583173859998359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15836000</v>
      </c>
      <c r="C20" s="31">
        <f t="shared" si="5"/>
        <v>-11877000</v>
      </c>
      <c r="D20" s="31">
        <f t="shared" si="5"/>
        <v>3959000</v>
      </c>
      <c r="E20" s="31">
        <f t="shared" si="5"/>
        <v>3114111.3</v>
      </c>
      <c r="F20" s="31">
        <f t="shared" si="5"/>
        <v>1504951.32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1605100.49</v>
      </c>
      <c r="P20" s="31">
        <f t="shared" si="5"/>
        <v>1509010.81</v>
      </c>
      <c r="Q20" s="31">
        <f t="shared" si="5"/>
        <v>0</v>
      </c>
      <c r="R20" s="31">
        <f t="shared" si="5"/>
        <v>1504951.32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4619062.62</v>
      </c>
      <c r="AA20" s="31">
        <f>D20-Z20</f>
        <v>-660062.62000000011</v>
      </c>
      <c r="AB20" s="37">
        <f>Z20/D20</f>
        <v>1.1667245819651428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835155000</v>
      </c>
      <c r="C21" s="39">
        <f t="shared" si="7"/>
        <v>-11877000.000000002</v>
      </c>
      <c r="D21" s="39">
        <f>D20+D19</f>
        <v>823278000</v>
      </c>
      <c r="E21" s="39">
        <f t="shared" ref="E21:AA21" si="8">E20+E19</f>
        <v>231792030.53999999</v>
      </c>
      <c r="F21" s="39">
        <f t="shared" si="8"/>
        <v>79801622.487999991</v>
      </c>
      <c r="G21" s="39">
        <f t="shared" si="8"/>
        <v>0</v>
      </c>
      <c r="H21" s="39">
        <f t="shared" si="8"/>
        <v>0</v>
      </c>
      <c r="I21" s="39">
        <f t="shared" si="8"/>
        <v>796764.27</v>
      </c>
      <c r="J21" s="39">
        <f t="shared" si="8"/>
        <v>0</v>
      </c>
      <c r="K21" s="39">
        <f t="shared" si="8"/>
        <v>0</v>
      </c>
      <c r="L21" s="39">
        <f t="shared" si="8"/>
        <v>0</v>
      </c>
      <c r="M21" s="39">
        <f t="shared" si="8"/>
        <v>1748258.1</v>
      </c>
      <c r="N21" s="39">
        <f t="shared" si="8"/>
        <v>60027920.129999995</v>
      </c>
      <c r="O21" s="39">
        <f t="shared" si="8"/>
        <v>113375363.75999999</v>
      </c>
      <c r="P21" s="39">
        <f t="shared" si="8"/>
        <v>57591982.38000001</v>
      </c>
      <c r="Q21" s="39">
        <f t="shared" si="8"/>
        <v>42926747.119999997</v>
      </c>
      <c r="R21" s="39">
        <f t="shared" si="8"/>
        <v>36874875.368000001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312545146.85799998</v>
      </c>
      <c r="AA21" s="39">
        <f t="shared" si="8"/>
        <v>510732853.14199996</v>
      </c>
      <c r="AB21" s="40">
        <f>Z21/D21</f>
        <v>0.37963500404237693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195867000</v>
      </c>
      <c r="C25" s="31">
        <f>[1]consoCURRENT!F499</f>
        <v>0</v>
      </c>
      <c r="D25" s="31">
        <f>[1]consoCURRENT!G499</f>
        <v>195866999.99999997</v>
      </c>
      <c r="E25" s="31">
        <f>[1]consoCURRENT!H499</f>
        <v>67004840.129999995</v>
      </c>
      <c r="F25" s="31">
        <f>[1]consoCURRENT!I499</f>
        <v>28412581.27</v>
      </c>
      <c r="G25" s="31">
        <f>[1]consoCURRENT!J499</f>
        <v>0</v>
      </c>
      <c r="H25" s="31">
        <f>[1]consoCURRENT!K499</f>
        <v>0</v>
      </c>
      <c r="I25" s="31">
        <f>[1]consoCURRENT!L499</f>
        <v>724764.27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1676258.1</v>
      </c>
      <c r="N25" s="31">
        <f>[1]consoCURRENT!Q499</f>
        <v>14711186.99</v>
      </c>
      <c r="O25" s="31">
        <f>[1]consoCURRENT!R499</f>
        <v>17151686.550000001</v>
      </c>
      <c r="P25" s="31">
        <f>[1]consoCURRENT!S499</f>
        <v>34417202.32</v>
      </c>
      <c r="Q25" s="31">
        <f>[1]consoCURRENT!T499</f>
        <v>16140848.359999999</v>
      </c>
      <c r="R25" s="31">
        <f>[1]consoCURRENT!U499</f>
        <v>12271732.91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96368915.230000004</v>
      </c>
      <c r="AA25" s="31">
        <f>D25-Z25</f>
        <v>99498084.769999966</v>
      </c>
      <c r="AB25" s="37">
        <f>Z25/D25</f>
        <v>0.49201200421714747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368682000</v>
      </c>
      <c r="C26" s="31">
        <f>[1]consoCURRENT!F612</f>
        <v>0</v>
      </c>
      <c r="D26" s="31">
        <f>[1]consoCURRENT!G612</f>
        <v>368682000</v>
      </c>
      <c r="E26" s="31">
        <f>[1]consoCURRENT!H612</f>
        <v>83646005.140000015</v>
      </c>
      <c r="F26" s="31">
        <f>[1]consoCURRENT!I612</f>
        <v>24503217.677999999</v>
      </c>
      <c r="G26" s="31">
        <f>[1]consoCURRENT!J612</f>
        <v>0</v>
      </c>
      <c r="H26" s="31">
        <f>[1]consoCURRENT!K612</f>
        <v>0</v>
      </c>
      <c r="I26" s="31">
        <f>[1]consoCURRENT!L612</f>
        <v>72000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72000</v>
      </c>
      <c r="N26" s="31">
        <f>[1]consoCURRENT!Q612</f>
        <v>28639693.059999999</v>
      </c>
      <c r="O26" s="31">
        <f>[1]consoCURRENT!R612</f>
        <v>45543805.289999999</v>
      </c>
      <c r="P26" s="31">
        <f>[1]consoCURRENT!S612</f>
        <v>9390506.790000001</v>
      </c>
      <c r="Q26" s="31">
        <f>[1]consoCURRENT!T612</f>
        <v>13876325.029999999</v>
      </c>
      <c r="R26" s="31">
        <f>[1]consoCURRENT!U612</f>
        <v>10626892.648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108149222.818</v>
      </c>
      <c r="AA26" s="31">
        <f>D26-Z26</f>
        <v>260532777.18199998</v>
      </c>
      <c r="AB26" s="37">
        <f>Z26/D26</f>
        <v>0.29334012188823971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15600000</v>
      </c>
      <c r="C28" s="31">
        <f>[1]consoCURRENT!F647</f>
        <v>0</v>
      </c>
      <c r="D28" s="31">
        <f>[1]consoCURRENT!G647</f>
        <v>15600000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15600000</v>
      </c>
      <c r="AB28" s="37">
        <f>Z28/D28</f>
        <v>0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580149000</v>
      </c>
      <c r="C29" s="39">
        <f t="shared" si="10"/>
        <v>0</v>
      </c>
      <c r="D29" s="39">
        <f>SUM(D25:D28)</f>
        <v>580149000</v>
      </c>
      <c r="E29" s="39">
        <f t="shared" ref="E29:AA29" si="11">SUM(E25:E28)</f>
        <v>150650845.27000001</v>
      </c>
      <c r="F29" s="39">
        <f t="shared" si="11"/>
        <v>52915798.947999999</v>
      </c>
      <c r="G29" s="39">
        <f t="shared" si="11"/>
        <v>0</v>
      </c>
      <c r="H29" s="39">
        <f t="shared" si="11"/>
        <v>0</v>
      </c>
      <c r="I29" s="39">
        <f t="shared" si="11"/>
        <v>796764.27</v>
      </c>
      <c r="J29" s="39">
        <f t="shared" si="11"/>
        <v>0</v>
      </c>
      <c r="K29" s="39">
        <f t="shared" si="11"/>
        <v>0</v>
      </c>
      <c r="L29" s="39">
        <f t="shared" si="11"/>
        <v>0</v>
      </c>
      <c r="M29" s="39">
        <f t="shared" si="11"/>
        <v>1748258.1</v>
      </c>
      <c r="N29" s="39">
        <f t="shared" si="11"/>
        <v>43350880.049999997</v>
      </c>
      <c r="O29" s="39">
        <f t="shared" si="11"/>
        <v>62695491.840000004</v>
      </c>
      <c r="P29" s="39">
        <f t="shared" si="11"/>
        <v>43807709.109999999</v>
      </c>
      <c r="Q29" s="39">
        <f t="shared" si="11"/>
        <v>30017173.390000001</v>
      </c>
      <c r="R29" s="39">
        <f t="shared" si="11"/>
        <v>22898625.557999998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204518138.04800001</v>
      </c>
      <c r="AA29" s="39">
        <f t="shared" si="11"/>
        <v>375630861.95199996</v>
      </c>
      <c r="AB29" s="40">
        <f>Z29/D29</f>
        <v>0.35252691644387907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15836000</v>
      </c>
      <c r="C30" s="31">
        <f>[1]consoCURRENT!F651</f>
        <v>-11877000</v>
      </c>
      <c r="D30" s="31">
        <f>[1]consoCURRENT!G651</f>
        <v>3959000</v>
      </c>
      <c r="E30" s="31">
        <f>[1]consoCURRENT!H651</f>
        <v>3114111.3</v>
      </c>
      <c r="F30" s="31">
        <f>[1]consoCURRENT!I651</f>
        <v>1504951.32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1605100.49</v>
      </c>
      <c r="P30" s="31">
        <f>[1]consoCURRENT!S651</f>
        <v>1509010.81</v>
      </c>
      <c r="Q30" s="31">
        <f>[1]consoCURRENT!T651</f>
        <v>0</v>
      </c>
      <c r="R30" s="31">
        <f>[1]consoCURRENT!U651</f>
        <v>1504951.32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4619062.62</v>
      </c>
      <c r="AA30" s="31">
        <f>D30-Z30</f>
        <v>-660062.62000000011</v>
      </c>
      <c r="AB30" s="37">
        <f>Z30/D30</f>
        <v>1.1667245819651428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595985000</v>
      </c>
      <c r="C31" s="39">
        <f t="shared" si="13"/>
        <v>-11877000</v>
      </c>
      <c r="D31" s="39">
        <f>D30+D29</f>
        <v>584108000</v>
      </c>
      <c r="E31" s="39">
        <f t="shared" ref="E31:AA31" si="14">E30+E29</f>
        <v>153764956.57000002</v>
      </c>
      <c r="F31" s="39">
        <f t="shared" si="14"/>
        <v>54420750.267999999</v>
      </c>
      <c r="G31" s="39">
        <f t="shared" si="14"/>
        <v>0</v>
      </c>
      <c r="H31" s="39">
        <f t="shared" si="14"/>
        <v>0</v>
      </c>
      <c r="I31" s="39">
        <f t="shared" si="14"/>
        <v>796764.27</v>
      </c>
      <c r="J31" s="39">
        <f t="shared" si="14"/>
        <v>0</v>
      </c>
      <c r="K31" s="39">
        <f t="shared" si="14"/>
        <v>0</v>
      </c>
      <c r="L31" s="39">
        <f t="shared" si="14"/>
        <v>0</v>
      </c>
      <c r="M31" s="39">
        <f t="shared" si="14"/>
        <v>1748258.1</v>
      </c>
      <c r="N31" s="39">
        <f t="shared" si="14"/>
        <v>43350880.049999997</v>
      </c>
      <c r="O31" s="39">
        <f t="shared" si="14"/>
        <v>64300592.330000006</v>
      </c>
      <c r="P31" s="39">
        <f t="shared" si="14"/>
        <v>45316719.920000002</v>
      </c>
      <c r="Q31" s="39">
        <f t="shared" si="14"/>
        <v>30017173.390000001</v>
      </c>
      <c r="R31" s="39">
        <f t="shared" si="14"/>
        <v>24403576.877999999</v>
      </c>
      <c r="S31" s="39">
        <f t="shared" si="14"/>
        <v>0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209137200.66800001</v>
      </c>
      <c r="AA31" s="39">
        <f t="shared" si="14"/>
        <v>374970799.33199996</v>
      </c>
      <c r="AB31" s="40">
        <f>Z31/D31</f>
        <v>0.35804543109835857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57943000</v>
      </c>
      <c r="C36" s="31">
        <f>[1]consoCURRENT!F825</f>
        <v>-9.3132257461547852E-10</v>
      </c>
      <c r="D36" s="31">
        <f>[1]consoCURRENT!G825</f>
        <v>57943000</v>
      </c>
      <c r="E36" s="31">
        <f>[1]consoCURRENT!H825</f>
        <v>27240572.919999994</v>
      </c>
      <c r="F36" s="31">
        <f>[1]consoCURRENT!I825</f>
        <v>5640960.3800000008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6875199.2999999998</v>
      </c>
      <c r="O36" s="31">
        <f>[1]consoCURRENT!R825</f>
        <v>17770324.899999999</v>
      </c>
      <c r="P36" s="31">
        <f>[1]consoCURRENT!S825</f>
        <v>2595048.7199999997</v>
      </c>
      <c r="Q36" s="31">
        <f>[1]consoCURRENT!T825</f>
        <v>3408675.45</v>
      </c>
      <c r="R36" s="31">
        <f>[1]consoCURRENT!U825</f>
        <v>2232284.9299999997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32881533.299999997</v>
      </c>
      <c r="AA36" s="31">
        <f>D36-Z36</f>
        <v>25061466.700000003</v>
      </c>
      <c r="AB36" s="37">
        <f>Z36/D36</f>
        <v>0.56748068446576805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57943000</v>
      </c>
      <c r="C39" s="39">
        <f t="shared" si="16"/>
        <v>-9.3132257461547852E-10</v>
      </c>
      <c r="D39" s="39">
        <f>SUM(D35:D38)</f>
        <v>57943000</v>
      </c>
      <c r="E39" s="39">
        <f t="shared" ref="E39:AA39" si="17">SUM(E35:E38)</f>
        <v>27240572.919999994</v>
      </c>
      <c r="F39" s="39">
        <f t="shared" si="17"/>
        <v>5640960.3800000008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6875199.2999999998</v>
      </c>
      <c r="O39" s="39">
        <f t="shared" si="17"/>
        <v>17770324.899999999</v>
      </c>
      <c r="P39" s="39">
        <f t="shared" si="17"/>
        <v>2595048.7199999997</v>
      </c>
      <c r="Q39" s="39">
        <f t="shared" si="17"/>
        <v>3408675.45</v>
      </c>
      <c r="R39" s="39">
        <f t="shared" si="17"/>
        <v>2232284.9299999997</v>
      </c>
      <c r="S39" s="39">
        <f t="shared" si="17"/>
        <v>0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32881533.299999997</v>
      </c>
      <c r="AA39" s="39">
        <f t="shared" si="17"/>
        <v>25061466.700000003</v>
      </c>
      <c r="AB39" s="40">
        <f>Z39/D39</f>
        <v>0.56748068446576805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57943000</v>
      </c>
      <c r="C41" s="39">
        <f t="shared" si="19"/>
        <v>-9.3132257461547852E-10</v>
      </c>
      <c r="D41" s="39">
        <f>D40+D39</f>
        <v>57943000</v>
      </c>
      <c r="E41" s="39">
        <f t="shared" ref="E41:AA41" si="20">E40+E39</f>
        <v>27240572.919999994</v>
      </c>
      <c r="F41" s="39">
        <f t="shared" si="20"/>
        <v>5640960.3800000008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6875199.2999999998</v>
      </c>
      <c r="O41" s="39">
        <f t="shared" si="20"/>
        <v>17770324.899999999</v>
      </c>
      <c r="P41" s="39">
        <f t="shared" si="20"/>
        <v>2595048.7199999997</v>
      </c>
      <c r="Q41" s="39">
        <f t="shared" si="20"/>
        <v>3408675.45</v>
      </c>
      <c r="R41" s="39">
        <f t="shared" si="20"/>
        <v>2232284.9299999997</v>
      </c>
      <c r="S41" s="39">
        <f t="shared" si="20"/>
        <v>0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32881533.299999997</v>
      </c>
      <c r="AA41" s="39">
        <f t="shared" si="20"/>
        <v>25061466.700000003</v>
      </c>
      <c r="AB41" s="40">
        <f>Z41/D41</f>
        <v>0.56748068446576805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19560000</v>
      </c>
      <c r="C46" s="31">
        <f>[1]consoCURRENT!F1038</f>
        <v>0</v>
      </c>
      <c r="D46" s="31">
        <f>[1]consoCURRENT!G1038</f>
        <v>19560000</v>
      </c>
      <c r="E46" s="31">
        <f>[1]consoCURRENT!H1038</f>
        <v>8478294.25</v>
      </c>
      <c r="F46" s="31">
        <f>[1]consoCURRENT!I1038</f>
        <v>2338117.5499999998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1733469.6100000003</v>
      </c>
      <c r="O46" s="31">
        <f>[1]consoCURRENT!R1038</f>
        <v>11399694.949999999</v>
      </c>
      <c r="P46" s="31">
        <f>[1]consoCURRENT!S1038</f>
        <v>-4654870.3100000005</v>
      </c>
      <c r="Q46" s="31">
        <f>[1]consoCURRENT!T1038</f>
        <v>1159680.05</v>
      </c>
      <c r="R46" s="31">
        <f>[1]consoCURRENT!U1038</f>
        <v>1178437.5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10816411.799999999</v>
      </c>
      <c r="AA46" s="31">
        <f>D46-Z46</f>
        <v>8743588.2000000011</v>
      </c>
      <c r="AB46" s="37">
        <f>Z46/D46</f>
        <v>0.55298628834355823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19560000</v>
      </c>
      <c r="C49" s="39">
        <f t="shared" si="22"/>
        <v>0</v>
      </c>
      <c r="D49" s="39">
        <f>SUM(D45:D48)</f>
        <v>19560000</v>
      </c>
      <c r="E49" s="39">
        <f t="shared" ref="E49:AA49" si="23">SUM(E45:E48)</f>
        <v>8478294.25</v>
      </c>
      <c r="F49" s="39">
        <f t="shared" si="23"/>
        <v>2338117.5499999998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1733469.6100000003</v>
      </c>
      <c r="O49" s="39">
        <f t="shared" si="23"/>
        <v>11399694.949999999</v>
      </c>
      <c r="P49" s="39">
        <f t="shared" si="23"/>
        <v>-4654870.3100000005</v>
      </c>
      <c r="Q49" s="39">
        <f t="shared" si="23"/>
        <v>1159680.05</v>
      </c>
      <c r="R49" s="39">
        <f t="shared" si="23"/>
        <v>1178437.5</v>
      </c>
      <c r="S49" s="39">
        <f t="shared" si="23"/>
        <v>0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10816411.799999999</v>
      </c>
      <c r="AA49" s="39">
        <f t="shared" si="23"/>
        <v>8743588.2000000011</v>
      </c>
      <c r="AB49" s="40">
        <f>Z49/D49</f>
        <v>0.55298628834355823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19560000</v>
      </c>
      <c r="C51" s="39">
        <f t="shared" si="25"/>
        <v>0</v>
      </c>
      <c r="D51" s="39">
        <f>D50+D49</f>
        <v>19560000</v>
      </c>
      <c r="E51" s="39">
        <f t="shared" ref="E51:AA51" si="26">E50+E49</f>
        <v>8478294.25</v>
      </c>
      <c r="F51" s="39">
        <f t="shared" si="26"/>
        <v>2338117.5499999998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1733469.6100000003</v>
      </c>
      <c r="O51" s="39">
        <f t="shared" si="26"/>
        <v>11399694.949999999</v>
      </c>
      <c r="P51" s="39">
        <f t="shared" si="26"/>
        <v>-4654870.3100000005</v>
      </c>
      <c r="Q51" s="39">
        <f t="shared" si="26"/>
        <v>1159680.05</v>
      </c>
      <c r="R51" s="39">
        <f t="shared" si="26"/>
        <v>1178437.5</v>
      </c>
      <c r="S51" s="39">
        <f t="shared" si="26"/>
        <v>0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10816411.799999999</v>
      </c>
      <c r="AA51" s="39">
        <f t="shared" si="26"/>
        <v>8743588.2000000011</v>
      </c>
      <c r="AB51" s="40">
        <f>Z51/D51</f>
        <v>0.55298628834355823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9321000</v>
      </c>
      <c r="C56" s="31">
        <f>[1]consoCURRENT!F1251</f>
        <v>0</v>
      </c>
      <c r="D56" s="31">
        <f>[1]consoCURRENT!G1251</f>
        <v>9321000</v>
      </c>
      <c r="E56" s="31">
        <f>[1]consoCURRENT!H1251</f>
        <v>1662858.41</v>
      </c>
      <c r="F56" s="31">
        <f>[1]consoCURRENT!I1251</f>
        <v>1222681.6399999999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356943.35</v>
      </c>
      <c r="O56" s="31">
        <f>[1]consoCURRENT!R1251</f>
        <v>835122.09</v>
      </c>
      <c r="P56" s="31">
        <f>[1]consoCURRENT!S1251</f>
        <v>470792.97</v>
      </c>
      <c r="Q56" s="31">
        <f>[1]consoCURRENT!T1251</f>
        <v>485623</v>
      </c>
      <c r="R56" s="31">
        <f>[1]consoCURRENT!U1251</f>
        <v>737058.6399999999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2885540.05</v>
      </c>
      <c r="AA56" s="31">
        <f>D56-Z56</f>
        <v>6435459.9500000002</v>
      </c>
      <c r="AB56" s="37">
        <f>Z56/D56</f>
        <v>0.30957408539856235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9321000</v>
      </c>
      <c r="C59" s="39">
        <f t="shared" si="28"/>
        <v>0</v>
      </c>
      <c r="D59" s="39">
        <f>SUM(D55:D58)</f>
        <v>9321000</v>
      </c>
      <c r="E59" s="39">
        <f t="shared" ref="E59:AA59" si="29">SUM(E55:E58)</f>
        <v>1662858.41</v>
      </c>
      <c r="F59" s="39">
        <f t="shared" si="29"/>
        <v>1222681.6399999999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356943.35</v>
      </c>
      <c r="O59" s="39">
        <f t="shared" si="29"/>
        <v>835122.09</v>
      </c>
      <c r="P59" s="39">
        <f t="shared" si="29"/>
        <v>470792.97</v>
      </c>
      <c r="Q59" s="39">
        <f t="shared" si="29"/>
        <v>485623</v>
      </c>
      <c r="R59" s="39">
        <f t="shared" si="29"/>
        <v>737058.6399999999</v>
      </c>
      <c r="S59" s="39">
        <f t="shared" si="29"/>
        <v>0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2885540.05</v>
      </c>
      <c r="AA59" s="39">
        <f t="shared" si="29"/>
        <v>6435459.9500000002</v>
      </c>
      <c r="AB59" s="40">
        <f>Z59/D59</f>
        <v>0.30957408539856235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9321000</v>
      </c>
      <c r="C61" s="39">
        <f t="shared" si="31"/>
        <v>0</v>
      </c>
      <c r="D61" s="39">
        <f>D60+D59</f>
        <v>9321000</v>
      </c>
      <c r="E61" s="39">
        <f t="shared" ref="E61:AA61" si="32">E60+E59</f>
        <v>1662858.41</v>
      </c>
      <c r="F61" s="39">
        <f t="shared" si="32"/>
        <v>1222681.6399999999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356943.35</v>
      </c>
      <c r="O61" s="39">
        <f t="shared" si="32"/>
        <v>835122.09</v>
      </c>
      <c r="P61" s="39">
        <f t="shared" si="32"/>
        <v>470792.97</v>
      </c>
      <c r="Q61" s="39">
        <f t="shared" si="32"/>
        <v>485623</v>
      </c>
      <c r="R61" s="39">
        <f t="shared" si="32"/>
        <v>737058.6399999999</v>
      </c>
      <c r="S61" s="39">
        <f t="shared" si="32"/>
        <v>0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2885540.05</v>
      </c>
      <c r="AA61" s="39">
        <f t="shared" si="32"/>
        <v>6435459.9500000002</v>
      </c>
      <c r="AB61" s="40">
        <f>Z61/D61</f>
        <v>0.30957408539856235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6474000</v>
      </c>
      <c r="C66" s="49">
        <f>[1]consoCURRENT!F1464</f>
        <v>0</v>
      </c>
      <c r="D66" s="49">
        <f>[1]consoCURRENT!G1464</f>
        <v>6474000</v>
      </c>
      <c r="E66" s="49">
        <f>[1]consoCURRENT!H1464</f>
        <v>2991196.2399999998</v>
      </c>
      <c r="F66" s="49">
        <f>[1]consoCURRENT!I1464</f>
        <v>129336.14000000001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265324.43</v>
      </c>
      <c r="O66" s="49">
        <f>[1]consoCURRENT!R1464</f>
        <v>2472833.4699999997</v>
      </c>
      <c r="P66" s="49">
        <f>[1]consoCURRENT!S1464</f>
        <v>253038.34</v>
      </c>
      <c r="Q66" s="49">
        <f>[1]consoCURRENT!T1464</f>
        <v>78130.710000000006</v>
      </c>
      <c r="R66" s="49">
        <f>[1]consoCURRENT!U1464</f>
        <v>51205.43</v>
      </c>
      <c r="S66" s="49">
        <f>[1]consoCURRENT!V1464</f>
        <v>0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3120532.38</v>
      </c>
      <c r="AA66" s="49">
        <f>D66-Z66</f>
        <v>3353467.62</v>
      </c>
      <c r="AB66" s="50">
        <f>Z66/D66</f>
        <v>0.48200994439295641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6474000</v>
      </c>
      <c r="C69" s="39">
        <f t="shared" si="34"/>
        <v>0</v>
      </c>
      <c r="D69" s="39">
        <f>SUM(D65:D68)</f>
        <v>6474000</v>
      </c>
      <c r="E69" s="39">
        <f t="shared" ref="E69:AA69" si="35">SUM(E65:E68)</f>
        <v>2991196.2399999998</v>
      </c>
      <c r="F69" s="39">
        <f t="shared" si="35"/>
        <v>129336.14000000001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265324.43</v>
      </c>
      <c r="O69" s="39">
        <f t="shared" si="35"/>
        <v>2472833.4699999997</v>
      </c>
      <c r="P69" s="39">
        <f t="shared" si="35"/>
        <v>253038.34</v>
      </c>
      <c r="Q69" s="39">
        <f t="shared" si="35"/>
        <v>78130.710000000006</v>
      </c>
      <c r="R69" s="39">
        <f t="shared" si="35"/>
        <v>51205.43</v>
      </c>
      <c r="S69" s="39">
        <f t="shared" si="35"/>
        <v>0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3120532.38</v>
      </c>
      <c r="AA69" s="39">
        <f t="shared" si="35"/>
        <v>3353467.62</v>
      </c>
      <c r="AB69" s="40">
        <f>Z69/D69</f>
        <v>0.48200994439295641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6474000</v>
      </c>
      <c r="C71" s="39">
        <f t="shared" si="37"/>
        <v>0</v>
      </c>
      <c r="D71" s="39">
        <f>D70+D69</f>
        <v>6474000</v>
      </c>
      <c r="E71" s="39">
        <f t="shared" ref="E71:AA71" si="38">E70+E69</f>
        <v>2991196.2399999998</v>
      </c>
      <c r="F71" s="39">
        <f t="shared" si="38"/>
        <v>129336.14000000001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265324.43</v>
      </c>
      <c r="O71" s="39">
        <f t="shared" si="38"/>
        <v>2472833.4699999997</v>
      </c>
      <c r="P71" s="39">
        <f t="shared" si="38"/>
        <v>253038.34</v>
      </c>
      <c r="Q71" s="39">
        <f t="shared" si="38"/>
        <v>78130.710000000006</v>
      </c>
      <c r="R71" s="39">
        <f t="shared" si="38"/>
        <v>51205.43</v>
      </c>
      <c r="S71" s="39">
        <f t="shared" si="38"/>
        <v>0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3120532.38</v>
      </c>
      <c r="AA71" s="39">
        <f t="shared" si="38"/>
        <v>3353467.62</v>
      </c>
      <c r="AB71" s="40">
        <f>Z71/D71</f>
        <v>0.48200994439295641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18570000</v>
      </c>
      <c r="C76" s="31">
        <f>[1]consoCURRENT!F1677</f>
        <v>0</v>
      </c>
      <c r="D76" s="31">
        <f>[1]consoCURRENT!G1677</f>
        <v>18570000</v>
      </c>
      <c r="E76" s="31">
        <f>[1]consoCURRENT!H1677</f>
        <v>4409858.24</v>
      </c>
      <c r="F76" s="31">
        <f>[1]consoCURRENT!I1677</f>
        <v>2793092.5999999996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511585.27999999997</v>
      </c>
      <c r="O76" s="31">
        <f>[1]consoCURRENT!R1677</f>
        <v>1668044.6400000001</v>
      </c>
      <c r="P76" s="31">
        <f>[1]consoCURRENT!S1677</f>
        <v>2230228.3199999998</v>
      </c>
      <c r="Q76" s="31">
        <f>[1]consoCURRENT!T1677</f>
        <v>1496639.5799999998</v>
      </c>
      <c r="R76" s="31">
        <f>[1]consoCURRENT!U1677</f>
        <v>1296453.02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7202950.8399999999</v>
      </c>
      <c r="AA76" s="31">
        <f>D76-Z76</f>
        <v>11367049.16</v>
      </c>
      <c r="AB76" s="37">
        <f>Z76/D76</f>
        <v>0.38788103607969843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18570000</v>
      </c>
      <c r="C79" s="39">
        <f t="shared" si="40"/>
        <v>0</v>
      </c>
      <c r="D79" s="39">
        <f>SUM(D75:D78)</f>
        <v>18570000</v>
      </c>
      <c r="E79" s="39">
        <f t="shared" ref="E79:AA79" si="41">SUM(E75:E78)</f>
        <v>4409858.24</v>
      </c>
      <c r="F79" s="39">
        <f t="shared" si="41"/>
        <v>2793092.5999999996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511585.27999999997</v>
      </c>
      <c r="O79" s="39">
        <f t="shared" si="41"/>
        <v>1668044.6400000001</v>
      </c>
      <c r="P79" s="39">
        <f t="shared" si="41"/>
        <v>2230228.3199999998</v>
      </c>
      <c r="Q79" s="39">
        <f t="shared" si="41"/>
        <v>1496639.5799999998</v>
      </c>
      <c r="R79" s="39">
        <f t="shared" si="41"/>
        <v>1296453.02</v>
      </c>
      <c r="S79" s="39">
        <f t="shared" si="41"/>
        <v>0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7202950.8399999999</v>
      </c>
      <c r="AA79" s="39">
        <f t="shared" si="41"/>
        <v>11367049.16</v>
      </c>
      <c r="AB79" s="40">
        <f>Z79/D79</f>
        <v>0.38788103607969843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18570000</v>
      </c>
      <c r="C81" s="39">
        <f t="shared" si="43"/>
        <v>0</v>
      </c>
      <c r="D81" s="39">
        <f>D80+D79</f>
        <v>18570000</v>
      </c>
      <c r="E81" s="39">
        <f t="shared" ref="E81:AA81" si="44">E80+E79</f>
        <v>4409858.24</v>
      </c>
      <c r="F81" s="39">
        <f t="shared" si="44"/>
        <v>2793092.5999999996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511585.27999999997</v>
      </c>
      <c r="O81" s="39">
        <f t="shared" si="44"/>
        <v>1668044.6400000001</v>
      </c>
      <c r="P81" s="39">
        <f t="shared" si="44"/>
        <v>2230228.3199999998</v>
      </c>
      <c r="Q81" s="39">
        <f t="shared" si="44"/>
        <v>1496639.5799999998</v>
      </c>
      <c r="R81" s="39">
        <f t="shared" si="44"/>
        <v>1296453.02</v>
      </c>
      <c r="S81" s="39">
        <f t="shared" si="44"/>
        <v>0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7202950.8399999999</v>
      </c>
      <c r="AA81" s="39">
        <f t="shared" si="44"/>
        <v>11367049.16</v>
      </c>
      <c r="AB81" s="40">
        <f>Z81/D81</f>
        <v>0.38788103607969843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22092000</v>
      </c>
      <c r="C86" s="31">
        <f>[1]consoCURRENT!F1890</f>
        <v>0</v>
      </c>
      <c r="D86" s="31">
        <f>[1]consoCURRENT!G1890</f>
        <v>22092000</v>
      </c>
      <c r="E86" s="31">
        <f>[1]consoCURRENT!H1890</f>
        <v>3219396.94</v>
      </c>
      <c r="F86" s="31">
        <f>[1]consoCURRENT!I1890</f>
        <v>873894.31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756574.89999999991</v>
      </c>
      <c r="O86" s="31">
        <f>[1]consoCURRENT!R1890</f>
        <v>1571906.9100000001</v>
      </c>
      <c r="P86" s="31">
        <f>[1]consoCURRENT!S1890</f>
        <v>890915.13</v>
      </c>
      <c r="Q86" s="31">
        <f>[1]consoCURRENT!T1890</f>
        <v>687359.61</v>
      </c>
      <c r="R86" s="31">
        <f>[1]consoCURRENT!U1890</f>
        <v>186534.7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4093291.25</v>
      </c>
      <c r="AA86" s="31">
        <f>D86-Z86</f>
        <v>17998708.75</v>
      </c>
      <c r="AB86" s="37">
        <f>Z86/D86</f>
        <v>0.18528386972659786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22092000</v>
      </c>
      <c r="C89" s="39">
        <f t="shared" si="46"/>
        <v>0</v>
      </c>
      <c r="D89" s="39">
        <f>SUM(D85:D88)</f>
        <v>22092000</v>
      </c>
      <c r="E89" s="39">
        <f t="shared" ref="E89:AA89" si="47">SUM(E85:E88)</f>
        <v>3219396.94</v>
      </c>
      <c r="F89" s="39">
        <f t="shared" si="47"/>
        <v>873894.31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756574.89999999991</v>
      </c>
      <c r="O89" s="39">
        <f t="shared" si="47"/>
        <v>1571906.9100000001</v>
      </c>
      <c r="P89" s="39">
        <f t="shared" si="47"/>
        <v>890915.13</v>
      </c>
      <c r="Q89" s="39">
        <f t="shared" si="47"/>
        <v>687359.61</v>
      </c>
      <c r="R89" s="39">
        <f t="shared" si="47"/>
        <v>186534.7</v>
      </c>
      <c r="S89" s="39">
        <f t="shared" si="47"/>
        <v>0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4093291.25</v>
      </c>
      <c r="AA89" s="39">
        <f t="shared" si="47"/>
        <v>17998708.75</v>
      </c>
      <c r="AB89" s="40">
        <f>Z89/D89</f>
        <v>0.18528386972659786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22092000</v>
      </c>
      <c r="C91" s="39">
        <f t="shared" si="49"/>
        <v>0</v>
      </c>
      <c r="D91" s="39">
        <f>D90+D89</f>
        <v>22092000</v>
      </c>
      <c r="E91" s="39">
        <f t="shared" ref="E91:AA91" si="50">E90+E89</f>
        <v>3219396.94</v>
      </c>
      <c r="F91" s="39">
        <f t="shared" si="50"/>
        <v>873894.31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756574.89999999991</v>
      </c>
      <c r="O91" s="39">
        <f t="shared" si="50"/>
        <v>1571906.9100000001</v>
      </c>
      <c r="P91" s="39">
        <f t="shared" si="50"/>
        <v>890915.13</v>
      </c>
      <c r="Q91" s="39">
        <f t="shared" si="50"/>
        <v>687359.61</v>
      </c>
      <c r="R91" s="39">
        <f t="shared" si="50"/>
        <v>186534.7</v>
      </c>
      <c r="S91" s="39">
        <f t="shared" si="50"/>
        <v>0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4093291.25</v>
      </c>
      <c r="AA91" s="39">
        <f t="shared" si="50"/>
        <v>17998708.75</v>
      </c>
      <c r="AB91" s="40">
        <f>Z91/D91</f>
        <v>0.18528386972659786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15420000</v>
      </c>
      <c r="C96" s="31">
        <f>[1]consoCURRENT!F2103</f>
        <v>0</v>
      </c>
      <c r="D96" s="31">
        <f>[1]consoCURRENT!G2103</f>
        <v>15420000</v>
      </c>
      <c r="E96" s="31">
        <f>[1]consoCURRENT!H2103</f>
        <v>6533595.2999999998</v>
      </c>
      <c r="F96" s="31">
        <f>[1]consoCURRENT!I2103</f>
        <v>739403.49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1206540.58</v>
      </c>
      <c r="O96" s="31">
        <f>[1]consoCURRENT!R2103</f>
        <v>4287355.59</v>
      </c>
      <c r="P96" s="31">
        <f>[1]consoCURRENT!S2103</f>
        <v>1039699.13</v>
      </c>
      <c r="Q96" s="31">
        <f>[1]consoCURRENT!T2103</f>
        <v>118457.27</v>
      </c>
      <c r="R96" s="31">
        <f>[1]consoCURRENT!U2103</f>
        <v>620946.22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7272998.7899999991</v>
      </c>
      <c r="AA96" s="31">
        <f>D96-Z96</f>
        <v>8147001.2100000009</v>
      </c>
      <c r="AB96" s="37">
        <f>Z96/D96</f>
        <v>0.4716601031128404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15420000</v>
      </c>
      <c r="C99" s="39">
        <f t="shared" si="52"/>
        <v>0</v>
      </c>
      <c r="D99" s="39">
        <f>SUM(D95:D98)</f>
        <v>15420000</v>
      </c>
      <c r="E99" s="39">
        <f t="shared" ref="E99:AA99" si="53">SUM(E95:E98)</f>
        <v>6533595.2999999998</v>
      </c>
      <c r="F99" s="39">
        <f t="shared" si="53"/>
        <v>739403.49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1206540.58</v>
      </c>
      <c r="O99" s="39">
        <f t="shared" si="53"/>
        <v>4287355.59</v>
      </c>
      <c r="P99" s="39">
        <f t="shared" si="53"/>
        <v>1039699.13</v>
      </c>
      <c r="Q99" s="39">
        <f t="shared" si="53"/>
        <v>118457.27</v>
      </c>
      <c r="R99" s="39">
        <f t="shared" si="53"/>
        <v>620946.22</v>
      </c>
      <c r="S99" s="39">
        <f t="shared" si="53"/>
        <v>0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7272998.7899999991</v>
      </c>
      <c r="AA99" s="39">
        <f t="shared" si="53"/>
        <v>8147001.2100000009</v>
      </c>
      <c r="AB99" s="40">
        <f>Z99/D99</f>
        <v>0.4716601031128404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15420000</v>
      </c>
      <c r="C101" s="39">
        <f t="shared" si="55"/>
        <v>0</v>
      </c>
      <c r="D101" s="39">
        <f>D100+D99</f>
        <v>15420000</v>
      </c>
      <c r="E101" s="39">
        <f t="shared" ref="E101:AA101" si="56">E100+E99</f>
        <v>6533595.2999999998</v>
      </c>
      <c r="F101" s="39">
        <f t="shared" si="56"/>
        <v>739403.49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1206540.58</v>
      </c>
      <c r="O101" s="39">
        <f t="shared" si="56"/>
        <v>4287355.59</v>
      </c>
      <c r="P101" s="39">
        <f t="shared" si="56"/>
        <v>1039699.13</v>
      </c>
      <c r="Q101" s="39">
        <f t="shared" si="56"/>
        <v>118457.27</v>
      </c>
      <c r="R101" s="39">
        <f t="shared" si="56"/>
        <v>620946.22</v>
      </c>
      <c r="S101" s="39">
        <f t="shared" si="56"/>
        <v>0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7272998.7899999991</v>
      </c>
      <c r="AA101" s="39">
        <f t="shared" si="56"/>
        <v>8147001.2100000009</v>
      </c>
      <c r="AB101" s="40">
        <f>Z101/D101</f>
        <v>0.4716601031128404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9367000</v>
      </c>
      <c r="C106" s="31">
        <f>[1]consoCURRENT!F2316</f>
        <v>0</v>
      </c>
      <c r="D106" s="31">
        <f>[1]consoCURRENT!G2316</f>
        <v>9367000</v>
      </c>
      <c r="E106" s="31">
        <f>[1]consoCURRENT!H2316</f>
        <v>3396654.4500000007</v>
      </c>
      <c r="F106" s="31">
        <f>[1]consoCURRENT!I2316</f>
        <v>1863965.62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1148472.97</v>
      </c>
      <c r="O106" s="31">
        <f>[1]consoCURRENT!R2316</f>
        <v>1043011.5299999999</v>
      </c>
      <c r="P106" s="31">
        <f>[1]consoCURRENT!S2316</f>
        <v>1205169.95</v>
      </c>
      <c r="Q106" s="31">
        <f>[1]consoCURRENT!T2316</f>
        <v>1430815.29</v>
      </c>
      <c r="R106" s="31">
        <f>[1]consoCURRENT!U2316</f>
        <v>433150.33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5260620.07</v>
      </c>
      <c r="AA106" s="31">
        <f>D106-Z106</f>
        <v>4106379.9299999997</v>
      </c>
      <c r="AB106" s="37">
        <f>Z106/D106</f>
        <v>0.56161204974911927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9367000</v>
      </c>
      <c r="C109" s="39">
        <f t="shared" si="58"/>
        <v>0</v>
      </c>
      <c r="D109" s="39">
        <f>SUM(D105:D108)</f>
        <v>9367000</v>
      </c>
      <c r="E109" s="39">
        <f t="shared" ref="E109:AA109" si="59">SUM(E105:E108)</f>
        <v>3396654.4500000007</v>
      </c>
      <c r="F109" s="39">
        <f t="shared" si="59"/>
        <v>1863965.62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1148472.97</v>
      </c>
      <c r="O109" s="39">
        <f t="shared" si="59"/>
        <v>1043011.5299999999</v>
      </c>
      <c r="P109" s="39">
        <f t="shared" si="59"/>
        <v>1205169.95</v>
      </c>
      <c r="Q109" s="39">
        <f t="shared" si="59"/>
        <v>1430815.29</v>
      </c>
      <c r="R109" s="39">
        <f t="shared" si="59"/>
        <v>433150.33</v>
      </c>
      <c r="S109" s="39">
        <f t="shared" si="59"/>
        <v>0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5260620.07</v>
      </c>
      <c r="AA109" s="39">
        <f t="shared" si="59"/>
        <v>4106379.9299999997</v>
      </c>
      <c r="AB109" s="40">
        <f>Z109/D109</f>
        <v>0.56161204974911927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9367000</v>
      </c>
      <c r="C111" s="39">
        <f t="shared" si="61"/>
        <v>0</v>
      </c>
      <c r="D111" s="39">
        <f>D110+D109</f>
        <v>9367000</v>
      </c>
      <c r="E111" s="39">
        <f t="shared" ref="E111:AA111" si="62">E110+E109</f>
        <v>3396654.4500000007</v>
      </c>
      <c r="F111" s="39">
        <f t="shared" si="62"/>
        <v>1863965.62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1148472.97</v>
      </c>
      <c r="O111" s="39">
        <f t="shared" si="62"/>
        <v>1043011.5299999999</v>
      </c>
      <c r="P111" s="39">
        <f t="shared" si="62"/>
        <v>1205169.95</v>
      </c>
      <c r="Q111" s="39">
        <f t="shared" si="62"/>
        <v>1430815.29</v>
      </c>
      <c r="R111" s="39">
        <f t="shared" si="62"/>
        <v>433150.33</v>
      </c>
      <c r="S111" s="39">
        <f t="shared" si="62"/>
        <v>0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5260620.07</v>
      </c>
      <c r="AA111" s="39">
        <f t="shared" si="62"/>
        <v>4106379.9299999997</v>
      </c>
      <c r="AB111" s="40">
        <f>Z111/D111</f>
        <v>0.56161204974911927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4531000</v>
      </c>
      <c r="C116" s="31">
        <f>[1]consoCURRENT!F2529</f>
        <v>0</v>
      </c>
      <c r="D116" s="31">
        <f>[1]consoCURRENT!G2529</f>
        <v>4531000</v>
      </c>
      <c r="E116" s="31">
        <f>[1]consoCURRENT!H2529</f>
        <v>959272.14</v>
      </c>
      <c r="F116" s="31">
        <f>[1]consoCURRENT!I2529</f>
        <v>466430.49000000005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609937.33000000007</v>
      </c>
      <c r="O116" s="31">
        <f>[1]consoCURRENT!R2529</f>
        <v>197625.06</v>
      </c>
      <c r="P116" s="31">
        <f>[1]consoCURRENT!S2529</f>
        <v>151709.75</v>
      </c>
      <c r="Q116" s="31">
        <f>[1]consoCURRENT!T2529</f>
        <v>205756.31</v>
      </c>
      <c r="R116" s="31">
        <f>[1]consoCURRENT!U2529</f>
        <v>260674.18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1425702.6300000001</v>
      </c>
      <c r="AA116" s="31">
        <f>D116-Z116</f>
        <v>3105297.37</v>
      </c>
      <c r="AB116" s="37">
        <f>Z116/D116</f>
        <v>0.31465518207901128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4531000</v>
      </c>
      <c r="C119" s="39">
        <f t="shared" si="64"/>
        <v>0</v>
      </c>
      <c r="D119" s="39">
        <f t="shared" si="64"/>
        <v>4531000</v>
      </c>
      <c r="E119" s="39">
        <f t="shared" si="64"/>
        <v>959272.14</v>
      </c>
      <c r="F119" s="39">
        <f t="shared" si="64"/>
        <v>466430.49000000005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609937.33000000007</v>
      </c>
      <c r="O119" s="39">
        <f t="shared" si="64"/>
        <v>197625.06</v>
      </c>
      <c r="P119" s="39">
        <f t="shared" si="64"/>
        <v>151709.75</v>
      </c>
      <c r="Q119" s="39">
        <f t="shared" si="64"/>
        <v>205756.31</v>
      </c>
      <c r="R119" s="39">
        <f t="shared" si="64"/>
        <v>260674.18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1425702.6300000001</v>
      </c>
      <c r="AA119" s="39">
        <f t="shared" si="64"/>
        <v>3105297.37</v>
      </c>
      <c r="AB119" s="40">
        <f>Z119/D119</f>
        <v>0.31465518207901128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4531000</v>
      </c>
      <c r="C121" s="39">
        <f t="shared" si="66"/>
        <v>0</v>
      </c>
      <c r="D121" s="39">
        <f t="shared" si="66"/>
        <v>4531000</v>
      </c>
      <c r="E121" s="39">
        <f t="shared" si="66"/>
        <v>959272.14</v>
      </c>
      <c r="F121" s="39">
        <f t="shared" si="66"/>
        <v>466430.49000000005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609937.33000000007</v>
      </c>
      <c r="O121" s="39">
        <f t="shared" si="66"/>
        <v>197625.06</v>
      </c>
      <c r="P121" s="39">
        <f t="shared" si="66"/>
        <v>151709.75</v>
      </c>
      <c r="Q121" s="39">
        <f t="shared" si="66"/>
        <v>205756.31</v>
      </c>
      <c r="R121" s="39">
        <f t="shared" si="66"/>
        <v>260674.18</v>
      </c>
      <c r="S121" s="39">
        <f t="shared" si="66"/>
        <v>0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1425702.6300000001</v>
      </c>
      <c r="AA121" s="39">
        <f t="shared" si="66"/>
        <v>3105297.37</v>
      </c>
      <c r="AB121" s="40">
        <f>Z121/D121</f>
        <v>0.31465518207901128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5666000</v>
      </c>
      <c r="C126" s="31">
        <f>[1]consoCURRENT!F2742</f>
        <v>-1.4551915228366852E-11</v>
      </c>
      <c r="D126" s="31">
        <f>[1]consoCURRENT!G2742</f>
        <v>5666000</v>
      </c>
      <c r="E126" s="31">
        <f>[1]consoCURRENT!H2742</f>
        <v>2445182.8200000003</v>
      </c>
      <c r="F126" s="31">
        <f>[1]consoCURRENT!I2742</f>
        <v>1151794.2000000002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488963.14999999997</v>
      </c>
      <c r="O126" s="31">
        <f>[1]consoCURRENT!R2742</f>
        <v>975863.36</v>
      </c>
      <c r="P126" s="31">
        <f>[1]consoCURRENT!S2742</f>
        <v>980356.31</v>
      </c>
      <c r="Q126" s="31">
        <f>[1]consoCURRENT!T2742</f>
        <v>703579.84</v>
      </c>
      <c r="R126" s="31">
        <f>[1]consoCURRENT!U2742</f>
        <v>448214.36000000016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3596977.0200000005</v>
      </c>
      <c r="AA126" s="31">
        <f>D126-Z126</f>
        <v>2069022.9799999995</v>
      </c>
      <c r="AB126" s="37">
        <f>Z126/D126</f>
        <v>0.63483533709848228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5666000</v>
      </c>
      <c r="C129" s="39">
        <f t="shared" si="68"/>
        <v>-1.4551915228366852E-11</v>
      </c>
      <c r="D129" s="39">
        <f>SUM(D125:D128)</f>
        <v>5666000</v>
      </c>
      <c r="E129" s="39">
        <f t="shared" ref="E129:AA129" si="69">SUM(E125:E128)</f>
        <v>2445182.8200000003</v>
      </c>
      <c r="F129" s="39">
        <f t="shared" si="69"/>
        <v>1151794.2000000002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488963.14999999997</v>
      </c>
      <c r="O129" s="39">
        <f t="shared" si="69"/>
        <v>975863.36</v>
      </c>
      <c r="P129" s="39">
        <f t="shared" si="69"/>
        <v>980356.31</v>
      </c>
      <c r="Q129" s="39">
        <f t="shared" si="69"/>
        <v>703579.84</v>
      </c>
      <c r="R129" s="39">
        <f t="shared" si="69"/>
        <v>448214.36000000016</v>
      </c>
      <c r="S129" s="39">
        <f t="shared" si="69"/>
        <v>0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3596977.0200000005</v>
      </c>
      <c r="AA129" s="39">
        <f t="shared" si="69"/>
        <v>2069022.9799999995</v>
      </c>
      <c r="AB129" s="40">
        <f>Z129/D129</f>
        <v>0.63483533709848228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5666000</v>
      </c>
      <c r="C131" s="39">
        <f t="shared" si="71"/>
        <v>-1.4551915228366852E-11</v>
      </c>
      <c r="D131" s="39">
        <f>D130+D129</f>
        <v>5666000</v>
      </c>
      <c r="E131" s="39">
        <f t="shared" ref="E131:AA131" si="72">E130+E129</f>
        <v>2445182.8200000003</v>
      </c>
      <c r="F131" s="39">
        <f t="shared" si="72"/>
        <v>1151794.2000000002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488963.14999999997</v>
      </c>
      <c r="O131" s="39">
        <f t="shared" si="72"/>
        <v>975863.36</v>
      </c>
      <c r="P131" s="39">
        <f t="shared" si="72"/>
        <v>980356.31</v>
      </c>
      <c r="Q131" s="39">
        <f t="shared" si="72"/>
        <v>703579.84</v>
      </c>
      <c r="R131" s="39">
        <f t="shared" si="72"/>
        <v>448214.36000000016</v>
      </c>
      <c r="S131" s="39">
        <f t="shared" si="72"/>
        <v>0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3596977.0200000005</v>
      </c>
      <c r="AA131" s="39">
        <f t="shared" si="72"/>
        <v>2069022.9799999995</v>
      </c>
      <c r="AB131" s="40">
        <f>Z131/D131</f>
        <v>0.63483533709848228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29394000</v>
      </c>
      <c r="C136" s="31">
        <f>[1]consoCURRENT!F2955</f>
        <v>0</v>
      </c>
      <c r="D136" s="31">
        <f>[1]consoCURRENT!G2955</f>
        <v>29394000</v>
      </c>
      <c r="E136" s="31">
        <f>[1]consoCURRENT!H2955</f>
        <v>5927859.5200000005</v>
      </c>
      <c r="F136" s="31">
        <f>[1]consoCURRENT!I2955</f>
        <v>3660194.12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777314.20000000007</v>
      </c>
      <c r="O136" s="31">
        <f>[1]consoCURRENT!R2955</f>
        <v>2497723.41</v>
      </c>
      <c r="P136" s="31">
        <f>[1]consoCURRENT!S2955</f>
        <v>2652821.91</v>
      </c>
      <c r="Q136" s="31">
        <f>[1]consoCURRENT!T2955</f>
        <v>1993448.7700000003</v>
      </c>
      <c r="R136" s="31">
        <f>[1]consoCURRENT!U2955</f>
        <v>1666745.3499999999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9588053.6400000006</v>
      </c>
      <c r="AA136" s="31">
        <f>D136-Z136</f>
        <v>19805946.359999999</v>
      </c>
      <c r="AB136" s="37">
        <f>Z136/D136</f>
        <v>0.32619084302918966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3"/>
        <v>0</v>
      </c>
      <c r="AA138" s="31">
        <f>D138-Z138</f>
        <v>0</v>
      </c>
      <c r="AB138" s="37"/>
      <c r="AC138" s="32"/>
    </row>
    <row r="139" spans="1:29" s="33" customFormat="1" ht="18" customHeight="1" x14ac:dyDescent="0.25">
      <c r="A139" s="38" t="s">
        <v>38</v>
      </c>
      <c r="B139" s="39">
        <f t="shared" ref="B139:C139" si="74">SUM(B135:B138)</f>
        <v>29394000</v>
      </c>
      <c r="C139" s="39">
        <f t="shared" si="74"/>
        <v>0</v>
      </c>
      <c r="D139" s="39">
        <f>SUM(D135:D138)</f>
        <v>29394000</v>
      </c>
      <c r="E139" s="39">
        <f t="shared" ref="E139:AA139" si="75">SUM(E135:E138)</f>
        <v>5927859.5200000005</v>
      </c>
      <c r="F139" s="39">
        <f t="shared" si="75"/>
        <v>3660194.12</v>
      </c>
      <c r="G139" s="39">
        <f t="shared" si="75"/>
        <v>0</v>
      </c>
      <c r="H139" s="39">
        <f t="shared" si="75"/>
        <v>0</v>
      </c>
      <c r="I139" s="39">
        <f t="shared" si="75"/>
        <v>0</v>
      </c>
      <c r="J139" s="39">
        <f t="shared" si="75"/>
        <v>0</v>
      </c>
      <c r="K139" s="39">
        <f t="shared" si="75"/>
        <v>0</v>
      </c>
      <c r="L139" s="39">
        <f t="shared" si="75"/>
        <v>0</v>
      </c>
      <c r="M139" s="39">
        <f t="shared" si="75"/>
        <v>0</v>
      </c>
      <c r="N139" s="39">
        <f t="shared" si="75"/>
        <v>777314.20000000007</v>
      </c>
      <c r="O139" s="39">
        <f t="shared" si="75"/>
        <v>2497723.41</v>
      </c>
      <c r="P139" s="39">
        <f t="shared" si="75"/>
        <v>2652821.91</v>
      </c>
      <c r="Q139" s="39">
        <f t="shared" si="75"/>
        <v>1993448.7700000003</v>
      </c>
      <c r="R139" s="39">
        <f t="shared" si="75"/>
        <v>1666745.3499999999</v>
      </c>
      <c r="S139" s="39">
        <f t="shared" si="75"/>
        <v>0</v>
      </c>
      <c r="T139" s="39">
        <f t="shared" si="75"/>
        <v>0</v>
      </c>
      <c r="U139" s="39">
        <f t="shared" si="75"/>
        <v>0</v>
      </c>
      <c r="V139" s="39">
        <f t="shared" si="75"/>
        <v>0</v>
      </c>
      <c r="W139" s="39">
        <f t="shared" si="75"/>
        <v>0</v>
      </c>
      <c r="X139" s="39">
        <f t="shared" si="75"/>
        <v>0</v>
      </c>
      <c r="Y139" s="39">
        <f t="shared" si="75"/>
        <v>0</v>
      </c>
      <c r="Z139" s="39">
        <f t="shared" si="75"/>
        <v>9588053.6400000006</v>
      </c>
      <c r="AA139" s="39">
        <f t="shared" si="75"/>
        <v>19805946.359999999</v>
      </c>
      <c r="AB139" s="40">
        <f>Z139/D139</f>
        <v>0.32619084302918966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29394000</v>
      </c>
      <c r="C141" s="39">
        <f t="shared" si="77"/>
        <v>0</v>
      </c>
      <c r="D141" s="39">
        <f>D140+D139</f>
        <v>29394000</v>
      </c>
      <c r="E141" s="39">
        <f t="shared" ref="E141:AA141" si="78">E140+E139</f>
        <v>5927859.5200000005</v>
      </c>
      <c r="F141" s="39">
        <f t="shared" si="78"/>
        <v>3660194.12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777314.20000000007</v>
      </c>
      <c r="O141" s="39">
        <f t="shared" si="78"/>
        <v>2497723.41</v>
      </c>
      <c r="P141" s="39">
        <f t="shared" si="78"/>
        <v>2652821.91</v>
      </c>
      <c r="Q141" s="39">
        <f t="shared" si="78"/>
        <v>1993448.7700000003</v>
      </c>
      <c r="R141" s="39">
        <f t="shared" si="78"/>
        <v>1666745.3499999999</v>
      </c>
      <c r="S141" s="39">
        <f t="shared" si="78"/>
        <v>0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9588053.6400000006</v>
      </c>
      <c r="AA141" s="39">
        <f t="shared" si="78"/>
        <v>19805946.359999999</v>
      </c>
      <c r="AB141" s="40">
        <f>Z141/D141</f>
        <v>0.32619084302918966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10013000</v>
      </c>
      <c r="C146" s="31">
        <f>[1]consoCURRENT!F3168</f>
        <v>0</v>
      </c>
      <c r="D146" s="31">
        <f>[1]consoCURRENT!G3168</f>
        <v>10013000</v>
      </c>
      <c r="E146" s="31">
        <f>[1]consoCURRENT!H3168</f>
        <v>3597271.3700000006</v>
      </c>
      <c r="F146" s="31">
        <f>[1]consoCURRENT!I3168</f>
        <v>456602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645844.12</v>
      </c>
      <c r="O146" s="31">
        <f>[1]consoCURRENT!R3168</f>
        <v>1279085.8999999999</v>
      </c>
      <c r="P146" s="31">
        <f>[1]consoCURRENT!S3168</f>
        <v>1672341.35</v>
      </c>
      <c r="Q146" s="31">
        <f>[1]consoCURRENT!T3168</f>
        <v>0</v>
      </c>
      <c r="R146" s="31">
        <f>[1]consoCURRENT!U3168</f>
        <v>456602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4053873.37</v>
      </c>
      <c r="AA146" s="31">
        <f>D146-Z146</f>
        <v>5959126.6299999999</v>
      </c>
      <c r="AB146" s="37">
        <f>Z146/D146</f>
        <v>0.40486101767701987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10013000</v>
      </c>
      <c r="C149" s="39">
        <f t="shared" si="80"/>
        <v>0</v>
      </c>
      <c r="D149" s="39">
        <f>SUM(D145:D148)</f>
        <v>10013000</v>
      </c>
      <c r="E149" s="39">
        <f t="shared" ref="E149:AA149" si="81">SUM(E145:E148)</f>
        <v>3597271.3700000006</v>
      </c>
      <c r="F149" s="39">
        <f t="shared" si="81"/>
        <v>456602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645844.12</v>
      </c>
      <c r="O149" s="39">
        <f t="shared" si="81"/>
        <v>1279085.8999999999</v>
      </c>
      <c r="P149" s="39">
        <f t="shared" si="81"/>
        <v>1672341.35</v>
      </c>
      <c r="Q149" s="39">
        <f t="shared" si="81"/>
        <v>0</v>
      </c>
      <c r="R149" s="39">
        <f t="shared" si="81"/>
        <v>456602</v>
      </c>
      <c r="S149" s="39">
        <f t="shared" si="81"/>
        <v>0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4053873.37</v>
      </c>
      <c r="AA149" s="39">
        <f t="shared" si="81"/>
        <v>5959126.6299999999</v>
      </c>
      <c r="AB149" s="40">
        <f>Z149/D149</f>
        <v>0.40486101767701987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10013000</v>
      </c>
      <c r="C151" s="39">
        <f t="shared" si="83"/>
        <v>0</v>
      </c>
      <c r="D151" s="39">
        <f>D150+D149</f>
        <v>10013000</v>
      </c>
      <c r="E151" s="39">
        <f t="shared" ref="E151:AA151" si="84">E150+E149</f>
        <v>3597271.3700000006</v>
      </c>
      <c r="F151" s="39">
        <f t="shared" si="84"/>
        <v>456602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645844.12</v>
      </c>
      <c r="O151" s="39">
        <f t="shared" si="84"/>
        <v>1279085.8999999999</v>
      </c>
      <c r="P151" s="39">
        <f t="shared" si="84"/>
        <v>1672341.35</v>
      </c>
      <c r="Q151" s="39">
        <f t="shared" si="84"/>
        <v>0</v>
      </c>
      <c r="R151" s="39">
        <f t="shared" si="84"/>
        <v>456602</v>
      </c>
      <c r="S151" s="39">
        <f t="shared" si="84"/>
        <v>0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4053873.37</v>
      </c>
      <c r="AA151" s="39">
        <f t="shared" si="84"/>
        <v>5959126.6299999999</v>
      </c>
      <c r="AB151" s="40">
        <f>Z151/D151</f>
        <v>0.40486101767701987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12487000</v>
      </c>
      <c r="C156" s="31">
        <f>[1]consoCURRENT!F3381</f>
        <v>0</v>
      </c>
      <c r="D156" s="31">
        <f>[1]consoCURRENT!G3381</f>
        <v>12487000</v>
      </c>
      <c r="E156" s="31">
        <f>[1]consoCURRENT!H3381</f>
        <v>1804766.8299999998</v>
      </c>
      <c r="F156" s="31">
        <f>[1]consoCURRENT!I3381</f>
        <v>2075632.62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265864.99</v>
      </c>
      <c r="O156" s="31">
        <f>[1]consoCURRENT!R3381</f>
        <v>683633.8600000001</v>
      </c>
      <c r="P156" s="31">
        <f>[1]consoCURRENT!S3381</f>
        <v>855267.98</v>
      </c>
      <c r="Q156" s="31">
        <f>[1]consoCURRENT!T3381</f>
        <v>306424.64</v>
      </c>
      <c r="R156" s="31">
        <f>[1]consoCURRENT!U3381</f>
        <v>1769207.9799999997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3880399.45</v>
      </c>
      <c r="AA156" s="31">
        <f>D156-Z156</f>
        <v>8606600.5500000007</v>
      </c>
      <c r="AB156" s="37">
        <f>Z156/D156</f>
        <v>0.31075514134700088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12487000</v>
      </c>
      <c r="C159" s="39">
        <f t="shared" si="86"/>
        <v>0</v>
      </c>
      <c r="D159" s="39">
        <f>SUM(D155:D158)</f>
        <v>12487000</v>
      </c>
      <c r="E159" s="39">
        <f t="shared" ref="E159:AA159" si="87">SUM(E155:E158)</f>
        <v>1804766.8299999998</v>
      </c>
      <c r="F159" s="39">
        <f t="shared" si="87"/>
        <v>2075632.62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265864.99</v>
      </c>
      <c r="O159" s="39">
        <f t="shared" si="87"/>
        <v>683633.8600000001</v>
      </c>
      <c r="P159" s="39">
        <f t="shared" si="87"/>
        <v>855267.98</v>
      </c>
      <c r="Q159" s="39">
        <f t="shared" si="87"/>
        <v>306424.64</v>
      </c>
      <c r="R159" s="39">
        <f t="shared" si="87"/>
        <v>1769207.9799999997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3880399.45</v>
      </c>
      <c r="AA159" s="39">
        <f t="shared" si="87"/>
        <v>8606600.5500000007</v>
      </c>
      <c r="AB159" s="40">
        <f>Z159/D159</f>
        <v>0.31075514134700088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12487000</v>
      </c>
      <c r="C161" s="39">
        <f t="shared" si="89"/>
        <v>0</v>
      </c>
      <c r="D161" s="39">
        <f>D160+D159</f>
        <v>12487000</v>
      </c>
      <c r="E161" s="39">
        <f t="shared" ref="E161:AA161" si="90">E160+E159</f>
        <v>1804766.8299999998</v>
      </c>
      <c r="F161" s="39">
        <f t="shared" si="90"/>
        <v>2075632.62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265864.99</v>
      </c>
      <c r="O161" s="39">
        <f t="shared" si="90"/>
        <v>683633.8600000001</v>
      </c>
      <c r="P161" s="39">
        <f t="shared" si="90"/>
        <v>855267.98</v>
      </c>
      <c r="Q161" s="39">
        <f t="shared" si="90"/>
        <v>306424.64</v>
      </c>
      <c r="R161" s="39">
        <f t="shared" si="90"/>
        <v>1769207.9799999997</v>
      </c>
      <c r="S161" s="39">
        <f t="shared" si="90"/>
        <v>0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3880399.45</v>
      </c>
      <c r="AA161" s="39">
        <f t="shared" si="90"/>
        <v>8606600.5500000007</v>
      </c>
      <c r="AB161" s="40">
        <f>Z161/D161</f>
        <v>0.31075514134700088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4863000</v>
      </c>
      <c r="C166" s="31">
        <f>[1]consoCURRENT!F3594</f>
        <v>0</v>
      </c>
      <c r="D166" s="31">
        <f>[1]consoCURRENT!G3594</f>
        <v>4863000</v>
      </c>
      <c r="E166" s="31">
        <f>[1]consoCURRENT!H3594</f>
        <v>1443714.81</v>
      </c>
      <c r="F166" s="31">
        <f>[1]consoCURRENT!I3594</f>
        <v>716322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425813.47</v>
      </c>
      <c r="O166" s="31">
        <f>[1]consoCURRENT!R3594</f>
        <v>688778.32</v>
      </c>
      <c r="P166" s="31">
        <f>[1]consoCURRENT!S3594</f>
        <v>329123.02</v>
      </c>
      <c r="Q166" s="31">
        <f>[1]consoCURRENT!T3594</f>
        <v>228897.3</v>
      </c>
      <c r="R166" s="31">
        <f>[1]consoCURRENT!U3594</f>
        <v>487424.69999999995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2160036.81</v>
      </c>
      <c r="AA166" s="31">
        <f>D166-Z166</f>
        <v>2702963.19</v>
      </c>
      <c r="AB166" s="37">
        <f>Z166/D166</f>
        <v>0.44417783466995681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4863000</v>
      </c>
      <c r="C169" s="39">
        <f t="shared" si="92"/>
        <v>0</v>
      </c>
      <c r="D169" s="39">
        <f>SUM(D165:D168)</f>
        <v>4863000</v>
      </c>
      <c r="E169" s="39">
        <f t="shared" ref="E169:AA169" si="93">SUM(E165:E168)</f>
        <v>1443714.81</v>
      </c>
      <c r="F169" s="39">
        <f t="shared" si="93"/>
        <v>716322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425813.47</v>
      </c>
      <c r="O169" s="39">
        <f t="shared" si="93"/>
        <v>688778.32</v>
      </c>
      <c r="P169" s="39">
        <f t="shared" si="93"/>
        <v>329123.02</v>
      </c>
      <c r="Q169" s="39">
        <f t="shared" si="93"/>
        <v>228897.3</v>
      </c>
      <c r="R169" s="39">
        <f t="shared" si="93"/>
        <v>487424.69999999995</v>
      </c>
      <c r="S169" s="39">
        <f t="shared" si="93"/>
        <v>0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2160036.81</v>
      </c>
      <c r="AA169" s="39">
        <f t="shared" si="93"/>
        <v>2702963.19</v>
      </c>
      <c r="AB169" s="40">
        <f>Z169/D169</f>
        <v>0.44417783466995681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4863000</v>
      </c>
      <c r="C171" s="39">
        <f t="shared" si="95"/>
        <v>0</v>
      </c>
      <c r="D171" s="39">
        <f>D170+D169</f>
        <v>4863000</v>
      </c>
      <c r="E171" s="39">
        <f t="shared" ref="E171:AA171" si="96">E170+E169</f>
        <v>1443714.81</v>
      </c>
      <c r="F171" s="39">
        <f t="shared" si="96"/>
        <v>716322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425813.47</v>
      </c>
      <c r="O171" s="39">
        <f t="shared" si="96"/>
        <v>688778.32</v>
      </c>
      <c r="P171" s="39">
        <f t="shared" si="96"/>
        <v>329123.02</v>
      </c>
      <c r="Q171" s="39">
        <f t="shared" si="96"/>
        <v>228897.3</v>
      </c>
      <c r="R171" s="39">
        <f t="shared" si="96"/>
        <v>487424.69999999995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2160036.81</v>
      </c>
      <c r="AA171" s="39">
        <f t="shared" si="96"/>
        <v>2702963.19</v>
      </c>
      <c r="AB171" s="40">
        <f>Z171/D171</f>
        <v>0.44417783466995681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8878000</v>
      </c>
      <c r="C176" s="31">
        <f>[1]consoCURRENT!F3807</f>
        <v>0</v>
      </c>
      <c r="D176" s="31">
        <f>[1]consoCURRENT!G3807</f>
        <v>8878000</v>
      </c>
      <c r="E176" s="31">
        <f>[1]consoCURRENT!H3807</f>
        <v>1277544.6299999999</v>
      </c>
      <c r="F176" s="31">
        <f>[1]consoCURRENT!I3807</f>
        <v>1179292.18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77237.139999999985</v>
      </c>
      <c r="O176" s="31">
        <f>[1]consoCURRENT!R3807</f>
        <v>562796.55999999994</v>
      </c>
      <c r="P176" s="31">
        <f>[1]consoCURRENT!S3807</f>
        <v>637510.93000000005</v>
      </c>
      <c r="Q176" s="31">
        <f>[1]consoCURRENT!T3807</f>
        <v>521321.63</v>
      </c>
      <c r="R176" s="31">
        <f>[1]consoCURRENT!U3807</f>
        <v>657970.54999999993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2456836.8099999996</v>
      </c>
      <c r="AA176" s="31">
        <f>D176-Z176</f>
        <v>6421163.1900000004</v>
      </c>
      <c r="AB176" s="37">
        <f>Z176/D176</f>
        <v>0.2767331392205451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8878000</v>
      </c>
      <c r="C179" s="39">
        <f t="shared" si="98"/>
        <v>0</v>
      </c>
      <c r="D179" s="39">
        <f>SUM(D175:D178)</f>
        <v>8878000</v>
      </c>
      <c r="E179" s="39">
        <f t="shared" ref="E179:AA179" si="99">SUM(E175:E178)</f>
        <v>1277544.6299999999</v>
      </c>
      <c r="F179" s="39">
        <f t="shared" si="99"/>
        <v>1179292.18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77237.139999999985</v>
      </c>
      <c r="O179" s="39">
        <f t="shared" si="99"/>
        <v>562796.55999999994</v>
      </c>
      <c r="P179" s="39">
        <f t="shared" si="99"/>
        <v>637510.93000000005</v>
      </c>
      <c r="Q179" s="39">
        <f t="shared" si="99"/>
        <v>521321.63</v>
      </c>
      <c r="R179" s="39">
        <f t="shared" si="99"/>
        <v>657970.54999999993</v>
      </c>
      <c r="S179" s="39">
        <f t="shared" si="99"/>
        <v>0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2456836.8099999996</v>
      </c>
      <c r="AA179" s="39">
        <f t="shared" si="99"/>
        <v>6421163.1900000004</v>
      </c>
      <c r="AB179" s="40">
        <f>Z179/D179</f>
        <v>0.2767331392205451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8878000</v>
      </c>
      <c r="C181" s="39">
        <f t="shared" si="101"/>
        <v>0</v>
      </c>
      <c r="D181" s="39">
        <f>D180+D179</f>
        <v>8878000</v>
      </c>
      <c r="E181" s="39">
        <f t="shared" ref="E181:AA181" si="102">E180+E179</f>
        <v>1277544.6299999999</v>
      </c>
      <c r="F181" s="39">
        <f t="shared" si="102"/>
        <v>1179292.18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77237.139999999985</v>
      </c>
      <c r="O181" s="39">
        <f t="shared" si="102"/>
        <v>562796.55999999994</v>
      </c>
      <c r="P181" s="39">
        <f t="shared" si="102"/>
        <v>637510.93000000005</v>
      </c>
      <c r="Q181" s="39">
        <f t="shared" si="102"/>
        <v>521321.63</v>
      </c>
      <c r="R181" s="39">
        <f t="shared" si="102"/>
        <v>657970.54999999993</v>
      </c>
      <c r="S181" s="39">
        <f t="shared" si="102"/>
        <v>0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2456836.8099999996</v>
      </c>
      <c r="AA181" s="39">
        <f t="shared" si="102"/>
        <v>6421163.1900000004</v>
      </c>
      <c r="AB181" s="40">
        <f>Z181/D181</f>
        <v>0.2767331392205451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4591000</v>
      </c>
      <c r="C186" s="31">
        <f>[1]consoCURRENT!F4020</f>
        <v>0</v>
      </c>
      <c r="D186" s="31">
        <f>[1]consoCURRENT!G4020</f>
        <v>4591000</v>
      </c>
      <c r="E186" s="31">
        <f>[1]consoCURRENT!H4020</f>
        <v>2639035.1</v>
      </c>
      <c r="F186" s="31">
        <f>[1]consoCURRENT!I4020</f>
        <v>73152.88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531955.26</v>
      </c>
      <c r="O186" s="31">
        <f>[1]consoCURRENT!R4020</f>
        <v>1140970.8799999999</v>
      </c>
      <c r="P186" s="31">
        <f>[1]consoCURRENT!S4020</f>
        <v>966108.96</v>
      </c>
      <c r="Q186" s="31">
        <f>[1]consoCURRENT!T4020</f>
        <v>84764.28</v>
      </c>
      <c r="R186" s="31">
        <f>[1]consoCURRENT!U4020</f>
        <v>-11611.399999999998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2712187.9799999995</v>
      </c>
      <c r="AA186" s="31">
        <f>D186-Z186</f>
        <v>1878812.0200000005</v>
      </c>
      <c r="AB186" s="37">
        <f>Z186/D186</f>
        <v>0.59076192115007609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4591000</v>
      </c>
      <c r="C189" s="39">
        <f t="shared" si="104"/>
        <v>0</v>
      </c>
      <c r="D189" s="39">
        <f>SUM(D185:D188)</f>
        <v>4591000</v>
      </c>
      <c r="E189" s="39">
        <f t="shared" ref="E189:AA189" si="105">SUM(E185:E188)</f>
        <v>2639035.1</v>
      </c>
      <c r="F189" s="39">
        <f t="shared" si="105"/>
        <v>73152.88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531955.26</v>
      </c>
      <c r="O189" s="39">
        <f t="shared" si="105"/>
        <v>1140970.8799999999</v>
      </c>
      <c r="P189" s="39">
        <f t="shared" si="105"/>
        <v>966108.96</v>
      </c>
      <c r="Q189" s="39">
        <f t="shared" si="105"/>
        <v>84764.28</v>
      </c>
      <c r="R189" s="39">
        <f t="shared" si="105"/>
        <v>-11611.399999999998</v>
      </c>
      <c r="S189" s="39">
        <f t="shared" si="105"/>
        <v>0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2712187.9799999995</v>
      </c>
      <c r="AA189" s="39">
        <f t="shared" si="105"/>
        <v>1878812.0200000005</v>
      </c>
      <c r="AB189" s="40">
        <f>Z189/D189</f>
        <v>0.59076192115007609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4591000</v>
      </c>
      <c r="C191" s="39">
        <f t="shared" si="107"/>
        <v>0</v>
      </c>
      <c r="D191" s="39">
        <f>D190+D189</f>
        <v>4591000</v>
      </c>
      <c r="E191" s="39">
        <f t="shared" ref="E191:AA191" si="108">E190+E189</f>
        <v>2639035.1</v>
      </c>
      <c r="F191" s="39">
        <f t="shared" si="108"/>
        <v>73152.88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531955.26</v>
      </c>
      <c r="O191" s="39">
        <f t="shared" si="108"/>
        <v>1140970.8799999999</v>
      </c>
      <c r="P191" s="39">
        <f t="shared" si="108"/>
        <v>966108.96</v>
      </c>
      <c r="Q191" s="39">
        <f t="shared" si="108"/>
        <v>84764.28</v>
      </c>
      <c r="R191" s="39">
        <f t="shared" si="108"/>
        <v>-11611.399999999998</v>
      </c>
      <c r="S191" s="39">
        <f t="shared" si="108"/>
        <v>0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2712187.9799999995</v>
      </c>
      <c r="AA191" s="39">
        <f t="shared" si="108"/>
        <v>1878812.0200000005</v>
      </c>
      <c r="AB191" s="40">
        <f>Z191/D191</f>
        <v>0.59076192115007609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29259000</v>
      </c>
      <c r="C195" s="31">
        <f>[1]consoCURRENT!F4120</f>
        <v>0</v>
      </c>
      <c r="D195" s="31">
        <f>[1]consoCURRENT!G4120</f>
        <v>29259000</v>
      </c>
      <c r="E195" s="31">
        <f>[1]consoCURRENT!H4120</f>
        <v>583522.5</v>
      </c>
      <c r="F195" s="31">
        <f>[1]consoCURRENT!I4120</f>
        <v>11314789.099999998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583522.5</v>
      </c>
      <c r="Q195" s="31">
        <f>[1]consoCURRENT!T4120</f>
        <v>9577851.959999999</v>
      </c>
      <c r="R195" s="31">
        <f>[1]consoCURRENT!U4120</f>
        <v>1736937.1399999997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11898311.599999998</v>
      </c>
      <c r="AA195" s="31">
        <f>D195-Z195</f>
        <v>17360688.400000002</v>
      </c>
      <c r="AB195" s="37">
        <f>Z195/D195</f>
        <v>0.40665475921938543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29259000</v>
      </c>
      <c r="C199" s="39">
        <f t="shared" si="110"/>
        <v>0</v>
      </c>
      <c r="D199" s="39">
        <f t="shared" si="110"/>
        <v>29259000</v>
      </c>
      <c r="E199" s="39">
        <f t="shared" si="110"/>
        <v>583522.5</v>
      </c>
      <c r="F199" s="39">
        <f t="shared" si="110"/>
        <v>11314789.099999998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0</v>
      </c>
      <c r="P199" s="39">
        <f t="shared" si="110"/>
        <v>583522.5</v>
      </c>
      <c r="Q199" s="39">
        <f t="shared" si="110"/>
        <v>9577851.959999999</v>
      </c>
      <c r="R199" s="39">
        <f t="shared" si="110"/>
        <v>1736937.1399999997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11898311.599999998</v>
      </c>
      <c r="AA199" s="39">
        <f t="shared" si="110"/>
        <v>17360688.400000002</v>
      </c>
      <c r="AB199" s="40">
        <f>Z199/D199</f>
        <v>0.40665475921938543</v>
      </c>
      <c r="AC199" s="32"/>
    </row>
    <row r="200" spans="1:29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40</v>
      </c>
      <c r="B201" s="39">
        <f t="shared" ref="B201:AA201" si="112">B200+B199</f>
        <v>29259000</v>
      </c>
      <c r="C201" s="39">
        <f t="shared" si="112"/>
        <v>0</v>
      </c>
      <c r="D201" s="39">
        <f t="shared" si="112"/>
        <v>29259000</v>
      </c>
      <c r="E201" s="39">
        <f t="shared" si="112"/>
        <v>583522.5</v>
      </c>
      <c r="F201" s="39">
        <f t="shared" si="112"/>
        <v>11314789.099999998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0</v>
      </c>
      <c r="P201" s="39">
        <f t="shared" si="112"/>
        <v>583522.5</v>
      </c>
      <c r="Q201" s="39">
        <f t="shared" si="112"/>
        <v>9577851.959999999</v>
      </c>
      <c r="R201" s="39">
        <f t="shared" si="112"/>
        <v>1736937.1399999997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11898311.599999998</v>
      </c>
      <c r="AA201" s="39">
        <f t="shared" si="112"/>
        <v>17360688.400000002</v>
      </c>
      <c r="AB201" s="40">
        <f>Z201/D201</f>
        <v>0.40665475921938543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</row>
    <row r="204" spans="1:29" s="33" customFormat="1" ht="15.75" x14ac:dyDescent="0.25">
      <c r="A204" s="51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225126000</v>
      </c>
      <c r="C205" s="31">
        <f t="shared" si="113"/>
        <v>0</v>
      </c>
      <c r="D205" s="31">
        <f>D195+D15</f>
        <v>225125999.99999997</v>
      </c>
      <c r="E205" s="31">
        <f t="shared" ref="E205:Y210" si="114">E195+E15</f>
        <v>67588362.629999995</v>
      </c>
      <c r="F205" s="31">
        <f t="shared" si="114"/>
        <v>39727370.369999997</v>
      </c>
      <c r="G205" s="31">
        <f t="shared" si="114"/>
        <v>0</v>
      </c>
      <c r="H205" s="31">
        <f t="shared" si="114"/>
        <v>0</v>
      </c>
      <c r="I205" s="31">
        <f t="shared" si="114"/>
        <v>724764.27</v>
      </c>
      <c r="J205" s="31">
        <f t="shared" si="114"/>
        <v>0</v>
      </c>
      <c r="K205" s="31">
        <f t="shared" si="114"/>
        <v>0</v>
      </c>
      <c r="L205" s="31">
        <f t="shared" si="114"/>
        <v>0</v>
      </c>
      <c r="M205" s="31">
        <f t="shared" si="114"/>
        <v>1676258.1</v>
      </c>
      <c r="N205" s="31">
        <f t="shared" si="114"/>
        <v>14711186.99</v>
      </c>
      <c r="O205" s="31">
        <f t="shared" si="114"/>
        <v>17151686.550000001</v>
      </c>
      <c r="P205" s="31">
        <f t="shared" si="114"/>
        <v>35000724.82</v>
      </c>
      <c r="Q205" s="31">
        <f t="shared" si="114"/>
        <v>25718700.32</v>
      </c>
      <c r="R205" s="31">
        <f t="shared" si="114"/>
        <v>14008670.050000001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108267226.83</v>
      </c>
      <c r="AA205" s="31">
        <f>D205-Z205</f>
        <v>116858773.16999997</v>
      </c>
      <c r="AB205" s="37">
        <f>Z205/D205</f>
        <v>0.48091836051810993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607852000</v>
      </c>
      <c r="C206" s="31">
        <f t="shared" si="113"/>
        <v>-9.4587448984384537E-10</v>
      </c>
      <c r="D206" s="31">
        <f t="shared" si="113"/>
        <v>607852000</v>
      </c>
      <c r="E206" s="31">
        <f t="shared" si="113"/>
        <v>161673079.10999998</v>
      </c>
      <c r="F206" s="31">
        <f t="shared" si="113"/>
        <v>49884089.898000002</v>
      </c>
      <c r="G206" s="31">
        <f t="shared" si="113"/>
        <v>0</v>
      </c>
      <c r="H206" s="31">
        <f t="shared" si="113"/>
        <v>0</v>
      </c>
      <c r="I206" s="31">
        <f t="shared" si="113"/>
        <v>72000</v>
      </c>
      <c r="J206" s="31">
        <f t="shared" si="113"/>
        <v>0</v>
      </c>
      <c r="K206" s="31">
        <f t="shared" si="113"/>
        <v>0</v>
      </c>
      <c r="L206" s="31">
        <f t="shared" si="113"/>
        <v>0</v>
      </c>
      <c r="M206" s="31">
        <f t="shared" si="113"/>
        <v>72000</v>
      </c>
      <c r="N206" s="31">
        <f t="shared" si="113"/>
        <v>45316733.139999993</v>
      </c>
      <c r="O206" s="31">
        <f t="shared" si="113"/>
        <v>94618576.719999999</v>
      </c>
      <c r="P206" s="31">
        <f t="shared" si="113"/>
        <v>21665769.250000004</v>
      </c>
      <c r="Q206" s="31">
        <f t="shared" si="113"/>
        <v>26785898.759999998</v>
      </c>
      <c r="R206" s="31">
        <f t="shared" si="114"/>
        <v>23098191.138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211557169.00799999</v>
      </c>
      <c r="AA206" s="31">
        <f>D206-Z206</f>
        <v>396294830.99199998</v>
      </c>
      <c r="AB206" s="37">
        <f>Z206/D206</f>
        <v>0.34804059048584191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15600000</v>
      </c>
      <c r="C208" s="31">
        <f t="shared" si="113"/>
        <v>0</v>
      </c>
      <c r="D208" s="31">
        <f t="shared" si="113"/>
        <v>15600000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15600000</v>
      </c>
      <c r="AB208" s="37">
        <f>Z208/D208</f>
        <v>0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848578000</v>
      </c>
      <c r="C209" s="39">
        <f t="shared" si="116"/>
        <v>-9.4587448984384537E-10</v>
      </c>
      <c r="D209" s="39">
        <f>SUM(D205:D208)</f>
        <v>848578000</v>
      </c>
      <c r="E209" s="39">
        <f t="shared" ref="E209:AA209" si="117">SUM(E205:E208)</f>
        <v>229261441.73999998</v>
      </c>
      <c r="F209" s="39">
        <f t="shared" si="117"/>
        <v>89611460.268000007</v>
      </c>
      <c r="G209" s="39">
        <f t="shared" si="117"/>
        <v>0</v>
      </c>
      <c r="H209" s="39">
        <f t="shared" si="117"/>
        <v>0</v>
      </c>
      <c r="I209" s="39">
        <f t="shared" si="117"/>
        <v>796764.27</v>
      </c>
      <c r="J209" s="39">
        <f t="shared" si="117"/>
        <v>0</v>
      </c>
      <c r="K209" s="39">
        <f t="shared" si="117"/>
        <v>0</v>
      </c>
      <c r="L209" s="39">
        <f t="shared" si="117"/>
        <v>0</v>
      </c>
      <c r="M209" s="39">
        <f t="shared" si="117"/>
        <v>1748258.1</v>
      </c>
      <c r="N209" s="39">
        <f t="shared" si="117"/>
        <v>60027920.129999995</v>
      </c>
      <c r="O209" s="39">
        <f t="shared" si="117"/>
        <v>111770263.27</v>
      </c>
      <c r="P209" s="39">
        <f t="shared" si="117"/>
        <v>56666494.070000008</v>
      </c>
      <c r="Q209" s="39">
        <f t="shared" si="117"/>
        <v>52504599.079999998</v>
      </c>
      <c r="R209" s="39">
        <f t="shared" si="117"/>
        <v>37106861.188000001</v>
      </c>
      <c r="S209" s="39">
        <f t="shared" si="117"/>
        <v>0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319824395.838</v>
      </c>
      <c r="AA209" s="39">
        <f t="shared" si="117"/>
        <v>528753604.16199994</v>
      </c>
      <c r="AB209" s="40">
        <f>Z209/D209</f>
        <v>0.37689451746097591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15836000</v>
      </c>
      <c r="C210" s="31">
        <f t="shared" si="118"/>
        <v>-11877000</v>
      </c>
      <c r="D210" s="31">
        <f t="shared" si="113"/>
        <v>3959000</v>
      </c>
      <c r="E210" s="31">
        <f t="shared" si="114"/>
        <v>3114111.3</v>
      </c>
      <c r="F210" s="31">
        <f t="shared" si="114"/>
        <v>1504951.32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1605100.49</v>
      </c>
      <c r="P210" s="31">
        <f t="shared" si="114"/>
        <v>1509010.81</v>
      </c>
      <c r="Q210" s="31">
        <f t="shared" si="114"/>
        <v>0</v>
      </c>
      <c r="R210" s="31">
        <f t="shared" si="114"/>
        <v>1504951.32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4619062.62</v>
      </c>
      <c r="AA210" s="31">
        <f>D210-Z210</f>
        <v>-660062.62000000011</v>
      </c>
      <c r="AB210" s="37">
        <f>Z210/D210</f>
        <v>1.1667245819651428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864414000</v>
      </c>
      <c r="C211" s="39">
        <f t="shared" si="120"/>
        <v>-11877000.000000002</v>
      </c>
      <c r="D211" s="39">
        <f>D210+D209</f>
        <v>852537000</v>
      </c>
      <c r="E211" s="39">
        <f t="shared" ref="E211:AA211" si="121">E210+E209</f>
        <v>232375553.03999999</v>
      </c>
      <c r="F211" s="39">
        <f t="shared" si="121"/>
        <v>91116411.588</v>
      </c>
      <c r="G211" s="39">
        <f t="shared" si="121"/>
        <v>0</v>
      </c>
      <c r="H211" s="39">
        <f t="shared" si="121"/>
        <v>0</v>
      </c>
      <c r="I211" s="39">
        <f t="shared" si="121"/>
        <v>796764.27</v>
      </c>
      <c r="J211" s="39">
        <f t="shared" si="121"/>
        <v>0</v>
      </c>
      <c r="K211" s="39">
        <f t="shared" si="121"/>
        <v>0</v>
      </c>
      <c r="L211" s="39">
        <f t="shared" si="121"/>
        <v>0</v>
      </c>
      <c r="M211" s="39">
        <f t="shared" si="121"/>
        <v>1748258.1</v>
      </c>
      <c r="N211" s="39">
        <f t="shared" si="121"/>
        <v>60027920.129999995</v>
      </c>
      <c r="O211" s="39">
        <f t="shared" si="121"/>
        <v>113375363.75999999</v>
      </c>
      <c r="P211" s="39">
        <f t="shared" si="121"/>
        <v>58175504.88000001</v>
      </c>
      <c r="Q211" s="39">
        <f t="shared" si="121"/>
        <v>52504599.079999998</v>
      </c>
      <c r="R211" s="39">
        <f t="shared" si="121"/>
        <v>38611812.508000001</v>
      </c>
      <c r="S211" s="39">
        <f t="shared" si="121"/>
        <v>0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324443458.458</v>
      </c>
      <c r="AA211" s="39">
        <f t="shared" si="121"/>
        <v>528093541.54199994</v>
      </c>
      <c r="AB211" s="40">
        <f>Z211/D211</f>
        <v>0.38056231982658817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2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3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10347000</v>
      </c>
      <c r="C216" s="31">
        <f>[1]consoCURRENT!F4548</f>
        <v>0</v>
      </c>
      <c r="D216" s="31">
        <f>[1]consoCURRENT!G4548</f>
        <v>10347000</v>
      </c>
      <c r="E216" s="31">
        <f>[1]consoCURRENT!H4548</f>
        <v>3057710.16</v>
      </c>
      <c r="F216" s="31">
        <f>[1]consoCURRENT!I4548</f>
        <v>1478600.1900000002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760282</v>
      </c>
      <c r="O216" s="31">
        <f>[1]consoCURRENT!R4548</f>
        <v>742999.37</v>
      </c>
      <c r="P216" s="31">
        <f>[1]consoCURRENT!S4548</f>
        <v>1554428.79</v>
      </c>
      <c r="Q216" s="31">
        <f>[1]consoCURRENT!T4548</f>
        <v>761924</v>
      </c>
      <c r="R216" s="31">
        <f>[1]consoCURRENT!U4548</f>
        <v>716676.19000000006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4536310.3500000006</v>
      </c>
      <c r="AA216" s="31">
        <f>D216-Z216</f>
        <v>5810689.6499999994</v>
      </c>
      <c r="AB216" s="37">
        <f>Z216/D216</f>
        <v>0.43841793273412588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895102000</v>
      </c>
      <c r="C217" s="31">
        <f>[1]consoCURRENT!F4661</f>
        <v>7.4505805969238281E-9</v>
      </c>
      <c r="D217" s="31">
        <f>[1]consoCURRENT!G4661</f>
        <v>895102000</v>
      </c>
      <c r="E217" s="31">
        <f>[1]consoCURRENT!H4661</f>
        <v>147217338.24999997</v>
      </c>
      <c r="F217" s="31">
        <f>[1]consoCURRENT!I4661</f>
        <v>207777576.59999999</v>
      </c>
      <c r="G217" s="31">
        <f>[1]consoCURRENT!J4661</f>
        <v>0</v>
      </c>
      <c r="H217" s="31">
        <f>[1]consoCURRENT!K4661</f>
        <v>0</v>
      </c>
      <c r="I217" s="31">
        <f>[1]consoCURRENT!L4661</f>
        <v>3759155.2399999998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10451861.789999999</v>
      </c>
      <c r="N217" s="31">
        <f>[1]consoCURRENT!Q4661</f>
        <v>28557928.27</v>
      </c>
      <c r="O217" s="31">
        <f>[1]consoCURRENT!R4661</f>
        <v>597217.58000000007</v>
      </c>
      <c r="P217" s="31">
        <f>[1]consoCURRENT!S4661</f>
        <v>114303037.16</v>
      </c>
      <c r="Q217" s="31">
        <f>[1]consoCURRENT!T4661</f>
        <v>167084756</v>
      </c>
      <c r="R217" s="31">
        <f>[1]consoCURRENT!U4661</f>
        <v>40692820.599999994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361687621.39999998</v>
      </c>
      <c r="AA217" s="31">
        <f>D217-Z217</f>
        <v>533414378.60000002</v>
      </c>
      <c r="AB217" s="37">
        <f>Z217/D217</f>
        <v>0.40407419646029163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87748000</v>
      </c>
      <c r="C219" s="31">
        <f>[1]consoCURRENT!F4696</f>
        <v>0</v>
      </c>
      <c r="D219" s="31">
        <f>[1]consoCURRENT!G4696</f>
        <v>87748000</v>
      </c>
      <c r="E219" s="31">
        <f>[1]consoCURRENT!H4696</f>
        <v>721350</v>
      </c>
      <c r="F219" s="31">
        <f>[1]consoCURRENT!I4696</f>
        <v>47109241.600000001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721350</v>
      </c>
      <c r="Q219" s="31">
        <f>[1]consoCURRENT!T4696</f>
        <v>1500000</v>
      </c>
      <c r="R219" s="31">
        <f>[1]consoCURRENT!U4696</f>
        <v>45609241.600000001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47830591.600000001</v>
      </c>
      <c r="AA219" s="31">
        <f>D219-Z219</f>
        <v>39917408.399999999</v>
      </c>
      <c r="AB219" s="37">
        <f>Z219/D219</f>
        <v>0.54509039066417475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993197000</v>
      </c>
      <c r="C220" s="39">
        <f t="shared" si="123"/>
        <v>7.4505805969238281E-9</v>
      </c>
      <c r="D220" s="39">
        <f>SUM(D216:D219)</f>
        <v>993197000</v>
      </c>
      <c r="E220" s="39">
        <f t="shared" ref="E220:AA220" si="124">SUM(E216:E219)</f>
        <v>150996398.40999997</v>
      </c>
      <c r="F220" s="39">
        <f t="shared" si="124"/>
        <v>256365418.38999999</v>
      </c>
      <c r="G220" s="39">
        <f t="shared" si="124"/>
        <v>0</v>
      </c>
      <c r="H220" s="39">
        <f t="shared" si="124"/>
        <v>0</v>
      </c>
      <c r="I220" s="39">
        <f t="shared" si="124"/>
        <v>3759155.2399999998</v>
      </c>
      <c r="J220" s="39">
        <f t="shared" si="124"/>
        <v>0</v>
      </c>
      <c r="K220" s="39">
        <f t="shared" si="124"/>
        <v>0</v>
      </c>
      <c r="L220" s="39">
        <f t="shared" si="124"/>
        <v>0</v>
      </c>
      <c r="M220" s="39">
        <f t="shared" si="124"/>
        <v>10451861.789999999</v>
      </c>
      <c r="N220" s="39">
        <f t="shared" si="124"/>
        <v>29318210.27</v>
      </c>
      <c r="O220" s="39">
        <f t="shared" si="124"/>
        <v>1340216.9500000002</v>
      </c>
      <c r="P220" s="39">
        <f t="shared" si="124"/>
        <v>116578815.95</v>
      </c>
      <c r="Q220" s="39">
        <f t="shared" si="124"/>
        <v>169346680</v>
      </c>
      <c r="R220" s="39">
        <f t="shared" si="124"/>
        <v>87018738.389999986</v>
      </c>
      <c r="S220" s="39">
        <f t="shared" si="124"/>
        <v>0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414054523.35000002</v>
      </c>
      <c r="AA220" s="39">
        <f t="shared" si="124"/>
        <v>579142476.64999998</v>
      </c>
      <c r="AB220" s="40">
        <f>Z220/D220</f>
        <v>0.41689063030798523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892000</v>
      </c>
      <c r="C221" s="31">
        <f>[1]consoCURRENT!F4700</f>
        <v>-669000</v>
      </c>
      <c r="D221" s="31">
        <f>[1]consoCURRENT!G4700</f>
        <v>223000</v>
      </c>
      <c r="E221" s="31">
        <f>[1]consoCURRENT!H4700</f>
        <v>165565.32</v>
      </c>
      <c r="F221" s="31">
        <f>[1]consoCURRENT!I4700</f>
        <v>76572.36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91014.36</v>
      </c>
      <c r="P221" s="31">
        <f>[1]consoCURRENT!S4700</f>
        <v>74550.960000000006</v>
      </c>
      <c r="Q221" s="31">
        <f>[1]consoCURRENT!T4700</f>
        <v>0</v>
      </c>
      <c r="R221" s="31">
        <f>[1]consoCURRENT!U4700</f>
        <v>76572.36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242137.68</v>
      </c>
      <c r="AA221" s="31">
        <f>D221-Z221</f>
        <v>-19137.679999999993</v>
      </c>
      <c r="AB221" s="37">
        <f>Z221/D221</f>
        <v>1.085819192825112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994089000</v>
      </c>
      <c r="C222" s="39">
        <f t="shared" si="126"/>
        <v>-668999.99999999255</v>
      </c>
      <c r="D222" s="39">
        <f>D221+D220</f>
        <v>993420000</v>
      </c>
      <c r="E222" s="39">
        <f t="shared" ref="E222:AA222" si="127">E221+E220</f>
        <v>151161963.72999996</v>
      </c>
      <c r="F222" s="39">
        <f t="shared" si="127"/>
        <v>256441990.75</v>
      </c>
      <c r="G222" s="39">
        <f t="shared" si="127"/>
        <v>0</v>
      </c>
      <c r="H222" s="39">
        <f t="shared" si="127"/>
        <v>0</v>
      </c>
      <c r="I222" s="39">
        <f t="shared" si="127"/>
        <v>3759155.2399999998</v>
      </c>
      <c r="J222" s="39">
        <f t="shared" si="127"/>
        <v>0</v>
      </c>
      <c r="K222" s="39">
        <f t="shared" si="127"/>
        <v>0</v>
      </c>
      <c r="L222" s="39">
        <f t="shared" si="127"/>
        <v>0</v>
      </c>
      <c r="M222" s="39">
        <f t="shared" si="127"/>
        <v>10451861.789999999</v>
      </c>
      <c r="N222" s="39">
        <f t="shared" si="127"/>
        <v>29318210.27</v>
      </c>
      <c r="O222" s="39">
        <f t="shared" si="127"/>
        <v>1431231.3100000003</v>
      </c>
      <c r="P222" s="39">
        <f t="shared" si="127"/>
        <v>116653366.91</v>
      </c>
      <c r="Q222" s="39">
        <f t="shared" si="127"/>
        <v>169346680</v>
      </c>
      <c r="R222" s="39">
        <f t="shared" si="127"/>
        <v>87095310.749999985</v>
      </c>
      <c r="S222" s="39">
        <f t="shared" si="127"/>
        <v>0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414296661.03000003</v>
      </c>
      <c r="AA222" s="39">
        <f t="shared" si="127"/>
        <v>579123338.97000003</v>
      </c>
      <c r="AB222" s="40">
        <f>Z222/D222</f>
        <v>0.41704078942441264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11745000</v>
      </c>
      <c r="C226" s="31">
        <f>[1]consoCURRENT!F4761</f>
        <v>0</v>
      </c>
      <c r="D226" s="31">
        <f>[1]consoCURRENT!G4761</f>
        <v>11745000</v>
      </c>
      <c r="E226" s="31">
        <f>[1]consoCURRENT!H4761</f>
        <v>3422036.92</v>
      </c>
      <c r="F226" s="31">
        <f>[1]consoCURRENT!I4761</f>
        <v>1501192.87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812781</v>
      </c>
      <c r="O226" s="31">
        <f>[1]consoCURRENT!R4761</f>
        <v>840609.7</v>
      </c>
      <c r="P226" s="31">
        <f>[1]consoCURRENT!S4761</f>
        <v>1768646.22</v>
      </c>
      <c r="Q226" s="31">
        <f>[1]consoCURRENT!T4761</f>
        <v>851389</v>
      </c>
      <c r="R226" s="31">
        <f>[1]consoCURRENT!U4761</f>
        <v>649803.87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4923229.79</v>
      </c>
      <c r="AA226" s="31">
        <f>D226-Z226</f>
        <v>6821770.21</v>
      </c>
      <c r="AB226" s="37">
        <f>Z226/D226</f>
        <v>0.41917665304384844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6780000</v>
      </c>
      <c r="C227" s="31">
        <f>[1]consoCURRENT!F4874</f>
        <v>0</v>
      </c>
      <c r="D227" s="31">
        <f>[1]consoCURRENT!G4874</f>
        <v>6780000</v>
      </c>
      <c r="E227" s="31">
        <f>[1]consoCURRENT!H4874</f>
        <v>1227694.1500000001</v>
      </c>
      <c r="F227" s="31">
        <f>[1]consoCURRENT!I4874</f>
        <v>240541.11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1167300</v>
      </c>
      <c r="O227" s="31">
        <f>[1]consoCURRENT!R4874</f>
        <v>39394.15</v>
      </c>
      <c r="P227" s="31">
        <f>[1]consoCURRENT!S4874</f>
        <v>21000</v>
      </c>
      <c r="Q227" s="31">
        <f>[1]consoCURRENT!T4874</f>
        <v>228463.49</v>
      </c>
      <c r="R227" s="31">
        <f>[1]consoCURRENT!U4874</f>
        <v>12077.619999999999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1468235.26</v>
      </c>
      <c r="AA227" s="31">
        <f>D227-Z227</f>
        <v>5311764.74</v>
      </c>
      <c r="AB227" s="37">
        <f>Z227/D227</f>
        <v>0.2165538731563422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18525000</v>
      </c>
      <c r="C230" s="39">
        <f t="shared" si="129"/>
        <v>0</v>
      </c>
      <c r="D230" s="39">
        <f>SUM(D226:D229)</f>
        <v>18525000</v>
      </c>
      <c r="E230" s="39">
        <f t="shared" ref="E230:AA230" si="130">SUM(E226:E229)</f>
        <v>4649731.07</v>
      </c>
      <c r="F230" s="39">
        <f t="shared" si="130"/>
        <v>1741733.98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1980081</v>
      </c>
      <c r="O230" s="39">
        <f t="shared" si="130"/>
        <v>880003.85</v>
      </c>
      <c r="P230" s="39">
        <f t="shared" si="130"/>
        <v>1789646.22</v>
      </c>
      <c r="Q230" s="39">
        <f t="shared" si="130"/>
        <v>1079852.49</v>
      </c>
      <c r="R230" s="39">
        <f t="shared" si="130"/>
        <v>661881.49</v>
      </c>
      <c r="S230" s="39">
        <f t="shared" si="130"/>
        <v>0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6391465.0499999998</v>
      </c>
      <c r="AA230" s="39">
        <f t="shared" si="130"/>
        <v>12133534.949999999</v>
      </c>
      <c r="AB230" s="40">
        <f>Z230/D230</f>
        <v>0.34501835627530364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1068000</v>
      </c>
      <c r="C231" s="31">
        <f>[1]consoCURRENT!F4913</f>
        <v>-801000</v>
      </c>
      <c r="D231" s="31">
        <f>[1]consoCURRENT!G4913</f>
        <v>267000</v>
      </c>
      <c r="E231" s="31">
        <f>[1]consoCURRENT!H4913</f>
        <v>178747.44</v>
      </c>
      <c r="F231" s="31">
        <f>[1]consoCURRENT!I4913</f>
        <v>91906.68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89373.72</v>
      </c>
      <c r="P231" s="31">
        <f>[1]consoCURRENT!S4913</f>
        <v>89373.72</v>
      </c>
      <c r="Q231" s="31">
        <f>[1]consoCURRENT!T4913</f>
        <v>0</v>
      </c>
      <c r="R231" s="31">
        <f>[1]consoCURRENT!U4913</f>
        <v>91906.68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270654.12</v>
      </c>
      <c r="AA231" s="31">
        <f>D231-Z231</f>
        <v>-3654.1199999999953</v>
      </c>
      <c r="AB231" s="37">
        <f>Z231/D231</f>
        <v>1.0136858426966291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19593000</v>
      </c>
      <c r="C232" s="39">
        <f t="shared" si="132"/>
        <v>-801000</v>
      </c>
      <c r="D232" s="39">
        <f>D231+D230</f>
        <v>18792000</v>
      </c>
      <c r="E232" s="39">
        <f t="shared" ref="E232:AA232" si="133">E231+E230</f>
        <v>4828478.5100000007</v>
      </c>
      <c r="F232" s="39">
        <f t="shared" si="133"/>
        <v>1833640.66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1980081</v>
      </c>
      <c r="O232" s="39">
        <f t="shared" si="133"/>
        <v>969377.57</v>
      </c>
      <c r="P232" s="39">
        <f t="shared" si="133"/>
        <v>1879019.94</v>
      </c>
      <c r="Q232" s="39">
        <f t="shared" si="133"/>
        <v>1079852.49</v>
      </c>
      <c r="R232" s="39">
        <f t="shared" si="133"/>
        <v>753788.16999999993</v>
      </c>
      <c r="S232" s="39">
        <f t="shared" si="133"/>
        <v>0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6662119.1699999999</v>
      </c>
      <c r="AA232" s="39">
        <f t="shared" si="133"/>
        <v>12129880.83</v>
      </c>
      <c r="AB232" s="40">
        <f>Z232/D232</f>
        <v>0.35451890006385695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28973000</v>
      </c>
      <c r="C236" s="31">
        <f>[1]consoCURRENT!F4974</f>
        <v>0</v>
      </c>
      <c r="D236" s="31">
        <f>[1]consoCURRENT!G4974</f>
        <v>28973000</v>
      </c>
      <c r="E236" s="31">
        <f>[1]consoCURRENT!H4974</f>
        <v>7139020.5500000007</v>
      </c>
      <c r="F236" s="31">
        <f>[1]consoCURRENT!I4974</f>
        <v>4075035.39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1732235</v>
      </c>
      <c r="O236" s="31">
        <f>[1]consoCURRENT!R4974</f>
        <v>1818686.59</v>
      </c>
      <c r="P236" s="31">
        <f>[1]consoCURRENT!S4974</f>
        <v>3588098.96</v>
      </c>
      <c r="Q236" s="31">
        <f>[1]consoCURRENT!T4974</f>
        <v>2267413.6500000004</v>
      </c>
      <c r="R236" s="31">
        <f>[1]consoCURRENT!U4974</f>
        <v>1807621.74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11214055.939999999</v>
      </c>
      <c r="AA236" s="31">
        <f>D236-Z236</f>
        <v>17758944.060000002</v>
      </c>
      <c r="AB236" s="37">
        <f t="shared" ref="AB236" si="134">Z236/D236</f>
        <v>0.38705194284333688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42268000</v>
      </c>
      <c r="C237" s="31">
        <f>[1]consoCURRENT!F5087</f>
        <v>9.3132257461547852E-10</v>
      </c>
      <c r="D237" s="31">
        <f>[1]consoCURRENT!G5087</f>
        <v>42268000</v>
      </c>
      <c r="E237" s="31">
        <f>[1]consoCURRENT!H5087</f>
        <v>1181103.47</v>
      </c>
      <c r="F237" s="31">
        <f>[1]consoCURRENT!I5087</f>
        <v>-35129.39999999998</v>
      </c>
      <c r="G237" s="31">
        <f>[1]consoCURRENT!J5087</f>
        <v>0</v>
      </c>
      <c r="H237" s="31">
        <f>[1]consoCURRENT!K5087</f>
        <v>0</v>
      </c>
      <c r="I237" s="31">
        <f>[1]consoCURRENT!L5087</f>
        <v>428463.75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1135429.97</v>
      </c>
      <c r="N237" s="31">
        <f>[1]consoCURRENT!Q5087</f>
        <v>646212</v>
      </c>
      <c r="O237" s="31">
        <f>[1]consoCURRENT!R5087</f>
        <v>95533.42</v>
      </c>
      <c r="P237" s="31">
        <f>[1]consoCURRENT!S5087</f>
        <v>10894.3</v>
      </c>
      <c r="Q237" s="31">
        <f>[1]consoCURRENT!T5087</f>
        <v>127640</v>
      </c>
      <c r="R237" s="31">
        <f>[1]consoCURRENT!U5087</f>
        <v>-162769.39999999997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1852940.29</v>
      </c>
      <c r="AA237" s="31">
        <f>D237-Z237</f>
        <v>40415059.710000001</v>
      </c>
      <c r="AB237" s="37">
        <f>Z237/D237</f>
        <v>4.3837898410144793E-2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71241000</v>
      </c>
      <c r="C240" s="39">
        <f t="shared" si="136"/>
        <v>9.3132257461547852E-10</v>
      </c>
      <c r="D240" s="39">
        <f>SUM(D236:D239)</f>
        <v>71241000</v>
      </c>
      <c r="E240" s="39">
        <f t="shared" ref="E240:AA240" si="137">SUM(E236:E239)</f>
        <v>8320124.0200000005</v>
      </c>
      <c r="F240" s="39">
        <f t="shared" si="137"/>
        <v>4039905.99</v>
      </c>
      <c r="G240" s="39">
        <f t="shared" si="137"/>
        <v>0</v>
      </c>
      <c r="H240" s="39">
        <f t="shared" si="137"/>
        <v>0</v>
      </c>
      <c r="I240" s="39">
        <f t="shared" si="137"/>
        <v>428463.75</v>
      </c>
      <c r="J240" s="39">
        <f t="shared" si="137"/>
        <v>0</v>
      </c>
      <c r="K240" s="39">
        <f t="shared" si="137"/>
        <v>0</v>
      </c>
      <c r="L240" s="39">
        <f t="shared" si="137"/>
        <v>0</v>
      </c>
      <c r="M240" s="39">
        <f t="shared" si="137"/>
        <v>1135429.97</v>
      </c>
      <c r="N240" s="39">
        <f t="shared" si="137"/>
        <v>2378447</v>
      </c>
      <c r="O240" s="39">
        <f t="shared" si="137"/>
        <v>1914220.01</v>
      </c>
      <c r="P240" s="39">
        <f t="shared" si="137"/>
        <v>3598993.26</v>
      </c>
      <c r="Q240" s="39">
        <f t="shared" si="137"/>
        <v>2395053.6500000004</v>
      </c>
      <c r="R240" s="39">
        <f t="shared" si="137"/>
        <v>1644852.34</v>
      </c>
      <c r="S240" s="39">
        <f t="shared" si="137"/>
        <v>0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13066996.23</v>
      </c>
      <c r="AA240" s="39">
        <f t="shared" si="137"/>
        <v>58174003.770000003</v>
      </c>
      <c r="AB240" s="40">
        <f>Z240/D240</f>
        <v>0.18341960710826632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2252000</v>
      </c>
      <c r="C241" s="31">
        <f>[1]consoCURRENT!F5126</f>
        <v>-1689000</v>
      </c>
      <c r="D241" s="31">
        <f>[1]consoCURRENT!G5126</f>
        <v>563000</v>
      </c>
      <c r="E241" s="31">
        <f>[1]consoCURRENT!H5126</f>
        <v>433933.8</v>
      </c>
      <c r="F241" s="31">
        <f>[1]consoCURRENT!I5126</f>
        <v>192011.64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191940</v>
      </c>
      <c r="P241" s="31">
        <f>[1]consoCURRENT!S5126</f>
        <v>241993.8</v>
      </c>
      <c r="Q241" s="31">
        <f>[1]consoCURRENT!T5126</f>
        <v>0</v>
      </c>
      <c r="R241" s="31">
        <f>[1]consoCURRENT!U5126</f>
        <v>192011.64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625945.43999999994</v>
      </c>
      <c r="AA241" s="31">
        <f>D241-Z241</f>
        <v>-62945.439999999944</v>
      </c>
      <c r="AB241" s="37">
        <f>Z241/D241</f>
        <v>1.1118036234458257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73493000</v>
      </c>
      <c r="C242" s="39">
        <f t="shared" si="138"/>
        <v>-1688999.9999999991</v>
      </c>
      <c r="D242" s="39">
        <f>D241+D240</f>
        <v>71804000</v>
      </c>
      <c r="E242" s="39">
        <f t="shared" ref="E242:AA242" si="139">E241+E240</f>
        <v>8754057.8200000003</v>
      </c>
      <c r="F242" s="39">
        <f t="shared" si="139"/>
        <v>4231917.63</v>
      </c>
      <c r="G242" s="39">
        <f t="shared" si="139"/>
        <v>0</v>
      </c>
      <c r="H242" s="39">
        <f t="shared" si="139"/>
        <v>0</v>
      </c>
      <c r="I242" s="39">
        <f t="shared" si="139"/>
        <v>428463.75</v>
      </c>
      <c r="J242" s="39">
        <f t="shared" si="139"/>
        <v>0</v>
      </c>
      <c r="K242" s="39">
        <f t="shared" si="139"/>
        <v>0</v>
      </c>
      <c r="L242" s="39">
        <f t="shared" si="139"/>
        <v>0</v>
      </c>
      <c r="M242" s="39">
        <f t="shared" si="139"/>
        <v>1135429.97</v>
      </c>
      <c r="N242" s="39">
        <f t="shared" si="139"/>
        <v>2378447</v>
      </c>
      <c r="O242" s="39">
        <f t="shared" si="139"/>
        <v>2106160.0099999998</v>
      </c>
      <c r="P242" s="39">
        <f t="shared" si="139"/>
        <v>3840987.0599999996</v>
      </c>
      <c r="Q242" s="39">
        <f t="shared" si="139"/>
        <v>2395053.6500000004</v>
      </c>
      <c r="R242" s="39">
        <f t="shared" si="139"/>
        <v>1836863.98</v>
      </c>
      <c r="S242" s="39">
        <f t="shared" si="139"/>
        <v>0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13692941.67</v>
      </c>
      <c r="AA242" s="39">
        <f t="shared" si="139"/>
        <v>58111058.330000006</v>
      </c>
      <c r="AB242" s="40">
        <f>Z242/D242</f>
        <v>0.19069887011865636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35169000</v>
      </c>
      <c r="C246" s="31">
        <f>[1]consoCURRENT!F5187</f>
        <v>0</v>
      </c>
      <c r="D246" s="31">
        <f>[1]consoCURRENT!G5187</f>
        <v>35169000</v>
      </c>
      <c r="E246" s="31">
        <f>[1]consoCURRENT!H5187</f>
        <v>10756482.449999999</v>
      </c>
      <c r="F246" s="31">
        <f>[1]consoCURRENT!I5187</f>
        <v>4633177.9799999995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2421797</v>
      </c>
      <c r="O246" s="31">
        <f>[1]consoCURRENT!R5187</f>
        <v>2515854.63</v>
      </c>
      <c r="P246" s="31">
        <f>[1]consoCURRENT!S5187</f>
        <v>5818830.8199999994</v>
      </c>
      <c r="Q246" s="31">
        <f>[1]consoCURRENT!T5187</f>
        <v>2601670.96</v>
      </c>
      <c r="R246" s="31">
        <f>[1]consoCURRENT!U5187</f>
        <v>2031507.02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15389660.43</v>
      </c>
      <c r="AA246" s="31">
        <f>D246-Z246</f>
        <v>19779339.57</v>
      </c>
      <c r="AB246" s="37">
        <f>Z246/D246</f>
        <v>0.43759164121811822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30281000</v>
      </c>
      <c r="C247" s="31">
        <f>[1]consoCURRENT!F5300</f>
        <v>1.3960743672214448E-10</v>
      </c>
      <c r="D247" s="31">
        <f>[1]consoCURRENT!G5300</f>
        <v>30281000</v>
      </c>
      <c r="E247" s="31">
        <f>[1]consoCURRENT!H5300</f>
        <v>2906807.72</v>
      </c>
      <c r="F247" s="31">
        <f>[1]consoCURRENT!I5300</f>
        <v>572319.5</v>
      </c>
      <c r="G247" s="31">
        <f>[1]consoCURRENT!J5300</f>
        <v>0</v>
      </c>
      <c r="H247" s="31">
        <f>[1]consoCURRENT!K5300</f>
        <v>0</v>
      </c>
      <c r="I247" s="31">
        <f>[1]consoCURRENT!L5300</f>
        <v>60816.639999999999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107517.64</v>
      </c>
      <c r="N247" s="31">
        <f>[1]consoCURRENT!Q5300</f>
        <v>1101832.8</v>
      </c>
      <c r="O247" s="31">
        <f>[1]consoCURRENT!R5300</f>
        <v>1623437.53</v>
      </c>
      <c r="P247" s="31">
        <f>[1]consoCURRENT!S5300</f>
        <v>120720.75</v>
      </c>
      <c r="Q247" s="31">
        <f>[1]consoCURRENT!T5300</f>
        <v>1500</v>
      </c>
      <c r="R247" s="31">
        <f>[1]consoCURRENT!U5300</f>
        <v>570819.5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3525828.2199999997</v>
      </c>
      <c r="AA247" s="31">
        <f>D247-Z247</f>
        <v>26755171.780000001</v>
      </c>
      <c r="AB247" s="37">
        <f>Z247/D247</f>
        <v>0.11643698094514711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65450000</v>
      </c>
      <c r="C250" s="39">
        <f t="shared" si="141"/>
        <v>1.3960743672214448E-10</v>
      </c>
      <c r="D250" s="39">
        <f t="shared" si="141"/>
        <v>65450000</v>
      </c>
      <c r="E250" s="39">
        <f t="shared" si="141"/>
        <v>13663290.17</v>
      </c>
      <c r="F250" s="39">
        <f t="shared" si="141"/>
        <v>5205497.4799999995</v>
      </c>
      <c r="G250" s="39">
        <f t="shared" si="141"/>
        <v>0</v>
      </c>
      <c r="H250" s="39">
        <f t="shared" si="141"/>
        <v>0</v>
      </c>
      <c r="I250" s="39">
        <f t="shared" si="141"/>
        <v>60816.639999999999</v>
      </c>
      <c r="J250" s="39">
        <f t="shared" si="141"/>
        <v>0</v>
      </c>
      <c r="K250" s="39">
        <f t="shared" si="141"/>
        <v>0</v>
      </c>
      <c r="L250" s="39">
        <f t="shared" si="141"/>
        <v>0</v>
      </c>
      <c r="M250" s="39">
        <f t="shared" si="141"/>
        <v>107517.64</v>
      </c>
      <c r="N250" s="39">
        <f t="shared" si="141"/>
        <v>3523629.8</v>
      </c>
      <c r="O250" s="39">
        <f t="shared" si="141"/>
        <v>4139292.16</v>
      </c>
      <c r="P250" s="39">
        <f t="shared" si="141"/>
        <v>5939551.5699999994</v>
      </c>
      <c r="Q250" s="39">
        <f t="shared" si="141"/>
        <v>2603170.96</v>
      </c>
      <c r="R250" s="39">
        <f t="shared" si="141"/>
        <v>2602326.52</v>
      </c>
      <c r="S250" s="39">
        <f t="shared" si="141"/>
        <v>0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18915488.649999999</v>
      </c>
      <c r="AA250" s="39">
        <f t="shared" si="141"/>
        <v>46534511.350000001</v>
      </c>
      <c r="AB250" s="40">
        <f>Z250/D250</f>
        <v>0.28900670206264323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3105000</v>
      </c>
      <c r="C251" s="31">
        <f>[1]consoCURRENT!F5339</f>
        <v>-2328750</v>
      </c>
      <c r="D251" s="31">
        <f>[1]consoCURRENT!G5339</f>
        <v>776250</v>
      </c>
      <c r="E251" s="31">
        <f>[1]consoCURRENT!H5339</f>
        <v>544271.28</v>
      </c>
      <c r="F251" s="31">
        <f>[1]consoCURRENT!I5339</f>
        <v>282562.92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272135.64</v>
      </c>
      <c r="P251" s="31">
        <f>[1]consoCURRENT!S5339</f>
        <v>272135.64</v>
      </c>
      <c r="Q251" s="31">
        <f>[1]consoCURRENT!T5339</f>
        <v>0</v>
      </c>
      <c r="R251" s="31">
        <f>[1]consoCURRENT!U5339</f>
        <v>282562.92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826834.2</v>
      </c>
      <c r="AA251" s="31">
        <f>D251-Z251</f>
        <v>-50584.199999999953</v>
      </c>
      <c r="AB251" s="37">
        <f>Z251/D251</f>
        <v>1.0651648309178743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68555000</v>
      </c>
      <c r="C252" s="39">
        <f t="shared" si="143"/>
        <v>-2328750</v>
      </c>
      <c r="D252" s="39">
        <f t="shared" si="143"/>
        <v>66226250</v>
      </c>
      <c r="E252" s="39">
        <f t="shared" si="143"/>
        <v>14207561.449999999</v>
      </c>
      <c r="F252" s="39">
        <f t="shared" si="143"/>
        <v>5488060.3999999994</v>
      </c>
      <c r="G252" s="39">
        <f t="shared" si="143"/>
        <v>0</v>
      </c>
      <c r="H252" s="39">
        <f t="shared" si="143"/>
        <v>0</v>
      </c>
      <c r="I252" s="39">
        <f t="shared" si="143"/>
        <v>60816.639999999999</v>
      </c>
      <c r="J252" s="39">
        <f t="shared" si="143"/>
        <v>0</v>
      </c>
      <c r="K252" s="39">
        <f t="shared" si="143"/>
        <v>0</v>
      </c>
      <c r="L252" s="39">
        <f t="shared" si="143"/>
        <v>0</v>
      </c>
      <c r="M252" s="39">
        <f t="shared" si="143"/>
        <v>107517.64</v>
      </c>
      <c r="N252" s="39">
        <f t="shared" si="143"/>
        <v>3523629.8</v>
      </c>
      <c r="O252" s="39">
        <f t="shared" si="143"/>
        <v>4411427.8</v>
      </c>
      <c r="P252" s="39">
        <f t="shared" si="143"/>
        <v>6211687.209999999</v>
      </c>
      <c r="Q252" s="39">
        <f t="shared" si="143"/>
        <v>2603170.96</v>
      </c>
      <c r="R252" s="39">
        <f t="shared" si="143"/>
        <v>2884889.44</v>
      </c>
      <c r="S252" s="39">
        <f t="shared" si="143"/>
        <v>0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19742322.849999998</v>
      </c>
      <c r="AA252" s="39">
        <f t="shared" si="143"/>
        <v>46483927.149999999</v>
      </c>
      <c r="AB252" s="40">
        <f>Z252/D252</f>
        <v>0.29810419357883011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1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899999999999999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1435000</v>
      </c>
      <c r="C256" s="31">
        <f>[1]consoCURRENT!F5197</f>
        <v>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4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0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0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0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0</v>
      </c>
      <c r="AA257" s="31">
        <f>D257-Z257</f>
        <v>69160000</v>
      </c>
      <c r="AB257" s="37">
        <f>Z257/D257</f>
        <v>0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4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4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1435000</v>
      </c>
      <c r="C260" s="39">
        <f t="shared" si="145"/>
        <v>0</v>
      </c>
      <c r="D260" s="39">
        <f t="shared" si="145"/>
        <v>69160000</v>
      </c>
      <c r="E260" s="39">
        <f t="shared" si="145"/>
        <v>0</v>
      </c>
      <c r="F260" s="39">
        <f t="shared" si="145"/>
        <v>0</v>
      </c>
      <c r="G260" s="39">
        <f t="shared" si="145"/>
        <v>0</v>
      </c>
      <c r="H260" s="39">
        <f t="shared" si="145"/>
        <v>0</v>
      </c>
      <c r="I260" s="39">
        <f t="shared" si="145"/>
        <v>0</v>
      </c>
      <c r="J260" s="39">
        <f t="shared" si="145"/>
        <v>0</v>
      </c>
      <c r="K260" s="39">
        <f t="shared" si="145"/>
        <v>0</v>
      </c>
      <c r="L260" s="39">
        <f t="shared" si="145"/>
        <v>0</v>
      </c>
      <c r="M260" s="39">
        <f t="shared" si="145"/>
        <v>0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0</v>
      </c>
      <c r="AA260" s="39">
        <f t="shared" si="145"/>
        <v>69160000</v>
      </c>
      <c r="AB260" s="40">
        <f>Z260/D260</f>
        <v>0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4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1435000</v>
      </c>
      <c r="C262" s="39">
        <f t="shared" si="147"/>
        <v>0</v>
      </c>
      <c r="D262" s="39">
        <f t="shared" si="147"/>
        <v>69160000</v>
      </c>
      <c r="E262" s="39">
        <f t="shared" si="147"/>
        <v>0</v>
      </c>
      <c r="F262" s="39">
        <f t="shared" si="147"/>
        <v>0</v>
      </c>
      <c r="G262" s="39">
        <f t="shared" si="147"/>
        <v>0</v>
      </c>
      <c r="H262" s="39">
        <f t="shared" si="147"/>
        <v>0</v>
      </c>
      <c r="I262" s="39">
        <f t="shared" si="147"/>
        <v>0</v>
      </c>
      <c r="J262" s="39">
        <f t="shared" si="147"/>
        <v>0</v>
      </c>
      <c r="K262" s="39">
        <f t="shared" si="147"/>
        <v>0</v>
      </c>
      <c r="L262" s="39">
        <f t="shared" si="147"/>
        <v>0</v>
      </c>
      <c r="M262" s="39">
        <f t="shared" si="147"/>
        <v>0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0</v>
      </c>
      <c r="AA262" s="39">
        <f t="shared" si="147"/>
        <v>69160000</v>
      </c>
      <c r="AB262" s="40">
        <f>Z262/D262</f>
        <v>0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36" t="s">
        <v>34</v>
      </c>
      <c r="B266" s="31">
        <f t="shared" ref="B266:Q269" si="148">B276+B286+B296+B306+B316+B326+B336+B346+B356+B366+B376+B386+B396+B406+B416+B426+B436</f>
        <v>98949000</v>
      </c>
      <c r="C266" s="31">
        <f t="shared" si="148"/>
        <v>0</v>
      </c>
      <c r="D266" s="31">
        <f>D276+D286+D296+D306+D316+D326+D336+D346+D356+D366+D376+D386+D396+D406+D416+D426+D436</f>
        <v>98949000</v>
      </c>
      <c r="E266" s="31">
        <f t="shared" ref="E266:Y269" si="149">E276+E286+E296+E306+E316+E326+E336+E346+E356+E366+E376+E386+E396+E406+E416+E426+E436</f>
        <v>23105598.009999998</v>
      </c>
      <c r="F266" s="31">
        <f t="shared" si="149"/>
        <v>15199711.559999999</v>
      </c>
      <c r="G266" s="31">
        <f t="shared" si="149"/>
        <v>0</v>
      </c>
      <c r="H266" s="31">
        <f t="shared" si="149"/>
        <v>0</v>
      </c>
      <c r="I266" s="31">
        <f t="shared" si="149"/>
        <v>0</v>
      </c>
      <c r="J266" s="31">
        <f t="shared" si="149"/>
        <v>0</v>
      </c>
      <c r="K266" s="31">
        <f t="shared" si="149"/>
        <v>0</v>
      </c>
      <c r="L266" s="31">
        <f t="shared" si="149"/>
        <v>0</v>
      </c>
      <c r="M266" s="31">
        <f t="shared" si="149"/>
        <v>0</v>
      </c>
      <c r="N266" s="31">
        <f t="shared" si="149"/>
        <v>6187022.709999999</v>
      </c>
      <c r="O266" s="31">
        <f t="shared" si="149"/>
        <v>9323556.7399999984</v>
      </c>
      <c r="P266" s="31">
        <f t="shared" si="149"/>
        <v>7595018.5599999996</v>
      </c>
      <c r="Q266" s="31">
        <f t="shared" si="149"/>
        <v>6304140.9100000011</v>
      </c>
      <c r="R266" s="31">
        <f t="shared" si="149"/>
        <v>8895570.6500000004</v>
      </c>
      <c r="S266" s="31">
        <f t="shared" si="149"/>
        <v>0</v>
      </c>
      <c r="T266" s="31">
        <f t="shared" si="149"/>
        <v>0</v>
      </c>
      <c r="U266" s="31">
        <f t="shared" si="149"/>
        <v>0</v>
      </c>
      <c r="V266" s="31">
        <f t="shared" si="149"/>
        <v>0</v>
      </c>
      <c r="W266" s="31">
        <f t="shared" si="149"/>
        <v>0</v>
      </c>
      <c r="X266" s="31">
        <f t="shared" si="149"/>
        <v>0</v>
      </c>
      <c r="Y266" s="31">
        <f t="shared" si="149"/>
        <v>0</v>
      </c>
      <c r="Z266" s="31">
        <f>SUM(M266:Y266)</f>
        <v>38305309.57</v>
      </c>
      <c r="AA266" s="31">
        <f>D266-Z266</f>
        <v>60643690.43</v>
      </c>
      <c r="AB266" s="37">
        <f>Z266/D266</f>
        <v>0.38712174524249865</v>
      </c>
      <c r="AC266" s="32"/>
    </row>
    <row r="267" spans="1:29" s="33" customFormat="1" ht="18" customHeight="1" x14ac:dyDescent="0.2">
      <c r="A267" s="36" t="s">
        <v>35</v>
      </c>
      <c r="B267" s="31">
        <f t="shared" si="148"/>
        <v>44802000</v>
      </c>
      <c r="C267" s="31">
        <f t="shared" si="148"/>
        <v>0</v>
      </c>
      <c r="D267" s="31">
        <f t="shared" si="148"/>
        <v>44802000</v>
      </c>
      <c r="E267" s="31">
        <f t="shared" si="148"/>
        <v>2745853.69</v>
      </c>
      <c r="F267" s="31">
        <f t="shared" si="148"/>
        <v>921080.6</v>
      </c>
      <c r="G267" s="31">
        <f t="shared" si="148"/>
        <v>0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265123.71999999997</v>
      </c>
      <c r="O267" s="31">
        <f t="shared" si="148"/>
        <v>1476646.83</v>
      </c>
      <c r="P267" s="31">
        <f t="shared" si="148"/>
        <v>1004083.1399999999</v>
      </c>
      <c r="Q267" s="31">
        <f t="shared" si="148"/>
        <v>631506.25</v>
      </c>
      <c r="R267" s="31">
        <f t="shared" si="149"/>
        <v>289574.34999999998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3666934.29</v>
      </c>
      <c r="AA267" s="31">
        <f>D267-Z267</f>
        <v>41135065.710000001</v>
      </c>
      <c r="AB267" s="37">
        <f>Z267/D267</f>
        <v>8.1847557921521361E-2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143751000</v>
      </c>
      <c r="C270" s="39">
        <f t="shared" si="151"/>
        <v>0</v>
      </c>
      <c r="D270" s="39">
        <f>SUM(D266:D269)</f>
        <v>143751000</v>
      </c>
      <c r="E270" s="39">
        <f t="shared" ref="E270:AA270" si="152">SUM(E266:E269)</f>
        <v>25851451.699999999</v>
      </c>
      <c r="F270" s="39">
        <f t="shared" si="152"/>
        <v>16120792.159999998</v>
      </c>
      <c r="G270" s="39">
        <f t="shared" si="152"/>
        <v>0</v>
      </c>
      <c r="H270" s="39">
        <f t="shared" si="152"/>
        <v>0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0</v>
      </c>
      <c r="N270" s="39">
        <f t="shared" si="152"/>
        <v>6452146.4299999988</v>
      </c>
      <c r="O270" s="39">
        <f t="shared" si="152"/>
        <v>10800203.569999998</v>
      </c>
      <c r="P270" s="39">
        <f t="shared" si="152"/>
        <v>8599101.6999999993</v>
      </c>
      <c r="Q270" s="39">
        <f t="shared" si="152"/>
        <v>6935647.1600000011</v>
      </c>
      <c r="R270" s="39">
        <f t="shared" si="152"/>
        <v>9185145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41972243.859999999</v>
      </c>
      <c r="AA270" s="39">
        <f t="shared" si="152"/>
        <v>101778756.14</v>
      </c>
      <c r="AB270" s="40">
        <f>Z270/D270</f>
        <v>0.2919787956953343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143751000</v>
      </c>
      <c r="C272" s="39">
        <f t="shared" si="155"/>
        <v>0</v>
      </c>
      <c r="D272" s="39">
        <f>D271+D270</f>
        <v>143751000</v>
      </c>
      <c r="E272" s="39">
        <f t="shared" ref="E272:AA272" si="156">E271+E270</f>
        <v>25851451.699999999</v>
      </c>
      <c r="F272" s="39">
        <f t="shared" si="156"/>
        <v>16120792.159999998</v>
      </c>
      <c r="G272" s="39">
        <f t="shared" si="156"/>
        <v>0</v>
      </c>
      <c r="H272" s="39">
        <f t="shared" si="156"/>
        <v>0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0</v>
      </c>
      <c r="N272" s="39">
        <f t="shared" si="156"/>
        <v>6452146.4299999988</v>
      </c>
      <c r="O272" s="39">
        <f t="shared" si="156"/>
        <v>10800203.569999998</v>
      </c>
      <c r="P272" s="39">
        <f t="shared" si="156"/>
        <v>8599101.6999999993</v>
      </c>
      <c r="Q272" s="39">
        <f t="shared" si="156"/>
        <v>6935647.1600000011</v>
      </c>
      <c r="R272" s="39">
        <f t="shared" si="156"/>
        <v>9185145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41972243.859999999</v>
      </c>
      <c r="AA272" s="39">
        <f t="shared" si="156"/>
        <v>101778756.14</v>
      </c>
      <c r="AB272" s="40">
        <f>Z272/D272</f>
        <v>0.2919787956953343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30442000</v>
      </c>
      <c r="C276" s="31">
        <f>[1]consoCURRENT!F5826</f>
        <v>0</v>
      </c>
      <c r="D276" s="31">
        <f>[1]consoCURRENT!G5826</f>
        <v>30442000</v>
      </c>
      <c r="E276" s="31">
        <f>[1]consoCURRENT!H5826</f>
        <v>7562511.6399999997</v>
      </c>
      <c r="F276" s="31">
        <f>[1]consoCURRENT!I5826</f>
        <v>3708576.34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1742362.98</v>
      </c>
      <c r="O276" s="31">
        <f>[1]consoCURRENT!R5826</f>
        <v>3560783.65</v>
      </c>
      <c r="P276" s="31">
        <f>[1]consoCURRENT!S5826</f>
        <v>2259365.0099999998</v>
      </c>
      <c r="Q276" s="31">
        <f>[1]consoCURRENT!T5826</f>
        <v>1762299.81</v>
      </c>
      <c r="R276" s="31">
        <f>[1]consoCURRENT!U5826</f>
        <v>1946276.53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11271087.979999999</v>
      </c>
      <c r="AA276" s="31">
        <f>D276-Z276</f>
        <v>19170912.020000003</v>
      </c>
      <c r="AB276" s="37">
        <f>Z276/D276</f>
        <v>0.37024794625845864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30591000</v>
      </c>
      <c r="C277" s="31">
        <f>[1]consoCURRENT!F5939</f>
        <v>0</v>
      </c>
      <c r="D277" s="31">
        <f>[1]consoCURRENT!G5939</f>
        <v>30591000</v>
      </c>
      <c r="E277" s="31">
        <f>[1]consoCURRENT!H5939</f>
        <v>574051.55000000005</v>
      </c>
      <c r="F277" s="31">
        <f>[1]consoCURRENT!I5939</f>
        <v>367261.30999999994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2861.58</v>
      </c>
      <c r="O277" s="31">
        <f>[1]consoCURRENT!R5939</f>
        <v>452161.23</v>
      </c>
      <c r="P277" s="31">
        <f>[1]consoCURRENT!S5939</f>
        <v>119028.73999999999</v>
      </c>
      <c r="Q277" s="31">
        <f>[1]consoCURRENT!T5939</f>
        <v>289748.20999999996</v>
      </c>
      <c r="R277" s="31">
        <f>[1]consoCURRENT!U5939</f>
        <v>77513.100000000006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941312.86</v>
      </c>
      <c r="AA277" s="31">
        <f>D277-Z277</f>
        <v>29649687.140000001</v>
      </c>
      <c r="AB277" s="37">
        <f>Z277/D277</f>
        <v>3.0770908437122029E-2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61033000</v>
      </c>
      <c r="C280" s="39">
        <f t="shared" si="158"/>
        <v>0</v>
      </c>
      <c r="D280" s="39">
        <f t="shared" si="158"/>
        <v>61033000</v>
      </c>
      <c r="E280" s="39">
        <f t="shared" si="158"/>
        <v>8136563.1899999995</v>
      </c>
      <c r="F280" s="39">
        <f t="shared" si="158"/>
        <v>4075837.65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1745224.56</v>
      </c>
      <c r="O280" s="39">
        <f t="shared" si="158"/>
        <v>4012944.88</v>
      </c>
      <c r="P280" s="39">
        <f t="shared" si="158"/>
        <v>2378393.75</v>
      </c>
      <c r="Q280" s="39">
        <f t="shared" si="158"/>
        <v>2052048.02</v>
      </c>
      <c r="R280" s="39">
        <f t="shared" si="158"/>
        <v>2023789.6300000001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12212400.839999998</v>
      </c>
      <c r="AA280" s="39">
        <f t="shared" si="158"/>
        <v>48820599.160000004</v>
      </c>
      <c r="AB280" s="40">
        <f>Z280/D280</f>
        <v>0.20009504432028571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61033000</v>
      </c>
      <c r="C282" s="39">
        <f t="shared" si="160"/>
        <v>0</v>
      </c>
      <c r="D282" s="39">
        <f t="shared" si="160"/>
        <v>61033000</v>
      </c>
      <c r="E282" s="39">
        <f t="shared" si="160"/>
        <v>8136563.1899999995</v>
      </c>
      <c r="F282" s="39">
        <f t="shared" si="160"/>
        <v>4075837.65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1745224.56</v>
      </c>
      <c r="O282" s="39">
        <f t="shared" si="160"/>
        <v>4012944.88</v>
      </c>
      <c r="P282" s="39">
        <f t="shared" si="160"/>
        <v>2378393.75</v>
      </c>
      <c r="Q282" s="39">
        <f t="shared" si="160"/>
        <v>2052048.02</v>
      </c>
      <c r="R282" s="39">
        <f t="shared" si="160"/>
        <v>2023789.6300000001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12212400.839999998</v>
      </c>
      <c r="AA282" s="39">
        <f t="shared" si="160"/>
        <v>48820599.160000004</v>
      </c>
      <c r="AB282" s="40">
        <f>Z282/D282</f>
        <v>0.20009504432028571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3925000</v>
      </c>
      <c r="C286" s="31">
        <f>[1]consoCURRENT!F6039</f>
        <v>0</v>
      </c>
      <c r="D286" s="31">
        <f>[1]consoCURRENT!G6039</f>
        <v>3925000</v>
      </c>
      <c r="E286" s="31">
        <f>[1]consoCURRENT!H6039</f>
        <v>951744.13</v>
      </c>
      <c r="F286" s="31">
        <f>[1]consoCURRENT!I6039</f>
        <v>790481.13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247069</v>
      </c>
      <c r="O286" s="31">
        <f>[1]consoCURRENT!R6039</f>
        <v>312170.98</v>
      </c>
      <c r="P286" s="31">
        <f>[1]consoCURRENT!S6039</f>
        <v>392504.15</v>
      </c>
      <c r="Q286" s="31">
        <f>[1]consoCURRENT!T6039</f>
        <v>258959.49000000011</v>
      </c>
      <c r="R286" s="31">
        <f>[1]consoCURRENT!U6039</f>
        <v>531521.6399999999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1742225.26</v>
      </c>
      <c r="AA286" s="31">
        <f>D286-Z286</f>
        <v>2182774.7400000002</v>
      </c>
      <c r="AB286" s="37">
        <f>Z286/D286</f>
        <v>0.44387904713375798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792000</v>
      </c>
      <c r="C287" s="31">
        <f>[1]consoCURRENT!F6152</f>
        <v>0</v>
      </c>
      <c r="D287" s="31">
        <f>[1]consoCURRENT!G6152</f>
        <v>792000</v>
      </c>
      <c r="E287" s="31">
        <f>[1]consoCURRENT!H6152</f>
        <v>0</v>
      </c>
      <c r="F287" s="31">
        <f>[1]consoCURRENT!I6152</f>
        <v>14378.2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14378.2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14378.2</v>
      </c>
      <c r="AA287" s="31">
        <f>D287-Z287</f>
        <v>777621.8</v>
      </c>
      <c r="AB287" s="37">
        <f>Z287/D287</f>
        <v>1.815429292929293E-2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4717000</v>
      </c>
      <c r="C290" s="39">
        <f t="shared" si="162"/>
        <v>0</v>
      </c>
      <c r="D290" s="39">
        <f t="shared" si="162"/>
        <v>4717000</v>
      </c>
      <c r="E290" s="39">
        <f t="shared" si="162"/>
        <v>951744.13</v>
      </c>
      <c r="F290" s="39">
        <f t="shared" si="162"/>
        <v>804859.33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247069</v>
      </c>
      <c r="O290" s="39">
        <f t="shared" si="162"/>
        <v>312170.98</v>
      </c>
      <c r="P290" s="39">
        <f t="shared" si="162"/>
        <v>392504.15</v>
      </c>
      <c r="Q290" s="39">
        <f t="shared" si="162"/>
        <v>258959.49000000011</v>
      </c>
      <c r="R290" s="39">
        <f t="shared" si="162"/>
        <v>545899.83999999985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1756603.46</v>
      </c>
      <c r="AA290" s="39">
        <f t="shared" si="162"/>
        <v>2960396.54</v>
      </c>
      <c r="AB290" s="40">
        <f>Z290/D290</f>
        <v>0.37239844392622429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4717000</v>
      </c>
      <c r="C292" s="39">
        <f t="shared" si="164"/>
        <v>0</v>
      </c>
      <c r="D292" s="39">
        <f t="shared" si="164"/>
        <v>4717000</v>
      </c>
      <c r="E292" s="39">
        <f t="shared" si="164"/>
        <v>951744.13</v>
      </c>
      <c r="F292" s="39">
        <f t="shared" si="164"/>
        <v>804859.33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247069</v>
      </c>
      <c r="O292" s="39">
        <f t="shared" si="164"/>
        <v>312170.98</v>
      </c>
      <c r="P292" s="39">
        <f t="shared" si="164"/>
        <v>392504.15</v>
      </c>
      <c r="Q292" s="39">
        <f t="shared" si="164"/>
        <v>258959.49000000011</v>
      </c>
      <c r="R292" s="39">
        <f t="shared" si="164"/>
        <v>545899.83999999985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1756603.46</v>
      </c>
      <c r="AA292" s="39">
        <f t="shared" si="164"/>
        <v>2960396.54</v>
      </c>
      <c r="AB292" s="40">
        <f>Z292/D292</f>
        <v>0.37239844392622429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3925000</v>
      </c>
      <c r="C296" s="31">
        <f>[1]consoCURRENT!F6252</f>
        <v>0</v>
      </c>
      <c r="D296" s="31">
        <f>[1]consoCURRENT!G6252</f>
        <v>3925000</v>
      </c>
      <c r="E296" s="31">
        <f>[1]consoCURRENT!H6252</f>
        <v>836148.49</v>
      </c>
      <c r="F296" s="31">
        <f>[1]consoCURRENT!I6252</f>
        <v>845649.24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257172.14</v>
      </c>
      <c r="O296" s="31">
        <f>[1]consoCURRENT!R6252</f>
        <v>257172.14</v>
      </c>
      <c r="P296" s="31">
        <f>[1]consoCURRENT!S6252</f>
        <v>321804.20999999996</v>
      </c>
      <c r="Q296" s="31">
        <f>[1]consoCURRENT!T6252</f>
        <v>288641.59999999998</v>
      </c>
      <c r="R296" s="31">
        <f>[1]consoCURRENT!U6252</f>
        <v>557007.64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1681797.73</v>
      </c>
      <c r="AA296" s="31">
        <f>D296-Z296</f>
        <v>2243202.27</v>
      </c>
      <c r="AB296" s="37">
        <f>Z296/D296</f>
        <v>0.42848349808917197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792000</v>
      </c>
      <c r="C297" s="31">
        <f>[1]consoCURRENT!F6365</f>
        <v>0</v>
      </c>
      <c r="D297" s="31">
        <f>[1]consoCURRENT!G6365</f>
        <v>792000</v>
      </c>
      <c r="E297" s="31">
        <f>[1]consoCURRENT!H6365</f>
        <v>120584.86</v>
      </c>
      <c r="F297" s="31">
        <f>[1]consoCURRENT!I6365</f>
        <v>19881.14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44646</v>
      </c>
      <c r="P297" s="31">
        <f>[1]consoCURRENT!S6365</f>
        <v>75938.86</v>
      </c>
      <c r="Q297" s="31">
        <f>[1]consoCURRENT!T6365</f>
        <v>18661.14</v>
      </c>
      <c r="R297" s="31">
        <f>[1]consoCURRENT!U6365</f>
        <v>1220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140466</v>
      </c>
      <c r="AA297" s="31">
        <f>D297-Z297</f>
        <v>651534</v>
      </c>
      <c r="AB297" s="37">
        <f>Z297/D297</f>
        <v>0.1773560606060606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4717000</v>
      </c>
      <c r="C300" s="39">
        <f t="shared" si="166"/>
        <v>0</v>
      </c>
      <c r="D300" s="39">
        <f t="shared" si="166"/>
        <v>4717000</v>
      </c>
      <c r="E300" s="39">
        <f t="shared" si="166"/>
        <v>956733.35</v>
      </c>
      <c r="F300" s="39">
        <f t="shared" si="166"/>
        <v>865530.38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257172.14</v>
      </c>
      <c r="O300" s="39">
        <f t="shared" si="166"/>
        <v>301818.14</v>
      </c>
      <c r="P300" s="39">
        <f t="shared" si="166"/>
        <v>397743.06999999995</v>
      </c>
      <c r="Q300" s="39">
        <f t="shared" si="166"/>
        <v>307302.74</v>
      </c>
      <c r="R300" s="39">
        <f t="shared" si="166"/>
        <v>558227.64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1822263.73</v>
      </c>
      <c r="AA300" s="39">
        <f t="shared" si="166"/>
        <v>2894736.27</v>
      </c>
      <c r="AB300" s="40">
        <f>Z300/D300</f>
        <v>0.38631836548653803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4717000</v>
      </c>
      <c r="C302" s="39">
        <f t="shared" si="168"/>
        <v>0</v>
      </c>
      <c r="D302" s="39">
        <f t="shared" si="168"/>
        <v>4717000</v>
      </c>
      <c r="E302" s="39">
        <f t="shared" si="168"/>
        <v>956733.35</v>
      </c>
      <c r="F302" s="39">
        <f t="shared" si="168"/>
        <v>865530.38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257172.14</v>
      </c>
      <c r="O302" s="39">
        <f t="shared" si="168"/>
        <v>301818.14</v>
      </c>
      <c r="P302" s="39">
        <f t="shared" si="168"/>
        <v>397743.06999999995</v>
      </c>
      <c r="Q302" s="39">
        <f t="shared" si="168"/>
        <v>307302.74</v>
      </c>
      <c r="R302" s="39">
        <f t="shared" si="168"/>
        <v>558227.64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1822263.73</v>
      </c>
      <c r="AA302" s="39">
        <f t="shared" si="168"/>
        <v>2894736.27</v>
      </c>
      <c r="AB302" s="40">
        <f>Z302/D302</f>
        <v>0.38631836548653803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3925000</v>
      </c>
      <c r="C306" s="31">
        <f>[1]consoCURRENT!F6465</f>
        <v>0</v>
      </c>
      <c r="D306" s="31">
        <f>[1]consoCURRENT!G6465</f>
        <v>3925000</v>
      </c>
      <c r="E306" s="31">
        <f>[1]consoCURRENT!H6465</f>
        <v>872178.54</v>
      </c>
      <c r="F306" s="31">
        <f>[1]consoCURRENT!I6465</f>
        <v>866399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247069</v>
      </c>
      <c r="O306" s="31">
        <f>[1]consoCURRENT!R6465</f>
        <v>324850.05000000005</v>
      </c>
      <c r="P306" s="31">
        <f>[1]consoCURRENT!S6465</f>
        <v>300259.49</v>
      </c>
      <c r="Q306" s="31">
        <f>[1]consoCURRENT!T6465</f>
        <v>324245.16000000003</v>
      </c>
      <c r="R306" s="31">
        <f>[1]consoCURRENT!U6465</f>
        <v>542153.84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1738577.54</v>
      </c>
      <c r="AA306" s="31">
        <f>D306-Z306</f>
        <v>2186422.46</v>
      </c>
      <c r="AB306" s="37">
        <f>Z306/D306</f>
        <v>0.44294969171974524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791000</v>
      </c>
      <c r="C307" s="31">
        <f>[1]consoCURRENT!F6578</f>
        <v>0</v>
      </c>
      <c r="D307" s="31">
        <f>[1]consoCURRENT!G6578</f>
        <v>791000</v>
      </c>
      <c r="E307" s="31">
        <f>[1]consoCURRENT!H6578</f>
        <v>183949.76</v>
      </c>
      <c r="F307" s="31">
        <f>[1]consoCURRENT!I6578</f>
        <v>52094.35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15265.92</v>
      </c>
      <c r="O307" s="31">
        <f>[1]consoCURRENT!R6578</f>
        <v>69180</v>
      </c>
      <c r="P307" s="31">
        <f>[1]consoCURRENT!S6578</f>
        <v>99503.84</v>
      </c>
      <c r="Q307" s="31">
        <f>[1]consoCURRENT!T6578</f>
        <v>0</v>
      </c>
      <c r="R307" s="31">
        <f>[1]consoCURRENT!U6578</f>
        <v>52094.35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236044.11000000002</v>
      </c>
      <c r="AA307" s="31">
        <f>D307-Z307</f>
        <v>554955.89</v>
      </c>
      <c r="AB307" s="37">
        <f>Z307/D307</f>
        <v>0.29841227560050571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4716000</v>
      </c>
      <c r="C310" s="39">
        <f t="shared" si="170"/>
        <v>0</v>
      </c>
      <c r="D310" s="39">
        <f t="shared" si="170"/>
        <v>4716000</v>
      </c>
      <c r="E310" s="39">
        <f t="shared" si="170"/>
        <v>1056128.3</v>
      </c>
      <c r="F310" s="39">
        <f t="shared" si="170"/>
        <v>918493.35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262334.92</v>
      </c>
      <c r="O310" s="39">
        <f t="shared" si="170"/>
        <v>394030.05000000005</v>
      </c>
      <c r="P310" s="39">
        <f t="shared" si="170"/>
        <v>399763.32999999996</v>
      </c>
      <c r="Q310" s="39">
        <f t="shared" si="170"/>
        <v>324245.16000000003</v>
      </c>
      <c r="R310" s="39">
        <f t="shared" si="170"/>
        <v>594248.18999999994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1974621.6500000001</v>
      </c>
      <c r="AA310" s="39">
        <f t="shared" si="170"/>
        <v>2741378.35</v>
      </c>
      <c r="AB310" s="40">
        <f>Z310/D310</f>
        <v>0.41870688083121294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4716000</v>
      </c>
      <c r="C312" s="39">
        <f t="shared" si="172"/>
        <v>0</v>
      </c>
      <c r="D312" s="39">
        <f t="shared" si="172"/>
        <v>4716000</v>
      </c>
      <c r="E312" s="39">
        <f t="shared" si="172"/>
        <v>1056128.3</v>
      </c>
      <c r="F312" s="39">
        <f t="shared" si="172"/>
        <v>918493.35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262334.92</v>
      </c>
      <c r="O312" s="39">
        <f t="shared" si="172"/>
        <v>394030.05000000005</v>
      </c>
      <c r="P312" s="39">
        <f t="shared" si="172"/>
        <v>399763.32999999996</v>
      </c>
      <c r="Q312" s="39">
        <f t="shared" si="172"/>
        <v>324245.16000000003</v>
      </c>
      <c r="R312" s="39">
        <f t="shared" si="172"/>
        <v>594248.18999999994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1974621.6500000001</v>
      </c>
      <c r="AA312" s="39">
        <f t="shared" si="172"/>
        <v>2741378.35</v>
      </c>
      <c r="AB312" s="40">
        <f>Z312/D312</f>
        <v>0.41870688083121294</v>
      </c>
      <c r="AC312" s="42"/>
    </row>
    <row r="313" spans="1:29" s="33" customFormat="1" ht="10.9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9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3925000</v>
      </c>
      <c r="C316" s="31">
        <f>[1]consoCURRENT!F6678</f>
        <v>0</v>
      </c>
      <c r="D316" s="31">
        <f>[1]consoCURRENT!G6678</f>
        <v>3925000</v>
      </c>
      <c r="E316" s="31">
        <f>[1]consoCURRENT!H6678</f>
        <v>693691.36</v>
      </c>
      <c r="F316" s="31">
        <f>[1]consoCURRENT!I6678</f>
        <v>556813.62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217710.56</v>
      </c>
      <c r="O316" s="31">
        <f>[1]consoCURRENT!R6678</f>
        <v>233233.66</v>
      </c>
      <c r="P316" s="31">
        <f>[1]consoCURRENT!S6678</f>
        <v>242747.14</v>
      </c>
      <c r="Q316" s="31">
        <f>[1]consoCURRENT!T6678</f>
        <v>179302</v>
      </c>
      <c r="R316" s="31">
        <f>[1]consoCURRENT!U6678</f>
        <v>377511.62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1250504.98</v>
      </c>
      <c r="AA316" s="31">
        <f>D316-Z316</f>
        <v>2674495.02</v>
      </c>
      <c r="AB316" s="37">
        <f>Z316/D316</f>
        <v>0.31859999490445862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792000</v>
      </c>
      <c r="C317" s="31">
        <f>[1]consoCURRENT!F6791</f>
        <v>0</v>
      </c>
      <c r="D317" s="31">
        <f>[1]consoCURRENT!G6791</f>
        <v>792000</v>
      </c>
      <c r="E317" s="31">
        <f>[1]consoCURRENT!H6791</f>
        <v>193256.44</v>
      </c>
      <c r="F317" s="31">
        <f>[1]consoCURRENT!I6791</f>
        <v>-60843.17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128816.07</v>
      </c>
      <c r="O317" s="31">
        <f>[1]consoCURRENT!R6791</f>
        <v>48389.17</v>
      </c>
      <c r="P317" s="31">
        <f>[1]consoCURRENT!S6791</f>
        <v>16051.2</v>
      </c>
      <c r="Q317" s="31">
        <f>[1]consoCURRENT!T6791</f>
        <v>0</v>
      </c>
      <c r="R317" s="31">
        <f>[1]consoCURRENT!U6791</f>
        <v>-60843.17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132413.27000000002</v>
      </c>
      <c r="AA317" s="31">
        <f>D317-Z317</f>
        <v>659586.73</v>
      </c>
      <c r="AB317" s="37">
        <f>Z317/D317</f>
        <v>0.16718847222222225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4717000</v>
      </c>
      <c r="C320" s="39">
        <f t="shared" si="174"/>
        <v>0</v>
      </c>
      <c r="D320" s="39">
        <f t="shared" si="174"/>
        <v>4717000</v>
      </c>
      <c r="E320" s="39">
        <f t="shared" si="174"/>
        <v>886947.8</v>
      </c>
      <c r="F320" s="39">
        <f t="shared" si="174"/>
        <v>495970.45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346526.63</v>
      </c>
      <c r="O320" s="39">
        <f t="shared" si="174"/>
        <v>281622.83</v>
      </c>
      <c r="P320" s="39">
        <f t="shared" si="174"/>
        <v>258798.34000000003</v>
      </c>
      <c r="Q320" s="39">
        <f t="shared" si="174"/>
        <v>179302</v>
      </c>
      <c r="R320" s="39">
        <f t="shared" si="174"/>
        <v>316668.45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1382918.25</v>
      </c>
      <c r="AA320" s="39">
        <f t="shared" si="174"/>
        <v>3334081.75</v>
      </c>
      <c r="AB320" s="40">
        <f>Z320/D320</f>
        <v>0.29317749629001483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4717000</v>
      </c>
      <c r="C322" s="39">
        <f t="shared" si="176"/>
        <v>0</v>
      </c>
      <c r="D322" s="39">
        <f t="shared" si="176"/>
        <v>4717000</v>
      </c>
      <c r="E322" s="39">
        <f t="shared" si="176"/>
        <v>886947.8</v>
      </c>
      <c r="F322" s="39">
        <f t="shared" si="176"/>
        <v>495970.45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346526.63</v>
      </c>
      <c r="O322" s="39">
        <f t="shared" si="176"/>
        <v>281622.83</v>
      </c>
      <c r="P322" s="39">
        <f t="shared" si="176"/>
        <v>258798.34000000003</v>
      </c>
      <c r="Q322" s="39">
        <f t="shared" si="176"/>
        <v>179302</v>
      </c>
      <c r="R322" s="39">
        <f t="shared" si="176"/>
        <v>316668.45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1382918.25</v>
      </c>
      <c r="AA322" s="39">
        <f t="shared" si="176"/>
        <v>3334081.75</v>
      </c>
      <c r="AB322" s="40">
        <f>Z322/D322</f>
        <v>0.29317749629001483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4220000</v>
      </c>
      <c r="C326" s="31">
        <f>[1]consoCURRENT!F6891</f>
        <v>0</v>
      </c>
      <c r="D326" s="31">
        <f>[1]consoCURRENT!G6891</f>
        <v>4220000</v>
      </c>
      <c r="E326" s="31">
        <f>[1]consoCURRENT!H6891</f>
        <v>861425.54</v>
      </c>
      <c r="F326" s="31">
        <f>[1]consoCURRENT!I6891</f>
        <v>289618.89999999997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276437.28000000003</v>
      </c>
      <c r="O326" s="31">
        <f>[1]consoCURRENT!R6891</f>
        <v>283110.26</v>
      </c>
      <c r="P326" s="31">
        <f>[1]consoCURRENT!S6891</f>
        <v>301878</v>
      </c>
      <c r="Q326" s="31">
        <f>[1]consoCURRENT!T6891</f>
        <v>289618.89999999997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1151044.44</v>
      </c>
      <c r="AA326" s="31">
        <f>D326-Z326</f>
        <v>3068955.56</v>
      </c>
      <c r="AB326" s="37">
        <f>Z326/D326</f>
        <v>0.27275934597156398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792000</v>
      </c>
      <c r="C327" s="31">
        <f>[1]consoCURRENT!F7004</f>
        <v>0</v>
      </c>
      <c r="D327" s="31">
        <f>[1]consoCURRENT!G7004</f>
        <v>792000</v>
      </c>
      <c r="E327" s="31">
        <f>[1]consoCURRENT!H7004</f>
        <v>0</v>
      </c>
      <c r="F327" s="31">
        <f>[1]consoCURRENT!I7004</f>
        <v>5933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5933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5933</v>
      </c>
      <c r="AA327" s="31">
        <f>D327-Z327</f>
        <v>786067</v>
      </c>
      <c r="AB327" s="37">
        <f>Z327/D327</f>
        <v>7.4911616161616162E-3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5012000</v>
      </c>
      <c r="C330" s="39">
        <f t="shared" si="178"/>
        <v>0</v>
      </c>
      <c r="D330" s="39">
        <f t="shared" si="178"/>
        <v>5012000</v>
      </c>
      <c r="E330" s="39">
        <f t="shared" si="178"/>
        <v>861425.54</v>
      </c>
      <c r="F330" s="39">
        <f t="shared" si="178"/>
        <v>295551.89999999997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276437.28000000003</v>
      </c>
      <c r="O330" s="39">
        <f t="shared" si="178"/>
        <v>283110.26</v>
      </c>
      <c r="P330" s="39">
        <f t="shared" si="178"/>
        <v>301878</v>
      </c>
      <c r="Q330" s="39">
        <f t="shared" si="178"/>
        <v>295551.89999999997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1156977.44</v>
      </c>
      <c r="AA330" s="39">
        <f t="shared" si="178"/>
        <v>3855022.56</v>
      </c>
      <c r="AB330" s="40">
        <f>Z330/D330</f>
        <v>0.2308414684756584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5012000</v>
      </c>
      <c r="C332" s="39">
        <f t="shared" si="180"/>
        <v>0</v>
      </c>
      <c r="D332" s="39">
        <f t="shared" si="180"/>
        <v>5012000</v>
      </c>
      <c r="E332" s="39">
        <f t="shared" si="180"/>
        <v>861425.54</v>
      </c>
      <c r="F332" s="39">
        <f t="shared" si="180"/>
        <v>295551.89999999997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276437.28000000003</v>
      </c>
      <c r="O332" s="39">
        <f t="shared" si="180"/>
        <v>283110.26</v>
      </c>
      <c r="P332" s="39">
        <f t="shared" si="180"/>
        <v>301878</v>
      </c>
      <c r="Q332" s="39">
        <f t="shared" si="180"/>
        <v>295551.89999999997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1156977.44</v>
      </c>
      <c r="AA332" s="39">
        <f t="shared" si="180"/>
        <v>3855022.56</v>
      </c>
      <c r="AB332" s="40">
        <f>Z332/D332</f>
        <v>0.2308414684756584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4220000</v>
      </c>
      <c r="C336" s="31">
        <f>[1]consoCURRENT!F7104</f>
        <v>0</v>
      </c>
      <c r="D336" s="31">
        <f>[1]consoCURRENT!G7104</f>
        <v>4220000</v>
      </c>
      <c r="E336" s="31">
        <f>[1]consoCURRENT!H7104</f>
        <v>685656.41999999993</v>
      </c>
      <c r="F336" s="31">
        <f>[1]consoCURRENT!I7104</f>
        <v>657930.73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180914.83</v>
      </c>
      <c r="O336" s="31">
        <f>[1]consoCURRENT!R7104</f>
        <v>180914.83</v>
      </c>
      <c r="P336" s="31">
        <f>[1]consoCURRENT!S7104</f>
        <v>323826.76</v>
      </c>
      <c r="Q336" s="31">
        <f>[1]consoCURRENT!T7104</f>
        <v>271378.89</v>
      </c>
      <c r="R336" s="31">
        <f>[1]consoCURRENT!U7104</f>
        <v>386551.84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1343587.15</v>
      </c>
      <c r="AA336" s="31">
        <f>D336-Z336</f>
        <v>2876412.85</v>
      </c>
      <c r="AB336" s="37">
        <f>Z336/D336</f>
        <v>0.31838558056872035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792000</v>
      </c>
      <c r="C337" s="31">
        <f>[1]consoCURRENT!F7217</f>
        <v>0</v>
      </c>
      <c r="D337" s="31">
        <f>[1]consoCURRENT!G7217</f>
        <v>792000</v>
      </c>
      <c r="E337" s="31">
        <f>[1]consoCURRENT!H7217</f>
        <v>10445.15</v>
      </c>
      <c r="F337" s="31">
        <f>[1]consoCURRENT!I7217</f>
        <v>13871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1410.15</v>
      </c>
      <c r="O337" s="31">
        <f>[1]consoCURRENT!R7217</f>
        <v>8100</v>
      </c>
      <c r="P337" s="31">
        <f>[1]consoCURRENT!S7217</f>
        <v>935</v>
      </c>
      <c r="Q337" s="31">
        <f>[1]consoCURRENT!T7217</f>
        <v>10872</v>
      </c>
      <c r="R337" s="31">
        <f>[1]consoCURRENT!U7217</f>
        <v>2999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24316.15</v>
      </c>
      <c r="AA337" s="31">
        <f>D337-Z337</f>
        <v>767683.85</v>
      </c>
      <c r="AB337" s="37">
        <f>Z337/D337</f>
        <v>3.0702209595959599E-2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5012000</v>
      </c>
      <c r="C340" s="39">
        <f t="shared" si="182"/>
        <v>0</v>
      </c>
      <c r="D340" s="39">
        <f t="shared" si="182"/>
        <v>5012000</v>
      </c>
      <c r="E340" s="39">
        <f t="shared" si="182"/>
        <v>696101.57</v>
      </c>
      <c r="F340" s="39">
        <f t="shared" si="182"/>
        <v>671801.73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182324.97999999998</v>
      </c>
      <c r="O340" s="39">
        <f t="shared" si="182"/>
        <v>189014.83</v>
      </c>
      <c r="P340" s="39">
        <f t="shared" si="182"/>
        <v>324761.76</v>
      </c>
      <c r="Q340" s="39">
        <f t="shared" si="182"/>
        <v>282250.89</v>
      </c>
      <c r="R340" s="39">
        <f t="shared" si="182"/>
        <v>389550.84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1367903.2999999998</v>
      </c>
      <c r="AA340" s="39">
        <f t="shared" si="182"/>
        <v>3644096.7</v>
      </c>
      <c r="AB340" s="40">
        <f>Z340/D340</f>
        <v>0.27292563846767753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5012000</v>
      </c>
      <c r="C342" s="39">
        <f t="shared" si="184"/>
        <v>0</v>
      </c>
      <c r="D342" s="39">
        <f t="shared" si="184"/>
        <v>5012000</v>
      </c>
      <c r="E342" s="39">
        <f t="shared" si="184"/>
        <v>696101.57</v>
      </c>
      <c r="F342" s="39">
        <f t="shared" si="184"/>
        <v>671801.73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182324.97999999998</v>
      </c>
      <c r="O342" s="39">
        <f t="shared" si="184"/>
        <v>189014.83</v>
      </c>
      <c r="P342" s="39">
        <f t="shared" si="184"/>
        <v>324761.76</v>
      </c>
      <c r="Q342" s="39">
        <f t="shared" si="184"/>
        <v>282250.89</v>
      </c>
      <c r="R342" s="39">
        <f t="shared" si="184"/>
        <v>389550.84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1367903.2999999998</v>
      </c>
      <c r="AA342" s="39">
        <f t="shared" si="184"/>
        <v>3644096.7</v>
      </c>
      <c r="AB342" s="40">
        <f>Z342/D342</f>
        <v>0.27292563846767753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3925000</v>
      </c>
      <c r="C346" s="31">
        <f>[1]consoCURRENT!F7317</f>
        <v>0</v>
      </c>
      <c r="D346" s="31">
        <f>[1]consoCURRENT!G7317</f>
        <v>3925000</v>
      </c>
      <c r="E346" s="31">
        <f>[1]consoCURRENT!H7317</f>
        <v>831365.28</v>
      </c>
      <c r="F346" s="31">
        <f>[1]consoCURRENT!I7317</f>
        <v>690417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257172.14</v>
      </c>
      <c r="O346" s="31">
        <f>[1]consoCURRENT!R7317</f>
        <v>257172.14</v>
      </c>
      <c r="P346" s="31">
        <f>[1]consoCURRENT!S7317</f>
        <v>317021</v>
      </c>
      <c r="Q346" s="31">
        <f>[1]consoCURRENT!T7317</f>
        <v>234139</v>
      </c>
      <c r="R346" s="31">
        <f>[1]consoCURRENT!U7317</f>
        <v>456278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1521782.28</v>
      </c>
      <c r="AA346" s="31">
        <f>D346-Z346</f>
        <v>2403217.7199999997</v>
      </c>
      <c r="AB346" s="37">
        <f>Z346/D346</f>
        <v>0.38771523057324841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792000</v>
      </c>
      <c r="C347" s="31">
        <f>[1]consoCURRENT!F7430</f>
        <v>0</v>
      </c>
      <c r="D347" s="31">
        <f>[1]consoCURRENT!G7430</f>
        <v>792000</v>
      </c>
      <c r="E347" s="31">
        <f>[1]consoCURRENT!H7430</f>
        <v>244842.8</v>
      </c>
      <c r="F347" s="31">
        <f>[1]consoCURRENT!I7430</f>
        <v>11442.6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204842.8</v>
      </c>
      <c r="P347" s="31">
        <f>[1]consoCURRENT!S7430</f>
        <v>40000</v>
      </c>
      <c r="Q347" s="31">
        <f>[1]consoCURRENT!T7430</f>
        <v>0</v>
      </c>
      <c r="R347" s="31">
        <f>[1]consoCURRENT!U7430</f>
        <v>11442.6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256285.4</v>
      </c>
      <c r="AA347" s="31">
        <f>D347-Z347</f>
        <v>535714.6</v>
      </c>
      <c r="AB347" s="37">
        <f>Z347/D347</f>
        <v>0.32359267676767678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4717000</v>
      </c>
      <c r="C350" s="39">
        <f t="shared" si="186"/>
        <v>0</v>
      </c>
      <c r="D350" s="39">
        <f t="shared" si="186"/>
        <v>4717000</v>
      </c>
      <c r="E350" s="39">
        <f t="shared" si="186"/>
        <v>1076208.08</v>
      </c>
      <c r="F350" s="39">
        <f t="shared" si="186"/>
        <v>701859.6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257172.14</v>
      </c>
      <c r="O350" s="39">
        <f t="shared" si="186"/>
        <v>462014.94</v>
      </c>
      <c r="P350" s="39">
        <f t="shared" si="186"/>
        <v>357021</v>
      </c>
      <c r="Q350" s="39">
        <f t="shared" si="186"/>
        <v>234139</v>
      </c>
      <c r="R350" s="39">
        <f t="shared" si="186"/>
        <v>467720.6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1778067.68</v>
      </c>
      <c r="AA350" s="39">
        <f t="shared" si="186"/>
        <v>2938932.32</v>
      </c>
      <c r="AB350" s="40">
        <f>Z350/D350</f>
        <v>0.37694884036463855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4717000</v>
      </c>
      <c r="C352" s="39">
        <f t="shared" si="188"/>
        <v>0</v>
      </c>
      <c r="D352" s="39">
        <f t="shared" si="188"/>
        <v>4717000</v>
      </c>
      <c r="E352" s="39">
        <f t="shared" si="188"/>
        <v>1076208.08</v>
      </c>
      <c r="F352" s="39">
        <f t="shared" si="188"/>
        <v>701859.6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257172.14</v>
      </c>
      <c r="O352" s="39">
        <f t="shared" si="188"/>
        <v>462014.94</v>
      </c>
      <c r="P352" s="39">
        <f t="shared" si="188"/>
        <v>357021</v>
      </c>
      <c r="Q352" s="39">
        <f t="shared" si="188"/>
        <v>234139</v>
      </c>
      <c r="R352" s="39">
        <f t="shared" si="188"/>
        <v>467720.6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1778067.68</v>
      </c>
      <c r="AA352" s="39">
        <f t="shared" si="188"/>
        <v>2938932.32</v>
      </c>
      <c r="AB352" s="40">
        <f>Z352/D352</f>
        <v>0.37694884036463855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3925000</v>
      </c>
      <c r="C356" s="31">
        <f>[1]consoCURRENT!F7530</f>
        <v>0</v>
      </c>
      <c r="D356" s="31">
        <f>[1]consoCURRENT!G7530</f>
        <v>3925000</v>
      </c>
      <c r="E356" s="31">
        <f>[1]consoCURRENT!H7530</f>
        <v>1674293.82</v>
      </c>
      <c r="F356" s="31">
        <f>[1]consoCURRENT!I7530</f>
        <v>308360.19999999995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1516718.75</v>
      </c>
      <c r="O356" s="31">
        <f>[1]consoCURRENT!R7530</f>
        <v>81856.469999999987</v>
      </c>
      <c r="P356" s="31">
        <f>[1]consoCURRENT!S7530</f>
        <v>75718.600000000006</v>
      </c>
      <c r="Q356" s="31">
        <f>[1]consoCURRENT!T7530</f>
        <v>33718.6</v>
      </c>
      <c r="R356" s="31">
        <f>[1]consoCURRENT!U7530</f>
        <v>274641.59999999998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1982654.02</v>
      </c>
      <c r="AA356" s="31">
        <f>D356-Z356</f>
        <v>1942345.98</v>
      </c>
      <c r="AB356" s="37">
        <f>Z356/D356</f>
        <v>0.50513478216560515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792000</v>
      </c>
      <c r="C357" s="31">
        <f>[1]consoCURRENT!F7643</f>
        <v>0</v>
      </c>
      <c r="D357" s="31">
        <f>[1]consoCURRENT!G7643</f>
        <v>792000</v>
      </c>
      <c r="E357" s="31">
        <f>[1]consoCURRENT!H7643</f>
        <v>164581.08000000002</v>
      </c>
      <c r="F357" s="31">
        <f>[1]consoCURRENT!I7643</f>
        <v>17085.849999999999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94698.52</v>
      </c>
      <c r="P357" s="31">
        <f>[1]consoCURRENT!S7643</f>
        <v>69882.559999999998</v>
      </c>
      <c r="Q357" s="31">
        <f>[1]consoCURRENT!T7643</f>
        <v>0</v>
      </c>
      <c r="R357" s="31">
        <f>[1]consoCURRENT!U7643</f>
        <v>17085.849999999999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181666.93000000002</v>
      </c>
      <c r="AA357" s="31">
        <f>D357-Z357</f>
        <v>610333.06999999995</v>
      </c>
      <c r="AB357" s="37">
        <f>Z357/D357</f>
        <v>0.22937743686868689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4717000</v>
      </c>
      <c r="C360" s="39">
        <f t="shared" si="190"/>
        <v>0</v>
      </c>
      <c r="D360" s="39">
        <f t="shared" si="190"/>
        <v>4717000</v>
      </c>
      <c r="E360" s="39">
        <f t="shared" si="190"/>
        <v>1838874.9000000001</v>
      </c>
      <c r="F360" s="39">
        <f t="shared" si="190"/>
        <v>325446.04999999993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1516718.75</v>
      </c>
      <c r="O360" s="39">
        <f t="shared" si="190"/>
        <v>176554.99</v>
      </c>
      <c r="P360" s="39">
        <f t="shared" si="190"/>
        <v>145601.16</v>
      </c>
      <c r="Q360" s="39">
        <f t="shared" si="190"/>
        <v>33718.6</v>
      </c>
      <c r="R360" s="39">
        <f t="shared" si="190"/>
        <v>291727.44999999995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2164320.9500000002</v>
      </c>
      <c r="AA360" s="39">
        <f t="shared" si="190"/>
        <v>2552679.0499999998</v>
      </c>
      <c r="AB360" s="40">
        <f>Z360/D360</f>
        <v>0.45883420606317576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4717000</v>
      </c>
      <c r="C362" s="39">
        <f t="shared" si="192"/>
        <v>0</v>
      </c>
      <c r="D362" s="39">
        <f t="shared" si="192"/>
        <v>4717000</v>
      </c>
      <c r="E362" s="39">
        <f t="shared" si="192"/>
        <v>1838874.9000000001</v>
      </c>
      <c r="F362" s="39">
        <f t="shared" si="192"/>
        <v>325446.04999999993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1516718.75</v>
      </c>
      <c r="O362" s="39">
        <f t="shared" si="192"/>
        <v>176554.99</v>
      </c>
      <c r="P362" s="39">
        <f t="shared" si="192"/>
        <v>145601.16</v>
      </c>
      <c r="Q362" s="39">
        <f t="shared" si="192"/>
        <v>33718.6</v>
      </c>
      <c r="R362" s="39">
        <f t="shared" si="192"/>
        <v>291727.44999999995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2164320.9500000002</v>
      </c>
      <c r="AA362" s="39">
        <f t="shared" si="192"/>
        <v>2552679.0499999998</v>
      </c>
      <c r="AB362" s="40">
        <f>Z362/D362</f>
        <v>0.45883420606317576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4220000</v>
      </c>
      <c r="C366" s="31">
        <f>[1]consoCURRENT!F7743</f>
        <v>0</v>
      </c>
      <c r="D366" s="31">
        <f>[1]consoCURRENT!G7743</f>
        <v>4220000</v>
      </c>
      <c r="E366" s="31">
        <f>[1]consoCURRENT!H7743</f>
        <v>907924.8</v>
      </c>
      <c r="F366" s="31">
        <f>[1]consoCURRENT!I7743</f>
        <v>820087.8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279773.77</v>
      </c>
      <c r="O366" s="31">
        <f>[1]consoCURRENT!R7743</f>
        <v>279773.77</v>
      </c>
      <c r="P366" s="31">
        <f>[1]consoCURRENT!S7743</f>
        <v>348377.26000000007</v>
      </c>
      <c r="Q366" s="31">
        <f>[1]consoCURRENT!T7743</f>
        <v>288641.60000000003</v>
      </c>
      <c r="R366" s="31">
        <f>[1]consoCURRENT!U7743</f>
        <v>531446.19999999995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1728012.6</v>
      </c>
      <c r="AA366" s="31">
        <f>D366-Z366</f>
        <v>2491987.4</v>
      </c>
      <c r="AB366" s="37">
        <f>Z366/D366</f>
        <v>0.40948165876777254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792000</v>
      </c>
      <c r="C367" s="31">
        <f>[1]consoCURRENT!F7856</f>
        <v>0</v>
      </c>
      <c r="D367" s="31">
        <f>[1]consoCURRENT!G7856</f>
        <v>792000</v>
      </c>
      <c r="E367" s="31">
        <f>[1]consoCURRENT!H7856</f>
        <v>193733.42</v>
      </c>
      <c r="F367" s="31">
        <f>[1]consoCURRENT!I7856</f>
        <v>16000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193733.42</v>
      </c>
      <c r="Q367" s="31">
        <f>[1]consoCURRENT!T7856</f>
        <v>16000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209733.42</v>
      </c>
      <c r="AA367" s="31">
        <f>D367-Z367</f>
        <v>582266.57999999996</v>
      </c>
      <c r="AB367" s="37">
        <f>Z367/D367</f>
        <v>0.26481492424242425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5012000</v>
      </c>
      <c r="C370" s="39">
        <f t="shared" si="194"/>
        <v>0</v>
      </c>
      <c r="D370" s="39">
        <f t="shared" si="194"/>
        <v>5012000</v>
      </c>
      <c r="E370" s="39">
        <f t="shared" si="194"/>
        <v>1101658.22</v>
      </c>
      <c r="F370" s="39">
        <f t="shared" si="194"/>
        <v>836087.8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279773.77</v>
      </c>
      <c r="O370" s="39">
        <f t="shared" si="194"/>
        <v>279773.77</v>
      </c>
      <c r="P370" s="39">
        <f t="shared" si="194"/>
        <v>542110.68000000005</v>
      </c>
      <c r="Q370" s="39">
        <f t="shared" si="194"/>
        <v>304641.60000000003</v>
      </c>
      <c r="R370" s="39">
        <f t="shared" si="194"/>
        <v>531446.19999999995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1937746.02</v>
      </c>
      <c r="AA370" s="39">
        <f t="shared" si="194"/>
        <v>3074253.98</v>
      </c>
      <c r="AB370" s="40">
        <f>Z370/D370</f>
        <v>0.38662131284916201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5012000</v>
      </c>
      <c r="C372" s="39">
        <f t="shared" si="196"/>
        <v>0</v>
      </c>
      <c r="D372" s="39">
        <f t="shared" si="196"/>
        <v>5012000</v>
      </c>
      <c r="E372" s="39">
        <f t="shared" si="196"/>
        <v>1101658.22</v>
      </c>
      <c r="F372" s="39">
        <f t="shared" si="196"/>
        <v>836087.8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279773.77</v>
      </c>
      <c r="O372" s="39">
        <f t="shared" si="196"/>
        <v>279773.77</v>
      </c>
      <c r="P372" s="39">
        <f t="shared" si="196"/>
        <v>542110.68000000005</v>
      </c>
      <c r="Q372" s="39">
        <f t="shared" si="196"/>
        <v>304641.60000000003</v>
      </c>
      <c r="R372" s="39">
        <f t="shared" si="196"/>
        <v>531446.19999999995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1937746.02</v>
      </c>
      <c r="AA372" s="39">
        <f t="shared" si="196"/>
        <v>3074253.98</v>
      </c>
      <c r="AB372" s="40">
        <f>Z372/D372</f>
        <v>0.38662131284916201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3925000</v>
      </c>
      <c r="C376" s="31">
        <f>[1]consoCURRENT!F7956</f>
        <v>0</v>
      </c>
      <c r="D376" s="31">
        <f>[1]consoCURRENT!G7956</f>
        <v>3925000</v>
      </c>
      <c r="E376" s="31">
        <f>[1]consoCURRENT!H7956</f>
        <v>773252.6399999999</v>
      </c>
      <c r="F376" s="31">
        <f>[1]consoCURRENT!I7956</f>
        <v>870458.53999999992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123809.5</v>
      </c>
      <c r="O376" s="31">
        <f>[1]consoCURRENT!R7956</f>
        <v>284666.08999999997</v>
      </c>
      <c r="P376" s="31">
        <f>[1]consoCURRENT!S7956</f>
        <v>364777.05</v>
      </c>
      <c r="Q376" s="31">
        <f>[1]consoCURRENT!T7956</f>
        <v>301112.54000000015</v>
      </c>
      <c r="R376" s="31">
        <f>[1]consoCURRENT!U7956</f>
        <v>569345.99999999977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1643711.18</v>
      </c>
      <c r="AA376" s="31">
        <f>D376-Z376</f>
        <v>2281288.8200000003</v>
      </c>
      <c r="AB376" s="37">
        <f>Z376/D376</f>
        <v>0.41877991847133755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792000</v>
      </c>
      <c r="C377" s="31">
        <f>[1]consoCURRENT!F8069</f>
        <v>0</v>
      </c>
      <c r="D377" s="31">
        <f>[1]consoCURRENT!G8069</f>
        <v>792000</v>
      </c>
      <c r="E377" s="31">
        <f>[1]consoCURRENT!H8069</f>
        <v>87602.959999999992</v>
      </c>
      <c r="F377" s="31">
        <f>[1]consoCURRENT!I8069</f>
        <v>31000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42802.96</v>
      </c>
      <c r="P377" s="31">
        <f>[1]consoCURRENT!S8069</f>
        <v>44800</v>
      </c>
      <c r="Q377" s="31">
        <f>[1]consoCURRENT!T8069</f>
        <v>0</v>
      </c>
      <c r="R377" s="31">
        <f>[1]consoCURRENT!U8069</f>
        <v>31000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118602.95999999999</v>
      </c>
      <c r="AA377" s="31">
        <f>D377-Z377</f>
        <v>673397.04</v>
      </c>
      <c r="AB377" s="37">
        <f>Z377/D377</f>
        <v>0.14975121212121212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4717000</v>
      </c>
      <c r="C380" s="39">
        <f t="shared" si="198"/>
        <v>0</v>
      </c>
      <c r="D380" s="39">
        <f t="shared" si="198"/>
        <v>4717000</v>
      </c>
      <c r="E380" s="39">
        <f t="shared" si="198"/>
        <v>860855.59999999986</v>
      </c>
      <c r="F380" s="39">
        <f t="shared" si="198"/>
        <v>901458.53999999992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123809.5</v>
      </c>
      <c r="O380" s="39">
        <f t="shared" si="198"/>
        <v>327469.05</v>
      </c>
      <c r="P380" s="39">
        <f t="shared" si="198"/>
        <v>409577.05</v>
      </c>
      <c r="Q380" s="39">
        <f t="shared" si="198"/>
        <v>301112.54000000015</v>
      </c>
      <c r="R380" s="39">
        <f t="shared" si="198"/>
        <v>600345.99999999977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1762314.14</v>
      </c>
      <c r="AA380" s="39">
        <f t="shared" si="198"/>
        <v>2954685.8600000003</v>
      </c>
      <c r="AB380" s="40">
        <f>Z380/D380</f>
        <v>0.37360910324358698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4717000</v>
      </c>
      <c r="C382" s="39">
        <f t="shared" si="200"/>
        <v>0</v>
      </c>
      <c r="D382" s="39">
        <f t="shared" si="200"/>
        <v>4717000</v>
      </c>
      <c r="E382" s="39">
        <f t="shared" si="200"/>
        <v>860855.59999999986</v>
      </c>
      <c r="F382" s="39">
        <f t="shared" si="200"/>
        <v>901458.53999999992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123809.5</v>
      </c>
      <c r="O382" s="39">
        <f t="shared" si="200"/>
        <v>327469.05</v>
      </c>
      <c r="P382" s="39">
        <f t="shared" si="200"/>
        <v>409577.05</v>
      </c>
      <c r="Q382" s="39">
        <f t="shared" si="200"/>
        <v>301112.54000000015</v>
      </c>
      <c r="R382" s="39">
        <f t="shared" si="200"/>
        <v>600345.99999999977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1762314.14</v>
      </c>
      <c r="AA382" s="39">
        <f t="shared" si="200"/>
        <v>2954685.8600000003</v>
      </c>
      <c r="AB382" s="40">
        <f>Z382/D382</f>
        <v>0.37360910324358698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4220000</v>
      </c>
      <c r="C386" s="31">
        <f>[1]consoCURRENT!F8169</f>
        <v>0</v>
      </c>
      <c r="D386" s="31">
        <f>[1]consoCURRENT!G8169</f>
        <v>4220000</v>
      </c>
      <c r="E386" s="31">
        <f>[1]consoCURRENT!H8169</f>
        <v>559547.54</v>
      </c>
      <c r="F386" s="31">
        <f>[1]consoCURRENT!I8169</f>
        <v>569824.43999999994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559547.54</v>
      </c>
      <c r="P386" s="31">
        <f>[1]consoCURRENT!S8169</f>
        <v>0</v>
      </c>
      <c r="Q386" s="31">
        <f>[1]consoCURRENT!T8169</f>
        <v>43063.34</v>
      </c>
      <c r="R386" s="31">
        <f>[1]consoCURRENT!U8169</f>
        <v>526761.1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1129371.98</v>
      </c>
      <c r="AA386" s="31">
        <f>D386-Z386</f>
        <v>3090628.02</v>
      </c>
      <c r="AB386" s="37">
        <f>Z386/D386</f>
        <v>0.26762369194312796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792000</v>
      </c>
      <c r="C387" s="31">
        <f>[1]consoCURRENT!F8282</f>
        <v>0</v>
      </c>
      <c r="D387" s="31">
        <f>[1]consoCURRENT!G8282</f>
        <v>792000</v>
      </c>
      <c r="E387" s="31">
        <f>[1]consoCURRENT!H8282</f>
        <v>32980</v>
      </c>
      <c r="F387" s="31">
        <f>[1]consoCURRENT!I8282</f>
        <v>9650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30300</v>
      </c>
      <c r="P387" s="31">
        <f>[1]consoCURRENT!S8282</f>
        <v>2680</v>
      </c>
      <c r="Q387" s="31">
        <f>[1]consoCURRENT!T8282</f>
        <v>0</v>
      </c>
      <c r="R387" s="31">
        <f>[1]consoCURRENT!U8282</f>
        <v>9650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42630</v>
      </c>
      <c r="AA387" s="31">
        <f>D387-Z387</f>
        <v>749370</v>
      </c>
      <c r="AB387" s="37">
        <f>Z387/D387</f>
        <v>5.3825757575757575E-2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5012000</v>
      </c>
      <c r="C390" s="39">
        <f t="shared" si="202"/>
        <v>0</v>
      </c>
      <c r="D390" s="39">
        <f t="shared" si="202"/>
        <v>5012000</v>
      </c>
      <c r="E390" s="39">
        <f t="shared" si="202"/>
        <v>592527.54</v>
      </c>
      <c r="F390" s="39">
        <f t="shared" si="202"/>
        <v>579474.43999999994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589847.54</v>
      </c>
      <c r="P390" s="39">
        <f t="shared" si="202"/>
        <v>2680</v>
      </c>
      <c r="Q390" s="39">
        <f t="shared" si="202"/>
        <v>43063.34</v>
      </c>
      <c r="R390" s="39">
        <f t="shared" si="202"/>
        <v>536411.1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1172001.98</v>
      </c>
      <c r="AA390" s="39">
        <f t="shared" si="202"/>
        <v>3839998.02</v>
      </c>
      <c r="AB390" s="40">
        <f>Z390/D390</f>
        <v>0.2338391819632881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5012000</v>
      </c>
      <c r="C392" s="39">
        <f t="shared" si="204"/>
        <v>0</v>
      </c>
      <c r="D392" s="39">
        <f t="shared" si="204"/>
        <v>5012000</v>
      </c>
      <c r="E392" s="39">
        <f t="shared" si="204"/>
        <v>592527.54</v>
      </c>
      <c r="F392" s="39">
        <f t="shared" si="204"/>
        <v>579474.43999999994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589847.54</v>
      </c>
      <c r="P392" s="39">
        <f t="shared" si="204"/>
        <v>2680</v>
      </c>
      <c r="Q392" s="39">
        <f t="shared" si="204"/>
        <v>43063.34</v>
      </c>
      <c r="R392" s="39">
        <f t="shared" si="204"/>
        <v>536411.1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1172001.98</v>
      </c>
      <c r="AA392" s="39">
        <f t="shared" si="204"/>
        <v>3839998.02</v>
      </c>
      <c r="AB392" s="40">
        <f>Z392/D392</f>
        <v>0.2338391819632881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6041000</v>
      </c>
      <c r="C396" s="31">
        <f>[1]consoCURRENT!F8382</f>
        <v>0</v>
      </c>
      <c r="D396" s="31">
        <f>[1]consoCURRENT!G8382</f>
        <v>6041000</v>
      </c>
      <c r="E396" s="31">
        <f>[1]consoCURRENT!H8382</f>
        <v>1687669.73</v>
      </c>
      <c r="F396" s="31">
        <f>[1]consoCURRENT!I8382</f>
        <v>919347.32000000007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820347.83</v>
      </c>
      <c r="P396" s="31">
        <f>[1]consoCURRENT!S8382</f>
        <v>867321.9</v>
      </c>
      <c r="Q396" s="31">
        <f>[1]consoCURRENT!T8382</f>
        <v>468384.58</v>
      </c>
      <c r="R396" s="31">
        <f>[1]consoCURRENT!U8382</f>
        <v>450962.74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2607017.0499999998</v>
      </c>
      <c r="AA396" s="31">
        <f>D396-Z396</f>
        <v>3433982.95</v>
      </c>
      <c r="AB396" s="37">
        <f>Z396/D396</f>
        <v>0.43155389008442308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1562000</v>
      </c>
      <c r="C397" s="31">
        <f>[1]consoCURRENT!F8495</f>
        <v>0</v>
      </c>
      <c r="D397" s="31">
        <f>[1]consoCURRENT!G8495</f>
        <v>1562000</v>
      </c>
      <c r="E397" s="31">
        <f>[1]consoCURRENT!H8495</f>
        <v>272206.67</v>
      </c>
      <c r="F397" s="31">
        <f>[1]consoCURRENT!I8495</f>
        <v>80764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11770</v>
      </c>
      <c r="O397" s="31">
        <f>[1]consoCURRENT!R8495</f>
        <v>153927.34</v>
      </c>
      <c r="P397" s="31">
        <f>[1]consoCURRENT!S8495</f>
        <v>106509.33</v>
      </c>
      <c r="Q397" s="31">
        <f>[1]consoCURRENT!T8495</f>
        <v>56377</v>
      </c>
      <c r="R397" s="31">
        <f>[1]consoCURRENT!U8495</f>
        <v>24387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352970.67</v>
      </c>
      <c r="AA397" s="31">
        <f>D397-Z397</f>
        <v>1209029.33</v>
      </c>
      <c r="AB397" s="37">
        <f>Z397/D397</f>
        <v>0.22597354033290651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7603000</v>
      </c>
      <c r="C400" s="39">
        <f t="shared" si="206"/>
        <v>0</v>
      </c>
      <c r="D400" s="39">
        <f t="shared" si="206"/>
        <v>7603000</v>
      </c>
      <c r="E400" s="39">
        <f t="shared" si="206"/>
        <v>1959876.4</v>
      </c>
      <c r="F400" s="39">
        <f t="shared" si="206"/>
        <v>1000111.3200000001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11770</v>
      </c>
      <c r="O400" s="39">
        <f t="shared" si="206"/>
        <v>974275.16999999993</v>
      </c>
      <c r="P400" s="39">
        <f t="shared" si="206"/>
        <v>973831.23</v>
      </c>
      <c r="Q400" s="39">
        <f t="shared" si="206"/>
        <v>524761.58000000007</v>
      </c>
      <c r="R400" s="39">
        <f t="shared" si="206"/>
        <v>475349.74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2959987.7199999997</v>
      </c>
      <c r="AA400" s="39">
        <f t="shared" si="206"/>
        <v>4643012.28</v>
      </c>
      <c r="AB400" s="40">
        <f>Z400/D400</f>
        <v>0.38931839010916741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7603000</v>
      </c>
      <c r="C402" s="39">
        <f t="shared" si="208"/>
        <v>0</v>
      </c>
      <c r="D402" s="39">
        <f t="shared" si="208"/>
        <v>7603000</v>
      </c>
      <c r="E402" s="39">
        <f t="shared" si="208"/>
        <v>1959876.4</v>
      </c>
      <c r="F402" s="39">
        <f t="shared" si="208"/>
        <v>1000111.3200000001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11770</v>
      </c>
      <c r="O402" s="39">
        <f t="shared" si="208"/>
        <v>974275.16999999993</v>
      </c>
      <c r="P402" s="39">
        <f t="shared" si="208"/>
        <v>973831.23</v>
      </c>
      <c r="Q402" s="39">
        <f t="shared" si="208"/>
        <v>524761.58000000007</v>
      </c>
      <c r="R402" s="39">
        <f t="shared" si="208"/>
        <v>475349.74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2959987.7199999997</v>
      </c>
      <c r="AA402" s="39">
        <f t="shared" si="208"/>
        <v>4643012.28</v>
      </c>
      <c r="AB402" s="40">
        <f>Z402/D402</f>
        <v>0.38931839010916741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3925000</v>
      </c>
      <c r="C406" s="31">
        <f>[1]consoCURRENT!F8595</f>
        <v>0</v>
      </c>
      <c r="D406" s="31">
        <f>[1]consoCURRENT!G8595</f>
        <v>3925000</v>
      </c>
      <c r="E406" s="31">
        <f>[1]consoCURRENT!H8595</f>
        <v>920874.15000000014</v>
      </c>
      <c r="F406" s="31">
        <f>[1]consoCURRENT!I8595</f>
        <v>770487.6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247069</v>
      </c>
      <c r="O406" s="31">
        <f>[1]consoCURRENT!R8595</f>
        <v>310870.59000000003</v>
      </c>
      <c r="P406" s="31">
        <f>[1]consoCURRENT!S8595</f>
        <v>362934.56</v>
      </c>
      <c r="Q406" s="31">
        <f>[1]consoCURRENT!T8595</f>
        <v>514622.12</v>
      </c>
      <c r="R406" s="31">
        <f>[1]consoCURRENT!U8595</f>
        <v>255865.48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1691361.75</v>
      </c>
      <c r="AA406" s="31">
        <f>D406-Z406</f>
        <v>2233638.25</v>
      </c>
      <c r="AB406" s="37">
        <f>Z406/D406</f>
        <v>0.43092019108280255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792000</v>
      </c>
      <c r="C407" s="31">
        <f>[1]consoCURRENT!F8708</f>
        <v>0</v>
      </c>
      <c r="D407" s="31">
        <f>[1]consoCURRENT!G8708</f>
        <v>792000</v>
      </c>
      <c r="E407" s="31">
        <f>[1]consoCURRENT!H8708</f>
        <v>53754.149999999994</v>
      </c>
      <c r="F407" s="31">
        <f>[1]consoCURRENT!I8708</f>
        <v>27900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35770.67</v>
      </c>
      <c r="P407" s="31">
        <f>[1]consoCURRENT!S8708</f>
        <v>17983.48</v>
      </c>
      <c r="Q407" s="31">
        <f>[1]consoCURRENT!T8708</f>
        <v>0</v>
      </c>
      <c r="R407" s="31">
        <f>[1]consoCURRENT!U8708</f>
        <v>27900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81654.149999999994</v>
      </c>
      <c r="AA407" s="31">
        <f>D407-Z407</f>
        <v>710345.85</v>
      </c>
      <c r="AB407" s="37">
        <f>Z407/D407</f>
        <v>0.10309867424242423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4717000</v>
      </c>
      <c r="C410" s="39">
        <f t="shared" si="210"/>
        <v>0</v>
      </c>
      <c r="D410" s="39">
        <f t="shared" si="210"/>
        <v>4717000</v>
      </c>
      <c r="E410" s="39">
        <f t="shared" si="210"/>
        <v>974628.30000000016</v>
      </c>
      <c r="F410" s="39">
        <f t="shared" si="210"/>
        <v>798387.6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247069</v>
      </c>
      <c r="O410" s="39">
        <f t="shared" si="210"/>
        <v>346641.26</v>
      </c>
      <c r="P410" s="39">
        <f t="shared" si="210"/>
        <v>380918.04</v>
      </c>
      <c r="Q410" s="39">
        <f t="shared" si="210"/>
        <v>514622.12</v>
      </c>
      <c r="R410" s="39">
        <f t="shared" si="210"/>
        <v>283765.48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1773015.9</v>
      </c>
      <c r="AA410" s="39">
        <f t="shared" si="210"/>
        <v>2943984.1</v>
      </c>
      <c r="AB410" s="40">
        <f>Z410/D410</f>
        <v>0.37587786728853084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4717000</v>
      </c>
      <c r="C412" s="39">
        <f t="shared" si="212"/>
        <v>0</v>
      </c>
      <c r="D412" s="39">
        <f t="shared" si="212"/>
        <v>4717000</v>
      </c>
      <c r="E412" s="39">
        <f t="shared" si="212"/>
        <v>974628.30000000016</v>
      </c>
      <c r="F412" s="39">
        <f t="shared" si="212"/>
        <v>798387.6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247069</v>
      </c>
      <c r="O412" s="39">
        <f t="shared" si="212"/>
        <v>346641.26</v>
      </c>
      <c r="P412" s="39">
        <f t="shared" si="212"/>
        <v>380918.04</v>
      </c>
      <c r="Q412" s="39">
        <f t="shared" si="212"/>
        <v>514622.12</v>
      </c>
      <c r="R412" s="39">
        <f t="shared" si="212"/>
        <v>283765.48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1773015.9</v>
      </c>
      <c r="AA412" s="39">
        <f t="shared" si="212"/>
        <v>2943984.1</v>
      </c>
      <c r="AB412" s="40">
        <f>Z412/D412</f>
        <v>0.37587786728853084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3925000</v>
      </c>
      <c r="C416" s="31">
        <f>[1]consoCURRENT!F8808</f>
        <v>0</v>
      </c>
      <c r="D416" s="31">
        <f>[1]consoCURRENT!G8808</f>
        <v>3925000</v>
      </c>
      <c r="E416" s="31">
        <f>[1]consoCURRENT!H8808</f>
        <v>1112878.54</v>
      </c>
      <c r="F416" s="31">
        <f>[1]consoCURRENT!I8808</f>
        <v>586159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359773.77</v>
      </c>
      <c r="O416" s="31">
        <f>[1]consoCURRENT!R8808</f>
        <v>426813.49</v>
      </c>
      <c r="P416" s="31">
        <f>[1]consoCURRENT!S8808</f>
        <v>326291.28000000003</v>
      </c>
      <c r="Q416" s="31">
        <f>[1]consoCURRENT!T8808</f>
        <v>325505.15999999997</v>
      </c>
      <c r="R416" s="31">
        <f>[1]consoCURRENT!U8808</f>
        <v>260653.84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1699037.54</v>
      </c>
      <c r="AA416" s="31">
        <f>D416-Z416</f>
        <v>2225962.46</v>
      </c>
      <c r="AB416" s="37">
        <f>Z416/D416</f>
        <v>0.43287580636942674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792000</v>
      </c>
      <c r="C417" s="31">
        <f>[1]consoCURRENT!F8921</f>
        <v>0</v>
      </c>
      <c r="D417" s="31">
        <f>[1]consoCURRENT!G8921</f>
        <v>792000</v>
      </c>
      <c r="E417" s="31">
        <f>[1]consoCURRENT!H8921</f>
        <v>251798.14</v>
      </c>
      <c r="F417" s="31">
        <f>[1]consoCURRENT!I8921</f>
        <v>176958.86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80000</v>
      </c>
      <c r="O417" s="31">
        <f>[1]consoCURRENT!R8921</f>
        <v>141855.14000000001</v>
      </c>
      <c r="P417" s="31">
        <f>[1]consoCURRENT!S8921</f>
        <v>29943</v>
      </c>
      <c r="Q417" s="31">
        <f>[1]consoCURRENT!T8921</f>
        <v>139000</v>
      </c>
      <c r="R417" s="31">
        <f>[1]consoCURRENT!U8921</f>
        <v>37958.86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428757</v>
      </c>
      <c r="AA417" s="31">
        <f>D417-Z417</f>
        <v>363243</v>
      </c>
      <c r="AB417" s="37">
        <f>Z417/D417</f>
        <v>0.54135984848484853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4717000</v>
      </c>
      <c r="C420" s="39">
        <f t="shared" si="214"/>
        <v>0</v>
      </c>
      <c r="D420" s="39">
        <f t="shared" si="214"/>
        <v>4717000</v>
      </c>
      <c r="E420" s="39">
        <f t="shared" si="214"/>
        <v>1364676.6800000002</v>
      </c>
      <c r="F420" s="39">
        <f t="shared" si="214"/>
        <v>763117.86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439773.77</v>
      </c>
      <c r="O420" s="39">
        <f t="shared" si="214"/>
        <v>568668.63</v>
      </c>
      <c r="P420" s="39">
        <f t="shared" si="214"/>
        <v>356234.28</v>
      </c>
      <c r="Q420" s="39">
        <f t="shared" si="214"/>
        <v>464505.16</v>
      </c>
      <c r="R420" s="39">
        <f t="shared" si="214"/>
        <v>298612.7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2127794.54</v>
      </c>
      <c r="AA420" s="39">
        <f t="shared" si="214"/>
        <v>2589205.46</v>
      </c>
      <c r="AB420" s="40">
        <f>Z420/D420</f>
        <v>0.45109063811744754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4717000</v>
      </c>
      <c r="C422" s="39">
        <f t="shared" si="216"/>
        <v>0</v>
      </c>
      <c r="D422" s="39">
        <f t="shared" si="216"/>
        <v>4717000</v>
      </c>
      <c r="E422" s="39">
        <f t="shared" si="216"/>
        <v>1364676.6800000002</v>
      </c>
      <c r="F422" s="39">
        <f t="shared" si="216"/>
        <v>763117.86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439773.77</v>
      </c>
      <c r="O422" s="39">
        <f t="shared" si="216"/>
        <v>568668.63</v>
      </c>
      <c r="P422" s="39">
        <f t="shared" si="216"/>
        <v>356234.28</v>
      </c>
      <c r="Q422" s="39">
        <f t="shared" si="216"/>
        <v>464505.16</v>
      </c>
      <c r="R422" s="39">
        <f t="shared" si="216"/>
        <v>298612.7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2127794.54</v>
      </c>
      <c r="AA422" s="39">
        <f t="shared" si="216"/>
        <v>2589205.46</v>
      </c>
      <c r="AB422" s="40">
        <f>Z422/D422</f>
        <v>0.45109063811744754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6041000</v>
      </c>
      <c r="C426" s="31">
        <f>[1]consoCURRENT!F9021</f>
        <v>0</v>
      </c>
      <c r="D426" s="31">
        <f>[1]consoCURRENT!G9021</f>
        <v>6041000</v>
      </c>
      <c r="E426" s="31">
        <f>[1]consoCURRENT!H9021</f>
        <v>1338988.2600000002</v>
      </c>
      <c r="F426" s="31">
        <f>[1]consoCURRENT!I9021</f>
        <v>1263629.7199999997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820031.82000000007</v>
      </c>
      <c r="P426" s="31">
        <f>[1]consoCURRENT!S9021</f>
        <v>518956.44000000018</v>
      </c>
      <c r="Q426" s="31">
        <f>[1]consoCURRENT!T9021</f>
        <v>490377.12000000011</v>
      </c>
      <c r="R426" s="31">
        <f>[1]consoCURRENT!U9021</f>
        <v>773252.59999999963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2602617.98</v>
      </c>
      <c r="AA426" s="31">
        <f>D426-Z426</f>
        <v>3438382.02</v>
      </c>
      <c r="AB426" s="37">
        <f>Z426/D426</f>
        <v>0.43082568780003311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1562000</v>
      </c>
      <c r="C427" s="31">
        <f>[1]consoCURRENT!F9134</f>
        <v>0</v>
      </c>
      <c r="D427" s="31">
        <f>[1]consoCURRENT!G9134</f>
        <v>1562000</v>
      </c>
      <c r="E427" s="31">
        <f>[1]consoCURRENT!H9134</f>
        <v>40815.5</v>
      </c>
      <c r="F427" s="31">
        <f>[1]consoCURRENT!I9134</f>
        <v>57046.559999999998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40815.5</v>
      </c>
      <c r="Q427" s="31">
        <f>[1]consoCURRENT!T9134</f>
        <v>22829</v>
      </c>
      <c r="R427" s="31">
        <f>[1]consoCURRENT!U9134</f>
        <v>34217.56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97862.06</v>
      </c>
      <c r="AA427" s="31">
        <f>D427-Z427</f>
        <v>1464137.94</v>
      </c>
      <c r="AB427" s="37">
        <f>Z427/D427</f>
        <v>6.2651766965428929E-2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7603000</v>
      </c>
      <c r="C430" s="39">
        <f t="shared" si="218"/>
        <v>0</v>
      </c>
      <c r="D430" s="39">
        <f t="shared" si="218"/>
        <v>7603000</v>
      </c>
      <c r="E430" s="39">
        <f t="shared" si="218"/>
        <v>1379803.7600000002</v>
      </c>
      <c r="F430" s="39">
        <f t="shared" si="218"/>
        <v>1320676.2799999998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820031.82000000007</v>
      </c>
      <c r="P430" s="39">
        <f t="shared" si="218"/>
        <v>559771.94000000018</v>
      </c>
      <c r="Q430" s="39">
        <f t="shared" si="218"/>
        <v>513206.12000000011</v>
      </c>
      <c r="R430" s="39">
        <f t="shared" si="218"/>
        <v>807470.15999999968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2700480.04</v>
      </c>
      <c r="AA430" s="39">
        <f t="shared" si="218"/>
        <v>4902519.96</v>
      </c>
      <c r="AB430" s="40">
        <f>Z430/D430</f>
        <v>0.35518611600683941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7603000</v>
      </c>
      <c r="C432" s="39">
        <f t="shared" si="220"/>
        <v>0</v>
      </c>
      <c r="D432" s="39">
        <f t="shared" si="220"/>
        <v>7603000</v>
      </c>
      <c r="E432" s="39">
        <f t="shared" si="220"/>
        <v>1379803.7600000002</v>
      </c>
      <c r="F432" s="39">
        <f t="shared" si="220"/>
        <v>1320676.2799999998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820031.82000000007</v>
      </c>
      <c r="P432" s="39">
        <f t="shared" si="220"/>
        <v>559771.94000000018</v>
      </c>
      <c r="Q432" s="39">
        <f t="shared" si="220"/>
        <v>513206.12000000011</v>
      </c>
      <c r="R432" s="39">
        <f t="shared" si="220"/>
        <v>807470.15999999968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2700480.04</v>
      </c>
      <c r="AA432" s="39">
        <f t="shared" si="220"/>
        <v>4902519.96</v>
      </c>
      <c r="AB432" s="40">
        <f>Z432/D432</f>
        <v>0.35518611600683941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36" t="s">
        <v>34</v>
      </c>
      <c r="B436" s="31">
        <f>[1]consoCURRENT!E9234</f>
        <v>4220000</v>
      </c>
      <c r="C436" s="31">
        <f>[1]consoCURRENT!F9234</f>
        <v>0</v>
      </c>
      <c r="D436" s="31">
        <f>[1]consoCURRENT!G9234</f>
        <v>4220000</v>
      </c>
      <c r="E436" s="31">
        <f>[1]consoCURRENT!H9234</f>
        <v>835447.12999999989</v>
      </c>
      <c r="F436" s="31">
        <f>[1]consoCURRENT!I9234</f>
        <v>685470.98</v>
      </c>
      <c r="G436" s="31">
        <f>[1]consoCURRENT!J9234</f>
        <v>0</v>
      </c>
      <c r="H436" s="31">
        <f>[1]consoCURRENT!K9234</f>
        <v>0</v>
      </c>
      <c r="I436" s="31">
        <f>[1]consoCURRENT!L9234</f>
        <v>0</v>
      </c>
      <c r="J436" s="31">
        <f>[1]consoCURRENT!M9234</f>
        <v>0</v>
      </c>
      <c r="K436" s="31">
        <f>[1]consoCURRENT!N9234</f>
        <v>0</v>
      </c>
      <c r="L436" s="31">
        <f>[1]consoCURRENT!O9234</f>
        <v>0</v>
      </c>
      <c r="M436" s="31">
        <f>[1]consoCURRENT!P9234</f>
        <v>0</v>
      </c>
      <c r="N436" s="31">
        <f>[1]consoCURRENT!Q9234</f>
        <v>233969.99</v>
      </c>
      <c r="O436" s="31">
        <f>[1]consoCURRENT!R9234</f>
        <v>330241.43</v>
      </c>
      <c r="P436" s="31">
        <f>[1]consoCURRENT!S9234</f>
        <v>271235.71000000002</v>
      </c>
      <c r="Q436" s="31">
        <f>[1]consoCURRENT!T9234</f>
        <v>230131</v>
      </c>
      <c r="R436" s="31">
        <f>[1]consoCURRENT!U9234</f>
        <v>455339.98</v>
      </c>
      <c r="S436" s="31">
        <f>[1]consoCURRENT!V9234</f>
        <v>0</v>
      </c>
      <c r="T436" s="31">
        <f>[1]consoCURRENT!W9234</f>
        <v>0</v>
      </c>
      <c r="U436" s="31">
        <f>[1]consoCURRENT!X9234</f>
        <v>0</v>
      </c>
      <c r="V436" s="31">
        <f>[1]consoCURRENT!Y9234</f>
        <v>0</v>
      </c>
      <c r="W436" s="31">
        <f>[1]consoCURRENT!Z9234</f>
        <v>0</v>
      </c>
      <c r="X436" s="31">
        <f>[1]consoCURRENT!AA9234</f>
        <v>0</v>
      </c>
      <c r="Y436" s="31">
        <f>[1]consoCURRENT!AB9234</f>
        <v>0</v>
      </c>
      <c r="Z436" s="31">
        <f>SUM(M436:Y436)</f>
        <v>1520918.1099999999</v>
      </c>
      <c r="AA436" s="31">
        <f>D436-Z436</f>
        <v>2699081.89</v>
      </c>
      <c r="AB436" s="37">
        <f>Z436/D436</f>
        <v>0.36040713507109001</v>
      </c>
      <c r="AC436" s="32"/>
    </row>
    <row r="437" spans="1:29" s="33" customFormat="1" ht="18" customHeight="1" x14ac:dyDescent="0.2">
      <c r="A437" s="36" t="s">
        <v>35</v>
      </c>
      <c r="B437" s="31">
        <f>[1]consoCURRENT!E9347</f>
        <v>792000</v>
      </c>
      <c r="C437" s="31">
        <f>[1]consoCURRENT!F9347</f>
        <v>0</v>
      </c>
      <c r="D437" s="31">
        <f>[1]consoCURRENT!G9347</f>
        <v>792000</v>
      </c>
      <c r="E437" s="31">
        <f>[1]consoCURRENT!H9347</f>
        <v>321251.20999999996</v>
      </c>
      <c r="F437" s="31">
        <f>[1]consoCURRENT!I9347</f>
        <v>80656.899999999994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25000</v>
      </c>
      <c r="O437" s="31">
        <f>[1]consoCURRENT!R9347</f>
        <v>149973</v>
      </c>
      <c r="P437" s="31">
        <f>[1]consoCURRENT!S9347</f>
        <v>146278.21000000002</v>
      </c>
      <c r="Q437" s="31">
        <f>[1]consoCURRENT!T9347</f>
        <v>72085.899999999994</v>
      </c>
      <c r="R437" s="31">
        <f>[1]consoCURRENT!U9347</f>
        <v>8571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401908.11</v>
      </c>
      <c r="AA437" s="31">
        <f>D437-Z437</f>
        <v>390091.89</v>
      </c>
      <c r="AB437" s="37">
        <f>Z437/D437</f>
        <v>0.50745973484848483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5012000</v>
      </c>
      <c r="C440" s="39">
        <f t="shared" si="222"/>
        <v>0</v>
      </c>
      <c r="D440" s="39">
        <f t="shared" si="222"/>
        <v>5012000</v>
      </c>
      <c r="E440" s="39">
        <f t="shared" si="222"/>
        <v>1156698.3399999999</v>
      </c>
      <c r="F440" s="39">
        <f t="shared" si="222"/>
        <v>766127.88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258969.99</v>
      </c>
      <c r="O440" s="39">
        <f t="shared" si="222"/>
        <v>480214.43</v>
      </c>
      <c r="P440" s="39">
        <f t="shared" si="222"/>
        <v>417513.92000000004</v>
      </c>
      <c r="Q440" s="39">
        <f t="shared" si="222"/>
        <v>302216.90000000002</v>
      </c>
      <c r="R440" s="39">
        <f t="shared" si="222"/>
        <v>463910.98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1922826.2199999997</v>
      </c>
      <c r="AA440" s="39">
        <f t="shared" si="222"/>
        <v>3089173.7800000003</v>
      </c>
      <c r="AB440" s="40">
        <f>Z440/D440</f>
        <v>0.38364449720670385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5012000</v>
      </c>
      <c r="C442" s="39">
        <f t="shared" si="224"/>
        <v>0</v>
      </c>
      <c r="D442" s="39">
        <f t="shared" si="224"/>
        <v>5012000</v>
      </c>
      <c r="E442" s="39">
        <f t="shared" si="224"/>
        <v>1156698.3399999999</v>
      </c>
      <c r="F442" s="39">
        <f t="shared" si="224"/>
        <v>766127.88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258969.99</v>
      </c>
      <c r="O442" s="39">
        <f t="shared" si="224"/>
        <v>480214.43</v>
      </c>
      <c r="P442" s="39">
        <f t="shared" si="224"/>
        <v>417513.92000000004</v>
      </c>
      <c r="Q442" s="39">
        <f t="shared" si="224"/>
        <v>302216.90000000002</v>
      </c>
      <c r="R442" s="39">
        <f t="shared" si="224"/>
        <v>463910.98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1922826.2199999997</v>
      </c>
      <c r="AA442" s="39">
        <f t="shared" si="224"/>
        <v>3089173.7800000003</v>
      </c>
      <c r="AB442" s="40">
        <f>Z442/D442</f>
        <v>0.38364449720670385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19.899999999999999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185183000</v>
      </c>
      <c r="C446" s="31">
        <f t="shared" si="225"/>
        <v>0</v>
      </c>
      <c r="D446" s="31">
        <f>D266+D256+D246+D236+D226+D216</f>
        <v>185183000</v>
      </c>
      <c r="E446" s="31">
        <f t="shared" ref="E446:Y451" si="226">E266+E256+E246+E236+E226+E216</f>
        <v>47480848.089999989</v>
      </c>
      <c r="F446" s="31">
        <f t="shared" si="226"/>
        <v>26887717.990000002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11914117.709999999</v>
      </c>
      <c r="O446" s="31">
        <f t="shared" si="226"/>
        <v>15241707.029999996</v>
      </c>
      <c r="P446" s="31">
        <f t="shared" si="226"/>
        <v>20325023.349999998</v>
      </c>
      <c r="Q446" s="31">
        <f t="shared" si="226"/>
        <v>12786538.520000001</v>
      </c>
      <c r="R446" s="31">
        <f t="shared" si="226"/>
        <v>14101179.469999999</v>
      </c>
      <c r="S446" s="31">
        <f t="shared" si="226"/>
        <v>0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74368566.079999983</v>
      </c>
      <c r="AA446" s="31">
        <f>D446-Z446</f>
        <v>110814433.92000002</v>
      </c>
      <c r="AB446" s="37">
        <f>Z446/D446</f>
        <v>0.40159499565294859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1019233000</v>
      </c>
      <c r="C447" s="31">
        <f t="shared" si="225"/>
        <v>8.5215106082614511E-9</v>
      </c>
      <c r="D447" s="31">
        <f t="shared" ref="D447:S451" si="227">D267+D257+D247+D237+D227+D217</f>
        <v>1088393000</v>
      </c>
      <c r="E447" s="31">
        <f t="shared" si="227"/>
        <v>155278797.27999997</v>
      </c>
      <c r="F447" s="31">
        <f t="shared" si="227"/>
        <v>209476388.41</v>
      </c>
      <c r="G447" s="31">
        <f t="shared" si="227"/>
        <v>0</v>
      </c>
      <c r="H447" s="31">
        <f t="shared" si="227"/>
        <v>0</v>
      </c>
      <c r="I447" s="31">
        <f t="shared" si="227"/>
        <v>4248435.63</v>
      </c>
      <c r="J447" s="31">
        <f t="shared" si="227"/>
        <v>0</v>
      </c>
      <c r="K447" s="31">
        <f t="shared" si="227"/>
        <v>0</v>
      </c>
      <c r="L447" s="31">
        <f t="shared" si="227"/>
        <v>0</v>
      </c>
      <c r="M447" s="31">
        <f t="shared" si="227"/>
        <v>11694809.399999999</v>
      </c>
      <c r="N447" s="31">
        <f t="shared" si="227"/>
        <v>31738396.789999999</v>
      </c>
      <c r="O447" s="31">
        <f t="shared" si="227"/>
        <v>3832229.5100000002</v>
      </c>
      <c r="P447" s="31">
        <f t="shared" si="227"/>
        <v>115459735.34999999</v>
      </c>
      <c r="Q447" s="31">
        <f t="shared" si="227"/>
        <v>168073865.74000001</v>
      </c>
      <c r="R447" s="31">
        <f t="shared" si="227"/>
        <v>41402522.669999994</v>
      </c>
      <c r="S447" s="31">
        <f t="shared" si="227"/>
        <v>0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372201559.45999998</v>
      </c>
      <c r="AA447" s="31">
        <f>D447-Z447</f>
        <v>716191440.53999996</v>
      </c>
      <c r="AB447" s="37">
        <f>Z447/D447</f>
        <v>0.34197349620954931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87748000</v>
      </c>
      <c r="C449" s="31">
        <f t="shared" si="225"/>
        <v>0</v>
      </c>
      <c r="D449" s="31">
        <f t="shared" si="227"/>
        <v>87748000</v>
      </c>
      <c r="E449" s="31">
        <f t="shared" si="226"/>
        <v>721350</v>
      </c>
      <c r="F449" s="31">
        <f t="shared" si="226"/>
        <v>47109241.600000001</v>
      </c>
      <c r="G449" s="31">
        <f t="shared" si="226"/>
        <v>0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0</v>
      </c>
      <c r="P449" s="31">
        <f t="shared" si="226"/>
        <v>721350</v>
      </c>
      <c r="Q449" s="31">
        <f t="shared" si="226"/>
        <v>1500000</v>
      </c>
      <c r="R449" s="31">
        <f t="shared" si="226"/>
        <v>45609241.600000001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47830591.600000001</v>
      </c>
      <c r="AA449" s="31">
        <f>D449-Z449</f>
        <v>39917408.399999999</v>
      </c>
      <c r="AB449" s="37">
        <f>Z449/D449</f>
        <v>0.54509039066417475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1292164000</v>
      </c>
      <c r="C450" s="39">
        <f t="shared" si="229"/>
        <v>8.5215106082614511E-9</v>
      </c>
      <c r="D450" s="39">
        <f t="shared" si="229"/>
        <v>1361324000</v>
      </c>
      <c r="E450" s="39">
        <f t="shared" si="229"/>
        <v>203480995.36999995</v>
      </c>
      <c r="F450" s="39">
        <f t="shared" si="229"/>
        <v>283473348</v>
      </c>
      <c r="G450" s="39">
        <f t="shared" si="229"/>
        <v>0</v>
      </c>
      <c r="H450" s="39">
        <f t="shared" si="229"/>
        <v>0</v>
      </c>
      <c r="I450" s="39">
        <f t="shared" si="229"/>
        <v>4248435.63</v>
      </c>
      <c r="J450" s="39">
        <f t="shared" si="229"/>
        <v>0</v>
      </c>
      <c r="K450" s="39">
        <f t="shared" si="229"/>
        <v>0</v>
      </c>
      <c r="L450" s="39">
        <f t="shared" si="229"/>
        <v>0</v>
      </c>
      <c r="M450" s="39">
        <f t="shared" si="229"/>
        <v>11694809.399999999</v>
      </c>
      <c r="N450" s="39">
        <f t="shared" si="229"/>
        <v>43652514.5</v>
      </c>
      <c r="O450" s="39">
        <f t="shared" si="229"/>
        <v>19073936.539999995</v>
      </c>
      <c r="P450" s="39">
        <f t="shared" si="229"/>
        <v>136506108.69999999</v>
      </c>
      <c r="Q450" s="39">
        <f t="shared" si="229"/>
        <v>182360404.26000002</v>
      </c>
      <c r="R450" s="39">
        <f t="shared" si="229"/>
        <v>101112943.73999999</v>
      </c>
      <c r="S450" s="39">
        <f t="shared" si="229"/>
        <v>0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494400717.13999999</v>
      </c>
      <c r="AA450" s="39">
        <f t="shared" si="229"/>
        <v>866923282.86000001</v>
      </c>
      <c r="AB450" s="40">
        <f>Z450/D450</f>
        <v>0.36317637618965065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7317000</v>
      </c>
      <c r="C451" s="31">
        <f>C271+C251+C241+C231+C221</f>
        <v>-5487750</v>
      </c>
      <c r="D451" s="31">
        <f t="shared" si="227"/>
        <v>1829250</v>
      </c>
      <c r="E451" s="31">
        <f t="shared" si="226"/>
        <v>1322517.8400000001</v>
      </c>
      <c r="F451" s="31">
        <f t="shared" si="226"/>
        <v>643053.6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644463.72</v>
      </c>
      <c r="P451" s="31">
        <f t="shared" si="226"/>
        <v>678054.12</v>
      </c>
      <c r="Q451" s="31">
        <f t="shared" si="226"/>
        <v>0</v>
      </c>
      <c r="R451" s="31">
        <f t="shared" si="226"/>
        <v>643053.6</v>
      </c>
      <c r="S451" s="31">
        <f t="shared" si="226"/>
        <v>0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1965571.44</v>
      </c>
      <c r="AA451" s="31">
        <f>D451-Z451</f>
        <v>-136321.43999999994</v>
      </c>
      <c r="AB451" s="37">
        <f>Z451/D451</f>
        <v>1.0745231324313242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1299481000</v>
      </c>
      <c r="C452" s="39">
        <f t="shared" si="231"/>
        <v>-5487749.9999999916</v>
      </c>
      <c r="D452" s="39">
        <f t="shared" si="231"/>
        <v>1363153250</v>
      </c>
      <c r="E452" s="39">
        <f t="shared" si="231"/>
        <v>204803513.20999995</v>
      </c>
      <c r="F452" s="39">
        <f t="shared" si="231"/>
        <v>284116401.60000002</v>
      </c>
      <c r="G452" s="39">
        <f t="shared" si="231"/>
        <v>0</v>
      </c>
      <c r="H452" s="39">
        <f t="shared" si="231"/>
        <v>0</v>
      </c>
      <c r="I452" s="39">
        <f t="shared" si="231"/>
        <v>4248435.63</v>
      </c>
      <c r="J452" s="39">
        <f t="shared" si="231"/>
        <v>0</v>
      </c>
      <c r="K452" s="39">
        <f t="shared" si="231"/>
        <v>0</v>
      </c>
      <c r="L452" s="39">
        <f t="shared" si="231"/>
        <v>0</v>
      </c>
      <c r="M452" s="39">
        <f t="shared" si="231"/>
        <v>11694809.399999999</v>
      </c>
      <c r="N452" s="39">
        <f t="shared" si="231"/>
        <v>43652514.5</v>
      </c>
      <c r="O452" s="39">
        <f t="shared" si="231"/>
        <v>19718400.259999994</v>
      </c>
      <c r="P452" s="39">
        <f t="shared" si="231"/>
        <v>137184162.81999999</v>
      </c>
      <c r="Q452" s="39">
        <f t="shared" si="231"/>
        <v>182360404.26000002</v>
      </c>
      <c r="R452" s="39">
        <f t="shared" si="231"/>
        <v>101755997.33999999</v>
      </c>
      <c r="S452" s="39">
        <f t="shared" si="231"/>
        <v>0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496366288.57999998</v>
      </c>
      <c r="AA452" s="39">
        <f t="shared" si="231"/>
        <v>866786961.41999996</v>
      </c>
      <c r="AB452" s="40">
        <f>Z452/D452</f>
        <v>0.36413095048557453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5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7"/>
    </row>
    <row r="455" spans="1:29" s="33" customFormat="1" ht="15" customHeight="1" x14ac:dyDescent="0.25">
      <c r="A455" s="52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3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4790301000</v>
      </c>
      <c r="C458" s="31">
        <f t="shared" ref="C458:Y461" si="232">C468</f>
        <v>0</v>
      </c>
      <c r="D458" s="31">
        <f t="shared" si="232"/>
        <v>4790301000</v>
      </c>
      <c r="E458" s="31">
        <f t="shared" si="232"/>
        <v>934306332.63</v>
      </c>
      <c r="F458" s="31">
        <f t="shared" si="232"/>
        <v>79439292.020000011</v>
      </c>
      <c r="G458" s="31">
        <f t="shared" si="232"/>
        <v>0</v>
      </c>
      <c r="H458" s="31">
        <f t="shared" si="232"/>
        <v>0</v>
      </c>
      <c r="I458" s="31">
        <f t="shared" si="232"/>
        <v>825699639.57000005</v>
      </c>
      <c r="J458" s="31">
        <f t="shared" si="232"/>
        <v>0</v>
      </c>
      <c r="K458" s="31">
        <f t="shared" si="232"/>
        <v>0</v>
      </c>
      <c r="L458" s="31">
        <f t="shared" si="232"/>
        <v>0</v>
      </c>
      <c r="M458" s="31">
        <f t="shared" si="232"/>
        <v>1585520766.3299997</v>
      </c>
      <c r="N458" s="31">
        <f t="shared" si="232"/>
        <v>31549484.350000001</v>
      </c>
      <c r="O458" s="31">
        <f t="shared" si="232"/>
        <v>33904894.030000001</v>
      </c>
      <c r="P458" s="31">
        <f t="shared" si="232"/>
        <v>43152314.68</v>
      </c>
      <c r="Q458" s="31">
        <f t="shared" si="232"/>
        <v>29942053.800000004</v>
      </c>
      <c r="R458" s="31">
        <f t="shared" si="232"/>
        <v>49497238.219999999</v>
      </c>
      <c r="S458" s="31">
        <f t="shared" si="232"/>
        <v>0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1773566751.4099996</v>
      </c>
      <c r="AA458" s="31">
        <f>D458-Z458</f>
        <v>3016734248.5900002</v>
      </c>
      <c r="AB458" s="37">
        <f>Z458/D458</f>
        <v>0.37024119181863513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107084982000</v>
      </c>
      <c r="C459" s="31">
        <f t="shared" si="232"/>
        <v>-1.4901161193847656E-8</v>
      </c>
      <c r="D459" s="31">
        <f t="shared" si="232"/>
        <v>107084982000.00002</v>
      </c>
      <c r="E459" s="31">
        <f t="shared" si="232"/>
        <v>7610837133.5900011</v>
      </c>
      <c r="F459" s="31">
        <f t="shared" si="232"/>
        <v>17568284711.689999</v>
      </c>
      <c r="G459" s="31">
        <f t="shared" si="232"/>
        <v>0</v>
      </c>
      <c r="H459" s="31">
        <f t="shared" si="232"/>
        <v>0</v>
      </c>
      <c r="I459" s="31">
        <f t="shared" si="232"/>
        <v>264836525.59</v>
      </c>
      <c r="J459" s="31">
        <f t="shared" si="232"/>
        <v>0</v>
      </c>
      <c r="K459" s="31">
        <f t="shared" si="232"/>
        <v>0</v>
      </c>
      <c r="L459" s="31">
        <f t="shared" si="232"/>
        <v>0</v>
      </c>
      <c r="M459" s="31">
        <f t="shared" si="232"/>
        <v>502921108.99000001</v>
      </c>
      <c r="N459" s="31">
        <f t="shared" si="232"/>
        <v>25114328.98</v>
      </c>
      <c r="O459" s="31">
        <f t="shared" si="232"/>
        <v>6206952166.96</v>
      </c>
      <c r="P459" s="31">
        <f t="shared" si="232"/>
        <v>1113934112.0599999</v>
      </c>
      <c r="Q459" s="31">
        <f t="shared" si="232"/>
        <v>17311781346.840004</v>
      </c>
      <c r="R459" s="31">
        <f t="shared" si="232"/>
        <v>256503364.85000002</v>
      </c>
      <c r="S459" s="31">
        <f t="shared" si="232"/>
        <v>0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25417206428.68</v>
      </c>
      <c r="AA459" s="31">
        <f>D459-Z459</f>
        <v>81667775571.320007</v>
      </c>
      <c r="AB459" s="37">
        <f>Z459/D459</f>
        <v>0.23735547183152159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509561000</v>
      </c>
      <c r="C460" s="31">
        <f t="shared" si="232"/>
        <v>0</v>
      </c>
      <c r="D460" s="31">
        <f t="shared" si="232"/>
        <v>509561000</v>
      </c>
      <c r="E460" s="31">
        <f t="shared" si="232"/>
        <v>784080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784080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784080</v>
      </c>
      <c r="AA460" s="31">
        <f>D460-Z460</f>
        <v>508776920</v>
      </c>
      <c r="AB460" s="37">
        <f>Z460/D460</f>
        <v>1.5387362847627663E-3</v>
      </c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112384844000</v>
      </c>
      <c r="C462" s="39">
        <f t="shared" si="235"/>
        <v>-1.4901161193847656E-8</v>
      </c>
      <c r="D462" s="39">
        <f t="shared" si="235"/>
        <v>112384844000.00002</v>
      </c>
      <c r="E462" s="39">
        <f t="shared" si="235"/>
        <v>8545927546.2200012</v>
      </c>
      <c r="F462" s="39">
        <f t="shared" si="235"/>
        <v>17647724003.709999</v>
      </c>
      <c r="G462" s="39">
        <f t="shared" si="235"/>
        <v>0</v>
      </c>
      <c r="H462" s="39">
        <f t="shared" si="235"/>
        <v>0</v>
      </c>
      <c r="I462" s="39">
        <f t="shared" si="235"/>
        <v>1090536165.1600001</v>
      </c>
      <c r="J462" s="39">
        <f t="shared" si="235"/>
        <v>0</v>
      </c>
      <c r="K462" s="39">
        <f t="shared" si="235"/>
        <v>0</v>
      </c>
      <c r="L462" s="39">
        <f t="shared" si="235"/>
        <v>0</v>
      </c>
      <c r="M462" s="39">
        <f t="shared" si="235"/>
        <v>2088441875.3199997</v>
      </c>
      <c r="N462" s="39">
        <f t="shared" si="235"/>
        <v>56663813.329999998</v>
      </c>
      <c r="O462" s="39">
        <f t="shared" si="235"/>
        <v>6241641140.9899998</v>
      </c>
      <c r="P462" s="39">
        <f t="shared" si="235"/>
        <v>1157086426.74</v>
      </c>
      <c r="Q462" s="39">
        <f t="shared" si="235"/>
        <v>17341723400.640003</v>
      </c>
      <c r="R462" s="39">
        <f t="shared" si="235"/>
        <v>306000603.07000005</v>
      </c>
      <c r="S462" s="39">
        <f t="shared" si="235"/>
        <v>0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27191557260.09</v>
      </c>
      <c r="AA462" s="39">
        <f t="shared" si="235"/>
        <v>85193286739.910004</v>
      </c>
      <c r="AB462" s="40">
        <f>Z462/D462</f>
        <v>0.24195039377453775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112384844000</v>
      </c>
      <c r="C464" s="39">
        <f t="shared" si="238"/>
        <v>-1.4901161193847656E-8</v>
      </c>
      <c r="D464" s="39">
        <f t="shared" si="238"/>
        <v>112384844000.00002</v>
      </c>
      <c r="E464" s="39">
        <f t="shared" si="238"/>
        <v>8545927546.2200012</v>
      </c>
      <c r="F464" s="39">
        <f t="shared" si="238"/>
        <v>17647724003.709999</v>
      </c>
      <c r="G464" s="39">
        <f t="shared" si="238"/>
        <v>0</v>
      </c>
      <c r="H464" s="39">
        <f t="shared" si="238"/>
        <v>0</v>
      </c>
      <c r="I464" s="39">
        <f t="shared" si="238"/>
        <v>1090536165.1600001</v>
      </c>
      <c r="J464" s="39">
        <f t="shared" si="238"/>
        <v>0</v>
      </c>
      <c r="K464" s="39">
        <f t="shared" si="238"/>
        <v>0</v>
      </c>
      <c r="L464" s="39">
        <f t="shared" si="238"/>
        <v>0</v>
      </c>
      <c r="M464" s="39">
        <f t="shared" si="238"/>
        <v>2088441875.3199997</v>
      </c>
      <c r="N464" s="39">
        <f t="shared" si="238"/>
        <v>56663813.329999998</v>
      </c>
      <c r="O464" s="39">
        <f t="shared" si="238"/>
        <v>6241641140.9899998</v>
      </c>
      <c r="P464" s="39">
        <f t="shared" si="238"/>
        <v>1157086426.74</v>
      </c>
      <c r="Q464" s="39">
        <f t="shared" si="238"/>
        <v>17341723400.640003</v>
      </c>
      <c r="R464" s="39">
        <f t="shared" si="238"/>
        <v>306000603.07000005</v>
      </c>
      <c r="S464" s="39">
        <f t="shared" si="238"/>
        <v>0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27191557260.09</v>
      </c>
      <c r="AA464" s="39">
        <f t="shared" si="238"/>
        <v>85193286739.910004</v>
      </c>
      <c r="AB464" s="40">
        <f>Z464/D464</f>
        <v>0.24195039377453775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4790301000</v>
      </c>
      <c r="C468" s="31">
        <f t="shared" ref="C468:Y473" si="239">C478+C488+C671+C684</f>
        <v>0</v>
      </c>
      <c r="D468" s="31">
        <f t="shared" si="239"/>
        <v>4790301000</v>
      </c>
      <c r="E468" s="31">
        <f t="shared" si="239"/>
        <v>934306332.63</v>
      </c>
      <c r="F468" s="31">
        <f t="shared" si="239"/>
        <v>79439292.020000011</v>
      </c>
      <c r="G468" s="31">
        <f t="shared" si="239"/>
        <v>0</v>
      </c>
      <c r="H468" s="31">
        <f t="shared" si="239"/>
        <v>0</v>
      </c>
      <c r="I468" s="31">
        <f t="shared" si="239"/>
        <v>825699639.57000005</v>
      </c>
      <c r="J468" s="31">
        <f t="shared" si="239"/>
        <v>0</v>
      </c>
      <c r="K468" s="31">
        <f t="shared" si="239"/>
        <v>0</v>
      </c>
      <c r="L468" s="31">
        <f t="shared" si="239"/>
        <v>0</v>
      </c>
      <c r="M468" s="31">
        <f t="shared" si="239"/>
        <v>1585520766.3299997</v>
      </c>
      <c r="N468" s="31">
        <f t="shared" si="239"/>
        <v>31549484.350000001</v>
      </c>
      <c r="O468" s="31">
        <f t="shared" si="239"/>
        <v>33904894.030000001</v>
      </c>
      <c r="P468" s="31">
        <f t="shared" si="239"/>
        <v>43152314.68</v>
      </c>
      <c r="Q468" s="31">
        <f t="shared" si="239"/>
        <v>29942053.800000004</v>
      </c>
      <c r="R468" s="31">
        <f t="shared" si="239"/>
        <v>49497238.219999999</v>
      </c>
      <c r="S468" s="31">
        <f t="shared" si="239"/>
        <v>0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1773566751.4099996</v>
      </c>
      <c r="AA468" s="31">
        <f>D468-Z468</f>
        <v>3016734248.5900002</v>
      </c>
      <c r="AB468" s="37">
        <f>Z468/D468</f>
        <v>0.37024119181863513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107084982000</v>
      </c>
      <c r="C469" s="31">
        <f t="shared" si="240"/>
        <v>-1.4901161193847656E-8</v>
      </c>
      <c r="D469" s="31">
        <f t="shared" si="240"/>
        <v>107084982000.00002</v>
      </c>
      <c r="E469" s="31">
        <f t="shared" si="240"/>
        <v>7610837133.5900011</v>
      </c>
      <c r="F469" s="31">
        <f t="shared" si="240"/>
        <v>17568284711.689999</v>
      </c>
      <c r="G469" s="31">
        <f t="shared" si="240"/>
        <v>0</v>
      </c>
      <c r="H469" s="31">
        <f t="shared" si="240"/>
        <v>0</v>
      </c>
      <c r="I469" s="31">
        <f t="shared" si="240"/>
        <v>264836525.59</v>
      </c>
      <c r="J469" s="31">
        <f t="shared" si="240"/>
        <v>0</v>
      </c>
      <c r="K469" s="31">
        <f t="shared" si="240"/>
        <v>0</v>
      </c>
      <c r="L469" s="31">
        <f t="shared" si="240"/>
        <v>0</v>
      </c>
      <c r="M469" s="31">
        <f t="shared" si="240"/>
        <v>502921108.99000001</v>
      </c>
      <c r="N469" s="31">
        <f t="shared" si="240"/>
        <v>25114328.98</v>
      </c>
      <c r="O469" s="31">
        <f t="shared" si="240"/>
        <v>6206952166.96</v>
      </c>
      <c r="P469" s="31">
        <f t="shared" si="240"/>
        <v>1113934112.0599999</v>
      </c>
      <c r="Q469" s="31">
        <f t="shared" si="240"/>
        <v>17311781346.840004</v>
      </c>
      <c r="R469" s="31">
        <f t="shared" si="239"/>
        <v>256503364.85000002</v>
      </c>
      <c r="S469" s="31">
        <f t="shared" si="239"/>
        <v>0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25417206428.68</v>
      </c>
      <c r="AA469" s="31">
        <f>D469-Z469</f>
        <v>81667775571.320007</v>
      </c>
      <c r="AB469" s="37">
        <f>Z469/D469</f>
        <v>0.23735547183152159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509561000</v>
      </c>
      <c r="C470" s="31">
        <f t="shared" si="239"/>
        <v>0</v>
      </c>
      <c r="D470" s="31">
        <f t="shared" si="239"/>
        <v>509561000</v>
      </c>
      <c r="E470" s="31">
        <f t="shared" si="239"/>
        <v>784080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784080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784080</v>
      </c>
      <c r="AA470" s="31">
        <f>D470-Z470</f>
        <v>508776920</v>
      </c>
      <c r="AB470" s="37">
        <f>Z470/D470</f>
        <v>1.5387362847627663E-3</v>
      </c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112384844000</v>
      </c>
      <c r="C472" s="39">
        <f t="shared" si="242"/>
        <v>-1.4901161193847656E-8</v>
      </c>
      <c r="D472" s="39">
        <f t="shared" si="242"/>
        <v>112384844000.00002</v>
      </c>
      <c r="E472" s="39">
        <f t="shared" si="242"/>
        <v>8545927546.2200012</v>
      </c>
      <c r="F472" s="39">
        <f t="shared" si="242"/>
        <v>17647724003.709999</v>
      </c>
      <c r="G472" s="39">
        <f t="shared" si="242"/>
        <v>0</v>
      </c>
      <c r="H472" s="39">
        <f t="shared" si="242"/>
        <v>0</v>
      </c>
      <c r="I472" s="39">
        <f t="shared" si="242"/>
        <v>1090536165.1600001</v>
      </c>
      <c r="J472" s="39">
        <f t="shared" si="242"/>
        <v>0</v>
      </c>
      <c r="K472" s="39">
        <f t="shared" si="242"/>
        <v>0</v>
      </c>
      <c r="L472" s="39">
        <f t="shared" si="242"/>
        <v>0</v>
      </c>
      <c r="M472" s="39">
        <f t="shared" si="242"/>
        <v>2088441875.3199997</v>
      </c>
      <c r="N472" s="39">
        <f t="shared" si="242"/>
        <v>56663813.329999998</v>
      </c>
      <c r="O472" s="39">
        <f t="shared" si="242"/>
        <v>6241641140.9899998</v>
      </c>
      <c r="P472" s="39">
        <f t="shared" si="242"/>
        <v>1157086426.74</v>
      </c>
      <c r="Q472" s="39">
        <f t="shared" si="242"/>
        <v>17341723400.640003</v>
      </c>
      <c r="R472" s="39">
        <f t="shared" si="242"/>
        <v>306000603.07000005</v>
      </c>
      <c r="S472" s="39">
        <f t="shared" si="242"/>
        <v>0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27191557260.09</v>
      </c>
      <c r="AA472" s="39">
        <f t="shared" si="242"/>
        <v>85193286739.910004</v>
      </c>
      <c r="AB472" s="40">
        <f>Z472/D472</f>
        <v>0.24195039377453775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112384844000</v>
      </c>
      <c r="C474" s="39">
        <f t="shared" si="244"/>
        <v>-1.4901161193847656E-8</v>
      </c>
      <c r="D474" s="39">
        <f t="shared" si="244"/>
        <v>112384844000.00002</v>
      </c>
      <c r="E474" s="39">
        <f t="shared" si="244"/>
        <v>8545927546.2200012</v>
      </c>
      <c r="F474" s="39">
        <f t="shared" si="244"/>
        <v>17647724003.709999</v>
      </c>
      <c r="G474" s="39">
        <f t="shared" si="244"/>
        <v>0</v>
      </c>
      <c r="H474" s="39">
        <f t="shared" si="244"/>
        <v>0</v>
      </c>
      <c r="I474" s="39">
        <f t="shared" si="244"/>
        <v>1090536165.1600001</v>
      </c>
      <c r="J474" s="39">
        <f t="shared" si="244"/>
        <v>0</v>
      </c>
      <c r="K474" s="39">
        <f t="shared" si="244"/>
        <v>0</v>
      </c>
      <c r="L474" s="39">
        <f t="shared" si="244"/>
        <v>0</v>
      </c>
      <c r="M474" s="39">
        <f t="shared" si="244"/>
        <v>2088441875.3199997</v>
      </c>
      <c r="N474" s="39">
        <f t="shared" si="244"/>
        <v>56663813.329999998</v>
      </c>
      <c r="O474" s="39">
        <f t="shared" si="244"/>
        <v>6241641140.9899998</v>
      </c>
      <c r="P474" s="39">
        <f t="shared" si="244"/>
        <v>1157086426.74</v>
      </c>
      <c r="Q474" s="39">
        <f t="shared" si="244"/>
        <v>17341723400.640003</v>
      </c>
      <c r="R474" s="39">
        <f t="shared" si="244"/>
        <v>306000603.07000005</v>
      </c>
      <c r="S474" s="39">
        <f t="shared" si="244"/>
        <v>0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27191557260.09</v>
      </c>
      <c r="AA474" s="39">
        <f t="shared" si="244"/>
        <v>85193286739.910004</v>
      </c>
      <c r="AB474" s="40">
        <f>Z474/D474</f>
        <v>0.24195039377453775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4551717000</v>
      </c>
      <c r="C478" s="31">
        <f>[1]consoCURRENT!F9879</f>
        <v>0</v>
      </c>
      <c r="D478" s="31">
        <f>[1]consoCURRENT!G9879</f>
        <v>4551717000</v>
      </c>
      <c r="E478" s="31">
        <f>[1]consoCURRENT!H9879</f>
        <v>871634701.15999997</v>
      </c>
      <c r="F478" s="31">
        <f>[1]consoCURRENT!I9879</f>
        <v>36773292.030000001</v>
      </c>
      <c r="G478" s="31">
        <f>[1]consoCURRENT!J9879</f>
        <v>0</v>
      </c>
      <c r="H478" s="31">
        <f>[1]consoCURRENT!K9879</f>
        <v>0</v>
      </c>
      <c r="I478" s="31">
        <f>[1]consoCURRENT!L9879</f>
        <v>825699639.57000005</v>
      </c>
      <c r="J478" s="31">
        <f>[1]consoCURRENT!M9879</f>
        <v>0</v>
      </c>
      <c r="K478" s="31">
        <f>[1]consoCURRENT!N9879</f>
        <v>0</v>
      </c>
      <c r="L478" s="31">
        <f>[1]consoCURRENT!O9879</f>
        <v>0</v>
      </c>
      <c r="M478" s="31">
        <f>[1]consoCURRENT!P9879</f>
        <v>1585520766.3299997</v>
      </c>
      <c r="N478" s="31">
        <f>[1]consoCURRENT!Q9879</f>
        <v>9310364.2300000023</v>
      </c>
      <c r="O478" s="31">
        <f>[1]consoCURRENT!R9879</f>
        <v>12579373.810000001</v>
      </c>
      <c r="P478" s="31">
        <f>[1]consoCURRENT!S9879</f>
        <v>24045323.550000001</v>
      </c>
      <c r="Q478" s="31">
        <f>[1]consoCURRENT!T9879</f>
        <v>12568060.130000001</v>
      </c>
      <c r="R478" s="31">
        <f>[1]consoCURRENT!U9879</f>
        <v>24205231.899999999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1668229119.9499998</v>
      </c>
      <c r="AA478" s="31">
        <f>D478-Z478</f>
        <v>2883487880.0500002</v>
      </c>
      <c r="AB478" s="37">
        <f>Z478/D478</f>
        <v>0.36650545716045174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103704692000</v>
      </c>
      <c r="C479" s="31">
        <f>[1]consoCURRENT!F9992</f>
        <v>-1.4901161193847656E-8</v>
      </c>
      <c r="D479" s="31">
        <f>[1]consoCURRENT!G9992</f>
        <v>103704692000.00002</v>
      </c>
      <c r="E479" s="31">
        <f>[1]consoCURRENT!H9992</f>
        <v>7456037670.2400007</v>
      </c>
      <c r="F479" s="31">
        <f>[1]consoCURRENT!I9992</f>
        <v>17460864245.779999</v>
      </c>
      <c r="G479" s="31">
        <f>[1]consoCURRENT!J9992</f>
        <v>0</v>
      </c>
      <c r="H479" s="31">
        <f>[1]consoCURRENT!K9992</f>
        <v>0</v>
      </c>
      <c r="I479" s="31">
        <f>[1]consoCURRENT!L9992</f>
        <v>240263955.87</v>
      </c>
      <c r="J479" s="31">
        <f>[1]consoCURRENT!M9992</f>
        <v>0</v>
      </c>
      <c r="K479" s="31">
        <f>[1]consoCURRENT!N9992</f>
        <v>0</v>
      </c>
      <c r="L479" s="31">
        <f>[1]consoCURRENT!O9992</f>
        <v>0</v>
      </c>
      <c r="M479" s="31">
        <f>[1]consoCURRENT!P9992</f>
        <v>390999129.75999999</v>
      </c>
      <c r="N479" s="31">
        <f>[1]consoCURRENT!Q9992</f>
        <v>1862351.25</v>
      </c>
      <c r="O479" s="31">
        <f>[1]consoCURRENT!R9992</f>
        <v>6170831855.4700003</v>
      </c>
      <c r="P479" s="31">
        <f>[1]consoCURRENT!S9992</f>
        <v>1043079507.65</v>
      </c>
      <c r="Q479" s="31">
        <f>[1]consoCURRENT!T9992</f>
        <v>17292322652.030003</v>
      </c>
      <c r="R479" s="31">
        <f>[1]consoCURRENT!U9992</f>
        <v>168541593.75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25067637089.910004</v>
      </c>
      <c r="AA479" s="31">
        <f>D479-Z479</f>
        <v>78637054910.090012</v>
      </c>
      <c r="AB479" s="37">
        <f>Z479/D479</f>
        <v>0.24172133976262133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509561000</v>
      </c>
      <c r="C480" s="31">
        <f>[1]consoCURRENT!F9998</f>
        <v>0</v>
      </c>
      <c r="D480" s="31">
        <f>[1]consoCURRENT!G9998</f>
        <v>509561000</v>
      </c>
      <c r="E480" s="31">
        <f>[1]consoCURRENT!H9998</f>
        <v>784080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784080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784080</v>
      </c>
      <c r="AA480" s="31">
        <f>D480-Z480</f>
        <v>508776920</v>
      </c>
      <c r="AB480" s="37">
        <f>Z480/D480</f>
        <v>1.5387362847627663E-3</v>
      </c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108765970000</v>
      </c>
      <c r="C482" s="39">
        <f t="shared" si="246"/>
        <v>-1.4901161193847656E-8</v>
      </c>
      <c r="D482" s="39">
        <f t="shared" si="246"/>
        <v>108765970000.00002</v>
      </c>
      <c r="E482" s="39">
        <f t="shared" si="246"/>
        <v>8328456451.4000006</v>
      </c>
      <c r="F482" s="39">
        <f t="shared" si="246"/>
        <v>17497637537.809998</v>
      </c>
      <c r="G482" s="39">
        <f t="shared" si="246"/>
        <v>0</v>
      </c>
      <c r="H482" s="39">
        <f t="shared" si="246"/>
        <v>0</v>
      </c>
      <c r="I482" s="39">
        <f t="shared" si="246"/>
        <v>1065963595.4400001</v>
      </c>
      <c r="J482" s="39">
        <f t="shared" si="246"/>
        <v>0</v>
      </c>
      <c r="K482" s="39">
        <f t="shared" si="246"/>
        <v>0</v>
      </c>
      <c r="L482" s="39">
        <f t="shared" si="246"/>
        <v>0</v>
      </c>
      <c r="M482" s="39">
        <f t="shared" si="246"/>
        <v>1976519896.0899997</v>
      </c>
      <c r="N482" s="39">
        <f t="shared" si="246"/>
        <v>11172715.480000002</v>
      </c>
      <c r="O482" s="39">
        <f t="shared" si="246"/>
        <v>6184195309.2800007</v>
      </c>
      <c r="P482" s="39">
        <f t="shared" si="246"/>
        <v>1067124831.1999999</v>
      </c>
      <c r="Q482" s="39">
        <f t="shared" si="246"/>
        <v>17304890712.160004</v>
      </c>
      <c r="R482" s="39">
        <f t="shared" si="246"/>
        <v>192746825.65000001</v>
      </c>
      <c r="S482" s="39">
        <f t="shared" si="246"/>
        <v>0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26736650289.860004</v>
      </c>
      <c r="AA482" s="39">
        <f t="shared" si="246"/>
        <v>82029319710.140015</v>
      </c>
      <c r="AB482" s="40">
        <f>Z482/D482</f>
        <v>0.2458181570013121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108765970000</v>
      </c>
      <c r="C484" s="39">
        <f t="shared" si="248"/>
        <v>-1.4901161193847656E-8</v>
      </c>
      <c r="D484" s="39">
        <f t="shared" si="248"/>
        <v>108765970000.00002</v>
      </c>
      <c r="E484" s="39">
        <f t="shared" si="248"/>
        <v>8328456451.4000006</v>
      </c>
      <c r="F484" s="39">
        <f t="shared" si="248"/>
        <v>17497637537.809998</v>
      </c>
      <c r="G484" s="39">
        <f t="shared" si="248"/>
        <v>0</v>
      </c>
      <c r="H484" s="39">
        <f t="shared" si="248"/>
        <v>0</v>
      </c>
      <c r="I484" s="39">
        <f t="shared" si="248"/>
        <v>1065963595.4400001</v>
      </c>
      <c r="J484" s="39">
        <f t="shared" si="248"/>
        <v>0</v>
      </c>
      <c r="K484" s="39">
        <f t="shared" si="248"/>
        <v>0</v>
      </c>
      <c r="L484" s="39">
        <f t="shared" si="248"/>
        <v>0</v>
      </c>
      <c r="M484" s="39">
        <f t="shared" si="248"/>
        <v>1976519896.0899997</v>
      </c>
      <c r="N484" s="39">
        <f t="shared" si="248"/>
        <v>11172715.480000002</v>
      </c>
      <c r="O484" s="39">
        <f t="shared" si="248"/>
        <v>6184195309.2800007</v>
      </c>
      <c r="P484" s="39">
        <f t="shared" si="248"/>
        <v>1067124831.1999999</v>
      </c>
      <c r="Q484" s="39">
        <f t="shared" si="248"/>
        <v>17304890712.160004</v>
      </c>
      <c r="R484" s="39">
        <f t="shared" si="248"/>
        <v>192746825.65000001</v>
      </c>
      <c r="S484" s="39">
        <f t="shared" si="248"/>
        <v>0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26736650289.860004</v>
      </c>
      <c r="AA484" s="39">
        <f t="shared" si="248"/>
        <v>82029319710.140015</v>
      </c>
      <c r="AB484" s="40">
        <f>Z484/D484</f>
        <v>0.2458181570013121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238584000</v>
      </c>
      <c r="C488" s="31">
        <f t="shared" si="249"/>
        <v>0</v>
      </c>
      <c r="D488" s="31">
        <f>D498+D508+D518+D528+D538+D548+D558+D568+D578+D588+D598+D608+D618+D628+D638+D648+D658</f>
        <v>238584000</v>
      </c>
      <c r="E488" s="31">
        <f t="shared" ref="E488:Y491" si="250">E498+E508+E518+E528+E538+E548+E558+E568+E578+E588+E598+E608+E618+E628+E638+E648+E658</f>
        <v>62671631.469999999</v>
      </c>
      <c r="F488" s="31">
        <f t="shared" si="250"/>
        <v>42665999.990000002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22239120.120000001</v>
      </c>
      <c r="O488" s="31">
        <f t="shared" si="250"/>
        <v>21325520.219999999</v>
      </c>
      <c r="P488" s="31">
        <f t="shared" si="250"/>
        <v>19106991.129999999</v>
      </c>
      <c r="Q488" s="31">
        <f t="shared" si="250"/>
        <v>17373993.670000002</v>
      </c>
      <c r="R488" s="31">
        <f t="shared" si="250"/>
        <v>25292006.320000004</v>
      </c>
      <c r="S488" s="31">
        <f t="shared" si="250"/>
        <v>0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105337631.46000001</v>
      </c>
      <c r="AA488" s="31">
        <f>D488-Z488</f>
        <v>133246368.53999999</v>
      </c>
      <c r="AB488" s="37">
        <f>Z488/D488</f>
        <v>0.44151171687958962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2760290000</v>
      </c>
      <c r="C489" s="31">
        <f t="shared" si="249"/>
        <v>0</v>
      </c>
      <c r="D489" s="31">
        <f t="shared" si="249"/>
        <v>2760289999.9999995</v>
      </c>
      <c r="E489" s="31">
        <f t="shared" si="249"/>
        <v>154799463.34999999</v>
      </c>
      <c r="F489" s="31">
        <f t="shared" si="249"/>
        <v>107420465.91000003</v>
      </c>
      <c r="G489" s="31">
        <f t="shared" si="249"/>
        <v>0</v>
      </c>
      <c r="H489" s="31">
        <f t="shared" si="249"/>
        <v>0</v>
      </c>
      <c r="I489" s="31">
        <f t="shared" si="249"/>
        <v>24572569.719999999</v>
      </c>
      <c r="J489" s="31">
        <f t="shared" si="249"/>
        <v>0</v>
      </c>
      <c r="K489" s="31">
        <f t="shared" si="249"/>
        <v>0</v>
      </c>
      <c r="L489" s="31">
        <f t="shared" si="249"/>
        <v>0</v>
      </c>
      <c r="M489" s="31">
        <f t="shared" si="249"/>
        <v>111921979.23</v>
      </c>
      <c r="N489" s="31">
        <f t="shared" si="249"/>
        <v>23251977.73</v>
      </c>
      <c r="O489" s="31">
        <f t="shared" si="249"/>
        <v>36120311.490000002</v>
      </c>
      <c r="P489" s="31">
        <f t="shared" si="249"/>
        <v>70854604.409999996</v>
      </c>
      <c r="Q489" s="31">
        <f t="shared" si="249"/>
        <v>19458694.809999999</v>
      </c>
      <c r="R489" s="31">
        <f t="shared" si="250"/>
        <v>87961771.100000009</v>
      </c>
      <c r="S489" s="31">
        <f t="shared" si="250"/>
        <v>0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349569338.77000004</v>
      </c>
      <c r="AA489" s="31">
        <f>D489-Z489</f>
        <v>2410720661.2299995</v>
      </c>
      <c r="AB489" s="37">
        <f>Z489/D489</f>
        <v>0.1266422509120419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2998874000</v>
      </c>
      <c r="C492" s="39">
        <f t="shared" si="252"/>
        <v>0</v>
      </c>
      <c r="D492" s="39">
        <f>SUM(D488:D491)</f>
        <v>2998873999.9999995</v>
      </c>
      <c r="E492" s="39">
        <f t="shared" ref="E492:AA492" si="253">SUM(E488:E491)</f>
        <v>217471094.81999999</v>
      </c>
      <c r="F492" s="39">
        <f t="shared" si="253"/>
        <v>150086465.90000004</v>
      </c>
      <c r="G492" s="39">
        <f t="shared" si="253"/>
        <v>0</v>
      </c>
      <c r="H492" s="39">
        <f t="shared" si="253"/>
        <v>0</v>
      </c>
      <c r="I492" s="39">
        <f t="shared" si="253"/>
        <v>24572569.719999999</v>
      </c>
      <c r="J492" s="39">
        <f t="shared" si="253"/>
        <v>0</v>
      </c>
      <c r="K492" s="39">
        <f t="shared" si="253"/>
        <v>0</v>
      </c>
      <c r="L492" s="39">
        <f t="shared" si="253"/>
        <v>0</v>
      </c>
      <c r="M492" s="39">
        <f t="shared" si="253"/>
        <v>111921979.23</v>
      </c>
      <c r="N492" s="39">
        <f t="shared" si="253"/>
        <v>45491097.850000001</v>
      </c>
      <c r="O492" s="39">
        <f t="shared" si="253"/>
        <v>57445831.710000001</v>
      </c>
      <c r="P492" s="39">
        <f t="shared" si="253"/>
        <v>89961595.539999992</v>
      </c>
      <c r="Q492" s="39">
        <f t="shared" si="253"/>
        <v>36832688.480000004</v>
      </c>
      <c r="R492" s="39">
        <f t="shared" si="253"/>
        <v>113253777.42000002</v>
      </c>
      <c r="S492" s="39">
        <f t="shared" si="253"/>
        <v>0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454906970.23000002</v>
      </c>
      <c r="AA492" s="39">
        <f t="shared" si="253"/>
        <v>2543967029.7699995</v>
      </c>
      <c r="AB492" s="40">
        <f>Z492/D492</f>
        <v>0.15169259202954177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2998874000</v>
      </c>
      <c r="C494" s="39">
        <f t="shared" si="256"/>
        <v>0</v>
      </c>
      <c r="D494" s="39">
        <f>D493+D492</f>
        <v>2998873999.9999995</v>
      </c>
      <c r="E494" s="39">
        <f t="shared" ref="E494:AA494" si="257">E493+E492</f>
        <v>217471094.81999999</v>
      </c>
      <c r="F494" s="39">
        <f t="shared" si="257"/>
        <v>150086465.90000004</v>
      </c>
      <c r="G494" s="39">
        <f t="shared" si="257"/>
        <v>0</v>
      </c>
      <c r="H494" s="39">
        <f t="shared" si="257"/>
        <v>0</v>
      </c>
      <c r="I494" s="39">
        <f t="shared" si="257"/>
        <v>24572569.719999999</v>
      </c>
      <c r="J494" s="39">
        <f t="shared" si="257"/>
        <v>0</v>
      </c>
      <c r="K494" s="39">
        <f t="shared" si="257"/>
        <v>0</v>
      </c>
      <c r="L494" s="39">
        <f t="shared" si="257"/>
        <v>0</v>
      </c>
      <c r="M494" s="39">
        <f t="shared" si="257"/>
        <v>111921979.23</v>
      </c>
      <c r="N494" s="39">
        <f t="shared" si="257"/>
        <v>45491097.850000001</v>
      </c>
      <c r="O494" s="39">
        <f t="shared" si="257"/>
        <v>57445831.710000001</v>
      </c>
      <c r="P494" s="39">
        <f t="shared" si="257"/>
        <v>89961595.539999992</v>
      </c>
      <c r="Q494" s="39">
        <f t="shared" si="257"/>
        <v>36832688.480000004</v>
      </c>
      <c r="R494" s="39">
        <f t="shared" si="257"/>
        <v>113253777.42000002</v>
      </c>
      <c r="S494" s="39">
        <f t="shared" si="257"/>
        <v>0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454906970.23000002</v>
      </c>
      <c r="AA494" s="39">
        <f t="shared" si="257"/>
        <v>2543967029.7699995</v>
      </c>
      <c r="AB494" s="40">
        <f>Z494/D494</f>
        <v>0.15169259202954177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14268000</v>
      </c>
      <c r="C498" s="31">
        <f>[1]consoCURRENT!F10305</f>
        <v>0</v>
      </c>
      <c r="D498" s="31">
        <f>[1]consoCURRENT!G10305</f>
        <v>14268000</v>
      </c>
      <c r="E498" s="31">
        <f>[1]consoCURRENT!H10305</f>
        <v>3969089.33</v>
      </c>
      <c r="F498" s="31">
        <f>[1]consoCURRENT!I10305</f>
        <v>2753201.59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851772.18</v>
      </c>
      <c r="O498" s="31">
        <f>[1]consoCURRENT!R10305</f>
        <v>1898214.42</v>
      </c>
      <c r="P498" s="31">
        <f>[1]consoCURRENT!S10305</f>
        <v>1219102.73</v>
      </c>
      <c r="Q498" s="31">
        <f>[1]consoCURRENT!T10305</f>
        <v>910873.13</v>
      </c>
      <c r="R498" s="31">
        <f>[1]consoCURRENT!U10305</f>
        <v>1842328.46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6722290.9199999999</v>
      </c>
      <c r="AA498" s="31">
        <f>D498-Z498</f>
        <v>7545709.0800000001</v>
      </c>
      <c r="AB498" s="37">
        <f>Z498/D498</f>
        <v>0.47114458368376788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2396769000</v>
      </c>
      <c r="C499" s="31">
        <f>[1]consoCURRENT!F10418</f>
        <v>0</v>
      </c>
      <c r="D499" s="31">
        <f>[1]consoCURRENT!G10418</f>
        <v>2396768999.9999995</v>
      </c>
      <c r="E499" s="31">
        <f>[1]consoCURRENT!H10418</f>
        <v>43312213.579999991</v>
      </c>
      <c r="F499" s="31">
        <f>[1]consoCURRENT!I10418</f>
        <v>83661902.189999998</v>
      </c>
      <c r="G499" s="31">
        <f>[1]consoCURRENT!J10418</f>
        <v>0</v>
      </c>
      <c r="H499" s="31">
        <f>[1]consoCURRENT!K10418</f>
        <v>0</v>
      </c>
      <c r="I499" s="31">
        <f>[1]consoCURRENT!L10418</f>
        <v>24572569.719999999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111921979.23</v>
      </c>
      <c r="N499" s="31">
        <f>[1]consoCURRENT!Q10418</f>
        <v>6863296.6699999999</v>
      </c>
      <c r="O499" s="31">
        <f>[1]consoCURRENT!R10418</f>
        <v>1260928.51</v>
      </c>
      <c r="P499" s="31">
        <f>[1]consoCURRENT!S10418</f>
        <v>10615418.68</v>
      </c>
      <c r="Q499" s="31">
        <f>[1]consoCURRENT!T10418</f>
        <v>204506.34999999998</v>
      </c>
      <c r="R499" s="31">
        <f>[1]consoCURRENT!U10418</f>
        <v>83457395.840000004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214323525.28</v>
      </c>
      <c r="AA499" s="31">
        <f>D499-Z499</f>
        <v>2182445474.7199993</v>
      </c>
      <c r="AB499" s="37">
        <f>Z499/D499</f>
        <v>8.942185303631682E-2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2411037000</v>
      </c>
      <c r="C502" s="39">
        <f t="shared" si="259"/>
        <v>0</v>
      </c>
      <c r="D502" s="39">
        <f t="shared" si="259"/>
        <v>2411036999.9999995</v>
      </c>
      <c r="E502" s="39">
        <f t="shared" si="259"/>
        <v>47281302.909999989</v>
      </c>
      <c r="F502" s="39">
        <f t="shared" si="259"/>
        <v>86415103.780000001</v>
      </c>
      <c r="G502" s="39">
        <f t="shared" si="259"/>
        <v>0</v>
      </c>
      <c r="H502" s="39">
        <f t="shared" si="259"/>
        <v>0</v>
      </c>
      <c r="I502" s="39">
        <f t="shared" si="259"/>
        <v>24572569.719999999</v>
      </c>
      <c r="J502" s="39">
        <f t="shared" si="259"/>
        <v>0</v>
      </c>
      <c r="K502" s="39">
        <f t="shared" si="259"/>
        <v>0</v>
      </c>
      <c r="L502" s="39">
        <f t="shared" si="259"/>
        <v>0</v>
      </c>
      <c r="M502" s="39">
        <f t="shared" si="259"/>
        <v>111921979.23</v>
      </c>
      <c r="N502" s="39">
        <f t="shared" si="259"/>
        <v>7715068.8499999996</v>
      </c>
      <c r="O502" s="39">
        <f t="shared" si="259"/>
        <v>3159142.9299999997</v>
      </c>
      <c r="P502" s="39">
        <f t="shared" si="259"/>
        <v>11834521.41</v>
      </c>
      <c r="Q502" s="39">
        <f t="shared" si="259"/>
        <v>1115379.48</v>
      </c>
      <c r="R502" s="39">
        <f t="shared" si="259"/>
        <v>85299724.299999997</v>
      </c>
      <c r="S502" s="39">
        <f t="shared" si="259"/>
        <v>0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221045816.19999999</v>
      </c>
      <c r="AA502" s="39">
        <f t="shared" si="259"/>
        <v>2189991183.7999992</v>
      </c>
      <c r="AB502" s="40">
        <f>Z502/D502</f>
        <v>9.1680806308654758E-2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2411037000</v>
      </c>
      <c r="C504" s="39">
        <f t="shared" si="261"/>
        <v>0</v>
      </c>
      <c r="D504" s="39">
        <f t="shared" si="261"/>
        <v>2411036999.9999995</v>
      </c>
      <c r="E504" s="39">
        <f t="shared" si="261"/>
        <v>47281302.909999989</v>
      </c>
      <c r="F504" s="39">
        <f t="shared" si="261"/>
        <v>86415103.780000001</v>
      </c>
      <c r="G504" s="39">
        <f t="shared" si="261"/>
        <v>0</v>
      </c>
      <c r="H504" s="39">
        <f t="shared" si="261"/>
        <v>0</v>
      </c>
      <c r="I504" s="39">
        <f t="shared" si="261"/>
        <v>24572569.719999999</v>
      </c>
      <c r="J504" s="39">
        <f t="shared" si="261"/>
        <v>0</v>
      </c>
      <c r="K504" s="39">
        <f t="shared" si="261"/>
        <v>0</v>
      </c>
      <c r="L504" s="39">
        <f t="shared" si="261"/>
        <v>0</v>
      </c>
      <c r="M504" s="39">
        <f t="shared" si="261"/>
        <v>111921979.23</v>
      </c>
      <c r="N504" s="39">
        <f t="shared" si="261"/>
        <v>7715068.8499999996</v>
      </c>
      <c r="O504" s="39">
        <f t="shared" si="261"/>
        <v>3159142.9299999997</v>
      </c>
      <c r="P504" s="39">
        <f t="shared" si="261"/>
        <v>11834521.41</v>
      </c>
      <c r="Q504" s="39">
        <f t="shared" si="261"/>
        <v>1115379.48</v>
      </c>
      <c r="R504" s="39">
        <f t="shared" si="261"/>
        <v>85299724.299999997</v>
      </c>
      <c r="S504" s="39">
        <f t="shared" si="261"/>
        <v>0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221045816.19999999</v>
      </c>
      <c r="AA504" s="39">
        <f t="shared" si="261"/>
        <v>2189991183.7999992</v>
      </c>
      <c r="AB504" s="40">
        <f>Z504/D504</f>
        <v>9.1680806308654758E-2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8376000</v>
      </c>
      <c r="C508" s="31">
        <f>[1]consoCURRENT!F10518</f>
        <v>0</v>
      </c>
      <c r="D508" s="31">
        <f>[1]consoCURRENT!G10518</f>
        <v>8376000</v>
      </c>
      <c r="E508" s="31">
        <f>[1]consoCURRENT!H10518</f>
        <v>1570581.63</v>
      </c>
      <c r="F508" s="31">
        <f>[1]consoCURRENT!I10518</f>
        <v>1385909.58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376599</v>
      </c>
      <c r="O508" s="31">
        <f>[1]consoCURRENT!R10518</f>
        <v>518506.05000000005</v>
      </c>
      <c r="P508" s="31">
        <f>[1]consoCURRENT!S10518</f>
        <v>675476.58</v>
      </c>
      <c r="Q508" s="31">
        <f>[1]consoCURRENT!T10518</f>
        <v>485030.1</v>
      </c>
      <c r="R508" s="31">
        <f>[1]consoCURRENT!U10518</f>
        <v>900879.48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2956491.21</v>
      </c>
      <c r="AA508" s="31">
        <f>D508-Z508</f>
        <v>5419508.79</v>
      </c>
      <c r="AB508" s="37">
        <f>Z508/D508</f>
        <v>0.35297172994269338</v>
      </c>
      <c r="AC508" s="32"/>
    </row>
    <row r="509" spans="1:29" s="33" customFormat="1" ht="18" customHeight="1" x14ac:dyDescent="0.2">
      <c r="A509" s="36" t="s">
        <v>35</v>
      </c>
      <c r="B509" s="31">
        <f>[1]consoCURRENT!E10631</f>
        <v>9931000</v>
      </c>
      <c r="C509" s="31">
        <f>[1]consoCURRENT!F10631</f>
        <v>0</v>
      </c>
      <c r="D509" s="31">
        <f>[1]consoCURRENT!G10631</f>
        <v>9931000</v>
      </c>
      <c r="E509" s="31">
        <f>[1]consoCURRENT!H10631</f>
        <v>2795328</v>
      </c>
      <c r="F509" s="31">
        <f>[1]consoCURRENT!I10631</f>
        <v>188113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1285758</v>
      </c>
      <c r="O509" s="31">
        <f>[1]consoCURRENT!R10631</f>
        <v>1069350</v>
      </c>
      <c r="P509" s="31">
        <f>[1]consoCURRENT!S10631</f>
        <v>440220</v>
      </c>
      <c r="Q509" s="31">
        <f>[1]consoCURRENT!T10631</f>
        <v>568</v>
      </c>
      <c r="R509" s="31">
        <f>[1]consoCURRENT!U10631</f>
        <v>187545</v>
      </c>
      <c r="S509" s="31">
        <f>[1]consoCURRENT!V10631</f>
        <v>0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2">SUM(M509:Y509)</f>
        <v>2983441</v>
      </c>
      <c r="AA509" s="31">
        <f>D509-Z509</f>
        <v>6947559</v>
      </c>
      <c r="AB509" s="37">
        <f>Z509/D509</f>
        <v>0.30041697714228177</v>
      </c>
      <c r="AC509" s="3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18307000</v>
      </c>
      <c r="C512" s="39">
        <f t="shared" si="263"/>
        <v>0</v>
      </c>
      <c r="D512" s="39">
        <f t="shared" si="263"/>
        <v>18307000</v>
      </c>
      <c r="E512" s="39">
        <f t="shared" si="263"/>
        <v>4365909.63</v>
      </c>
      <c r="F512" s="39">
        <f t="shared" si="263"/>
        <v>1574022.58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1662357</v>
      </c>
      <c r="O512" s="39">
        <f t="shared" si="263"/>
        <v>1587856.05</v>
      </c>
      <c r="P512" s="39">
        <f t="shared" si="263"/>
        <v>1115696.58</v>
      </c>
      <c r="Q512" s="39">
        <f t="shared" si="263"/>
        <v>485598.1</v>
      </c>
      <c r="R512" s="39">
        <f t="shared" si="263"/>
        <v>1088424.48</v>
      </c>
      <c r="S512" s="39">
        <f t="shared" si="263"/>
        <v>0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5939932.21</v>
      </c>
      <c r="AA512" s="39">
        <f t="shared" si="263"/>
        <v>12367067.789999999</v>
      </c>
      <c r="AB512" s="40">
        <f>Z512/D512</f>
        <v>0.32446234828207787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18307000</v>
      </c>
      <c r="C514" s="39">
        <f t="shared" si="265"/>
        <v>0</v>
      </c>
      <c r="D514" s="39">
        <f t="shared" si="265"/>
        <v>18307000</v>
      </c>
      <c r="E514" s="39">
        <f t="shared" si="265"/>
        <v>4365909.63</v>
      </c>
      <c r="F514" s="39">
        <f t="shared" si="265"/>
        <v>1574022.58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1662357</v>
      </c>
      <c r="O514" s="39">
        <f t="shared" si="265"/>
        <v>1587856.05</v>
      </c>
      <c r="P514" s="39">
        <f t="shared" si="265"/>
        <v>1115696.58</v>
      </c>
      <c r="Q514" s="39">
        <f t="shared" si="265"/>
        <v>485598.1</v>
      </c>
      <c r="R514" s="39">
        <f t="shared" si="265"/>
        <v>1088424.48</v>
      </c>
      <c r="S514" s="39">
        <f t="shared" si="265"/>
        <v>0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5939932.21</v>
      </c>
      <c r="AA514" s="39">
        <f t="shared" si="265"/>
        <v>12367067.789999999</v>
      </c>
      <c r="AB514" s="40">
        <f>Z514/D514</f>
        <v>0.32446234828207787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8087000</v>
      </c>
      <c r="C518" s="31">
        <f>[1]consoCURRENT!F10731</f>
        <v>0</v>
      </c>
      <c r="D518" s="31">
        <f>[1]consoCURRENT!G10731</f>
        <v>8087000</v>
      </c>
      <c r="E518" s="31">
        <f>[1]consoCURRENT!H10731</f>
        <v>1805869.0899999999</v>
      </c>
      <c r="F518" s="31">
        <f>[1]consoCURRENT!I10731</f>
        <v>1803757.6800000002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572410.68000000005</v>
      </c>
      <c r="O518" s="31">
        <f>[1]consoCURRENT!R10731</f>
        <v>537157.99</v>
      </c>
      <c r="P518" s="31">
        <f>[1]consoCURRENT!S10731</f>
        <v>696300.42</v>
      </c>
      <c r="Q518" s="31">
        <f>[1]consoCURRENT!T10731</f>
        <v>562190.42000000004</v>
      </c>
      <c r="R518" s="31">
        <f>[1]consoCURRENT!U10731</f>
        <v>1241567.26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3609626.7699999996</v>
      </c>
      <c r="AA518" s="31">
        <f>D518-Z518</f>
        <v>4477373.2300000004</v>
      </c>
      <c r="AB518" s="37">
        <f>Z518/D518</f>
        <v>0.44634929763818471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9198000</v>
      </c>
      <c r="C519" s="31">
        <f>[1]consoCURRENT!F10844</f>
        <v>0</v>
      </c>
      <c r="D519" s="31">
        <f>[1]consoCURRENT!G10844</f>
        <v>9198000</v>
      </c>
      <c r="E519" s="31">
        <f>[1]consoCURRENT!H10844</f>
        <v>2215960.5099999998</v>
      </c>
      <c r="F519" s="31">
        <f>[1]consoCURRENT!I10844</f>
        <v>2228039.88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678971.43</v>
      </c>
      <c r="O519" s="31">
        <f>[1]consoCURRENT!R10844</f>
        <v>932433.83</v>
      </c>
      <c r="P519" s="31">
        <f>[1]consoCURRENT!S10844</f>
        <v>604555.25</v>
      </c>
      <c r="Q519" s="31">
        <f>[1]consoCURRENT!T10844</f>
        <v>2034039.88</v>
      </c>
      <c r="R519" s="31">
        <f>[1]consoCURRENT!U10844</f>
        <v>194000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4444000.3899999997</v>
      </c>
      <c r="AA519" s="31">
        <f>D519-Z519</f>
        <v>4753999.6100000003</v>
      </c>
      <c r="AB519" s="37">
        <f>Z519/D519</f>
        <v>0.48314855294629261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17285000</v>
      </c>
      <c r="C522" s="39">
        <f t="shared" si="267"/>
        <v>0</v>
      </c>
      <c r="D522" s="39">
        <f t="shared" si="267"/>
        <v>17285000</v>
      </c>
      <c r="E522" s="39">
        <f t="shared" si="267"/>
        <v>4021829.5999999996</v>
      </c>
      <c r="F522" s="39">
        <f t="shared" si="267"/>
        <v>4031797.56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1251382.1100000001</v>
      </c>
      <c r="O522" s="39">
        <f t="shared" si="267"/>
        <v>1469591.8199999998</v>
      </c>
      <c r="P522" s="39">
        <f t="shared" si="267"/>
        <v>1300855.67</v>
      </c>
      <c r="Q522" s="39">
        <f t="shared" si="267"/>
        <v>2596230.2999999998</v>
      </c>
      <c r="R522" s="39">
        <f t="shared" si="267"/>
        <v>1435567.26</v>
      </c>
      <c r="S522" s="39">
        <f t="shared" si="267"/>
        <v>0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8053627.1599999992</v>
      </c>
      <c r="AA522" s="39">
        <f t="shared" si="267"/>
        <v>9231372.8399999999</v>
      </c>
      <c r="AB522" s="40">
        <f>Z522/D522</f>
        <v>0.4659315684119178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17285000</v>
      </c>
      <c r="C524" s="39">
        <f t="shared" si="269"/>
        <v>0</v>
      </c>
      <c r="D524" s="39">
        <f t="shared" si="269"/>
        <v>17285000</v>
      </c>
      <c r="E524" s="39">
        <f t="shared" si="269"/>
        <v>4021829.5999999996</v>
      </c>
      <c r="F524" s="39">
        <f t="shared" si="269"/>
        <v>4031797.56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1251382.1100000001</v>
      </c>
      <c r="O524" s="39">
        <f t="shared" si="269"/>
        <v>1469591.8199999998</v>
      </c>
      <c r="P524" s="39">
        <f t="shared" si="269"/>
        <v>1300855.67</v>
      </c>
      <c r="Q524" s="39">
        <f t="shared" si="269"/>
        <v>2596230.2999999998</v>
      </c>
      <c r="R524" s="39">
        <f t="shared" si="269"/>
        <v>1435567.26</v>
      </c>
      <c r="S524" s="39">
        <f t="shared" si="269"/>
        <v>0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8053627.1599999992</v>
      </c>
      <c r="AA524" s="39">
        <f t="shared" si="269"/>
        <v>9231372.8399999999</v>
      </c>
      <c r="AB524" s="40">
        <f>Z524/D524</f>
        <v>0.4659315684119178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10236000</v>
      </c>
      <c r="C528" s="31">
        <f>[1]consoCURRENT!F10944</f>
        <v>0</v>
      </c>
      <c r="D528" s="31">
        <f>[1]consoCURRENT!G10944</f>
        <v>10236000</v>
      </c>
      <c r="E528" s="31">
        <f>[1]consoCURRENT!H10944</f>
        <v>2057147.38</v>
      </c>
      <c r="F528" s="31">
        <f>[1]consoCURRENT!I10944</f>
        <v>1800410.0799999998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516829</v>
      </c>
      <c r="O528" s="31">
        <f>[1]consoCURRENT!R10944</f>
        <v>696965.45</v>
      </c>
      <c r="P528" s="31">
        <f>[1]consoCURRENT!S10944</f>
        <v>843352.93</v>
      </c>
      <c r="Q528" s="31">
        <f>[1]consoCURRENT!T10944</f>
        <v>830399.48999999987</v>
      </c>
      <c r="R528" s="31">
        <f>[1]consoCURRENT!U10944</f>
        <v>970010.59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3857557.4599999995</v>
      </c>
      <c r="AA528" s="31">
        <f>D528-Z528</f>
        <v>6378442.540000001</v>
      </c>
      <c r="AB528" s="37">
        <f>Z528/D528</f>
        <v>0.37686180734661973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16190000</v>
      </c>
      <c r="C529" s="31">
        <f>[1]consoCURRENT!F11057</f>
        <v>0</v>
      </c>
      <c r="D529" s="31">
        <f>[1]consoCURRENT!G11057</f>
        <v>16190000</v>
      </c>
      <c r="E529" s="31">
        <f>[1]consoCURRENT!H11057</f>
        <v>2517058.2600000002</v>
      </c>
      <c r="F529" s="31">
        <f>[1]consoCURRENT!I11057</f>
        <v>2291038.69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487795.6100000001</v>
      </c>
      <c r="O529" s="31">
        <f>[1]consoCURRENT!R11057</f>
        <v>795770.87999999989</v>
      </c>
      <c r="P529" s="31">
        <f>[1]consoCURRENT!S11057</f>
        <v>1233491.77</v>
      </c>
      <c r="Q529" s="31">
        <f>[1]consoCURRENT!T11057</f>
        <v>541511</v>
      </c>
      <c r="R529" s="31">
        <f>[1]consoCURRENT!U11057</f>
        <v>1749527.69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4808096.9499999993</v>
      </c>
      <c r="AA529" s="31">
        <f>D529-Z529</f>
        <v>11381903.050000001</v>
      </c>
      <c r="AB529" s="37">
        <f>Z529/D529</f>
        <v>0.29697942865966642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26426000</v>
      </c>
      <c r="C532" s="39">
        <f t="shared" si="271"/>
        <v>0</v>
      </c>
      <c r="D532" s="39">
        <f t="shared" si="271"/>
        <v>26426000</v>
      </c>
      <c r="E532" s="39">
        <f t="shared" si="271"/>
        <v>4574205.6400000006</v>
      </c>
      <c r="F532" s="39">
        <f t="shared" si="271"/>
        <v>4091448.7699999996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1004624.6100000001</v>
      </c>
      <c r="O532" s="39">
        <f t="shared" si="271"/>
        <v>1492736.3299999998</v>
      </c>
      <c r="P532" s="39">
        <f t="shared" si="271"/>
        <v>2076844.7000000002</v>
      </c>
      <c r="Q532" s="39">
        <f t="shared" si="271"/>
        <v>1371910.4899999998</v>
      </c>
      <c r="R532" s="39">
        <f t="shared" si="271"/>
        <v>2719538.28</v>
      </c>
      <c r="S532" s="39">
        <f t="shared" si="271"/>
        <v>0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8665654.4099999983</v>
      </c>
      <c r="AA532" s="39">
        <f t="shared" si="271"/>
        <v>17760345.590000004</v>
      </c>
      <c r="AB532" s="40">
        <f>Z532/D532</f>
        <v>0.32792153220313319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26426000</v>
      </c>
      <c r="C534" s="39">
        <f t="shared" si="273"/>
        <v>0</v>
      </c>
      <c r="D534" s="39">
        <f t="shared" si="273"/>
        <v>26426000</v>
      </c>
      <c r="E534" s="39">
        <f t="shared" si="273"/>
        <v>4574205.6400000006</v>
      </c>
      <c r="F534" s="39">
        <f t="shared" si="273"/>
        <v>4091448.7699999996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1004624.6100000001</v>
      </c>
      <c r="O534" s="39">
        <f t="shared" si="273"/>
        <v>1492736.3299999998</v>
      </c>
      <c r="P534" s="39">
        <f t="shared" si="273"/>
        <v>2076844.7000000002</v>
      </c>
      <c r="Q534" s="39">
        <f t="shared" si="273"/>
        <v>1371910.4899999998</v>
      </c>
      <c r="R534" s="39">
        <f t="shared" si="273"/>
        <v>2719538.28</v>
      </c>
      <c r="S534" s="39">
        <f t="shared" si="273"/>
        <v>0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8665654.4099999983</v>
      </c>
      <c r="AA534" s="39">
        <f t="shared" si="273"/>
        <v>17760345.590000004</v>
      </c>
      <c r="AB534" s="40">
        <f>Z534/D534</f>
        <v>0.32792153220313319</v>
      </c>
      <c r="AC534" s="42"/>
    </row>
    <row r="535" spans="1:29" s="33" customFormat="1" ht="10.9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9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6156000</v>
      </c>
      <c r="C538" s="31">
        <f>[1]consoCURRENT!F11157</f>
        <v>0</v>
      </c>
      <c r="D538" s="31">
        <f>[1]consoCURRENT!G11157</f>
        <v>6156000</v>
      </c>
      <c r="E538" s="31">
        <f>[1]consoCURRENT!H11157</f>
        <v>1401631.35</v>
      </c>
      <c r="F538" s="31">
        <f>[1]consoCURRENT!I11157</f>
        <v>1210642.58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421310.88</v>
      </c>
      <c r="O538" s="31">
        <f>[1]consoCURRENT!R11157</f>
        <v>423754.70999999996</v>
      </c>
      <c r="P538" s="31">
        <f>[1]consoCURRENT!S11157</f>
        <v>556565.76000000001</v>
      </c>
      <c r="Q538" s="31">
        <f>[1]consoCURRENT!T11157</f>
        <v>394088</v>
      </c>
      <c r="R538" s="31">
        <f>[1]consoCURRENT!U11157</f>
        <v>816554.58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2612273.9300000002</v>
      </c>
      <c r="AA538" s="31">
        <f>D538-Z538</f>
        <v>3543726.07</v>
      </c>
      <c r="AB538" s="37">
        <f>Z538/D538</f>
        <v>0.42434599252761535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10775000</v>
      </c>
      <c r="C539" s="31">
        <f>[1]consoCURRENT!F11270</f>
        <v>0</v>
      </c>
      <c r="D539" s="31">
        <f>[1]consoCURRENT!G11270</f>
        <v>10775000</v>
      </c>
      <c r="E539" s="31">
        <f>[1]consoCURRENT!H11270</f>
        <v>2760322.34</v>
      </c>
      <c r="F539" s="31">
        <f>[1]consoCURRENT!I11270</f>
        <v>348539.09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2237549.3700000006</v>
      </c>
      <c r="O539" s="31">
        <f>[1]consoCURRENT!R11270</f>
        <v>238973.88999999998</v>
      </c>
      <c r="P539" s="31">
        <f>[1]consoCURRENT!S11270</f>
        <v>283799.08</v>
      </c>
      <c r="Q539" s="31">
        <f>[1]consoCURRENT!T11270</f>
        <v>83469.02</v>
      </c>
      <c r="R539" s="31">
        <f>[1]consoCURRENT!U11270</f>
        <v>265070.07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3108861.4300000006</v>
      </c>
      <c r="AA539" s="31">
        <f>D539-Z539</f>
        <v>7666138.5699999994</v>
      </c>
      <c r="AB539" s="37">
        <f>Z539/D539</f>
        <v>0.28852542273781906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16931000</v>
      </c>
      <c r="C542" s="39">
        <f t="shared" si="275"/>
        <v>0</v>
      </c>
      <c r="D542" s="39">
        <f t="shared" si="275"/>
        <v>16931000</v>
      </c>
      <c r="E542" s="39">
        <f t="shared" si="275"/>
        <v>4161953.69</v>
      </c>
      <c r="F542" s="39">
        <f t="shared" si="275"/>
        <v>1559181.6700000002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2658860.2500000005</v>
      </c>
      <c r="O542" s="39">
        <f t="shared" si="275"/>
        <v>662728.6</v>
      </c>
      <c r="P542" s="39">
        <f t="shared" si="275"/>
        <v>840364.84000000008</v>
      </c>
      <c r="Q542" s="39">
        <f t="shared" si="275"/>
        <v>477557.02</v>
      </c>
      <c r="R542" s="39">
        <f t="shared" si="275"/>
        <v>1081624.6499999999</v>
      </c>
      <c r="S542" s="39">
        <f t="shared" si="275"/>
        <v>0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5721135.3600000013</v>
      </c>
      <c r="AA542" s="39">
        <f t="shared" si="275"/>
        <v>11209864.639999999</v>
      </c>
      <c r="AB542" s="40">
        <f>Z542/D542</f>
        <v>0.33790888665761037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16931000</v>
      </c>
      <c r="C544" s="39">
        <f t="shared" si="277"/>
        <v>0</v>
      </c>
      <c r="D544" s="39">
        <f t="shared" si="277"/>
        <v>16931000</v>
      </c>
      <c r="E544" s="39">
        <f t="shared" si="277"/>
        <v>4161953.69</v>
      </c>
      <c r="F544" s="39">
        <f t="shared" si="277"/>
        <v>1559181.6700000002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2658860.2500000005</v>
      </c>
      <c r="O544" s="39">
        <f t="shared" si="277"/>
        <v>662728.6</v>
      </c>
      <c r="P544" s="39">
        <f t="shared" si="277"/>
        <v>840364.84000000008</v>
      </c>
      <c r="Q544" s="39">
        <f t="shared" si="277"/>
        <v>477557.02</v>
      </c>
      <c r="R544" s="39">
        <f t="shared" si="277"/>
        <v>1081624.6499999999</v>
      </c>
      <c r="S544" s="39">
        <f t="shared" si="277"/>
        <v>0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5721135.3600000013</v>
      </c>
      <c r="AA544" s="39">
        <f t="shared" si="277"/>
        <v>11209864.639999999</v>
      </c>
      <c r="AB544" s="40">
        <f>Z544/D544</f>
        <v>0.33790888665761037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6012000</v>
      </c>
      <c r="C548" s="31">
        <f>[1]consoCURRENT!F11370</f>
        <v>0</v>
      </c>
      <c r="D548" s="31">
        <f>[1]consoCURRENT!G11370</f>
        <v>6012000</v>
      </c>
      <c r="E548" s="31">
        <f>[1]consoCURRENT!H11370</f>
        <v>1011885.17</v>
      </c>
      <c r="F548" s="31">
        <f>[1]consoCURRENT!I11370</f>
        <v>1156169.6199999999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384916.16000000003</v>
      </c>
      <c r="O548" s="31">
        <f>[1]consoCURRENT!R11370</f>
        <v>119249.19</v>
      </c>
      <c r="P548" s="31">
        <f>[1]consoCURRENT!S11370</f>
        <v>507719.82</v>
      </c>
      <c r="Q548" s="31">
        <f>[1]consoCURRENT!T11370</f>
        <v>410264.84</v>
      </c>
      <c r="R548" s="31">
        <f>[1]consoCURRENT!U11370</f>
        <v>745904.77999999991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2168054.79</v>
      </c>
      <c r="AA548" s="31">
        <f>D548-Z548</f>
        <v>3843945.21</v>
      </c>
      <c r="AB548" s="37">
        <f>Z548/D548</f>
        <v>0.36062122255489021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14806000</v>
      </c>
      <c r="C549" s="31">
        <f>[1]consoCURRENT!F11483</f>
        <v>0</v>
      </c>
      <c r="D549" s="31">
        <f>[1]consoCURRENT!G11483</f>
        <v>14806000</v>
      </c>
      <c r="E549" s="31">
        <f>[1]consoCURRENT!H11483</f>
        <v>4571813.5399999991</v>
      </c>
      <c r="F549" s="31">
        <f>[1]consoCURRENT!I11483</f>
        <v>3310883.9499999997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685348.61</v>
      </c>
      <c r="O549" s="31">
        <f>[1]consoCURRENT!R11483</f>
        <v>1994165.45</v>
      </c>
      <c r="P549" s="31">
        <f>[1]consoCURRENT!S11483</f>
        <v>1892299.48</v>
      </c>
      <c r="Q549" s="31">
        <f>[1]consoCURRENT!T11483</f>
        <v>2524008.54</v>
      </c>
      <c r="R549" s="31">
        <f>[1]consoCURRENT!U11483</f>
        <v>786875.41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7882697.4900000002</v>
      </c>
      <c r="AA549" s="31">
        <f>D549-Z549</f>
        <v>6923302.5099999998</v>
      </c>
      <c r="AB549" s="37">
        <f>Z549/D549</f>
        <v>0.53239885789544783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20818000</v>
      </c>
      <c r="C552" s="39">
        <f t="shared" si="279"/>
        <v>0</v>
      </c>
      <c r="D552" s="39">
        <f t="shared" si="279"/>
        <v>20818000</v>
      </c>
      <c r="E552" s="39">
        <f t="shared" si="279"/>
        <v>5583698.709999999</v>
      </c>
      <c r="F552" s="39">
        <f t="shared" si="279"/>
        <v>4467053.5699999994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1070264.77</v>
      </c>
      <c r="O552" s="39">
        <f t="shared" si="279"/>
        <v>2113414.64</v>
      </c>
      <c r="P552" s="39">
        <f t="shared" si="279"/>
        <v>2400019.2999999998</v>
      </c>
      <c r="Q552" s="39">
        <f t="shared" si="279"/>
        <v>2934273.38</v>
      </c>
      <c r="R552" s="39">
        <f t="shared" si="279"/>
        <v>1532780.19</v>
      </c>
      <c r="S552" s="39">
        <f t="shared" si="279"/>
        <v>0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10050752.280000001</v>
      </c>
      <c r="AA552" s="39">
        <f t="shared" si="279"/>
        <v>10767247.719999999</v>
      </c>
      <c r="AB552" s="40">
        <f>Z552/D552</f>
        <v>0.48279144394274193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20818000</v>
      </c>
      <c r="C554" s="39">
        <f t="shared" si="281"/>
        <v>0</v>
      </c>
      <c r="D554" s="39">
        <f t="shared" si="281"/>
        <v>20818000</v>
      </c>
      <c r="E554" s="39">
        <f t="shared" si="281"/>
        <v>5583698.709999999</v>
      </c>
      <c r="F554" s="39">
        <f t="shared" si="281"/>
        <v>4467053.5699999994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1070264.77</v>
      </c>
      <c r="O554" s="39">
        <f t="shared" si="281"/>
        <v>2113414.64</v>
      </c>
      <c r="P554" s="39">
        <f t="shared" si="281"/>
        <v>2400019.2999999998</v>
      </c>
      <c r="Q554" s="39">
        <f t="shared" si="281"/>
        <v>2934273.38</v>
      </c>
      <c r="R554" s="39">
        <f t="shared" si="281"/>
        <v>1532780.19</v>
      </c>
      <c r="S554" s="39">
        <f t="shared" si="281"/>
        <v>0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10050752.280000001</v>
      </c>
      <c r="AA554" s="39">
        <f t="shared" si="281"/>
        <v>10767247.719999999</v>
      </c>
      <c r="AB554" s="40">
        <f>Z554/D554</f>
        <v>0.48279144394274193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6530000</v>
      </c>
      <c r="C558" s="31">
        <f>[1]consoCURRENT!F11583</f>
        <v>0</v>
      </c>
      <c r="D558" s="31">
        <f>[1]consoCURRENT!G11583</f>
        <v>6530000</v>
      </c>
      <c r="E558" s="31">
        <f>[1]consoCURRENT!H11583</f>
        <v>1261354.18</v>
      </c>
      <c r="F558" s="31">
        <f>[1]consoCURRENT!I11583</f>
        <v>1035726.26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426599.92</v>
      </c>
      <c r="O558" s="31">
        <f>[1]consoCURRENT!R11583</f>
        <v>432918.33</v>
      </c>
      <c r="P558" s="31">
        <f>[1]consoCURRENT!S11583</f>
        <v>401835.93</v>
      </c>
      <c r="Q558" s="31">
        <f>[1]consoCURRENT!T11583</f>
        <v>504716.93</v>
      </c>
      <c r="R558" s="31">
        <f>[1]consoCURRENT!U11583</f>
        <v>531009.32999999996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2297080.44</v>
      </c>
      <c r="AA558" s="31">
        <f>D558-Z558</f>
        <v>4232919.5600000005</v>
      </c>
      <c r="AB558" s="37">
        <f>Z558/D558</f>
        <v>0.35177342113323123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12606000</v>
      </c>
      <c r="C559" s="31">
        <f>[1]consoCURRENT!F11696</f>
        <v>0</v>
      </c>
      <c r="D559" s="31">
        <f>[1]consoCURRENT!G11696</f>
        <v>12606000</v>
      </c>
      <c r="E559" s="31">
        <f>[1]consoCURRENT!H11696</f>
        <v>1372238.2400000002</v>
      </c>
      <c r="F559" s="31">
        <f>[1]consoCURRENT!I11696</f>
        <v>134165.65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404155.35</v>
      </c>
      <c r="O559" s="31">
        <f>[1]consoCURRENT!R11696</f>
        <v>968142.89</v>
      </c>
      <c r="P559" s="31">
        <f>[1]consoCURRENT!S11696</f>
        <v>-60</v>
      </c>
      <c r="Q559" s="31">
        <f>[1]consoCURRENT!T11696</f>
        <v>45900</v>
      </c>
      <c r="R559" s="31">
        <f>[1]consoCURRENT!U11696</f>
        <v>88265.65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1506403.89</v>
      </c>
      <c r="AA559" s="31">
        <f>D559-Z559</f>
        <v>11099596.109999999</v>
      </c>
      <c r="AB559" s="37">
        <f>Z559/D559</f>
        <v>0.11949896001903855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19136000</v>
      </c>
      <c r="C562" s="39">
        <f t="shared" si="283"/>
        <v>0</v>
      </c>
      <c r="D562" s="39">
        <f t="shared" si="283"/>
        <v>19136000</v>
      </c>
      <c r="E562" s="39">
        <f t="shared" si="283"/>
        <v>2633592.42</v>
      </c>
      <c r="F562" s="39">
        <f t="shared" si="283"/>
        <v>1169891.9099999999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830755.27</v>
      </c>
      <c r="O562" s="39">
        <f t="shared" si="283"/>
        <v>1401061.22</v>
      </c>
      <c r="P562" s="39">
        <f t="shared" si="283"/>
        <v>401775.93</v>
      </c>
      <c r="Q562" s="39">
        <f t="shared" si="283"/>
        <v>550616.92999999993</v>
      </c>
      <c r="R562" s="39">
        <f t="shared" si="283"/>
        <v>619274.98</v>
      </c>
      <c r="S562" s="39">
        <f t="shared" si="283"/>
        <v>0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3803484.33</v>
      </c>
      <c r="AA562" s="39">
        <f t="shared" si="283"/>
        <v>15332515.67</v>
      </c>
      <c r="AB562" s="40">
        <f>Z562/D562</f>
        <v>0.19876067778010034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19136000</v>
      </c>
      <c r="C564" s="39">
        <f t="shared" si="285"/>
        <v>0</v>
      </c>
      <c r="D564" s="39">
        <f t="shared" si="285"/>
        <v>19136000</v>
      </c>
      <c r="E564" s="39">
        <f t="shared" si="285"/>
        <v>2633592.42</v>
      </c>
      <c r="F564" s="39">
        <f t="shared" si="285"/>
        <v>1169891.9099999999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830755.27</v>
      </c>
      <c r="O564" s="39">
        <f t="shared" si="285"/>
        <v>1401061.22</v>
      </c>
      <c r="P564" s="39">
        <f t="shared" si="285"/>
        <v>401775.93</v>
      </c>
      <c r="Q564" s="39">
        <f t="shared" si="285"/>
        <v>550616.92999999993</v>
      </c>
      <c r="R564" s="39">
        <f t="shared" si="285"/>
        <v>619274.98</v>
      </c>
      <c r="S564" s="39">
        <f t="shared" si="285"/>
        <v>0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3803484.33</v>
      </c>
      <c r="AA564" s="39">
        <f t="shared" si="285"/>
        <v>15332515.67</v>
      </c>
      <c r="AB564" s="40">
        <f>Z564/D564</f>
        <v>0.19876067778010034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16304000</v>
      </c>
      <c r="C568" s="31">
        <f>[1]consoCURRENT!F11796</f>
        <v>0</v>
      </c>
      <c r="D568" s="31">
        <f>[1]consoCURRENT!G11796</f>
        <v>16304000</v>
      </c>
      <c r="E568" s="31">
        <f>[1]consoCURRENT!H11796</f>
        <v>3667838.7800000003</v>
      </c>
      <c r="F568" s="31">
        <f>[1]consoCURRENT!I11796</f>
        <v>2628523.06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1126801.03</v>
      </c>
      <c r="O568" s="31">
        <f>[1]consoCURRENT!R11796</f>
        <v>1126801.03</v>
      </c>
      <c r="P568" s="31">
        <f>[1]consoCURRENT!S11796</f>
        <v>1414236.72</v>
      </c>
      <c r="Q568" s="31">
        <f>[1]consoCURRENT!T11796</f>
        <v>1007042</v>
      </c>
      <c r="R568" s="31">
        <f>[1]consoCURRENT!U11796</f>
        <v>1621481.06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6296361.8399999999</v>
      </c>
      <c r="AA568" s="31">
        <f>D568-Z568</f>
        <v>10007638.16</v>
      </c>
      <c r="AB568" s="37">
        <f>Z568/D568</f>
        <v>0.3861850981354269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7653000</v>
      </c>
      <c r="C569" s="31">
        <f>[1]consoCURRENT!F11909</f>
        <v>0</v>
      </c>
      <c r="D569" s="31">
        <f>[1]consoCURRENT!G11909</f>
        <v>7653000</v>
      </c>
      <c r="E569" s="31">
        <f>[1]consoCURRENT!H11909</f>
        <v>2314777.02</v>
      </c>
      <c r="F569" s="31">
        <f>[1]consoCURRENT!I11909</f>
        <v>627093.62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331890</v>
      </c>
      <c r="O569" s="31">
        <f>[1]consoCURRENT!R11909</f>
        <v>387569.65</v>
      </c>
      <c r="P569" s="31">
        <f>[1]consoCURRENT!S11909</f>
        <v>1595317.37</v>
      </c>
      <c r="Q569" s="31">
        <f>[1]consoCURRENT!T11909</f>
        <v>262749.39</v>
      </c>
      <c r="R569" s="31">
        <f>[1]consoCURRENT!U11909</f>
        <v>364344.23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2941870.64</v>
      </c>
      <c r="AA569" s="31">
        <f>D569-Z569</f>
        <v>4711129.3599999994</v>
      </c>
      <c r="AB569" s="37">
        <f>Z569/D569</f>
        <v>0.38440750555337777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23957000</v>
      </c>
      <c r="C572" s="39">
        <f t="shared" si="287"/>
        <v>0</v>
      </c>
      <c r="D572" s="39">
        <f t="shared" si="287"/>
        <v>23957000</v>
      </c>
      <c r="E572" s="39">
        <f t="shared" si="287"/>
        <v>5982615.8000000007</v>
      </c>
      <c r="F572" s="39">
        <f t="shared" si="287"/>
        <v>3255616.68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1458691.03</v>
      </c>
      <c r="O572" s="39">
        <f t="shared" si="287"/>
        <v>1514370.6800000002</v>
      </c>
      <c r="P572" s="39">
        <f t="shared" si="287"/>
        <v>3009554.09</v>
      </c>
      <c r="Q572" s="39">
        <f t="shared" si="287"/>
        <v>1269791.3900000001</v>
      </c>
      <c r="R572" s="39">
        <f t="shared" si="287"/>
        <v>1985825.29</v>
      </c>
      <c r="S572" s="39">
        <f t="shared" si="287"/>
        <v>0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9238232.4800000004</v>
      </c>
      <c r="AA572" s="39">
        <f t="shared" si="287"/>
        <v>14718767.52</v>
      </c>
      <c r="AB572" s="40">
        <f>Z572/D572</f>
        <v>0.38561725090787663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23957000</v>
      </c>
      <c r="C574" s="39">
        <f t="shared" si="289"/>
        <v>0</v>
      </c>
      <c r="D574" s="39">
        <f t="shared" si="289"/>
        <v>23957000</v>
      </c>
      <c r="E574" s="39">
        <f t="shared" si="289"/>
        <v>5982615.8000000007</v>
      </c>
      <c r="F574" s="39">
        <f t="shared" si="289"/>
        <v>3255616.68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1458691.03</v>
      </c>
      <c r="O574" s="39">
        <f t="shared" si="289"/>
        <v>1514370.6800000002</v>
      </c>
      <c r="P574" s="39">
        <f t="shared" si="289"/>
        <v>3009554.09</v>
      </c>
      <c r="Q574" s="39">
        <f t="shared" si="289"/>
        <v>1269791.3900000001</v>
      </c>
      <c r="R574" s="39">
        <f t="shared" si="289"/>
        <v>1985825.29</v>
      </c>
      <c r="S574" s="39">
        <f t="shared" si="289"/>
        <v>0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9238232.4800000004</v>
      </c>
      <c r="AA574" s="39">
        <f t="shared" si="289"/>
        <v>14718767.52</v>
      </c>
      <c r="AB574" s="40">
        <f>Z574/D574</f>
        <v>0.38561725090787663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15449000</v>
      </c>
      <c r="C578" s="31">
        <f>[1]consoCURRENT!F12009</f>
        <v>0</v>
      </c>
      <c r="D578" s="31">
        <f>[1]consoCURRENT!G12009</f>
        <v>15449000</v>
      </c>
      <c r="E578" s="31">
        <f>[1]consoCURRENT!H12009</f>
        <v>11798222.240000002</v>
      </c>
      <c r="F578" s="31">
        <f>[1]consoCURRENT!I12009</f>
        <v>1058666.6000000001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11261694.890000001</v>
      </c>
      <c r="O578" s="31">
        <f>[1]consoCURRENT!R12009</f>
        <v>273173.13</v>
      </c>
      <c r="P578" s="31">
        <f>[1]consoCURRENT!S12009</f>
        <v>263354.21999999997</v>
      </c>
      <c r="Q578" s="31">
        <f>[1]consoCURRENT!T12009</f>
        <v>213375.72</v>
      </c>
      <c r="R578" s="31">
        <f>[1]consoCURRENT!U12009</f>
        <v>845290.88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12856888.840000004</v>
      </c>
      <c r="AA578" s="31">
        <f>D578-Z578</f>
        <v>2592111.1599999964</v>
      </c>
      <c r="AB578" s="37">
        <f>Z578/D578</f>
        <v>0.8322149550132697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11599000</v>
      </c>
      <c r="C579" s="31">
        <f>[1]consoCURRENT!F12122</f>
        <v>0</v>
      </c>
      <c r="D579" s="31">
        <f>[1]consoCURRENT!G12122</f>
        <v>11599000</v>
      </c>
      <c r="E579" s="31">
        <f>[1]consoCURRENT!H12122</f>
        <v>6156329.1700000009</v>
      </c>
      <c r="F579" s="31">
        <f>[1]consoCURRENT!I12122</f>
        <v>507661.95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5107964.58</v>
      </c>
      <c r="O579" s="31">
        <f>[1]consoCURRENT!R12122</f>
        <v>546636.63</v>
      </c>
      <c r="P579" s="31">
        <f>[1]consoCURRENT!S12122</f>
        <v>501727.96</v>
      </c>
      <c r="Q579" s="31">
        <f>[1]consoCURRENT!T12122</f>
        <v>264644.5</v>
      </c>
      <c r="R579" s="31">
        <f>[1]consoCURRENT!U12122</f>
        <v>243017.45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6663991.1200000001</v>
      </c>
      <c r="AA579" s="31">
        <f>D579-Z579</f>
        <v>4935008.88</v>
      </c>
      <c r="AB579" s="37">
        <f>Z579/D579</f>
        <v>0.57453152168290367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27048000</v>
      </c>
      <c r="C582" s="39">
        <f t="shared" si="291"/>
        <v>0</v>
      </c>
      <c r="D582" s="39">
        <f t="shared" si="291"/>
        <v>27048000</v>
      </c>
      <c r="E582" s="39">
        <f t="shared" si="291"/>
        <v>17954551.410000004</v>
      </c>
      <c r="F582" s="39">
        <f t="shared" si="291"/>
        <v>1566328.55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16369659.470000001</v>
      </c>
      <c r="O582" s="39">
        <f t="shared" si="291"/>
        <v>819809.76</v>
      </c>
      <c r="P582" s="39">
        <f t="shared" si="291"/>
        <v>765082.17999999993</v>
      </c>
      <c r="Q582" s="39">
        <f t="shared" si="291"/>
        <v>478020.22</v>
      </c>
      <c r="R582" s="39">
        <f t="shared" si="291"/>
        <v>1088308.33</v>
      </c>
      <c r="S582" s="39">
        <f t="shared" si="291"/>
        <v>0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19520879.960000005</v>
      </c>
      <c r="AA582" s="39">
        <f t="shared" si="291"/>
        <v>7527120.0399999963</v>
      </c>
      <c r="AB582" s="40">
        <f>Z582/D582</f>
        <v>0.72171250961254085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27048000</v>
      </c>
      <c r="C584" s="39">
        <f t="shared" si="293"/>
        <v>0</v>
      </c>
      <c r="D584" s="39">
        <f t="shared" si="293"/>
        <v>27048000</v>
      </c>
      <c r="E584" s="39">
        <f t="shared" si="293"/>
        <v>17954551.410000004</v>
      </c>
      <c r="F584" s="39">
        <f t="shared" si="293"/>
        <v>1566328.55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16369659.470000001</v>
      </c>
      <c r="O584" s="39">
        <f t="shared" si="293"/>
        <v>819809.76</v>
      </c>
      <c r="P584" s="39">
        <f t="shared" si="293"/>
        <v>765082.17999999993</v>
      </c>
      <c r="Q584" s="39">
        <f t="shared" si="293"/>
        <v>478020.22</v>
      </c>
      <c r="R584" s="39">
        <f t="shared" si="293"/>
        <v>1088308.33</v>
      </c>
      <c r="S584" s="39">
        <f t="shared" si="293"/>
        <v>0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19520879.960000005</v>
      </c>
      <c r="AA584" s="39">
        <f t="shared" si="293"/>
        <v>7527120.0399999963</v>
      </c>
      <c r="AB584" s="40">
        <f>Z584/D584</f>
        <v>0.72171250961254085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12382000</v>
      </c>
      <c r="C588" s="31">
        <f>[1]consoCURRENT!F12222</f>
        <v>0</v>
      </c>
      <c r="D588" s="31">
        <f>[1]consoCURRENT!G12222</f>
        <v>12382000</v>
      </c>
      <c r="E588" s="31">
        <f>[1]consoCURRENT!H12222</f>
        <v>2750745.0999999996</v>
      </c>
      <c r="F588" s="31">
        <f>[1]consoCURRENT!I12222</f>
        <v>2470516.8000000003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831979.51</v>
      </c>
      <c r="O588" s="31">
        <f>[1]consoCURRENT!R12222</f>
        <v>831979.51</v>
      </c>
      <c r="P588" s="31">
        <f>[1]consoCURRENT!S12222</f>
        <v>1086786.0799999998</v>
      </c>
      <c r="Q588" s="31">
        <f>[1]consoCURRENT!T12222</f>
        <v>870831.70000000007</v>
      </c>
      <c r="R588" s="31">
        <f>[1]consoCURRENT!U12222</f>
        <v>1599685.1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5221261.9000000004</v>
      </c>
      <c r="AA588" s="31">
        <f>D588-Z588</f>
        <v>7160738.0999999996</v>
      </c>
      <c r="AB588" s="37">
        <f>Z588/D588</f>
        <v>0.42168162655467617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9066000</v>
      </c>
      <c r="C589" s="31">
        <f>[1]consoCURRENT!F12335</f>
        <v>0</v>
      </c>
      <c r="D589" s="31">
        <f>[1]consoCURRENT!G12335</f>
        <v>9066000</v>
      </c>
      <c r="E589" s="31">
        <f>[1]consoCURRENT!H12335</f>
        <v>5954225.6899999995</v>
      </c>
      <c r="F589" s="31">
        <f>[1]consoCURRENT!I12335</f>
        <v>1348042.1400000001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249312.44</v>
      </c>
      <c r="O589" s="31">
        <f>[1]consoCURRENT!R12335</f>
        <v>3164470.1399999997</v>
      </c>
      <c r="P589" s="31">
        <f>[1]consoCURRENT!S12335</f>
        <v>2540443.11</v>
      </c>
      <c r="Q589" s="31">
        <f>[1]consoCURRENT!T12335</f>
        <v>1330293.1600000001</v>
      </c>
      <c r="R589" s="31">
        <f>[1]consoCURRENT!U12335</f>
        <v>17748.98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7302267.8300000001</v>
      </c>
      <c r="AA589" s="31">
        <f>D589-Z589</f>
        <v>1763732.17</v>
      </c>
      <c r="AB589" s="37">
        <f>Z589/D589</f>
        <v>0.80545641186851979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21448000</v>
      </c>
      <c r="C592" s="39">
        <f t="shared" si="295"/>
        <v>0</v>
      </c>
      <c r="D592" s="39">
        <f t="shared" si="295"/>
        <v>21448000</v>
      </c>
      <c r="E592" s="39">
        <f t="shared" si="295"/>
        <v>8704970.7899999991</v>
      </c>
      <c r="F592" s="39">
        <f t="shared" si="295"/>
        <v>3818558.9400000004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1081291.95</v>
      </c>
      <c r="O592" s="39">
        <f t="shared" si="295"/>
        <v>3996449.6499999994</v>
      </c>
      <c r="P592" s="39">
        <f t="shared" si="295"/>
        <v>3627229.1899999995</v>
      </c>
      <c r="Q592" s="39">
        <f t="shared" si="295"/>
        <v>2201124.8600000003</v>
      </c>
      <c r="R592" s="39">
        <f t="shared" si="295"/>
        <v>1617434.08</v>
      </c>
      <c r="S592" s="39">
        <f t="shared" si="295"/>
        <v>0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12523529.73</v>
      </c>
      <c r="AA592" s="39">
        <f t="shared" si="295"/>
        <v>8924470.2699999996</v>
      </c>
      <c r="AB592" s="40">
        <f>Z592/D592</f>
        <v>0.58390198293547191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21448000</v>
      </c>
      <c r="C594" s="39">
        <f t="shared" si="297"/>
        <v>0</v>
      </c>
      <c r="D594" s="39">
        <f t="shared" si="297"/>
        <v>21448000</v>
      </c>
      <c r="E594" s="39">
        <f t="shared" si="297"/>
        <v>8704970.7899999991</v>
      </c>
      <c r="F594" s="39">
        <f t="shared" si="297"/>
        <v>3818558.9400000004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1081291.95</v>
      </c>
      <c r="O594" s="39">
        <f t="shared" si="297"/>
        <v>3996449.6499999994</v>
      </c>
      <c r="P594" s="39">
        <f t="shared" si="297"/>
        <v>3627229.1899999995</v>
      </c>
      <c r="Q594" s="39">
        <f t="shared" si="297"/>
        <v>2201124.8600000003</v>
      </c>
      <c r="R594" s="39">
        <f t="shared" si="297"/>
        <v>1617434.08</v>
      </c>
      <c r="S594" s="39">
        <f t="shared" si="297"/>
        <v>0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12523529.73</v>
      </c>
      <c r="AA594" s="39">
        <f t="shared" si="297"/>
        <v>8924470.2699999996</v>
      </c>
      <c r="AB594" s="40">
        <f>Z594/D594</f>
        <v>0.58390198293547191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9933000</v>
      </c>
      <c r="C598" s="31">
        <f>[1]consoCURRENT!F12435</f>
        <v>0</v>
      </c>
      <c r="D598" s="31">
        <f>[1]consoCURRENT!G12435</f>
        <v>9933000</v>
      </c>
      <c r="E598" s="31">
        <f>[1]consoCURRENT!H12435</f>
        <v>2242168.6</v>
      </c>
      <c r="F598" s="31">
        <f>[1]consoCURRENT!I12435</f>
        <v>2118513.0699999998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604316</v>
      </c>
      <c r="O598" s="31">
        <f>[1]consoCURRENT!R12435</f>
        <v>683860.74</v>
      </c>
      <c r="P598" s="31">
        <f>[1]consoCURRENT!S12435</f>
        <v>953991.8600000001</v>
      </c>
      <c r="Q598" s="31">
        <f>[1]consoCURRENT!T12435</f>
        <v>722148.07</v>
      </c>
      <c r="R598" s="31">
        <f>[1]consoCURRENT!U12435</f>
        <v>1396365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4360681.67</v>
      </c>
      <c r="AA598" s="31">
        <f>D598-Z598</f>
        <v>5572318.3300000001</v>
      </c>
      <c r="AB598" s="37">
        <f>Z598/D598</f>
        <v>0.43900953085674016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9006000</v>
      </c>
      <c r="C599" s="31">
        <f>[1]consoCURRENT!F12548</f>
        <v>0</v>
      </c>
      <c r="D599" s="31">
        <f>[1]consoCURRENT!G12548</f>
        <v>9006000</v>
      </c>
      <c r="E599" s="31">
        <f>[1]consoCURRENT!H12548</f>
        <v>6579368.3699999992</v>
      </c>
      <c r="F599" s="31">
        <f>[1]consoCURRENT!I12548</f>
        <v>1791795.5900000008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764292.75</v>
      </c>
      <c r="O599" s="31">
        <f>[1]consoCURRENT!R12548</f>
        <v>2056714.33</v>
      </c>
      <c r="P599" s="31">
        <f>[1]consoCURRENT!S12548</f>
        <v>3758361.2899999996</v>
      </c>
      <c r="Q599" s="31">
        <f>[1]consoCURRENT!T12548</f>
        <v>1530960.5900000008</v>
      </c>
      <c r="R599" s="31">
        <f>[1]consoCURRENT!U12548</f>
        <v>260835.00000000012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8371163.96</v>
      </c>
      <c r="AA599" s="31">
        <f>D599-Z599</f>
        <v>634836.04</v>
      </c>
      <c r="AB599" s="37">
        <f>Z599/D599</f>
        <v>0.9295096557850322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18939000</v>
      </c>
      <c r="C602" s="39">
        <f t="shared" si="299"/>
        <v>0</v>
      </c>
      <c r="D602" s="39">
        <f t="shared" si="299"/>
        <v>18939000</v>
      </c>
      <c r="E602" s="39">
        <f t="shared" si="299"/>
        <v>8821536.9699999988</v>
      </c>
      <c r="F602" s="39">
        <f t="shared" si="299"/>
        <v>3910308.6600000006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1368608.75</v>
      </c>
      <c r="O602" s="39">
        <f t="shared" si="299"/>
        <v>2740575.0700000003</v>
      </c>
      <c r="P602" s="39">
        <f t="shared" si="299"/>
        <v>4712353.1499999994</v>
      </c>
      <c r="Q602" s="39">
        <f t="shared" si="299"/>
        <v>2253108.6600000006</v>
      </c>
      <c r="R602" s="39">
        <f t="shared" si="299"/>
        <v>1657200</v>
      </c>
      <c r="S602" s="39">
        <f t="shared" si="299"/>
        <v>0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12731845.629999999</v>
      </c>
      <c r="AA602" s="39">
        <f t="shared" si="299"/>
        <v>6207154.3700000001</v>
      </c>
      <c r="AB602" s="40">
        <f>Z602/D602</f>
        <v>0.67225543217698924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18939000</v>
      </c>
      <c r="C604" s="39">
        <f t="shared" si="301"/>
        <v>0</v>
      </c>
      <c r="D604" s="39">
        <f t="shared" si="301"/>
        <v>18939000</v>
      </c>
      <c r="E604" s="39">
        <f t="shared" si="301"/>
        <v>8821536.9699999988</v>
      </c>
      <c r="F604" s="39">
        <f t="shared" si="301"/>
        <v>3910308.6600000006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1368608.75</v>
      </c>
      <c r="O604" s="39">
        <f t="shared" si="301"/>
        <v>2740575.0700000003</v>
      </c>
      <c r="P604" s="39">
        <f t="shared" si="301"/>
        <v>4712353.1499999994</v>
      </c>
      <c r="Q604" s="39">
        <f t="shared" si="301"/>
        <v>2253108.6600000006</v>
      </c>
      <c r="R604" s="39">
        <f t="shared" si="301"/>
        <v>1657200</v>
      </c>
      <c r="S604" s="39">
        <f t="shared" si="301"/>
        <v>0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12731845.629999999</v>
      </c>
      <c r="AA604" s="39">
        <f t="shared" si="301"/>
        <v>6207154.3700000001</v>
      </c>
      <c r="AB604" s="40">
        <f>Z604/D604</f>
        <v>0.67225543217698924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19501000</v>
      </c>
      <c r="C608" s="31">
        <f>[1]consoCURRENT!F12648</f>
        <v>0</v>
      </c>
      <c r="D608" s="31">
        <f>[1]consoCURRENT!G12648</f>
        <v>19501000</v>
      </c>
      <c r="E608" s="31">
        <f>[1]consoCURRENT!H12648</f>
        <v>3949699.9</v>
      </c>
      <c r="F608" s="31">
        <f>[1]consoCURRENT!I12648</f>
        <v>3603651.4000000004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2400812.8199999998</v>
      </c>
      <c r="P608" s="31">
        <f>[1]consoCURRENT!S12648</f>
        <v>1548887.08</v>
      </c>
      <c r="Q608" s="31">
        <f>[1]consoCURRENT!T12648</f>
        <v>1256633.3</v>
      </c>
      <c r="R608" s="31">
        <f>[1]consoCURRENT!U12648</f>
        <v>2347018.1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7553351.3000000007</v>
      </c>
      <c r="AA608" s="31">
        <f>D608-Z608</f>
        <v>11947648.699999999</v>
      </c>
      <c r="AB608" s="37">
        <f>Z608/D608</f>
        <v>0.38733148556484287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10224000</v>
      </c>
      <c r="C609" s="31">
        <f>[1]consoCURRENT!F12761</f>
        <v>0</v>
      </c>
      <c r="D609" s="31">
        <f>[1]consoCURRENT!G12761</f>
        <v>10224000</v>
      </c>
      <c r="E609" s="31">
        <f>[1]consoCURRENT!H12761</f>
        <v>2200650.36</v>
      </c>
      <c r="F609" s="31">
        <f>[1]consoCURRENT!I12761</f>
        <v>2420680.0899999994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76597.600000000006</v>
      </c>
      <c r="O609" s="31">
        <f>[1]consoCURRENT!R12761</f>
        <v>1204216.6499999999</v>
      </c>
      <c r="P609" s="31">
        <f>[1]consoCURRENT!S12761</f>
        <v>919836.1100000001</v>
      </c>
      <c r="Q609" s="31">
        <f>[1]consoCURRENT!T12761</f>
        <v>1102260.76</v>
      </c>
      <c r="R609" s="31">
        <f>[1]consoCURRENT!U12761</f>
        <v>1318419.33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4621330.45</v>
      </c>
      <c r="AA609" s="31">
        <f>D609-Z609</f>
        <v>5602669.5499999998</v>
      </c>
      <c r="AB609" s="37">
        <f>Z609/D609</f>
        <v>0.45200806435837249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29725000</v>
      </c>
      <c r="C612" s="39">
        <f t="shared" si="303"/>
        <v>0</v>
      </c>
      <c r="D612" s="39">
        <f t="shared" si="303"/>
        <v>29725000</v>
      </c>
      <c r="E612" s="39">
        <f t="shared" si="303"/>
        <v>6150350.2599999998</v>
      </c>
      <c r="F612" s="39">
        <f t="shared" si="303"/>
        <v>6024331.4900000002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76597.600000000006</v>
      </c>
      <c r="O612" s="39">
        <f t="shared" si="303"/>
        <v>3605029.4699999997</v>
      </c>
      <c r="P612" s="39">
        <f t="shared" si="303"/>
        <v>2468723.1900000004</v>
      </c>
      <c r="Q612" s="39">
        <f t="shared" si="303"/>
        <v>2358894.06</v>
      </c>
      <c r="R612" s="39">
        <f t="shared" si="303"/>
        <v>3665437.43</v>
      </c>
      <c r="S612" s="39">
        <f t="shared" si="303"/>
        <v>0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12174681.75</v>
      </c>
      <c r="AA612" s="39">
        <f t="shared" si="303"/>
        <v>17550318.25</v>
      </c>
      <c r="AB612" s="40">
        <f>Z612/D612</f>
        <v>0.40957718250630781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29725000</v>
      </c>
      <c r="C614" s="39">
        <f t="shared" si="305"/>
        <v>0</v>
      </c>
      <c r="D614" s="39">
        <f t="shared" si="305"/>
        <v>29725000</v>
      </c>
      <c r="E614" s="39">
        <f t="shared" si="305"/>
        <v>6150350.2599999998</v>
      </c>
      <c r="F614" s="39">
        <f t="shared" si="305"/>
        <v>6024331.4900000002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76597.600000000006</v>
      </c>
      <c r="O614" s="39">
        <f t="shared" si="305"/>
        <v>3605029.4699999997</v>
      </c>
      <c r="P614" s="39">
        <f t="shared" si="305"/>
        <v>2468723.1900000004</v>
      </c>
      <c r="Q614" s="39">
        <f t="shared" si="305"/>
        <v>2358894.06</v>
      </c>
      <c r="R614" s="39">
        <f t="shared" si="305"/>
        <v>3665437.43</v>
      </c>
      <c r="S614" s="39">
        <f t="shared" si="305"/>
        <v>0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12174681.75</v>
      </c>
      <c r="AA614" s="39">
        <f t="shared" si="305"/>
        <v>17550318.25</v>
      </c>
      <c r="AB614" s="40">
        <f>Z614/D614</f>
        <v>0.40957718250630781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31435000</v>
      </c>
      <c r="C618" s="31">
        <f>[1]consoCURRENT!F12861</f>
        <v>0</v>
      </c>
      <c r="D618" s="31">
        <f>[1]consoCURRENT!G12861</f>
        <v>31435000</v>
      </c>
      <c r="E618" s="31">
        <f>[1]consoCURRENT!H12861</f>
        <v>7027717.120000001</v>
      </c>
      <c r="F618" s="31">
        <f>[1]consoCURRENT!I12861</f>
        <v>6383762.2199999997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4280957.9800000004</v>
      </c>
      <c r="P618" s="31">
        <f>[1]consoCURRENT!S12861</f>
        <v>2746759.14</v>
      </c>
      <c r="Q618" s="31">
        <f>[1]consoCURRENT!T12861</f>
        <v>2299439.94</v>
      </c>
      <c r="R618" s="31">
        <f>[1]consoCURRENT!U12861</f>
        <v>4084322.28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13411479.34</v>
      </c>
      <c r="AA618" s="31">
        <f>D618-Z618</f>
        <v>18023520.66</v>
      </c>
      <c r="AB618" s="37">
        <f>Z618/D618</f>
        <v>0.42664162048671861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8890000</v>
      </c>
      <c r="C619" s="31">
        <f>[1]consoCURRENT!F12974</f>
        <v>0</v>
      </c>
      <c r="D619" s="31">
        <f>[1]consoCURRENT!G12974</f>
        <v>8890000</v>
      </c>
      <c r="E619" s="31">
        <f>[1]consoCURRENT!H12974</f>
        <v>3148232.78</v>
      </c>
      <c r="F619" s="31">
        <f>[1]consoCURRENT!I12974</f>
        <v>716060.65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159978</v>
      </c>
      <c r="O619" s="31">
        <f>[1]consoCURRENT!R12974</f>
        <v>1525432.43</v>
      </c>
      <c r="P619" s="31">
        <f>[1]consoCURRENT!S12974</f>
        <v>1462822.35</v>
      </c>
      <c r="Q619" s="31">
        <f>[1]consoCURRENT!T12974</f>
        <v>212158</v>
      </c>
      <c r="R619" s="31">
        <f>[1]consoCURRENT!U12974</f>
        <v>503902.65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3864293.43</v>
      </c>
      <c r="AA619" s="31">
        <f>D619-Z619</f>
        <v>5025706.57</v>
      </c>
      <c r="AB619" s="37">
        <f>Z619/D619</f>
        <v>0.43467867604049498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40325000</v>
      </c>
      <c r="C622" s="39">
        <f t="shared" si="307"/>
        <v>0</v>
      </c>
      <c r="D622" s="39">
        <f t="shared" si="307"/>
        <v>40325000</v>
      </c>
      <c r="E622" s="39">
        <f t="shared" si="307"/>
        <v>10175949.9</v>
      </c>
      <c r="F622" s="39">
        <f t="shared" si="307"/>
        <v>7099822.8700000001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159978</v>
      </c>
      <c r="O622" s="39">
        <f t="shared" si="307"/>
        <v>5806390.4100000001</v>
      </c>
      <c r="P622" s="39">
        <f t="shared" si="307"/>
        <v>4209581.49</v>
      </c>
      <c r="Q622" s="39">
        <f t="shared" si="307"/>
        <v>2511597.94</v>
      </c>
      <c r="R622" s="39">
        <f t="shared" si="307"/>
        <v>4588224.93</v>
      </c>
      <c r="S622" s="39">
        <f t="shared" si="307"/>
        <v>0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17275772.77</v>
      </c>
      <c r="AA622" s="39">
        <f t="shared" si="307"/>
        <v>23049227.23</v>
      </c>
      <c r="AB622" s="40">
        <f>Z622/D622</f>
        <v>0.42841345988840668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40325000</v>
      </c>
      <c r="C624" s="39">
        <f t="shared" si="309"/>
        <v>0</v>
      </c>
      <c r="D624" s="39">
        <f t="shared" si="309"/>
        <v>40325000</v>
      </c>
      <c r="E624" s="39">
        <f t="shared" si="309"/>
        <v>10175949.9</v>
      </c>
      <c r="F624" s="39">
        <f t="shared" si="309"/>
        <v>7099822.8700000001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159978</v>
      </c>
      <c r="O624" s="39">
        <f t="shared" si="309"/>
        <v>5806390.4100000001</v>
      </c>
      <c r="P624" s="39">
        <f t="shared" si="309"/>
        <v>4209581.49</v>
      </c>
      <c r="Q624" s="39">
        <f t="shared" si="309"/>
        <v>2511597.94</v>
      </c>
      <c r="R624" s="39">
        <f t="shared" si="309"/>
        <v>4588224.93</v>
      </c>
      <c r="S624" s="39">
        <f t="shared" si="309"/>
        <v>0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17275772.77</v>
      </c>
      <c r="AA624" s="39">
        <f t="shared" si="309"/>
        <v>23049227.23</v>
      </c>
      <c r="AB624" s="40">
        <f>Z624/D624</f>
        <v>0.42841345988840668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20684000</v>
      </c>
      <c r="C628" s="31">
        <f>[1]consoCURRENT!F13074</f>
        <v>0</v>
      </c>
      <c r="D628" s="31">
        <f>[1]consoCURRENT!G13074</f>
        <v>20684000</v>
      </c>
      <c r="E628" s="31">
        <f>[1]consoCURRENT!H13074</f>
        <v>4686641.4000000004</v>
      </c>
      <c r="F628" s="31">
        <f>[1]consoCURRENT!I13074</f>
        <v>4023636.75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1287467</v>
      </c>
      <c r="O628" s="31">
        <f>[1]consoCURRENT!R13074</f>
        <v>1625483.48</v>
      </c>
      <c r="P628" s="31">
        <f>[1]consoCURRENT!S13074</f>
        <v>1773690.92</v>
      </c>
      <c r="Q628" s="31">
        <f>[1]consoCURRENT!T13074</f>
        <v>2672324.5299999998</v>
      </c>
      <c r="R628" s="31">
        <f>[1]consoCURRENT!U13074</f>
        <v>1351312.22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8710278.1500000004</v>
      </c>
      <c r="AA628" s="31">
        <f>D628-Z628</f>
        <v>11973721.85</v>
      </c>
      <c r="AB628" s="37">
        <f>Z628/D628</f>
        <v>0.42111188116418491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8189000</v>
      </c>
      <c r="C629" s="31">
        <f>[1]consoCURRENT!F13187</f>
        <v>0</v>
      </c>
      <c r="D629" s="31">
        <f>[1]consoCURRENT!G13187</f>
        <v>8189000</v>
      </c>
      <c r="E629" s="31">
        <f>[1]consoCURRENT!H13187</f>
        <v>4409711.5200000005</v>
      </c>
      <c r="F629" s="31">
        <f>[1]consoCURRENT!I13187</f>
        <v>470327.92000000004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9741.34</v>
      </c>
      <c r="O629" s="31">
        <f>[1]consoCURRENT!R13187</f>
        <v>3093920.85</v>
      </c>
      <c r="P629" s="31">
        <f>[1]consoCURRENT!S13187</f>
        <v>1306049.33</v>
      </c>
      <c r="Q629" s="31">
        <f>[1]consoCURRENT!T13187</f>
        <v>843270.87</v>
      </c>
      <c r="R629" s="31">
        <f>[1]consoCURRENT!U13187</f>
        <v>-372942.95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4880039.4399999995</v>
      </c>
      <c r="AA629" s="31">
        <f>D629-Z629</f>
        <v>3308960.5600000005</v>
      </c>
      <c r="AB629" s="37">
        <f>Z629/D629</f>
        <v>0.5959261741360361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28873000</v>
      </c>
      <c r="C632" s="39">
        <f t="shared" si="311"/>
        <v>0</v>
      </c>
      <c r="D632" s="39">
        <f t="shared" si="311"/>
        <v>28873000</v>
      </c>
      <c r="E632" s="39">
        <f t="shared" si="311"/>
        <v>9096352.9200000018</v>
      </c>
      <c r="F632" s="39">
        <f t="shared" si="311"/>
        <v>4493964.67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1297208.3400000001</v>
      </c>
      <c r="O632" s="39">
        <f t="shared" si="311"/>
        <v>4719404.33</v>
      </c>
      <c r="P632" s="39">
        <f t="shared" si="311"/>
        <v>3079740.25</v>
      </c>
      <c r="Q632" s="39">
        <f t="shared" si="311"/>
        <v>3515595.4</v>
      </c>
      <c r="R632" s="39">
        <f t="shared" si="311"/>
        <v>978369.27</v>
      </c>
      <c r="S632" s="39">
        <f t="shared" si="311"/>
        <v>0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13590317.59</v>
      </c>
      <c r="AA632" s="39">
        <f t="shared" si="311"/>
        <v>15282682.41</v>
      </c>
      <c r="AB632" s="40">
        <f>Z632/D632</f>
        <v>0.47069295154642743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28873000</v>
      </c>
      <c r="C634" s="39">
        <f t="shared" si="313"/>
        <v>0</v>
      </c>
      <c r="D634" s="39">
        <f t="shared" si="313"/>
        <v>28873000</v>
      </c>
      <c r="E634" s="39">
        <f t="shared" si="313"/>
        <v>9096352.9200000018</v>
      </c>
      <c r="F634" s="39">
        <f t="shared" si="313"/>
        <v>4493964.67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1297208.3400000001</v>
      </c>
      <c r="O634" s="39">
        <f t="shared" si="313"/>
        <v>4719404.33</v>
      </c>
      <c r="P634" s="39">
        <f t="shared" si="313"/>
        <v>3079740.25</v>
      </c>
      <c r="Q634" s="39">
        <f t="shared" si="313"/>
        <v>3515595.4</v>
      </c>
      <c r="R634" s="39">
        <f t="shared" si="313"/>
        <v>978369.27</v>
      </c>
      <c r="S634" s="39">
        <f t="shared" si="313"/>
        <v>0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13590317.59</v>
      </c>
      <c r="AA634" s="39">
        <f t="shared" si="313"/>
        <v>15282682.41</v>
      </c>
      <c r="AB634" s="40">
        <f>Z634/D634</f>
        <v>0.47069295154642743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18608000</v>
      </c>
      <c r="C638" s="31">
        <f>[1]consoCURRENT!F13287</f>
        <v>0</v>
      </c>
      <c r="D638" s="31">
        <f>[1]consoCURRENT!G13287</f>
        <v>18608000</v>
      </c>
      <c r="E638" s="31">
        <f>[1]consoCURRENT!H13287</f>
        <v>5286122.96</v>
      </c>
      <c r="F638" s="31">
        <f>[1]consoCURRENT!I13287</f>
        <v>2802842.2199999997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1711064.48</v>
      </c>
      <c r="O638" s="31">
        <f>[1]consoCURRENT!R13287</f>
        <v>2010257.32</v>
      </c>
      <c r="P638" s="31">
        <f>[1]consoCURRENT!S13287</f>
        <v>1564801.16</v>
      </c>
      <c r="Q638" s="31">
        <f>[1]consoCURRENT!T13287</f>
        <v>1552831.64</v>
      </c>
      <c r="R638" s="31">
        <f>[1]consoCURRENT!U13287</f>
        <v>1250010.58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8088965.1799999997</v>
      </c>
      <c r="AA638" s="31">
        <f>D638-Z638</f>
        <v>10519034.82</v>
      </c>
      <c r="AB638" s="37">
        <f>Z638/D638</f>
        <v>0.43470363177128113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164212000</v>
      </c>
      <c r="C639" s="31">
        <f>[1]consoCURRENT!F13400</f>
        <v>0</v>
      </c>
      <c r="D639" s="31">
        <f>[1]consoCURRENT!G13400</f>
        <v>164212000</v>
      </c>
      <c r="E639" s="31">
        <f>[1]consoCURRENT!H13400</f>
        <v>30929052.559999999</v>
      </c>
      <c r="F639" s="31">
        <f>[1]consoCURRENT!I13400</f>
        <v>-707220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3691872.98</v>
      </c>
      <c r="O639" s="31">
        <f>[1]consoCURRENT!R13400</f>
        <v>12707046.58</v>
      </c>
      <c r="P639" s="31">
        <f>[1]consoCURRENT!S13400</f>
        <v>14530133</v>
      </c>
      <c r="Q639" s="31">
        <f>[1]consoCURRENT!T13400</f>
        <v>4037908</v>
      </c>
      <c r="R639" s="31">
        <f>[1]consoCURRENT!U13400</f>
        <v>-4745128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30221832.560000002</v>
      </c>
      <c r="AA639" s="31">
        <f>D639-Z639</f>
        <v>133990167.44</v>
      </c>
      <c r="AB639" s="37">
        <f>Z639/D639</f>
        <v>0.18404155944754344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182820000</v>
      </c>
      <c r="C642" s="39">
        <f t="shared" si="315"/>
        <v>0</v>
      </c>
      <c r="D642" s="39">
        <f t="shared" si="315"/>
        <v>182820000</v>
      </c>
      <c r="E642" s="39">
        <f t="shared" si="315"/>
        <v>36215175.519999996</v>
      </c>
      <c r="F642" s="39">
        <f t="shared" si="315"/>
        <v>2095622.2199999997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5402937.46</v>
      </c>
      <c r="O642" s="39">
        <f t="shared" si="315"/>
        <v>14717303.9</v>
      </c>
      <c r="P642" s="39">
        <f t="shared" si="315"/>
        <v>16094934.16</v>
      </c>
      <c r="Q642" s="39">
        <f t="shared" si="315"/>
        <v>5590739.6399999997</v>
      </c>
      <c r="R642" s="39">
        <f t="shared" si="315"/>
        <v>-3495117.42</v>
      </c>
      <c r="S642" s="39">
        <f t="shared" si="315"/>
        <v>0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38310797.740000002</v>
      </c>
      <c r="AA642" s="39">
        <f t="shared" si="315"/>
        <v>144509202.25999999</v>
      </c>
      <c r="AB642" s="40">
        <f>Z642/D642</f>
        <v>0.20955474094737994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182820000</v>
      </c>
      <c r="C644" s="39">
        <f t="shared" si="317"/>
        <v>0</v>
      </c>
      <c r="D644" s="39">
        <f t="shared" si="317"/>
        <v>182820000</v>
      </c>
      <c r="E644" s="39">
        <f t="shared" si="317"/>
        <v>36215175.519999996</v>
      </c>
      <c r="F644" s="39">
        <f t="shared" si="317"/>
        <v>2095622.2199999997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5402937.46</v>
      </c>
      <c r="O644" s="39">
        <f t="shared" si="317"/>
        <v>14717303.9</v>
      </c>
      <c r="P644" s="39">
        <f t="shared" si="317"/>
        <v>16094934.16</v>
      </c>
      <c r="Q644" s="39">
        <f t="shared" si="317"/>
        <v>5590739.6399999997</v>
      </c>
      <c r="R644" s="39">
        <f t="shared" si="317"/>
        <v>-3495117.42</v>
      </c>
      <c r="S644" s="39">
        <f t="shared" si="317"/>
        <v>0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38310797.740000002</v>
      </c>
      <c r="AA644" s="39">
        <f t="shared" si="317"/>
        <v>144509202.25999999</v>
      </c>
      <c r="AB644" s="40">
        <f>Z644/D644</f>
        <v>0.20955474094737994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6820000</v>
      </c>
      <c r="C648" s="31">
        <f>[1]consoCURRENT!F13500</f>
        <v>0</v>
      </c>
      <c r="D648" s="31">
        <f>[1]consoCURRENT!G13500</f>
        <v>6820000</v>
      </c>
      <c r="E648" s="31">
        <f>[1]consoCURRENT!H13500</f>
        <v>1653723.9400000002</v>
      </c>
      <c r="F648" s="31">
        <f>[1]consoCURRENT!I13500</f>
        <v>940363.42000000062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810759.18</v>
      </c>
      <c r="P648" s="31">
        <f>[1]consoCURRENT!S13500</f>
        <v>842964.76000000013</v>
      </c>
      <c r="Q648" s="31">
        <f>[1]consoCURRENT!T13500</f>
        <v>889542.8600000001</v>
      </c>
      <c r="R648" s="31">
        <f>[1]consoCURRENT!U13500</f>
        <v>50820.560000000522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2594087.3600000008</v>
      </c>
      <c r="AA648" s="31">
        <f>D648-Z648</f>
        <v>4225912.6399999987</v>
      </c>
      <c r="AB648" s="37">
        <f>Z648/D648</f>
        <v>0.3803647155425221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30899000</v>
      </c>
      <c r="C649" s="31">
        <f>[1]consoCURRENT!F13613</f>
        <v>0</v>
      </c>
      <c r="D649" s="31">
        <f>[1]consoCURRENT!G13613</f>
        <v>30899000</v>
      </c>
      <c r="E649" s="31">
        <f>[1]consoCURRENT!H13613</f>
        <v>21699323.940000001</v>
      </c>
      <c r="F649" s="31">
        <f>[1]consoCURRENT!I13613</f>
        <v>3787139.8600000003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2253473.7799999998</v>
      </c>
      <c r="P649" s="31">
        <f>[1]consoCURRENT!S13613</f>
        <v>19445850.16</v>
      </c>
      <c r="Q649" s="31">
        <f>[1]consoCURRENT!T13613</f>
        <v>1884517.8600000003</v>
      </c>
      <c r="R649" s="31">
        <f>[1]consoCURRENT!U13613</f>
        <v>1902622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25486463.800000001</v>
      </c>
      <c r="AA649" s="31">
        <f>D649-Z649</f>
        <v>5412536.1999999993</v>
      </c>
      <c r="AB649" s="37">
        <f>Z649/D649</f>
        <v>0.82483134729279262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37719000</v>
      </c>
      <c r="C652" s="39">
        <f t="shared" si="319"/>
        <v>0</v>
      </c>
      <c r="D652" s="39">
        <f t="shared" si="319"/>
        <v>37719000</v>
      </c>
      <c r="E652" s="39">
        <f t="shared" si="319"/>
        <v>23353047.880000003</v>
      </c>
      <c r="F652" s="39">
        <f t="shared" si="319"/>
        <v>4727503.2800000012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0</v>
      </c>
      <c r="O652" s="39">
        <f t="shared" si="319"/>
        <v>3064232.96</v>
      </c>
      <c r="P652" s="39">
        <f t="shared" si="319"/>
        <v>20288814.920000002</v>
      </c>
      <c r="Q652" s="39">
        <f t="shared" si="319"/>
        <v>2774060.7200000007</v>
      </c>
      <c r="R652" s="39">
        <f t="shared" si="319"/>
        <v>1953442.5600000005</v>
      </c>
      <c r="S652" s="39">
        <f t="shared" si="319"/>
        <v>0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28080551.16</v>
      </c>
      <c r="AA652" s="39">
        <f t="shared" si="319"/>
        <v>9638448.839999998</v>
      </c>
      <c r="AB652" s="40">
        <f>Z652/D652</f>
        <v>0.74446701026008111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37719000</v>
      </c>
      <c r="C654" s="39">
        <f t="shared" si="321"/>
        <v>0</v>
      </c>
      <c r="D654" s="39">
        <f t="shared" si="321"/>
        <v>37719000</v>
      </c>
      <c r="E654" s="39">
        <f t="shared" si="321"/>
        <v>23353047.880000003</v>
      </c>
      <c r="F654" s="39">
        <f t="shared" si="321"/>
        <v>4727503.2800000012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0</v>
      </c>
      <c r="O654" s="39">
        <f t="shared" si="321"/>
        <v>3064232.96</v>
      </c>
      <c r="P654" s="39">
        <f t="shared" si="321"/>
        <v>20288814.920000002</v>
      </c>
      <c r="Q654" s="39">
        <f t="shared" si="321"/>
        <v>2774060.7200000007</v>
      </c>
      <c r="R654" s="39">
        <f t="shared" si="321"/>
        <v>1953442.5600000005</v>
      </c>
      <c r="S654" s="39">
        <f t="shared" si="321"/>
        <v>0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28080551.16</v>
      </c>
      <c r="AA654" s="39">
        <f t="shared" si="321"/>
        <v>9638448.839999998</v>
      </c>
      <c r="AB654" s="40">
        <f>Z654/D654</f>
        <v>0.74446701026008111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8" customHeight="1" x14ac:dyDescent="0.2">
      <c r="A658" s="36" t="s">
        <v>34</v>
      </c>
      <c r="B658" s="31">
        <f>[1]consoCURRENT!E13713</f>
        <v>27803000</v>
      </c>
      <c r="C658" s="31">
        <f>[1]consoCURRENT!F13713</f>
        <v>0</v>
      </c>
      <c r="D658" s="31">
        <f>[1]consoCURRENT!G13713</f>
        <v>27803000</v>
      </c>
      <c r="E658" s="31">
        <f>[1]consoCURRENT!H13713</f>
        <v>6531193.2999999998</v>
      </c>
      <c r="F658" s="31">
        <f>[1]consoCURRENT!I13713</f>
        <v>5489707.0599999996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1865359.3900000001</v>
      </c>
      <c r="O658" s="31">
        <f>[1]consoCURRENT!R13713</f>
        <v>2654668.89</v>
      </c>
      <c r="P658" s="31">
        <f>[1]consoCURRENT!S13713</f>
        <v>2011165.0199999996</v>
      </c>
      <c r="Q658" s="31">
        <f>[1]consoCURRENT!T13713</f>
        <v>1792261</v>
      </c>
      <c r="R658" s="31">
        <f>[1]consoCURRENT!U13713</f>
        <v>3697446.0599999996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12020900.359999999</v>
      </c>
      <c r="AA658" s="31">
        <f>D658-Z658</f>
        <v>15782099.640000001</v>
      </c>
      <c r="AB658" s="37">
        <f>Z658/D658</f>
        <v>0.43235983023414737</v>
      </c>
      <c r="AC658" s="32"/>
    </row>
    <row r="659" spans="1:29" s="33" customFormat="1" ht="18" customHeight="1" x14ac:dyDescent="0.2">
      <c r="A659" s="36" t="s">
        <v>35</v>
      </c>
      <c r="B659" s="31">
        <f>[1]consoCURRENT!E13826</f>
        <v>30277000</v>
      </c>
      <c r="C659" s="31">
        <f>[1]consoCURRENT!F13826</f>
        <v>0</v>
      </c>
      <c r="D659" s="31">
        <f>[1]consoCURRENT!G13826</f>
        <v>30277000</v>
      </c>
      <c r="E659" s="31">
        <f>[1]consoCURRENT!H13826</f>
        <v>11862857.470000001</v>
      </c>
      <c r="F659" s="31">
        <f>[1]consoCURRENT!I13826</f>
        <v>4296201.6399999997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217453</v>
      </c>
      <c r="O659" s="31">
        <f>[1]consoCURRENT!R13826</f>
        <v>1921065</v>
      </c>
      <c r="P659" s="31">
        <f>[1]consoCURRENT!S13826</f>
        <v>9724339.4699999988</v>
      </c>
      <c r="Q659" s="31">
        <f>[1]consoCURRENT!T13826</f>
        <v>2555928.8899999997</v>
      </c>
      <c r="R659" s="31">
        <f>[1]consoCURRENT!U13826</f>
        <v>1740272.75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16159059.109999999</v>
      </c>
      <c r="AA659" s="31">
        <f>D659-Z659</f>
        <v>14117940.890000001</v>
      </c>
      <c r="AB659" s="37">
        <f>Z659/D659</f>
        <v>0.53370740529114502</v>
      </c>
      <c r="AC659" s="32"/>
    </row>
    <row r="660" spans="1:29" s="33" customFormat="1" ht="18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8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58080000</v>
      </c>
      <c r="C662" s="39">
        <f t="shared" si="323"/>
        <v>0</v>
      </c>
      <c r="D662" s="39">
        <f t="shared" si="323"/>
        <v>58080000</v>
      </c>
      <c r="E662" s="39">
        <f t="shared" si="323"/>
        <v>18394050.77</v>
      </c>
      <c r="F662" s="39">
        <f t="shared" si="323"/>
        <v>9785908.6999999993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2082812.3900000001</v>
      </c>
      <c r="O662" s="39">
        <f t="shared" si="323"/>
        <v>4575733.8900000006</v>
      </c>
      <c r="P662" s="39">
        <f t="shared" si="323"/>
        <v>11735504.489999998</v>
      </c>
      <c r="Q662" s="39">
        <f t="shared" si="323"/>
        <v>4348189.8899999997</v>
      </c>
      <c r="R662" s="39">
        <f t="shared" si="323"/>
        <v>5437718.8099999996</v>
      </c>
      <c r="S662" s="39">
        <f t="shared" si="323"/>
        <v>0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28179959.469999999</v>
      </c>
      <c r="AA662" s="39">
        <f t="shared" si="323"/>
        <v>29900040.530000001</v>
      </c>
      <c r="AB662" s="40">
        <f>Z662/D662</f>
        <v>0.4851921396349862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58080000</v>
      </c>
      <c r="C664" s="39">
        <f t="shared" si="325"/>
        <v>0</v>
      </c>
      <c r="D664" s="39">
        <f t="shared" si="325"/>
        <v>58080000</v>
      </c>
      <c r="E664" s="39">
        <f t="shared" si="325"/>
        <v>18394050.77</v>
      </c>
      <c r="F664" s="39">
        <f t="shared" si="325"/>
        <v>9785908.6999999993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2082812.3900000001</v>
      </c>
      <c r="O664" s="39">
        <f t="shared" si="325"/>
        <v>4575733.8900000006</v>
      </c>
      <c r="P664" s="39">
        <f t="shared" si="325"/>
        <v>11735504.489999998</v>
      </c>
      <c r="Q664" s="39">
        <f t="shared" si="325"/>
        <v>4348189.8899999997</v>
      </c>
      <c r="R664" s="39">
        <f t="shared" si="325"/>
        <v>5437718.8099999996</v>
      </c>
      <c r="S664" s="39">
        <f t="shared" si="325"/>
        <v>0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28179959.469999999</v>
      </c>
      <c r="AA664" s="39">
        <f t="shared" si="325"/>
        <v>29900040.530000001</v>
      </c>
      <c r="AB664" s="40">
        <f>Z664/D664</f>
        <v>0.4851921396349862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18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18" customHeight="1" x14ac:dyDescent="0.2">
      <c r="A685" s="36" t="s">
        <v>35</v>
      </c>
      <c r="B685" s="31">
        <f>[1]consoCURRENT!E14258</f>
        <v>620000000</v>
      </c>
      <c r="C685" s="31">
        <f>[1]consoCURRENT!F14258</f>
        <v>0</v>
      </c>
      <c r="D685" s="31">
        <f>[1]consoCURRENT!G14258</f>
        <v>620000000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0</v>
      </c>
      <c r="AA685" s="31">
        <f>D685-Z685</f>
        <v>620000000</v>
      </c>
      <c r="AB685" s="37">
        <f>Z685/D685</f>
        <v>0</v>
      </c>
      <c r="AC685" s="32"/>
    </row>
    <row r="686" spans="1:29" s="33" customFormat="1" ht="18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4"/>
      <c r="AC686" s="32"/>
    </row>
    <row r="687" spans="1:29" s="33" customFormat="1" ht="18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4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620000000</v>
      </c>
      <c r="C688" s="39">
        <f t="shared" si="331"/>
        <v>0</v>
      </c>
      <c r="D688" s="39">
        <f t="shared" si="331"/>
        <v>620000000</v>
      </c>
      <c r="E688" s="39">
        <f t="shared" si="331"/>
        <v>0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0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0</v>
      </c>
      <c r="AA688" s="39">
        <f t="shared" si="331"/>
        <v>620000000</v>
      </c>
      <c r="AB688" s="58">
        <f>Z688/D688</f>
        <v>0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4"/>
      <c r="AC689" s="32"/>
    </row>
    <row r="690" spans="1:29" s="33" customFormat="1" ht="18" customHeight="1" x14ac:dyDescent="0.25">
      <c r="A690" s="38" t="s">
        <v>40</v>
      </c>
      <c r="B690" s="39">
        <f t="shared" ref="B690:AA690" si="333">B689+B688</f>
        <v>620000000</v>
      </c>
      <c r="C690" s="39">
        <f t="shared" si="333"/>
        <v>0</v>
      </c>
      <c r="D690" s="39">
        <f t="shared" si="333"/>
        <v>620000000</v>
      </c>
      <c r="E690" s="39">
        <f t="shared" si="333"/>
        <v>0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0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0</v>
      </c>
      <c r="AA690" s="39">
        <f t="shared" si="333"/>
        <v>620000000</v>
      </c>
      <c r="AB690" s="40">
        <f>Z690/D690</f>
        <v>0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</row>
    <row r="693" spans="1:29" s="33" customFormat="1" ht="15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524461000</v>
      </c>
      <c r="C694" s="31">
        <f t="shared" ref="C694:Y694" si="334">C704</f>
        <v>1.0186340659856796E-10</v>
      </c>
      <c r="D694" s="31">
        <f t="shared" si="334"/>
        <v>524461000</v>
      </c>
      <c r="E694" s="31">
        <f t="shared" si="334"/>
        <v>137298167.59999999</v>
      </c>
      <c r="F694" s="31">
        <f t="shared" si="334"/>
        <v>110564947.14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37311372.530000001</v>
      </c>
      <c r="O694" s="31">
        <f t="shared" si="334"/>
        <v>45649273.589999996</v>
      </c>
      <c r="P694" s="31">
        <f t="shared" si="334"/>
        <v>54337521.479999989</v>
      </c>
      <c r="Q694" s="31">
        <f t="shared" si="334"/>
        <v>41885910</v>
      </c>
      <c r="R694" s="31">
        <f t="shared" si="334"/>
        <v>68679037.140000001</v>
      </c>
      <c r="S694" s="31">
        <f t="shared" si="334"/>
        <v>0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247863114.74000001</v>
      </c>
      <c r="AA694" s="31">
        <f>D694-Z694</f>
        <v>276597885.25999999</v>
      </c>
      <c r="AB694" s="37">
        <f>Z694/D694</f>
        <v>0.47260542679055262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38016626000</v>
      </c>
      <c r="C695" s="31">
        <f t="shared" si="335"/>
        <v>3.4197000786662102E-10</v>
      </c>
      <c r="D695" s="31">
        <f t="shared" si="335"/>
        <v>38016626000</v>
      </c>
      <c r="E695" s="31">
        <f t="shared" si="335"/>
        <v>5014706743.210001</v>
      </c>
      <c r="F695" s="31">
        <f t="shared" si="335"/>
        <v>6320398694.6200008</v>
      </c>
      <c r="G695" s="31">
        <f t="shared" si="335"/>
        <v>0</v>
      </c>
      <c r="H695" s="31">
        <f t="shared" si="335"/>
        <v>0</v>
      </c>
      <c r="I695" s="31">
        <f t="shared" si="335"/>
        <v>836548519.32000017</v>
      </c>
      <c r="J695" s="31">
        <f t="shared" si="335"/>
        <v>0</v>
      </c>
      <c r="K695" s="31">
        <f t="shared" si="335"/>
        <v>0</v>
      </c>
      <c r="L695" s="31">
        <f t="shared" si="335"/>
        <v>0</v>
      </c>
      <c r="M695" s="31">
        <f t="shared" si="335"/>
        <v>1410388109.5699999</v>
      </c>
      <c r="N695" s="31">
        <f t="shared" si="335"/>
        <v>330193789.96000004</v>
      </c>
      <c r="O695" s="31">
        <f t="shared" si="335"/>
        <v>1008435149.24</v>
      </c>
      <c r="P695" s="31">
        <f t="shared" si="335"/>
        <v>2839529284.6900005</v>
      </c>
      <c r="Q695" s="31">
        <f t="shared" si="335"/>
        <v>5244077070.9300013</v>
      </c>
      <c r="R695" s="31">
        <f t="shared" si="335"/>
        <v>1076321623.6899998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11908945028.080004</v>
      </c>
      <c r="AA695" s="31">
        <f>D695-Z695</f>
        <v>26107680971.919998</v>
      </c>
      <c r="AB695" s="37">
        <f>Z695/D695</f>
        <v>0.31325623236738587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114459000</v>
      </c>
      <c r="C697" s="31">
        <f t="shared" si="335"/>
        <v>0</v>
      </c>
      <c r="D697" s="31">
        <f t="shared" si="335"/>
        <v>114459000</v>
      </c>
      <c r="E697" s="31">
        <f t="shared" si="335"/>
        <v>1853063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1853063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36656349.939999998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36656349.939999998</v>
      </c>
      <c r="AA697" s="31">
        <f>D697-Z697</f>
        <v>77802650.060000002</v>
      </c>
      <c r="AB697" s="37">
        <f>Z697/D697</f>
        <v>0.32025747158371115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38655546000</v>
      </c>
      <c r="C698" s="39">
        <f t="shared" si="337"/>
        <v>4.4383341446518898E-10</v>
      </c>
      <c r="D698" s="39">
        <f t="shared" si="337"/>
        <v>38655546000</v>
      </c>
      <c r="E698" s="39">
        <f t="shared" si="337"/>
        <v>5153857973.8100014</v>
      </c>
      <c r="F698" s="39">
        <f t="shared" si="337"/>
        <v>6430963641.7600012</v>
      </c>
      <c r="G698" s="39">
        <f t="shared" si="337"/>
        <v>0</v>
      </c>
      <c r="H698" s="39">
        <f t="shared" si="337"/>
        <v>0</v>
      </c>
      <c r="I698" s="39">
        <f t="shared" si="337"/>
        <v>838401582.32000017</v>
      </c>
      <c r="J698" s="39">
        <f t="shared" si="337"/>
        <v>0</v>
      </c>
      <c r="K698" s="39">
        <f t="shared" si="337"/>
        <v>0</v>
      </c>
      <c r="L698" s="39">
        <f t="shared" si="337"/>
        <v>0</v>
      </c>
      <c r="M698" s="39">
        <f t="shared" si="337"/>
        <v>1447044459.51</v>
      </c>
      <c r="N698" s="39">
        <f t="shared" si="337"/>
        <v>367505162.49000001</v>
      </c>
      <c r="O698" s="39">
        <f t="shared" si="337"/>
        <v>1054084422.83</v>
      </c>
      <c r="P698" s="39">
        <f t="shared" si="337"/>
        <v>2893866806.1700006</v>
      </c>
      <c r="Q698" s="39">
        <f t="shared" si="337"/>
        <v>5285962980.9300013</v>
      </c>
      <c r="R698" s="39">
        <f t="shared" si="337"/>
        <v>1145000660.8299999</v>
      </c>
      <c r="S698" s="39">
        <f t="shared" si="337"/>
        <v>0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12193464492.760004</v>
      </c>
      <c r="AA698" s="39">
        <f t="shared" si="337"/>
        <v>26462081507.239998</v>
      </c>
      <c r="AB698" s="40">
        <f>Z698/D698</f>
        <v>0.31543894096748765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29082000</v>
      </c>
      <c r="C699" s="31">
        <f t="shared" si="335"/>
        <v>-21811500</v>
      </c>
      <c r="D699" s="31">
        <f t="shared" si="335"/>
        <v>7270500</v>
      </c>
      <c r="E699" s="31">
        <f t="shared" si="335"/>
        <v>6051672.8800000008</v>
      </c>
      <c r="F699" s="31">
        <f t="shared" si="335"/>
        <v>3922143.98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925961.54999999993</v>
      </c>
      <c r="O699" s="31">
        <f t="shared" si="335"/>
        <v>3562384.4599999995</v>
      </c>
      <c r="P699" s="31">
        <f t="shared" si="335"/>
        <v>1563326.87</v>
      </c>
      <c r="Q699" s="31">
        <f t="shared" si="335"/>
        <v>2542004.73</v>
      </c>
      <c r="R699" s="31">
        <f t="shared" si="335"/>
        <v>1380139.2499999998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9973816.8599999994</v>
      </c>
      <c r="AA699" s="31">
        <f>D699-Z699</f>
        <v>-2703316.8599999994</v>
      </c>
      <c r="AB699" s="37">
        <f>Z699/D699</f>
        <v>1.371819938106045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38684628000</v>
      </c>
      <c r="C700" s="39">
        <f t="shared" si="339"/>
        <v>-21811500</v>
      </c>
      <c r="D700" s="39">
        <f t="shared" si="339"/>
        <v>38662816500</v>
      </c>
      <c r="E700" s="39">
        <f t="shared" si="339"/>
        <v>5159909646.6900015</v>
      </c>
      <c r="F700" s="39">
        <f t="shared" si="339"/>
        <v>6434885785.7400007</v>
      </c>
      <c r="G700" s="39">
        <f t="shared" si="339"/>
        <v>0</v>
      </c>
      <c r="H700" s="39">
        <f t="shared" si="339"/>
        <v>0</v>
      </c>
      <c r="I700" s="39">
        <f t="shared" si="339"/>
        <v>838401582.32000017</v>
      </c>
      <c r="J700" s="39">
        <f t="shared" si="339"/>
        <v>0</v>
      </c>
      <c r="K700" s="39">
        <f t="shared" si="339"/>
        <v>0</v>
      </c>
      <c r="L700" s="39">
        <f t="shared" si="339"/>
        <v>0</v>
      </c>
      <c r="M700" s="39">
        <f t="shared" si="339"/>
        <v>1447044459.51</v>
      </c>
      <c r="N700" s="39">
        <f t="shared" si="339"/>
        <v>368431124.04000002</v>
      </c>
      <c r="O700" s="39">
        <f t="shared" si="339"/>
        <v>1057646807.2900001</v>
      </c>
      <c r="P700" s="39">
        <f t="shared" si="339"/>
        <v>2895430133.0400004</v>
      </c>
      <c r="Q700" s="39">
        <f t="shared" si="339"/>
        <v>5288504985.6600008</v>
      </c>
      <c r="R700" s="39">
        <f t="shared" si="339"/>
        <v>1146380800.0799999</v>
      </c>
      <c r="S700" s="39">
        <f t="shared" si="339"/>
        <v>0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12203438309.620005</v>
      </c>
      <c r="AA700" s="39">
        <f t="shared" si="339"/>
        <v>26459378190.379997</v>
      </c>
      <c r="AB700" s="40">
        <f>Z700/D700</f>
        <v>0.31563759224887317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12203438309.620001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524461000</v>
      </c>
      <c r="C704" s="31">
        <f t="shared" ref="C704:Y709" si="340">C717+C900+C1080+C1280+C1350</f>
        <v>1.0186340659856796E-10</v>
      </c>
      <c r="D704" s="31">
        <f t="shared" si="340"/>
        <v>524461000</v>
      </c>
      <c r="E704" s="31">
        <f t="shared" si="340"/>
        <v>137298167.59999999</v>
      </c>
      <c r="F704" s="31">
        <f t="shared" si="340"/>
        <v>110564947.14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37311372.530000001</v>
      </c>
      <c r="O704" s="31">
        <f t="shared" si="340"/>
        <v>45649273.589999996</v>
      </c>
      <c r="P704" s="31">
        <f t="shared" si="340"/>
        <v>54337521.479999989</v>
      </c>
      <c r="Q704" s="31">
        <f t="shared" si="340"/>
        <v>41885910</v>
      </c>
      <c r="R704" s="31">
        <f t="shared" si="340"/>
        <v>68679037.140000001</v>
      </c>
      <c r="S704" s="31">
        <f t="shared" si="340"/>
        <v>0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247863114.74000001</v>
      </c>
      <c r="AA704" s="31">
        <f>D704-Z704</f>
        <v>276597885.25999999</v>
      </c>
      <c r="AB704" s="37">
        <f>Z704/D704</f>
        <v>0.47260542679055262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38016626000</v>
      </c>
      <c r="C705" s="31">
        <f t="shared" si="341"/>
        <v>3.4197000786662102E-10</v>
      </c>
      <c r="D705" s="31">
        <f t="shared" si="341"/>
        <v>38016626000</v>
      </c>
      <c r="E705" s="31">
        <f t="shared" si="341"/>
        <v>5014706743.210001</v>
      </c>
      <c r="F705" s="31">
        <f t="shared" si="341"/>
        <v>6320398694.6200008</v>
      </c>
      <c r="G705" s="31">
        <f t="shared" si="341"/>
        <v>0</v>
      </c>
      <c r="H705" s="31">
        <f t="shared" si="341"/>
        <v>0</v>
      </c>
      <c r="I705" s="31">
        <f t="shared" si="341"/>
        <v>836548519.32000017</v>
      </c>
      <c r="J705" s="31">
        <f t="shared" si="341"/>
        <v>0</v>
      </c>
      <c r="K705" s="31">
        <f t="shared" si="341"/>
        <v>0</v>
      </c>
      <c r="L705" s="31">
        <f t="shared" si="341"/>
        <v>0</v>
      </c>
      <c r="M705" s="31">
        <f t="shared" si="341"/>
        <v>1410388109.5699999</v>
      </c>
      <c r="N705" s="31">
        <f t="shared" si="341"/>
        <v>330193789.96000004</v>
      </c>
      <c r="O705" s="31">
        <f t="shared" si="341"/>
        <v>1008435149.24</v>
      </c>
      <c r="P705" s="31">
        <f t="shared" si="341"/>
        <v>2839529284.6900005</v>
      </c>
      <c r="Q705" s="31">
        <f t="shared" si="341"/>
        <v>5244077070.9300013</v>
      </c>
      <c r="R705" s="31">
        <f t="shared" si="340"/>
        <v>1076321623.6899998</v>
      </c>
      <c r="S705" s="31">
        <f t="shared" si="340"/>
        <v>0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11908945028.080004</v>
      </c>
      <c r="AA705" s="31">
        <f>D705-Z705</f>
        <v>26107680971.919998</v>
      </c>
      <c r="AB705" s="37">
        <f>Z705/D705</f>
        <v>0.31325623236738587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114459000</v>
      </c>
      <c r="C707" s="31">
        <f t="shared" si="340"/>
        <v>0</v>
      </c>
      <c r="D707" s="31">
        <f t="shared" si="340"/>
        <v>114459000</v>
      </c>
      <c r="E707" s="31">
        <f t="shared" si="340"/>
        <v>1853063</v>
      </c>
      <c r="F707" s="31">
        <f t="shared" si="340"/>
        <v>0</v>
      </c>
      <c r="G707" s="31">
        <f t="shared" si="340"/>
        <v>0</v>
      </c>
      <c r="H707" s="31">
        <f t="shared" si="340"/>
        <v>0</v>
      </c>
      <c r="I707" s="31">
        <f t="shared" si="340"/>
        <v>1853063</v>
      </c>
      <c r="J707" s="31">
        <f t="shared" si="340"/>
        <v>0</v>
      </c>
      <c r="K707" s="31">
        <f t="shared" si="340"/>
        <v>0</v>
      </c>
      <c r="L707" s="31">
        <f t="shared" si="340"/>
        <v>0</v>
      </c>
      <c r="M707" s="31">
        <f t="shared" si="340"/>
        <v>36656349.939999998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36656349.939999998</v>
      </c>
      <c r="AA707" s="31">
        <f>D707-Z707</f>
        <v>77802650.060000002</v>
      </c>
      <c r="AB707" s="37">
        <f>Z707/D707</f>
        <v>0.32025747158371115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38655546000</v>
      </c>
      <c r="C708" s="39">
        <f t="shared" si="343"/>
        <v>4.4383341446518898E-10</v>
      </c>
      <c r="D708" s="39">
        <f t="shared" si="343"/>
        <v>38655546000</v>
      </c>
      <c r="E708" s="39">
        <f t="shared" si="343"/>
        <v>5153857973.8100014</v>
      </c>
      <c r="F708" s="39">
        <f t="shared" si="343"/>
        <v>6430963641.7600012</v>
      </c>
      <c r="G708" s="39">
        <f t="shared" si="343"/>
        <v>0</v>
      </c>
      <c r="H708" s="39">
        <f t="shared" si="343"/>
        <v>0</v>
      </c>
      <c r="I708" s="39">
        <f t="shared" si="343"/>
        <v>838401582.32000017</v>
      </c>
      <c r="J708" s="39">
        <f t="shared" si="343"/>
        <v>0</v>
      </c>
      <c r="K708" s="39">
        <f t="shared" si="343"/>
        <v>0</v>
      </c>
      <c r="L708" s="39">
        <f t="shared" si="343"/>
        <v>0</v>
      </c>
      <c r="M708" s="39">
        <f t="shared" si="343"/>
        <v>1447044459.51</v>
      </c>
      <c r="N708" s="39">
        <f t="shared" si="343"/>
        <v>367505162.49000001</v>
      </c>
      <c r="O708" s="39">
        <f t="shared" si="343"/>
        <v>1054084422.83</v>
      </c>
      <c r="P708" s="39">
        <f t="shared" si="343"/>
        <v>2893866806.1700006</v>
      </c>
      <c r="Q708" s="39">
        <f t="shared" si="343"/>
        <v>5285962980.9300013</v>
      </c>
      <c r="R708" s="39">
        <f t="shared" si="343"/>
        <v>1145000660.8299999</v>
      </c>
      <c r="S708" s="39">
        <f t="shared" si="343"/>
        <v>0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12193464492.760004</v>
      </c>
      <c r="AA708" s="39">
        <f t="shared" si="343"/>
        <v>26462081507.239998</v>
      </c>
      <c r="AB708" s="40">
        <f>Z708/D708</f>
        <v>0.31543894096748765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29082000</v>
      </c>
      <c r="C709" s="31">
        <f t="shared" si="340"/>
        <v>-21811500</v>
      </c>
      <c r="D709" s="31">
        <f t="shared" si="340"/>
        <v>7270500</v>
      </c>
      <c r="E709" s="31">
        <f t="shared" si="340"/>
        <v>6051672.8800000008</v>
      </c>
      <c r="F709" s="31">
        <f t="shared" si="340"/>
        <v>3922143.98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925961.54999999993</v>
      </c>
      <c r="O709" s="31">
        <f t="shared" si="340"/>
        <v>3562384.4599999995</v>
      </c>
      <c r="P709" s="31">
        <f t="shared" si="340"/>
        <v>1563326.87</v>
      </c>
      <c r="Q709" s="31">
        <f t="shared" si="340"/>
        <v>2542004.73</v>
      </c>
      <c r="R709" s="31">
        <f t="shared" si="340"/>
        <v>1380139.2499999998</v>
      </c>
      <c r="S709" s="31">
        <f t="shared" si="340"/>
        <v>0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9973816.8599999994</v>
      </c>
      <c r="AA709" s="31">
        <f>D709-Z709</f>
        <v>-2703316.8599999994</v>
      </c>
      <c r="AB709" s="37">
        <f>Z709/D709</f>
        <v>1.371819938106045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38684628000</v>
      </c>
      <c r="C710" s="39">
        <f t="shared" si="345"/>
        <v>-21811500</v>
      </c>
      <c r="D710" s="39">
        <f t="shared" si="345"/>
        <v>38662816500</v>
      </c>
      <c r="E710" s="39">
        <f t="shared" si="345"/>
        <v>5159909646.6900015</v>
      </c>
      <c r="F710" s="39">
        <f t="shared" si="345"/>
        <v>6434885785.7400007</v>
      </c>
      <c r="G710" s="39">
        <f t="shared" si="345"/>
        <v>0</v>
      </c>
      <c r="H710" s="39">
        <f t="shared" si="345"/>
        <v>0</v>
      </c>
      <c r="I710" s="39">
        <f t="shared" si="345"/>
        <v>838401582.32000017</v>
      </c>
      <c r="J710" s="39">
        <f t="shared" si="345"/>
        <v>0</v>
      </c>
      <c r="K710" s="39">
        <f t="shared" si="345"/>
        <v>0</v>
      </c>
      <c r="L710" s="39">
        <f t="shared" si="345"/>
        <v>0</v>
      </c>
      <c r="M710" s="39">
        <f t="shared" si="345"/>
        <v>1447044459.51</v>
      </c>
      <c r="N710" s="39">
        <f t="shared" si="345"/>
        <v>368431124.04000002</v>
      </c>
      <c r="O710" s="39">
        <f t="shared" si="345"/>
        <v>1057646807.2900001</v>
      </c>
      <c r="P710" s="39">
        <f t="shared" si="345"/>
        <v>2895430133.0400004</v>
      </c>
      <c r="Q710" s="39">
        <f t="shared" si="345"/>
        <v>5288504985.6600008</v>
      </c>
      <c r="R710" s="39">
        <f t="shared" si="345"/>
        <v>1146380800.0799999</v>
      </c>
      <c r="S710" s="39">
        <f t="shared" si="345"/>
        <v>0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12203438309.620005</v>
      </c>
      <c r="AA710" s="39">
        <f t="shared" si="345"/>
        <v>26459378190.379997</v>
      </c>
      <c r="AB710" s="40">
        <f>Z710/D710</f>
        <v>0.31563759224887317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1" customFormat="1" ht="15" customHeight="1" x14ac:dyDescent="0.25">
      <c r="A713" s="30" t="s">
        <v>80</v>
      </c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60"/>
    </row>
    <row r="714" spans="1:29" s="61" customFormat="1" ht="15" customHeight="1" x14ac:dyDescent="0.25">
      <c r="A714" s="30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60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399040000</v>
      </c>
      <c r="C717" s="31">
        <f t="shared" si="346"/>
        <v>1.0186340659856796E-10</v>
      </c>
      <c r="D717" s="31">
        <f>D727+D737+D747+D757+D767+D777+D787+D797+D807+D817+D827+D837+D847+D857+D867+D877+D887</f>
        <v>399040000</v>
      </c>
      <c r="E717" s="31">
        <f t="shared" ref="E717:Y720" si="347">E727+E737+E747+E757+E767+E777+E787+E797+E807+E817+E827+E837+E847+E857+E867+E877+E887</f>
        <v>114502518.06999999</v>
      </c>
      <c r="F717" s="31">
        <f t="shared" si="347"/>
        <v>100595871.58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31162999.279999997</v>
      </c>
      <c r="O717" s="31">
        <f t="shared" si="347"/>
        <v>38899944.169999994</v>
      </c>
      <c r="P717" s="31">
        <f t="shared" si="347"/>
        <v>44439574.61999999</v>
      </c>
      <c r="Q717" s="31">
        <f t="shared" si="347"/>
        <v>35960745.269999996</v>
      </c>
      <c r="R717" s="31">
        <f t="shared" si="347"/>
        <v>64635126.310000002</v>
      </c>
      <c r="S717" s="31">
        <f t="shared" si="347"/>
        <v>0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215098389.64999998</v>
      </c>
      <c r="AA717" s="31">
        <f>D717-Z717</f>
        <v>183941610.35000002</v>
      </c>
      <c r="AB717" s="37">
        <f>Z717/D717</f>
        <v>0.53903966933139524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1355725000</v>
      </c>
      <c r="C718" s="31">
        <f t="shared" si="346"/>
        <v>-4.6566128730773926E-10</v>
      </c>
      <c r="D718" s="31">
        <f t="shared" si="346"/>
        <v>1355725000</v>
      </c>
      <c r="E718" s="31">
        <f t="shared" si="346"/>
        <v>297196012.03999996</v>
      </c>
      <c r="F718" s="31">
        <f t="shared" si="346"/>
        <v>50905170.200000003</v>
      </c>
      <c r="G718" s="31">
        <f t="shared" si="346"/>
        <v>0</v>
      </c>
      <c r="H718" s="31">
        <f t="shared" si="346"/>
        <v>0</v>
      </c>
      <c r="I718" s="31">
        <f t="shared" si="346"/>
        <v>8466075.3900000006</v>
      </c>
      <c r="J718" s="31">
        <f t="shared" si="346"/>
        <v>0</v>
      </c>
      <c r="K718" s="31">
        <f t="shared" si="346"/>
        <v>0</v>
      </c>
      <c r="L718" s="31">
        <f t="shared" si="346"/>
        <v>0</v>
      </c>
      <c r="M718" s="31">
        <f t="shared" si="346"/>
        <v>30853610.030000005</v>
      </c>
      <c r="N718" s="31">
        <f t="shared" si="346"/>
        <v>89430450.220000014</v>
      </c>
      <c r="O718" s="31">
        <f t="shared" si="346"/>
        <v>142538266.77000004</v>
      </c>
      <c r="P718" s="31">
        <f t="shared" si="346"/>
        <v>56761219.660000004</v>
      </c>
      <c r="Q718" s="31">
        <f t="shared" si="346"/>
        <v>34244051.18</v>
      </c>
      <c r="R718" s="31">
        <f t="shared" si="347"/>
        <v>16661119.019999998</v>
      </c>
      <c r="S718" s="31">
        <f t="shared" si="347"/>
        <v>0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370488716.88000005</v>
      </c>
      <c r="AA718" s="31">
        <f>D718-Z718</f>
        <v>985236283.11999989</v>
      </c>
      <c r="AB718" s="37">
        <f>Z718/D718</f>
        <v>0.27327718886942415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114459000</v>
      </c>
      <c r="C720" s="31">
        <f t="shared" si="346"/>
        <v>0</v>
      </c>
      <c r="D720" s="31">
        <f t="shared" si="346"/>
        <v>114459000</v>
      </c>
      <c r="E720" s="31">
        <f t="shared" si="346"/>
        <v>1853063</v>
      </c>
      <c r="F720" s="31">
        <f t="shared" si="346"/>
        <v>0</v>
      </c>
      <c r="G720" s="31">
        <f t="shared" si="346"/>
        <v>0</v>
      </c>
      <c r="H720" s="31">
        <f t="shared" si="346"/>
        <v>0</v>
      </c>
      <c r="I720" s="31">
        <f t="shared" si="346"/>
        <v>1853063</v>
      </c>
      <c r="J720" s="31">
        <f t="shared" si="346"/>
        <v>0</v>
      </c>
      <c r="K720" s="31">
        <f t="shared" si="346"/>
        <v>0</v>
      </c>
      <c r="L720" s="31">
        <f t="shared" si="346"/>
        <v>0</v>
      </c>
      <c r="M720" s="31">
        <f t="shared" si="346"/>
        <v>36656349.939999998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36656349.939999998</v>
      </c>
      <c r="AA720" s="31">
        <f>D720-Z720</f>
        <v>77802650.060000002</v>
      </c>
      <c r="AB720" s="37">
        <f>Z720/D720</f>
        <v>0.32025747158371115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1869224000</v>
      </c>
      <c r="C721" s="39">
        <f t="shared" si="349"/>
        <v>-3.637978807091713E-10</v>
      </c>
      <c r="D721" s="39">
        <f>SUM(D717:D720)</f>
        <v>1869224000</v>
      </c>
      <c r="E721" s="39">
        <f t="shared" ref="E721:AA721" si="350">SUM(E717:E720)</f>
        <v>413551593.10999995</v>
      </c>
      <c r="F721" s="39">
        <f t="shared" si="350"/>
        <v>151501041.78</v>
      </c>
      <c r="G721" s="39">
        <f t="shared" si="350"/>
        <v>0</v>
      </c>
      <c r="H721" s="39">
        <f t="shared" si="350"/>
        <v>0</v>
      </c>
      <c r="I721" s="39">
        <f t="shared" si="350"/>
        <v>10319138.390000001</v>
      </c>
      <c r="J721" s="39">
        <f t="shared" si="350"/>
        <v>0</v>
      </c>
      <c r="K721" s="39">
        <f t="shared" si="350"/>
        <v>0</v>
      </c>
      <c r="L721" s="39">
        <f t="shared" si="350"/>
        <v>0</v>
      </c>
      <c r="M721" s="39">
        <f t="shared" si="350"/>
        <v>67509959.969999999</v>
      </c>
      <c r="N721" s="39">
        <f t="shared" si="350"/>
        <v>120593449.50000001</v>
      </c>
      <c r="O721" s="39">
        <f t="shared" si="350"/>
        <v>181438210.94000003</v>
      </c>
      <c r="P721" s="39">
        <f t="shared" si="350"/>
        <v>101200794.28</v>
      </c>
      <c r="Q721" s="39">
        <f t="shared" si="350"/>
        <v>70204796.449999988</v>
      </c>
      <c r="R721" s="39">
        <f t="shared" si="350"/>
        <v>81296245.329999998</v>
      </c>
      <c r="S721" s="39">
        <f t="shared" si="350"/>
        <v>0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622243456.47000003</v>
      </c>
      <c r="AA721" s="39">
        <f t="shared" si="350"/>
        <v>1246980543.5299997</v>
      </c>
      <c r="AB721" s="40">
        <f>Z721/D721</f>
        <v>0.33288865137083623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26320000</v>
      </c>
      <c r="C722" s="31">
        <f t="shared" si="351"/>
        <v>-19740000</v>
      </c>
      <c r="D722" s="31">
        <f t="shared" si="351"/>
        <v>6580000</v>
      </c>
      <c r="E722" s="31">
        <f t="shared" si="351"/>
        <v>5617664.8400000008</v>
      </c>
      <c r="F722" s="31">
        <f t="shared" si="351"/>
        <v>3703954.82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925961.54999999993</v>
      </c>
      <c r="O722" s="31">
        <f t="shared" si="351"/>
        <v>3349646.4399999995</v>
      </c>
      <c r="P722" s="31">
        <f t="shared" si="351"/>
        <v>1342056.8500000001</v>
      </c>
      <c r="Q722" s="31">
        <f t="shared" si="351"/>
        <v>2542004.73</v>
      </c>
      <c r="R722" s="31">
        <f t="shared" si="351"/>
        <v>1161950.0899999999</v>
      </c>
      <c r="S722" s="31">
        <f t="shared" si="351"/>
        <v>0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9321619.6600000001</v>
      </c>
      <c r="AA722" s="31">
        <f>D722-Z722</f>
        <v>-2741619.66</v>
      </c>
      <c r="AB722" s="37">
        <f>Z722/D722</f>
        <v>1.4166595227963525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1895544000</v>
      </c>
      <c r="C723" s="39">
        <f t="shared" si="353"/>
        <v>-19740000</v>
      </c>
      <c r="D723" s="39">
        <f>D722+D721</f>
        <v>1875804000</v>
      </c>
      <c r="E723" s="39">
        <f t="shared" ref="E723:AA723" si="354">E722+E721</f>
        <v>419169257.94999993</v>
      </c>
      <c r="F723" s="39">
        <f t="shared" si="354"/>
        <v>155204996.59999999</v>
      </c>
      <c r="G723" s="39">
        <f t="shared" si="354"/>
        <v>0</v>
      </c>
      <c r="H723" s="39">
        <f t="shared" si="354"/>
        <v>0</v>
      </c>
      <c r="I723" s="39">
        <f t="shared" si="354"/>
        <v>10319138.390000001</v>
      </c>
      <c r="J723" s="39">
        <f t="shared" si="354"/>
        <v>0</v>
      </c>
      <c r="K723" s="39">
        <f t="shared" si="354"/>
        <v>0</v>
      </c>
      <c r="L723" s="39">
        <f t="shared" si="354"/>
        <v>0</v>
      </c>
      <c r="M723" s="39">
        <f t="shared" si="354"/>
        <v>67509959.969999999</v>
      </c>
      <c r="N723" s="39">
        <f t="shared" si="354"/>
        <v>121519411.05000001</v>
      </c>
      <c r="O723" s="39">
        <f t="shared" si="354"/>
        <v>184787857.38000003</v>
      </c>
      <c r="P723" s="39">
        <f t="shared" si="354"/>
        <v>102542851.13</v>
      </c>
      <c r="Q723" s="39">
        <f t="shared" si="354"/>
        <v>72746801.179999992</v>
      </c>
      <c r="R723" s="39">
        <f t="shared" si="354"/>
        <v>82458195.420000002</v>
      </c>
      <c r="S723" s="39">
        <f t="shared" si="354"/>
        <v>0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631565076.13</v>
      </c>
      <c r="AA723" s="39">
        <f t="shared" si="354"/>
        <v>1244238923.8699996</v>
      </c>
      <c r="AB723" s="40">
        <f>Z723/D723</f>
        <v>0.33669033445391949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355435000</v>
      </c>
      <c r="C728" s="31">
        <f>[1]consoCURRENT!F14903</f>
        <v>0</v>
      </c>
      <c r="D728" s="31">
        <f>[1]consoCURRENT!G14903</f>
        <v>355435000</v>
      </c>
      <c r="E728" s="31">
        <f>[1]consoCURRENT!H14903</f>
        <v>12191231.960000001</v>
      </c>
      <c r="F728" s="31">
        <f>[1]consoCURRENT!I14903</f>
        <v>95349.43</v>
      </c>
      <c r="G728" s="31">
        <f>[1]consoCURRENT!J14903</f>
        <v>0</v>
      </c>
      <c r="H728" s="31">
        <f>[1]consoCURRENT!K14903</f>
        <v>0</v>
      </c>
      <c r="I728" s="31">
        <f>[1]consoCURRENT!L14903</f>
        <v>8466075.3900000006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30853610.030000005</v>
      </c>
      <c r="N728" s="31">
        <f>[1]consoCURRENT!Q14903</f>
        <v>3377945.95</v>
      </c>
      <c r="O728" s="31">
        <f>[1]consoCURRENT!R14903</f>
        <v>147738</v>
      </c>
      <c r="P728" s="31">
        <f>[1]consoCURRENT!S14903</f>
        <v>199472.61999999965</v>
      </c>
      <c r="Q728" s="31">
        <f>[1]consoCURRENT!T14903</f>
        <v>48349.43</v>
      </c>
      <c r="R728" s="31">
        <f>[1]consoCURRENT!U14903</f>
        <v>47000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34674116.030000001</v>
      </c>
      <c r="AA728" s="31">
        <f>D728-Z728</f>
        <v>320760883.97000003</v>
      </c>
      <c r="AB728" s="37">
        <f>Z728/D728</f>
        <v>9.7554028247077526E-2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114459000</v>
      </c>
      <c r="C730" s="31">
        <f>[1]consoCURRENT!F14938</f>
        <v>0</v>
      </c>
      <c r="D730" s="31">
        <f>[1]consoCURRENT!G14938</f>
        <v>114459000</v>
      </c>
      <c r="E730" s="31">
        <f>[1]consoCURRENT!H14938</f>
        <v>1853063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1853063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36656349.939999998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36656349.939999998</v>
      </c>
      <c r="AA730" s="31">
        <f>D730-Z730</f>
        <v>77802650.060000002</v>
      </c>
      <c r="AB730" s="37">
        <f>Z730/D730</f>
        <v>0.32025747158371115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469894000</v>
      </c>
      <c r="C731" s="39">
        <f t="shared" si="356"/>
        <v>0</v>
      </c>
      <c r="D731" s="39">
        <f t="shared" si="356"/>
        <v>469894000</v>
      </c>
      <c r="E731" s="39">
        <f t="shared" si="356"/>
        <v>14044294.960000001</v>
      </c>
      <c r="F731" s="39">
        <f t="shared" si="356"/>
        <v>95349.43</v>
      </c>
      <c r="G731" s="39">
        <f t="shared" si="356"/>
        <v>0</v>
      </c>
      <c r="H731" s="39">
        <f t="shared" si="356"/>
        <v>0</v>
      </c>
      <c r="I731" s="39">
        <f t="shared" si="356"/>
        <v>10319138.390000001</v>
      </c>
      <c r="J731" s="39">
        <f t="shared" si="356"/>
        <v>0</v>
      </c>
      <c r="K731" s="39">
        <f t="shared" si="356"/>
        <v>0</v>
      </c>
      <c r="L731" s="39">
        <f t="shared" si="356"/>
        <v>0</v>
      </c>
      <c r="M731" s="39">
        <f t="shared" si="356"/>
        <v>67509959.969999999</v>
      </c>
      <c r="N731" s="39">
        <f t="shared" si="356"/>
        <v>3377945.95</v>
      </c>
      <c r="O731" s="39">
        <f t="shared" si="356"/>
        <v>147738</v>
      </c>
      <c r="P731" s="39">
        <f t="shared" si="356"/>
        <v>199472.61999999965</v>
      </c>
      <c r="Q731" s="39">
        <f t="shared" si="356"/>
        <v>48349.43</v>
      </c>
      <c r="R731" s="39">
        <f t="shared" si="356"/>
        <v>47000</v>
      </c>
      <c r="S731" s="39">
        <f t="shared" si="356"/>
        <v>0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71330465.969999999</v>
      </c>
      <c r="AA731" s="39">
        <f t="shared" si="356"/>
        <v>398563534.03000003</v>
      </c>
      <c r="AB731" s="40">
        <f>Z731/D731</f>
        <v>0.15180118488425048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469894000</v>
      </c>
      <c r="C733" s="39">
        <f t="shared" si="358"/>
        <v>0</v>
      </c>
      <c r="D733" s="39">
        <f t="shared" si="358"/>
        <v>469894000</v>
      </c>
      <c r="E733" s="39">
        <f t="shared" si="358"/>
        <v>14044294.960000001</v>
      </c>
      <c r="F733" s="39">
        <f t="shared" si="358"/>
        <v>95349.43</v>
      </c>
      <c r="G733" s="39">
        <f t="shared" si="358"/>
        <v>0</v>
      </c>
      <c r="H733" s="39">
        <f t="shared" si="358"/>
        <v>0</v>
      </c>
      <c r="I733" s="39">
        <f t="shared" si="358"/>
        <v>10319138.390000001</v>
      </c>
      <c r="J733" s="39">
        <f t="shared" si="358"/>
        <v>0</v>
      </c>
      <c r="K733" s="39">
        <f t="shared" si="358"/>
        <v>0</v>
      </c>
      <c r="L733" s="39">
        <f t="shared" si="358"/>
        <v>0</v>
      </c>
      <c r="M733" s="39">
        <f t="shared" si="358"/>
        <v>67509959.969999999</v>
      </c>
      <c r="N733" s="39">
        <f t="shared" si="358"/>
        <v>3377945.95</v>
      </c>
      <c r="O733" s="39">
        <f t="shared" si="358"/>
        <v>147738</v>
      </c>
      <c r="P733" s="39">
        <f t="shared" si="358"/>
        <v>199472.61999999965</v>
      </c>
      <c r="Q733" s="39">
        <f t="shared" si="358"/>
        <v>48349.43</v>
      </c>
      <c r="R733" s="39">
        <f t="shared" si="358"/>
        <v>47000</v>
      </c>
      <c r="S733" s="39">
        <f t="shared" si="358"/>
        <v>0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71330465.969999999</v>
      </c>
      <c r="AA733" s="39">
        <f t="shared" si="358"/>
        <v>398563534.03000003</v>
      </c>
      <c r="AB733" s="40">
        <f>Z733/D733</f>
        <v>0.15180118488425048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124305000</v>
      </c>
      <c r="C737" s="31">
        <f>[1]consoCURRENT!F15003</f>
        <v>0</v>
      </c>
      <c r="D737" s="31">
        <f>[1]consoCURRENT!G15003</f>
        <v>124305000</v>
      </c>
      <c r="E737" s="31">
        <f>[1]consoCURRENT!H15003</f>
        <v>35702502.159999996</v>
      </c>
      <c r="F737" s="31">
        <f>[1]consoCURRENT!I15003</f>
        <v>35023498.140000001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7443619</v>
      </c>
      <c r="O737" s="31">
        <f>[1]consoCURRENT!R15003</f>
        <v>13544760.120000001</v>
      </c>
      <c r="P737" s="31">
        <f>[1]consoCURRENT!S15003</f>
        <v>14714123.039999999</v>
      </c>
      <c r="Q737" s="31">
        <f>[1]consoCURRENT!T15003</f>
        <v>11874921.529999999</v>
      </c>
      <c r="R737" s="31">
        <f>[1]consoCURRENT!U15003</f>
        <v>23148576.609999999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70726000.299999997</v>
      </c>
      <c r="AA737" s="31">
        <f>D737-Z737</f>
        <v>53578999.700000003</v>
      </c>
      <c r="AB737" s="37">
        <f>Z737/D737</f>
        <v>0.56897148385020713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349144000</v>
      </c>
      <c r="C738" s="31">
        <f>[1]consoCURRENT!F15116</f>
        <v>0</v>
      </c>
      <c r="D738" s="31">
        <f>[1]consoCURRENT!G15116</f>
        <v>349144000</v>
      </c>
      <c r="E738" s="31">
        <f>[1]consoCURRENT!H15116</f>
        <v>122103960.37</v>
      </c>
      <c r="F738" s="31">
        <f>[1]consoCURRENT!I15116</f>
        <v>5115219.6199999992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50673045.130000003</v>
      </c>
      <c r="O738" s="31">
        <f>[1]consoCURRENT!R15116</f>
        <v>63433644.890000001</v>
      </c>
      <c r="P738" s="31">
        <f>[1]consoCURRENT!S15116</f>
        <v>7997270.3499999996</v>
      </c>
      <c r="Q738" s="31">
        <f>[1]consoCURRENT!T15116</f>
        <v>2097175.5199999996</v>
      </c>
      <c r="R738" s="31">
        <f>[1]consoCURRENT!U15116</f>
        <v>3018044.1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127219179.98999999</v>
      </c>
      <c r="AA738" s="31">
        <f>D738-Z738</f>
        <v>221924820.00999999</v>
      </c>
      <c r="AB738" s="37">
        <f>Z738/D738</f>
        <v>0.36437452738698073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473449000</v>
      </c>
      <c r="C741" s="39">
        <f t="shared" si="360"/>
        <v>0</v>
      </c>
      <c r="D741" s="39">
        <f t="shared" si="360"/>
        <v>473449000</v>
      </c>
      <c r="E741" s="39">
        <f t="shared" si="360"/>
        <v>157806462.53</v>
      </c>
      <c r="F741" s="39">
        <f t="shared" si="360"/>
        <v>40138717.759999998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58116664.130000003</v>
      </c>
      <c r="O741" s="39">
        <f t="shared" si="360"/>
        <v>76978405.010000005</v>
      </c>
      <c r="P741" s="39">
        <f t="shared" si="360"/>
        <v>22711393.390000001</v>
      </c>
      <c r="Q741" s="39">
        <f t="shared" si="360"/>
        <v>13972097.049999999</v>
      </c>
      <c r="R741" s="39">
        <f t="shared" si="360"/>
        <v>26166620.710000001</v>
      </c>
      <c r="S741" s="39">
        <f t="shared" si="360"/>
        <v>0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197945180.28999999</v>
      </c>
      <c r="AA741" s="39">
        <f t="shared" si="360"/>
        <v>275503819.70999998</v>
      </c>
      <c r="AB741" s="40">
        <f>Z741/D741</f>
        <v>0.41809187534454606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9395000</v>
      </c>
      <c r="C742" s="31">
        <f>[1]consoCURRENT!F15155</f>
        <v>-7046250</v>
      </c>
      <c r="D742" s="31">
        <f>[1]consoCURRENT!G15155</f>
        <v>2348750</v>
      </c>
      <c r="E742" s="31">
        <f>[1]consoCURRENT!H15155</f>
        <v>1860416.58</v>
      </c>
      <c r="F742" s="31">
        <f>[1]consoCURRENT!I15155</f>
        <v>1590671.31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1860416.58</v>
      </c>
      <c r="P742" s="31">
        <f>[1]consoCURRENT!S15155</f>
        <v>0</v>
      </c>
      <c r="Q742" s="31">
        <f>[1]consoCURRENT!T15155</f>
        <v>781248.6</v>
      </c>
      <c r="R742" s="31">
        <f>[1]consoCURRENT!U15155</f>
        <v>809422.71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3451087.89</v>
      </c>
      <c r="AA742" s="31">
        <f>D742-Z742</f>
        <v>-1102337.8900000001</v>
      </c>
      <c r="AB742" s="37">
        <f>Z742/D742</f>
        <v>1.469329596593933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482844000</v>
      </c>
      <c r="C743" s="39">
        <f t="shared" si="362"/>
        <v>-7046250</v>
      </c>
      <c r="D743" s="39">
        <f t="shared" si="362"/>
        <v>475797750</v>
      </c>
      <c r="E743" s="39">
        <f t="shared" si="362"/>
        <v>159666879.11000001</v>
      </c>
      <c r="F743" s="39">
        <f t="shared" si="362"/>
        <v>41729389.07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58116664.130000003</v>
      </c>
      <c r="O743" s="39">
        <f t="shared" si="362"/>
        <v>78838821.590000004</v>
      </c>
      <c r="P743" s="39">
        <f t="shared" si="362"/>
        <v>22711393.390000001</v>
      </c>
      <c r="Q743" s="39">
        <f t="shared" si="362"/>
        <v>14753345.649999999</v>
      </c>
      <c r="R743" s="39">
        <f t="shared" si="362"/>
        <v>26976043.420000002</v>
      </c>
      <c r="S743" s="39">
        <f t="shared" si="362"/>
        <v>0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201396268.17999998</v>
      </c>
      <c r="AA743" s="39">
        <f t="shared" si="362"/>
        <v>274401481.81999999</v>
      </c>
      <c r="AB743" s="40">
        <f>Z743/D743</f>
        <v>0.42328125381004844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24576000</v>
      </c>
      <c r="C747" s="31">
        <f>[1]consoCURRENT!F15216</f>
        <v>0</v>
      </c>
      <c r="D747" s="31">
        <f>[1]consoCURRENT!G15216</f>
        <v>24576000</v>
      </c>
      <c r="E747" s="31">
        <f>[1]consoCURRENT!H15216</f>
        <v>5929423.0500000007</v>
      </c>
      <c r="F747" s="31">
        <f>[1]consoCURRENT!I15216</f>
        <v>7646222.0599999996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1696099.69</v>
      </c>
      <c r="O747" s="31">
        <f>[1]consoCURRENT!R15216</f>
        <v>1724935.0699999998</v>
      </c>
      <c r="P747" s="31">
        <f>[1]consoCURRENT!S15216</f>
        <v>2508388.2900000005</v>
      </c>
      <c r="Q747" s="31">
        <f>[1]consoCURRENT!T15216</f>
        <v>2014150.7100000002</v>
      </c>
      <c r="R747" s="31">
        <f>[1]consoCURRENT!U15216</f>
        <v>5632071.3499999996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13575645.109999999</v>
      </c>
      <c r="AA747" s="31">
        <f>D747-Z747</f>
        <v>11000354.890000001</v>
      </c>
      <c r="AB747" s="37">
        <f>Z747/D747</f>
        <v>0.55239441365559894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48508000</v>
      </c>
      <c r="C748" s="31">
        <f>[1]consoCURRENT!F15329</f>
        <v>0</v>
      </c>
      <c r="D748" s="31">
        <f>[1]consoCURRENT!G15329</f>
        <v>48508000</v>
      </c>
      <c r="E748" s="31">
        <f>[1]consoCURRENT!H15329</f>
        <v>19066210.73</v>
      </c>
      <c r="F748" s="31">
        <f>[1]consoCURRENT!I15329</f>
        <v>7377117.9200000018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1585192.19</v>
      </c>
      <c r="O748" s="31">
        <f>[1]consoCURRENT!R15329</f>
        <v>11316340.870000001</v>
      </c>
      <c r="P748" s="31">
        <f>[1]consoCURRENT!S15329</f>
        <v>6164677.6699999999</v>
      </c>
      <c r="Q748" s="31">
        <f>[1]consoCURRENT!T15329</f>
        <v>2766066.8099999996</v>
      </c>
      <c r="R748" s="31">
        <f>[1]consoCURRENT!U15329</f>
        <v>4611051.1100000003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26443328.649999999</v>
      </c>
      <c r="AA748" s="31">
        <f>D748-Z748</f>
        <v>22064671.350000001</v>
      </c>
      <c r="AB748" s="37">
        <f>Z748/D748</f>
        <v>0.54513335223055992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73084000</v>
      </c>
      <c r="C751" s="39">
        <f t="shared" si="364"/>
        <v>0</v>
      </c>
      <c r="D751" s="39">
        <f t="shared" si="364"/>
        <v>73084000</v>
      </c>
      <c r="E751" s="39">
        <f t="shared" si="364"/>
        <v>24995633.780000001</v>
      </c>
      <c r="F751" s="39">
        <f t="shared" si="364"/>
        <v>15023339.98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3281291.88</v>
      </c>
      <c r="O751" s="39">
        <f t="shared" si="364"/>
        <v>13041275.940000001</v>
      </c>
      <c r="P751" s="39">
        <f t="shared" si="364"/>
        <v>8673065.9600000009</v>
      </c>
      <c r="Q751" s="39">
        <f t="shared" si="364"/>
        <v>4780217.5199999996</v>
      </c>
      <c r="R751" s="39">
        <f t="shared" si="364"/>
        <v>10243122.460000001</v>
      </c>
      <c r="S751" s="39">
        <f t="shared" si="364"/>
        <v>0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40018973.759999998</v>
      </c>
      <c r="AA751" s="39">
        <f t="shared" si="364"/>
        <v>33065026.240000002</v>
      </c>
      <c r="AB751" s="40">
        <f>Z751/D751</f>
        <v>0.54757503365989812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1619000</v>
      </c>
      <c r="C752" s="31">
        <f>[1]consoCURRENT!F15368</f>
        <v>-1214250</v>
      </c>
      <c r="D752" s="31">
        <f>[1]consoCURRENT!G15368</f>
        <v>404750</v>
      </c>
      <c r="E752" s="31">
        <f>[1]consoCURRENT!H15368</f>
        <v>475865.94999999995</v>
      </c>
      <c r="F752" s="31">
        <f>[1]consoCURRENT!I15368</f>
        <v>357012.96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118360.08</v>
      </c>
      <c r="O752" s="31">
        <f>[1]consoCURRENT!R15368</f>
        <v>185367.72</v>
      </c>
      <c r="P752" s="31">
        <f>[1]consoCURRENT!S15368</f>
        <v>172138.15</v>
      </c>
      <c r="Q752" s="31">
        <f>[1]consoCURRENT!T15368</f>
        <v>357012.96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832878.90999999992</v>
      </c>
      <c r="AA752" s="31">
        <f>D752-Z752</f>
        <v>-428128.90999999992</v>
      </c>
      <c r="AB752" s="37">
        <f>Z752/D752</f>
        <v>2.057761358863496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74703000</v>
      </c>
      <c r="C753" s="39">
        <f t="shared" si="366"/>
        <v>-1214250</v>
      </c>
      <c r="D753" s="39">
        <f t="shared" si="366"/>
        <v>73488750</v>
      </c>
      <c r="E753" s="39">
        <f t="shared" si="366"/>
        <v>25471499.73</v>
      </c>
      <c r="F753" s="39">
        <f t="shared" si="366"/>
        <v>15380352.940000001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3399651.96</v>
      </c>
      <c r="O753" s="39">
        <f t="shared" si="366"/>
        <v>13226643.660000002</v>
      </c>
      <c r="P753" s="39">
        <f t="shared" si="366"/>
        <v>8845204.1100000013</v>
      </c>
      <c r="Q753" s="39">
        <f t="shared" si="366"/>
        <v>5137230.4799999995</v>
      </c>
      <c r="R753" s="39">
        <f t="shared" si="366"/>
        <v>10243122.460000001</v>
      </c>
      <c r="S753" s="39">
        <f t="shared" si="366"/>
        <v>0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40851852.669999994</v>
      </c>
      <c r="AA753" s="39">
        <f t="shared" si="366"/>
        <v>32636897.330000002</v>
      </c>
      <c r="AB753" s="40">
        <f>Z753/D753</f>
        <v>0.55589260492252213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12320000</v>
      </c>
      <c r="C757" s="31">
        <f>[1]consoCURRENT!F15429</f>
        <v>0</v>
      </c>
      <c r="D757" s="31">
        <f>[1]consoCURRENT!G15429</f>
        <v>12320000</v>
      </c>
      <c r="E757" s="31">
        <f>[1]consoCURRENT!H15429</f>
        <v>2983721.54</v>
      </c>
      <c r="F757" s="31">
        <f>[1]consoCURRENT!I15429</f>
        <v>3163677.8000000003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663756</v>
      </c>
      <c r="O757" s="31">
        <f>[1]consoCURRENT!R15429</f>
        <v>1213741.9900000002</v>
      </c>
      <c r="P757" s="31">
        <f>[1]consoCURRENT!S15429</f>
        <v>1106223.55</v>
      </c>
      <c r="Q757" s="31">
        <f>[1]consoCURRENT!T15429</f>
        <v>1079297.6199999999</v>
      </c>
      <c r="R757" s="31">
        <f>[1]consoCURRENT!U15429</f>
        <v>2084380.1800000002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6147399.3399999999</v>
      </c>
      <c r="AA757" s="31">
        <f>D757-Z757</f>
        <v>6172600.6600000001</v>
      </c>
      <c r="AB757" s="37">
        <f>Z757/D757</f>
        <v>0.49897721915584414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25203000</v>
      </c>
      <c r="C758" s="31">
        <f>[1]consoCURRENT!F15542</f>
        <v>0</v>
      </c>
      <c r="D758" s="31">
        <f>[1]consoCURRENT!G15542</f>
        <v>25203000</v>
      </c>
      <c r="E758" s="31">
        <f>[1]consoCURRENT!H15542</f>
        <v>3609873.6899999995</v>
      </c>
      <c r="F758" s="31">
        <f>[1]consoCURRENT!I15542</f>
        <v>5065047.3699999992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754174.41999999993</v>
      </c>
      <c r="O758" s="31">
        <f>[1]consoCURRENT!R15542</f>
        <v>1629390.97</v>
      </c>
      <c r="P758" s="31">
        <f>[1]consoCURRENT!S15542</f>
        <v>1226308.2999999998</v>
      </c>
      <c r="Q758" s="31">
        <f>[1]consoCURRENT!T15542</f>
        <v>606168.28</v>
      </c>
      <c r="R758" s="31">
        <f>[1]consoCURRENT!U15542</f>
        <v>4458879.09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8674921.0599999987</v>
      </c>
      <c r="AA758" s="31">
        <f>D758-Z758</f>
        <v>16528078.940000001</v>
      </c>
      <c r="AB758" s="37">
        <f>Z758/D758</f>
        <v>0.34420192278696976</v>
      </c>
      <c r="AC758" s="32"/>
    </row>
    <row r="759" spans="1:29" s="33" customFormat="1" ht="18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67"/>
        <v>0</v>
      </c>
      <c r="AA759" s="31">
        <f>D759-Z759</f>
        <v>0</v>
      </c>
      <c r="AB759" s="37"/>
      <c r="AC759" s="32"/>
    </row>
    <row r="760" spans="1:29" s="33" customFormat="1" ht="18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67"/>
        <v>0</v>
      </c>
      <c r="AA760" s="31">
        <f>D760-Z760</f>
        <v>0</v>
      </c>
      <c r="AB760" s="37"/>
      <c r="AC760" s="32"/>
    </row>
    <row r="761" spans="1:29" s="33" customFormat="1" ht="18" customHeight="1" x14ac:dyDescent="0.25">
      <c r="A761" s="38" t="s">
        <v>38</v>
      </c>
      <c r="B761" s="39">
        <f t="shared" ref="B761:AA761" si="368">SUM(B757:B760)</f>
        <v>37523000</v>
      </c>
      <c r="C761" s="39">
        <f t="shared" si="368"/>
        <v>0</v>
      </c>
      <c r="D761" s="39">
        <f t="shared" si="368"/>
        <v>37523000</v>
      </c>
      <c r="E761" s="39">
        <f t="shared" si="368"/>
        <v>6593595.2299999995</v>
      </c>
      <c r="F761" s="39">
        <f t="shared" si="368"/>
        <v>8228725.1699999999</v>
      </c>
      <c r="G761" s="39">
        <f t="shared" si="368"/>
        <v>0</v>
      </c>
      <c r="H761" s="39">
        <f t="shared" si="368"/>
        <v>0</v>
      </c>
      <c r="I761" s="39">
        <f t="shared" si="368"/>
        <v>0</v>
      </c>
      <c r="J761" s="39">
        <f t="shared" si="368"/>
        <v>0</v>
      </c>
      <c r="K761" s="39">
        <f t="shared" si="368"/>
        <v>0</v>
      </c>
      <c r="L761" s="39">
        <f t="shared" si="368"/>
        <v>0</v>
      </c>
      <c r="M761" s="39">
        <f t="shared" si="368"/>
        <v>0</v>
      </c>
      <c r="N761" s="39">
        <f t="shared" si="368"/>
        <v>1417930.42</v>
      </c>
      <c r="O761" s="39">
        <f t="shared" si="368"/>
        <v>2843132.96</v>
      </c>
      <c r="P761" s="39">
        <f t="shared" si="368"/>
        <v>2332531.8499999996</v>
      </c>
      <c r="Q761" s="39">
        <f t="shared" si="368"/>
        <v>1685465.9</v>
      </c>
      <c r="R761" s="39">
        <f t="shared" si="368"/>
        <v>6543259.2699999996</v>
      </c>
      <c r="S761" s="39">
        <f t="shared" si="368"/>
        <v>0</v>
      </c>
      <c r="T761" s="39">
        <f t="shared" si="368"/>
        <v>0</v>
      </c>
      <c r="U761" s="39">
        <f t="shared" si="368"/>
        <v>0</v>
      </c>
      <c r="V761" s="39">
        <f t="shared" si="368"/>
        <v>0</v>
      </c>
      <c r="W761" s="39">
        <f t="shared" si="368"/>
        <v>0</v>
      </c>
      <c r="X761" s="39">
        <f t="shared" si="368"/>
        <v>0</v>
      </c>
      <c r="Y761" s="39">
        <f t="shared" si="368"/>
        <v>0</v>
      </c>
      <c r="Z761" s="39">
        <f t="shared" si="368"/>
        <v>14822320.399999999</v>
      </c>
      <c r="AA761" s="39">
        <f t="shared" si="368"/>
        <v>22700679.600000001</v>
      </c>
      <c r="AB761" s="40">
        <f>Z761/D761</f>
        <v>0.39501959864616365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685000</v>
      </c>
      <c r="C762" s="31">
        <f>[1]consoCURRENT!F15581</f>
        <v>-513750</v>
      </c>
      <c r="D762" s="31">
        <f>[1]consoCURRENT!G15581</f>
        <v>171250</v>
      </c>
      <c r="E762" s="31">
        <f>[1]consoCURRENT!H15581</f>
        <v>102111.12</v>
      </c>
      <c r="F762" s="31">
        <f>[1]consoCURRENT!I15581</f>
        <v>118120.57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102111.12</v>
      </c>
      <c r="P762" s="31">
        <f>[1]consoCURRENT!S15581</f>
        <v>0</v>
      </c>
      <c r="Q762" s="31">
        <f>[1]consoCURRENT!T15581</f>
        <v>118120.57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220231.69</v>
      </c>
      <c r="AA762" s="31">
        <f>D762-Z762</f>
        <v>-48981.69</v>
      </c>
      <c r="AB762" s="37">
        <f>Z762/D762</f>
        <v>1.2860244671532848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38208000</v>
      </c>
      <c r="C763" s="39">
        <f t="shared" si="370"/>
        <v>-513750</v>
      </c>
      <c r="D763" s="39">
        <f t="shared" si="370"/>
        <v>37694250</v>
      </c>
      <c r="E763" s="39">
        <f t="shared" si="370"/>
        <v>6695706.3499999996</v>
      </c>
      <c r="F763" s="39">
        <f t="shared" si="370"/>
        <v>8346845.7400000002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1417930.42</v>
      </c>
      <c r="O763" s="39">
        <f t="shared" si="370"/>
        <v>2945244.08</v>
      </c>
      <c r="P763" s="39">
        <f t="shared" si="370"/>
        <v>2332531.8499999996</v>
      </c>
      <c r="Q763" s="39">
        <f t="shared" si="370"/>
        <v>1803586.47</v>
      </c>
      <c r="R763" s="39">
        <f t="shared" si="370"/>
        <v>6543259.2699999996</v>
      </c>
      <c r="S763" s="39">
        <f t="shared" si="370"/>
        <v>0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15042552.089999998</v>
      </c>
      <c r="AA763" s="39">
        <f t="shared" si="370"/>
        <v>22651697.91</v>
      </c>
      <c r="AB763" s="40">
        <f>Z763/D763</f>
        <v>0.39906755247816306</v>
      </c>
      <c r="AC763" s="42"/>
    </row>
    <row r="764" spans="1:29" s="33" customFormat="1" ht="10.9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9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11368000</v>
      </c>
      <c r="C767" s="31">
        <f>[1]consoCURRENT!F15642</f>
        <v>0</v>
      </c>
      <c r="D767" s="31">
        <f>[1]consoCURRENT!G15642</f>
        <v>11368000</v>
      </c>
      <c r="E767" s="31">
        <f>[1]consoCURRENT!H15642</f>
        <v>3587923.08</v>
      </c>
      <c r="F767" s="31">
        <f>[1]consoCURRENT!I15642</f>
        <v>2946373.1399999997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1064978.1200000001</v>
      </c>
      <c r="O767" s="31">
        <f>[1]consoCURRENT!R15642</f>
        <v>1077441.8199999998</v>
      </c>
      <c r="P767" s="31">
        <f>[1]consoCURRENT!S15642</f>
        <v>1445503.14</v>
      </c>
      <c r="Q767" s="31">
        <f>[1]consoCURRENT!T15642</f>
        <v>1088338.3</v>
      </c>
      <c r="R767" s="31">
        <f>[1]consoCURRENT!U15642</f>
        <v>1858034.84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6534296.2199999997</v>
      </c>
      <c r="AA767" s="31">
        <f>D767-Z767</f>
        <v>4833703.78</v>
      </c>
      <c r="AB767" s="37">
        <f>Z767/D767</f>
        <v>0.57479734517945102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21527000</v>
      </c>
      <c r="C768" s="31">
        <f>[1]consoCURRENT!F15755</f>
        <v>0</v>
      </c>
      <c r="D768" s="31">
        <f>[1]consoCURRENT!G15755</f>
        <v>21527000</v>
      </c>
      <c r="E768" s="31">
        <f>[1]consoCURRENT!H15755</f>
        <v>9457076.2300000004</v>
      </c>
      <c r="F768" s="31">
        <f>[1]consoCURRENT!I15755</f>
        <v>517693.15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1217432.73</v>
      </c>
      <c r="O768" s="31">
        <f>[1]consoCURRENT!R15755</f>
        <v>7435329.4799999995</v>
      </c>
      <c r="P768" s="31">
        <f>[1]consoCURRENT!S15755</f>
        <v>804314.02</v>
      </c>
      <c r="Q768" s="31">
        <f>[1]consoCURRENT!T15755</f>
        <v>1364120.4500000002</v>
      </c>
      <c r="R768" s="31">
        <f>[1]consoCURRENT!U15755</f>
        <v>-846427.29999999981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9974769.379999999</v>
      </c>
      <c r="AA768" s="31">
        <f>D768-Z768</f>
        <v>11552230.620000001</v>
      </c>
      <c r="AB768" s="37">
        <f>Z768/D768</f>
        <v>0.46336086681841404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32895000</v>
      </c>
      <c r="C771" s="39">
        <f t="shared" si="372"/>
        <v>0</v>
      </c>
      <c r="D771" s="39">
        <f t="shared" si="372"/>
        <v>32895000</v>
      </c>
      <c r="E771" s="39">
        <f t="shared" si="372"/>
        <v>13044999.310000001</v>
      </c>
      <c r="F771" s="39">
        <f t="shared" si="372"/>
        <v>3464066.2899999996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2282410.85</v>
      </c>
      <c r="O771" s="39">
        <f t="shared" si="372"/>
        <v>8512771.2999999989</v>
      </c>
      <c r="P771" s="39">
        <f t="shared" si="372"/>
        <v>2249817.16</v>
      </c>
      <c r="Q771" s="39">
        <f t="shared" si="372"/>
        <v>2452458.75</v>
      </c>
      <c r="R771" s="39">
        <f t="shared" si="372"/>
        <v>1011607.5400000003</v>
      </c>
      <c r="S771" s="39">
        <f t="shared" si="372"/>
        <v>0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16509065.599999998</v>
      </c>
      <c r="AA771" s="39">
        <f t="shared" si="372"/>
        <v>16385934.400000002</v>
      </c>
      <c r="AB771" s="40">
        <f>Z771/D771</f>
        <v>0.50187157926736581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415000</v>
      </c>
      <c r="C772" s="31">
        <f>[1]consoCURRENT!F15794</f>
        <v>-311250</v>
      </c>
      <c r="D772" s="31">
        <f>[1]consoCURRENT!G15794</f>
        <v>103750</v>
      </c>
      <c r="E772" s="31">
        <f>[1]consoCURRENT!H15794</f>
        <v>88613.64</v>
      </c>
      <c r="F772" s="31">
        <f>[1]consoCURRENT!I15794</f>
        <v>30436.080000000002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29537.88</v>
      </c>
      <c r="O772" s="31">
        <f>[1]consoCURRENT!R15794</f>
        <v>29537.88</v>
      </c>
      <c r="P772" s="31">
        <f>[1]consoCURRENT!S15794</f>
        <v>29537.88</v>
      </c>
      <c r="Q772" s="31">
        <f>[1]consoCURRENT!T15794</f>
        <v>0</v>
      </c>
      <c r="R772" s="31">
        <f>[1]consoCURRENT!U15794</f>
        <v>30436.080000000002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119049.72</v>
      </c>
      <c r="AA772" s="31">
        <f>D772-Z772</f>
        <v>-15299.720000000001</v>
      </c>
      <c r="AB772" s="37">
        <f>Z772/D772</f>
        <v>1.1474671807228916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33310000</v>
      </c>
      <c r="C773" s="39">
        <f t="shared" si="374"/>
        <v>-311250</v>
      </c>
      <c r="D773" s="39">
        <f t="shared" si="374"/>
        <v>32998750</v>
      </c>
      <c r="E773" s="39">
        <f t="shared" si="374"/>
        <v>13133612.950000001</v>
      </c>
      <c r="F773" s="39">
        <f t="shared" si="374"/>
        <v>3494502.3699999996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2311948.73</v>
      </c>
      <c r="O773" s="39">
        <f t="shared" si="374"/>
        <v>8542309.1799999997</v>
      </c>
      <c r="P773" s="39">
        <f t="shared" si="374"/>
        <v>2279355.04</v>
      </c>
      <c r="Q773" s="39">
        <f t="shared" si="374"/>
        <v>2452458.75</v>
      </c>
      <c r="R773" s="39">
        <f t="shared" si="374"/>
        <v>1042043.6200000002</v>
      </c>
      <c r="S773" s="39">
        <f t="shared" si="374"/>
        <v>0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16628115.319999998</v>
      </c>
      <c r="AA773" s="39">
        <f t="shared" si="374"/>
        <v>16370634.680000002</v>
      </c>
      <c r="AB773" s="40">
        <f>Z773/D773</f>
        <v>0.50390136959733323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21817000</v>
      </c>
      <c r="C777" s="31">
        <f>[1]consoCURRENT!F15855</f>
        <v>0</v>
      </c>
      <c r="D777" s="31">
        <f>[1]consoCURRENT!G15855</f>
        <v>21817000</v>
      </c>
      <c r="E777" s="31">
        <f>[1]consoCURRENT!H15855</f>
        <v>8381879.5799999991</v>
      </c>
      <c r="F777" s="31">
        <f>[1]consoCURRENT!I15855</f>
        <v>8137729.8799999999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1141233.6600000001</v>
      </c>
      <c r="O777" s="31">
        <f>[1]consoCURRENT!R15855</f>
        <v>4003064.2399999993</v>
      </c>
      <c r="P777" s="31">
        <f>[1]consoCURRENT!S15855</f>
        <v>3237581.6799999997</v>
      </c>
      <c r="Q777" s="31">
        <f>[1]consoCURRENT!T15855</f>
        <v>2736774.32</v>
      </c>
      <c r="R777" s="31">
        <f>[1]consoCURRENT!U15855</f>
        <v>5400955.5599999996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16519609.459999997</v>
      </c>
      <c r="AA777" s="31">
        <f>D777-Z777</f>
        <v>5297390.5400000028</v>
      </c>
      <c r="AB777" s="37">
        <f>Z777/D777</f>
        <v>0.75718978136315707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73953000</v>
      </c>
      <c r="C778" s="31">
        <f>[1]consoCURRENT!F15968</f>
        <v>0</v>
      </c>
      <c r="D778" s="31">
        <f>[1]consoCURRENT!G15968</f>
        <v>73953000</v>
      </c>
      <c r="E778" s="31">
        <f>[1]consoCURRENT!H15968</f>
        <v>14184061.560000001</v>
      </c>
      <c r="F778" s="31">
        <f>[1]consoCURRENT!I15968</f>
        <v>8238798.5499999998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3738966.5300000003</v>
      </c>
      <c r="O778" s="31">
        <f>[1]consoCURRENT!R15968</f>
        <v>5706312.7699999996</v>
      </c>
      <c r="P778" s="31">
        <f>[1]consoCURRENT!S15968</f>
        <v>4738782.2600000007</v>
      </c>
      <c r="Q778" s="31">
        <f>[1]consoCURRENT!T15968</f>
        <v>4866645.0299999993</v>
      </c>
      <c r="R778" s="31">
        <f>[1]consoCURRENT!U15968</f>
        <v>3372153.5199999996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22422860.110000003</v>
      </c>
      <c r="AA778" s="31">
        <f>D778-Z778</f>
        <v>51530139.890000001</v>
      </c>
      <c r="AB778" s="37">
        <f>Z778/D778</f>
        <v>0.30320419874785343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95770000</v>
      </c>
      <c r="C781" s="39">
        <f t="shared" si="376"/>
        <v>0</v>
      </c>
      <c r="D781" s="39">
        <f t="shared" si="376"/>
        <v>95770000</v>
      </c>
      <c r="E781" s="39">
        <f t="shared" si="376"/>
        <v>22565941.140000001</v>
      </c>
      <c r="F781" s="39">
        <f t="shared" si="376"/>
        <v>16376528.43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4880200.1900000004</v>
      </c>
      <c r="O781" s="39">
        <f t="shared" si="376"/>
        <v>9709377.0099999979</v>
      </c>
      <c r="P781" s="39">
        <f t="shared" si="376"/>
        <v>7976363.9400000004</v>
      </c>
      <c r="Q781" s="39">
        <f t="shared" si="376"/>
        <v>7603419.3499999996</v>
      </c>
      <c r="R781" s="39">
        <f t="shared" si="376"/>
        <v>8773109.0799999982</v>
      </c>
      <c r="S781" s="39">
        <f t="shared" si="376"/>
        <v>0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38942469.57</v>
      </c>
      <c r="AA781" s="39">
        <f t="shared" si="376"/>
        <v>56827530.430000007</v>
      </c>
      <c r="AB781" s="40">
        <f>Z781/D781</f>
        <v>0.4066249302495562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1217000</v>
      </c>
      <c r="C782" s="31">
        <f>[1]consoCURRENT!F16007</f>
        <v>-912750</v>
      </c>
      <c r="D782" s="31">
        <f>[1]consoCURRENT!G16007</f>
        <v>304250</v>
      </c>
      <c r="E782" s="31">
        <f>[1]consoCURRENT!H16007</f>
        <v>303101.88</v>
      </c>
      <c r="F782" s="31">
        <f>[1]consoCURRENT!I16007</f>
        <v>104928.12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303101.88</v>
      </c>
      <c r="Q782" s="31">
        <f>[1]consoCURRENT!T16007</f>
        <v>104928.12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408030</v>
      </c>
      <c r="AA782" s="31">
        <f>D782-Z782</f>
        <v>-103780</v>
      </c>
      <c r="AB782" s="37">
        <f>Z782/D782</f>
        <v>1.3411010682004929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96987000</v>
      </c>
      <c r="C783" s="39">
        <f t="shared" si="378"/>
        <v>-912750</v>
      </c>
      <c r="D783" s="39">
        <f t="shared" si="378"/>
        <v>96074250</v>
      </c>
      <c r="E783" s="39">
        <f t="shared" si="378"/>
        <v>22869043.02</v>
      </c>
      <c r="F783" s="39">
        <f t="shared" si="378"/>
        <v>16481456.549999999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4880200.1900000004</v>
      </c>
      <c r="O783" s="39">
        <f t="shared" si="378"/>
        <v>9709377.0099999979</v>
      </c>
      <c r="P783" s="39">
        <f t="shared" si="378"/>
        <v>8279465.8200000003</v>
      </c>
      <c r="Q783" s="39">
        <f t="shared" si="378"/>
        <v>7708347.4699999997</v>
      </c>
      <c r="R783" s="39">
        <f t="shared" si="378"/>
        <v>8773109.0799999982</v>
      </c>
      <c r="S783" s="39">
        <f t="shared" si="378"/>
        <v>0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39350499.57</v>
      </c>
      <c r="AA783" s="39">
        <f t="shared" si="378"/>
        <v>56723750.430000007</v>
      </c>
      <c r="AB783" s="40">
        <f>Z783/D783</f>
        <v>0.40958424936962817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36045000</v>
      </c>
      <c r="C787" s="31">
        <f>[1]consoCURRENT!F16068</f>
        <v>0</v>
      </c>
      <c r="D787" s="31">
        <f>[1]consoCURRENT!G16068</f>
        <v>36045000</v>
      </c>
      <c r="E787" s="31">
        <f>[1]consoCURRENT!H16068</f>
        <v>9020247.0199999996</v>
      </c>
      <c r="F787" s="31">
        <f>[1]consoCURRENT!I16068</f>
        <v>7263448.7599999998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2937331.35</v>
      </c>
      <c r="O787" s="31">
        <f>[1]consoCURRENT!R16068</f>
        <v>3227522.36</v>
      </c>
      <c r="P787" s="31">
        <f>[1]consoCURRENT!S16068</f>
        <v>2855393.3099999996</v>
      </c>
      <c r="Q787" s="31">
        <f>[1]consoCURRENT!T16068</f>
        <v>2702764.7399999998</v>
      </c>
      <c r="R787" s="31">
        <f>[1]consoCURRENT!U16068</f>
        <v>4560684.0200000005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16283695.780000001</v>
      </c>
      <c r="AA787" s="31">
        <f>D787-Z787</f>
        <v>19761304.219999999</v>
      </c>
      <c r="AB787" s="37">
        <f>Z787/D787</f>
        <v>0.45176018254959083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69557000</v>
      </c>
      <c r="C788" s="31">
        <f>[1]consoCURRENT!F16181</f>
        <v>0</v>
      </c>
      <c r="D788" s="31">
        <f>[1]consoCURRENT!G16181</f>
        <v>69557000</v>
      </c>
      <c r="E788" s="31">
        <f>[1]consoCURRENT!H16181</f>
        <v>16098605.720000001</v>
      </c>
      <c r="F788" s="31">
        <f>[1]consoCURRENT!I16181</f>
        <v>6519861.4900000002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4985328.4600000009</v>
      </c>
      <c r="O788" s="31">
        <f>[1]consoCURRENT!R16181</f>
        <v>7169158.040000001</v>
      </c>
      <c r="P788" s="31">
        <f>[1]consoCURRENT!S16181</f>
        <v>3944119.22</v>
      </c>
      <c r="Q788" s="31">
        <f>[1]consoCURRENT!T16181</f>
        <v>5990927.9299999997</v>
      </c>
      <c r="R788" s="31">
        <f>[1]consoCURRENT!U16181</f>
        <v>528933.56000000006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22618467.210000001</v>
      </c>
      <c r="AA788" s="31">
        <f>D788-Z788</f>
        <v>46938532.789999999</v>
      </c>
      <c r="AB788" s="37">
        <f>Z788/D788</f>
        <v>0.32517887789870181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105602000</v>
      </c>
      <c r="C791" s="39">
        <f t="shared" si="380"/>
        <v>0</v>
      </c>
      <c r="D791" s="39">
        <f t="shared" si="380"/>
        <v>105602000</v>
      </c>
      <c r="E791" s="39">
        <f t="shared" si="380"/>
        <v>25118852.740000002</v>
      </c>
      <c r="F791" s="39">
        <f t="shared" si="380"/>
        <v>13783310.25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7922659.8100000005</v>
      </c>
      <c r="O791" s="39">
        <f t="shared" si="380"/>
        <v>10396680.4</v>
      </c>
      <c r="P791" s="39">
        <f t="shared" si="380"/>
        <v>6799512.5299999993</v>
      </c>
      <c r="Q791" s="39">
        <f t="shared" si="380"/>
        <v>8693692.6699999999</v>
      </c>
      <c r="R791" s="39">
        <f t="shared" si="380"/>
        <v>5089617.58</v>
      </c>
      <c r="S791" s="39">
        <f t="shared" si="380"/>
        <v>0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38902162.990000002</v>
      </c>
      <c r="AA791" s="39">
        <f t="shared" si="380"/>
        <v>66699837.009999998</v>
      </c>
      <c r="AB791" s="40">
        <f>Z791/D791</f>
        <v>0.36838471799776523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2785000</v>
      </c>
      <c r="C792" s="31">
        <f>[1]consoCURRENT!F16220</f>
        <v>-2088750</v>
      </c>
      <c r="D792" s="31">
        <f>[1]consoCURRENT!G16220</f>
        <v>696250</v>
      </c>
      <c r="E792" s="31">
        <f>[1]consoCURRENT!H16220</f>
        <v>434066.89999999997</v>
      </c>
      <c r="F792" s="31">
        <f>[1]consoCURRENT!I16220</f>
        <v>407176.96000000002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203751.48</v>
      </c>
      <c r="O792" s="31">
        <f>[1]consoCURRENT!R16220</f>
        <v>211923.5</v>
      </c>
      <c r="P792" s="31">
        <f>[1]consoCURRENT!S16220</f>
        <v>18391.919999999998</v>
      </c>
      <c r="Q792" s="31">
        <f>[1]consoCURRENT!T16220</f>
        <v>111749.08</v>
      </c>
      <c r="R792" s="31">
        <f>[1]consoCURRENT!U16220</f>
        <v>295427.88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841243.86</v>
      </c>
      <c r="AA792" s="31">
        <f>D792-Z792</f>
        <v>-144993.85999999999</v>
      </c>
      <c r="AB792" s="37">
        <f>Z792/D792</f>
        <v>1.2082497091561939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108387000</v>
      </c>
      <c r="C793" s="39">
        <f t="shared" si="382"/>
        <v>-2088750</v>
      </c>
      <c r="D793" s="39">
        <f t="shared" si="382"/>
        <v>106298250</v>
      </c>
      <c r="E793" s="39">
        <f t="shared" si="382"/>
        <v>25552919.640000001</v>
      </c>
      <c r="F793" s="39">
        <f t="shared" si="382"/>
        <v>14190487.210000001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8126411.290000001</v>
      </c>
      <c r="O793" s="39">
        <f t="shared" si="382"/>
        <v>10608603.9</v>
      </c>
      <c r="P793" s="39">
        <f t="shared" si="382"/>
        <v>6817904.4499999993</v>
      </c>
      <c r="Q793" s="39">
        <f t="shared" si="382"/>
        <v>8805441.75</v>
      </c>
      <c r="R793" s="39">
        <f t="shared" si="382"/>
        <v>5385045.46</v>
      </c>
      <c r="S793" s="39">
        <f t="shared" si="382"/>
        <v>0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39743406.850000001</v>
      </c>
      <c r="AA793" s="39">
        <f t="shared" si="382"/>
        <v>66554843.149999999</v>
      </c>
      <c r="AB793" s="40">
        <f>Z793/D793</f>
        <v>0.37388580573998165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612000</v>
      </c>
      <c r="C797" s="31">
        <f>[1]consoCURRENT!F16281</f>
        <v>0</v>
      </c>
      <c r="D797" s="31">
        <f>[1]consoCURRENT!G16281</f>
        <v>612000</v>
      </c>
      <c r="E797" s="31">
        <f>[1]consoCURRENT!H16281</f>
        <v>148217.4</v>
      </c>
      <c r="F797" s="31">
        <f>[1]consoCURRENT!I16281</f>
        <v>125989.88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35978.19</v>
      </c>
      <c r="O797" s="31">
        <f>[1]consoCURRENT!R16281</f>
        <v>35978.19</v>
      </c>
      <c r="P797" s="31">
        <f>[1]consoCURRENT!S16281</f>
        <v>76261.02</v>
      </c>
      <c r="Q797" s="31">
        <f>[1]consoCURRENT!T16281</f>
        <v>36801</v>
      </c>
      <c r="R797" s="31">
        <f>[1]consoCURRENT!U16281</f>
        <v>89188.88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274207.28000000003</v>
      </c>
      <c r="AA797" s="31">
        <f>D797-Z797</f>
        <v>337792.72</v>
      </c>
      <c r="AB797" s="37">
        <f>Z797/D797</f>
        <v>0.44805111111111118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4956000</v>
      </c>
      <c r="C798" s="31">
        <f>[1]consoCURRENT!F16394</f>
        <v>0</v>
      </c>
      <c r="D798" s="31">
        <f>[1]consoCURRENT!G16394</f>
        <v>4956000</v>
      </c>
      <c r="E798" s="31">
        <f>[1]consoCURRENT!H16394</f>
        <v>1610977.8599999999</v>
      </c>
      <c r="F798" s="31">
        <f>[1]consoCURRENT!I16394</f>
        <v>946575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82129.09</v>
      </c>
      <c r="O798" s="31">
        <f>[1]consoCURRENT!R16394</f>
        <v>906949.32000000007</v>
      </c>
      <c r="P798" s="31">
        <f>[1]consoCURRENT!S16394</f>
        <v>621899.44999999995</v>
      </c>
      <c r="Q798" s="31">
        <f>[1]consoCURRENT!T16394</f>
        <v>946575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2557552.86</v>
      </c>
      <c r="AA798" s="31">
        <f>D798-Z798</f>
        <v>2398447.14</v>
      </c>
      <c r="AB798" s="37">
        <f>Z798/D798</f>
        <v>0.5160518280871671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5568000</v>
      </c>
      <c r="C801" s="39">
        <f t="shared" si="384"/>
        <v>0</v>
      </c>
      <c r="D801" s="39">
        <f t="shared" si="384"/>
        <v>5568000</v>
      </c>
      <c r="E801" s="39">
        <f t="shared" si="384"/>
        <v>1759195.2599999998</v>
      </c>
      <c r="F801" s="39">
        <f t="shared" si="384"/>
        <v>1072564.8799999999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118107.28</v>
      </c>
      <c r="O801" s="39">
        <f t="shared" si="384"/>
        <v>942927.51</v>
      </c>
      <c r="P801" s="39">
        <f t="shared" si="384"/>
        <v>698160.47</v>
      </c>
      <c r="Q801" s="39">
        <f t="shared" si="384"/>
        <v>983376</v>
      </c>
      <c r="R801" s="39">
        <f t="shared" si="384"/>
        <v>89188.88</v>
      </c>
      <c r="S801" s="39">
        <f t="shared" si="384"/>
        <v>0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2831760.1399999997</v>
      </c>
      <c r="AA801" s="39">
        <f t="shared" si="384"/>
        <v>2736239.8600000003</v>
      </c>
      <c r="AB801" s="40">
        <f>Z801/D801</f>
        <v>0.50857761135057467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48000</v>
      </c>
      <c r="C802" s="31">
        <f>[1]consoCURRENT!F16433</f>
        <v>-36000</v>
      </c>
      <c r="D802" s="31">
        <f>[1]consoCURRENT!G16433</f>
        <v>12000</v>
      </c>
      <c r="E802" s="31">
        <f>[1]consoCURRENT!H16433</f>
        <v>12163.08</v>
      </c>
      <c r="F802" s="31">
        <f>[1]consoCURRENT!I16433</f>
        <v>4541.3999999999996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3993.48</v>
      </c>
      <c r="O802" s="31">
        <f>[1]consoCURRENT!R16433</f>
        <v>3993.48</v>
      </c>
      <c r="P802" s="31">
        <f>[1]consoCURRENT!S16433</f>
        <v>4176.12</v>
      </c>
      <c r="Q802" s="31">
        <f>[1]consoCURRENT!T16433</f>
        <v>0</v>
      </c>
      <c r="R802" s="31">
        <f>[1]consoCURRENT!U16433</f>
        <v>4541.3999999999996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16704.48</v>
      </c>
      <c r="AA802" s="31">
        <f>D802-Z802</f>
        <v>-4704.4799999999996</v>
      </c>
      <c r="AB802" s="37">
        <f>Z802/D802</f>
        <v>1.3920399999999999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5616000</v>
      </c>
      <c r="C803" s="39">
        <f t="shared" si="386"/>
        <v>-36000</v>
      </c>
      <c r="D803" s="39">
        <f t="shared" si="386"/>
        <v>5580000</v>
      </c>
      <c r="E803" s="39">
        <f t="shared" si="386"/>
        <v>1771358.3399999999</v>
      </c>
      <c r="F803" s="39">
        <f t="shared" si="386"/>
        <v>1077106.2799999998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122100.76</v>
      </c>
      <c r="O803" s="39">
        <f t="shared" si="386"/>
        <v>946920.99</v>
      </c>
      <c r="P803" s="39">
        <f t="shared" si="386"/>
        <v>702336.59</v>
      </c>
      <c r="Q803" s="39">
        <f t="shared" si="386"/>
        <v>983376</v>
      </c>
      <c r="R803" s="39">
        <f t="shared" si="386"/>
        <v>93730.28</v>
      </c>
      <c r="S803" s="39">
        <f t="shared" si="386"/>
        <v>0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2848464.6199999996</v>
      </c>
      <c r="AA803" s="39">
        <f t="shared" si="386"/>
        <v>2731535.3800000004</v>
      </c>
      <c r="AB803" s="40">
        <f>Z803/D803</f>
        <v>0.51047753046594979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13964000</v>
      </c>
      <c r="C807" s="31">
        <f>[1]consoCURRENT!F16494</f>
        <v>0</v>
      </c>
      <c r="D807" s="31">
        <f>[1]consoCURRENT!G16494</f>
        <v>13964000</v>
      </c>
      <c r="E807" s="31">
        <f>[1]consoCURRENT!H16494</f>
        <v>7079829.7600000007</v>
      </c>
      <c r="F807" s="31">
        <f>[1]consoCURRENT!I16494</f>
        <v>1145417.7100000002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6203879.0099999998</v>
      </c>
      <c r="O807" s="31">
        <f>[1]consoCURRENT!R16494</f>
        <v>347830.31</v>
      </c>
      <c r="P807" s="31">
        <f>[1]consoCURRENT!S16494</f>
        <v>528120.43999999994</v>
      </c>
      <c r="Q807" s="31">
        <f>[1]consoCURRENT!T16494</f>
        <v>151852.55999999997</v>
      </c>
      <c r="R807" s="31">
        <f>[1]consoCURRENT!U16494</f>
        <v>993565.14999999991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8225247.4699999988</v>
      </c>
      <c r="AA807" s="31">
        <f>D807-Z807</f>
        <v>5738752.5300000012</v>
      </c>
      <c r="AB807" s="37">
        <f>Z807/D807</f>
        <v>0.58903233099398444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23166000</v>
      </c>
      <c r="C808" s="31">
        <f>[1]consoCURRENT!F16607</f>
        <v>0</v>
      </c>
      <c r="D808" s="31">
        <f>[1]consoCURRENT!G16607</f>
        <v>23166000</v>
      </c>
      <c r="E808" s="31">
        <f>[1]consoCURRENT!H16607</f>
        <v>9905972.8299999982</v>
      </c>
      <c r="F808" s="31">
        <f>[1]consoCURRENT!I16607</f>
        <v>1182236.75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7379374.0600000005</v>
      </c>
      <c r="O808" s="31">
        <f>[1]consoCURRENT!R16607</f>
        <v>650817.05999999994</v>
      </c>
      <c r="P808" s="31">
        <f>[1]consoCURRENT!S16607</f>
        <v>1875781.7100000002</v>
      </c>
      <c r="Q808" s="31">
        <f>[1]consoCURRENT!T16607</f>
        <v>876750.39</v>
      </c>
      <c r="R808" s="31">
        <f>[1]consoCURRENT!U16607</f>
        <v>305486.36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11088209.58</v>
      </c>
      <c r="AA808" s="31">
        <f>D808-Z808</f>
        <v>12077790.42</v>
      </c>
      <c r="AB808" s="37">
        <f>Z808/D808</f>
        <v>0.4786415255115255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37130000</v>
      </c>
      <c r="C811" s="39">
        <f t="shared" si="388"/>
        <v>0</v>
      </c>
      <c r="D811" s="39">
        <f t="shared" si="388"/>
        <v>37130000</v>
      </c>
      <c r="E811" s="39">
        <f t="shared" si="388"/>
        <v>16985802.59</v>
      </c>
      <c r="F811" s="39">
        <f t="shared" si="388"/>
        <v>2327654.46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13583253.07</v>
      </c>
      <c r="O811" s="39">
        <f t="shared" si="388"/>
        <v>998647.36999999988</v>
      </c>
      <c r="P811" s="39">
        <f t="shared" si="388"/>
        <v>2403902.1500000004</v>
      </c>
      <c r="Q811" s="39">
        <f t="shared" si="388"/>
        <v>1028602.95</v>
      </c>
      <c r="R811" s="39">
        <f t="shared" si="388"/>
        <v>1299051.5099999998</v>
      </c>
      <c r="S811" s="39">
        <f t="shared" si="388"/>
        <v>0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19313457.049999997</v>
      </c>
      <c r="AA811" s="39">
        <f t="shared" si="388"/>
        <v>17816542.950000003</v>
      </c>
      <c r="AB811" s="40">
        <f>Z811/D811</f>
        <v>0.52015774441152696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627000</v>
      </c>
      <c r="C812" s="31">
        <f>[1]consoCURRENT!F16646</f>
        <v>-470250</v>
      </c>
      <c r="D812" s="31">
        <f>[1]consoCURRENT!G16646</f>
        <v>156750</v>
      </c>
      <c r="E812" s="31">
        <f>[1]consoCURRENT!H16646</f>
        <v>120467.49</v>
      </c>
      <c r="F812" s="31">
        <f>[1]consoCURRENT!I16646</f>
        <v>31765.96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48273.36</v>
      </c>
      <c r="O812" s="31">
        <f>[1]consoCURRENT!R16646</f>
        <v>37349.800000000003</v>
      </c>
      <c r="P812" s="31">
        <f>[1]consoCURRENT!S16646</f>
        <v>34844.33</v>
      </c>
      <c r="Q812" s="31">
        <f>[1]consoCURRENT!T16646</f>
        <v>31765.96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152233.45000000001</v>
      </c>
      <c r="AA812" s="31">
        <f>D812-Z812</f>
        <v>4516.5499999999884</v>
      </c>
      <c r="AB812" s="37">
        <f>Z812/D812</f>
        <v>0.97118628389154715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37757000</v>
      </c>
      <c r="C813" s="39">
        <f t="shared" si="390"/>
        <v>-470250</v>
      </c>
      <c r="D813" s="39">
        <f t="shared" si="390"/>
        <v>37286750</v>
      </c>
      <c r="E813" s="39">
        <f t="shared" si="390"/>
        <v>17106270.079999998</v>
      </c>
      <c r="F813" s="39">
        <f t="shared" si="390"/>
        <v>2359420.42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13631526.43</v>
      </c>
      <c r="O813" s="39">
        <f t="shared" si="390"/>
        <v>1035997.1699999999</v>
      </c>
      <c r="P813" s="39">
        <f t="shared" si="390"/>
        <v>2438746.4800000004</v>
      </c>
      <c r="Q813" s="39">
        <f t="shared" si="390"/>
        <v>1060368.9099999999</v>
      </c>
      <c r="R813" s="39">
        <f t="shared" si="390"/>
        <v>1299051.5099999998</v>
      </c>
      <c r="S813" s="39">
        <f t="shared" si="390"/>
        <v>0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19465690.499999996</v>
      </c>
      <c r="AA813" s="39">
        <f t="shared" si="390"/>
        <v>17821059.500000004</v>
      </c>
      <c r="AB813" s="40">
        <f>Z813/D813</f>
        <v>0.52205382609103756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14193000</v>
      </c>
      <c r="C817" s="31">
        <f>[1]consoCURRENT!F16707</f>
        <v>0</v>
      </c>
      <c r="D817" s="31">
        <f>[1]consoCURRENT!G16707</f>
        <v>14193000</v>
      </c>
      <c r="E817" s="31">
        <f>[1]consoCURRENT!H16707</f>
        <v>2619341.9</v>
      </c>
      <c r="F817" s="31">
        <f>[1]consoCURRENT!I16707</f>
        <v>2698428.5300000003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691263.7</v>
      </c>
      <c r="O817" s="31">
        <f>[1]consoCURRENT!R16707</f>
        <v>670871.90999999992</v>
      </c>
      <c r="P817" s="31">
        <f>[1]consoCURRENT!S16707</f>
        <v>1257206.2899999998</v>
      </c>
      <c r="Q817" s="31">
        <f>[1]consoCURRENT!T16707</f>
        <v>778645.37</v>
      </c>
      <c r="R817" s="31">
        <f>[1]consoCURRENT!U16707</f>
        <v>1919783.16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5317770.43</v>
      </c>
      <c r="AA817" s="31">
        <f>D817-Z817</f>
        <v>8875229.5700000003</v>
      </c>
      <c r="AB817" s="37">
        <f>Z817/D817</f>
        <v>0.37467557457901779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20289000</v>
      </c>
      <c r="C818" s="31">
        <f>[1]consoCURRENT!F16820</f>
        <v>0</v>
      </c>
      <c r="D818" s="31">
        <f>[1]consoCURRENT!G16820</f>
        <v>20289000</v>
      </c>
      <c r="E818" s="31">
        <f>[1]consoCURRENT!H16820</f>
        <v>4900364.2700000005</v>
      </c>
      <c r="F818" s="31">
        <f>[1]consoCURRENT!I16820</f>
        <v>3063811.17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2629296.31</v>
      </c>
      <c r="O818" s="31">
        <f>[1]consoCURRENT!R16820</f>
        <v>1044776.4300000002</v>
      </c>
      <c r="P818" s="31">
        <f>[1]consoCURRENT!S16820</f>
        <v>1226291.53</v>
      </c>
      <c r="Q818" s="31">
        <f>[1]consoCURRENT!T16820</f>
        <v>1008718.2999999999</v>
      </c>
      <c r="R818" s="31">
        <f>[1]consoCURRENT!U16820</f>
        <v>2055092.87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7964175.4400000004</v>
      </c>
      <c r="AA818" s="31">
        <f>D818-Z818</f>
        <v>12324824.559999999</v>
      </c>
      <c r="AB818" s="37">
        <f>Z818/D818</f>
        <v>0.3925366178717532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34482000</v>
      </c>
      <c r="C821" s="39">
        <f t="shared" si="392"/>
        <v>0</v>
      </c>
      <c r="D821" s="39">
        <f t="shared" si="392"/>
        <v>34482000</v>
      </c>
      <c r="E821" s="39">
        <f t="shared" si="392"/>
        <v>7519706.1699999999</v>
      </c>
      <c r="F821" s="39">
        <f t="shared" si="392"/>
        <v>5762239.7000000002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3320560.01</v>
      </c>
      <c r="O821" s="39">
        <f t="shared" si="392"/>
        <v>1715648.34</v>
      </c>
      <c r="P821" s="39">
        <f t="shared" si="392"/>
        <v>2483497.8199999998</v>
      </c>
      <c r="Q821" s="39">
        <f t="shared" si="392"/>
        <v>1787363.67</v>
      </c>
      <c r="R821" s="39">
        <f t="shared" si="392"/>
        <v>3974876.0300000003</v>
      </c>
      <c r="S821" s="39">
        <f t="shared" si="392"/>
        <v>0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13281945.870000001</v>
      </c>
      <c r="AA821" s="39">
        <f t="shared" si="392"/>
        <v>21200054.129999999</v>
      </c>
      <c r="AB821" s="40">
        <f>Z821/D821</f>
        <v>0.38518490429789459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959000</v>
      </c>
      <c r="C822" s="31">
        <f>[1]consoCURRENT!F16859</f>
        <v>-719250</v>
      </c>
      <c r="D822" s="31">
        <f>[1]consoCURRENT!G16859</f>
        <v>239750</v>
      </c>
      <c r="E822" s="31">
        <f>[1]consoCURRENT!H16859</f>
        <v>179530.08</v>
      </c>
      <c r="F822" s="31">
        <f>[1]consoCURRENT!I16859</f>
        <v>55956.959999999999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59479.92</v>
      </c>
      <c r="O822" s="31">
        <f>[1]consoCURRENT!R16859</f>
        <v>59479.92</v>
      </c>
      <c r="P822" s="31">
        <f>[1]consoCURRENT!S16859</f>
        <v>60570.239999999998</v>
      </c>
      <c r="Q822" s="31">
        <f>[1]consoCURRENT!T16859</f>
        <v>55956.959999999999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235487.03999999998</v>
      </c>
      <c r="AA822" s="31">
        <f>D822-Z822</f>
        <v>4262.960000000021</v>
      </c>
      <c r="AB822" s="37">
        <f>Z822/D822</f>
        <v>0.9822191449426485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35441000</v>
      </c>
      <c r="C823" s="39">
        <f t="shared" si="394"/>
        <v>-719250</v>
      </c>
      <c r="D823" s="39">
        <f t="shared" si="394"/>
        <v>34721750</v>
      </c>
      <c r="E823" s="39">
        <f t="shared" si="394"/>
        <v>7699236.25</v>
      </c>
      <c r="F823" s="39">
        <f t="shared" si="394"/>
        <v>5818196.6600000001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3380039.9299999997</v>
      </c>
      <c r="O823" s="39">
        <f t="shared" si="394"/>
        <v>1775128.26</v>
      </c>
      <c r="P823" s="39">
        <f t="shared" si="394"/>
        <v>2544068.06</v>
      </c>
      <c r="Q823" s="39">
        <f t="shared" si="394"/>
        <v>1843320.63</v>
      </c>
      <c r="R823" s="39">
        <f t="shared" si="394"/>
        <v>3974876.0300000003</v>
      </c>
      <c r="S823" s="39">
        <f t="shared" si="394"/>
        <v>0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13517432.91</v>
      </c>
      <c r="AA823" s="39">
        <f t="shared" si="394"/>
        <v>21204317.09</v>
      </c>
      <c r="AB823" s="40">
        <f>Z823/D823</f>
        <v>0.38930736238812846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36" t="s">
        <v>34</v>
      </c>
      <c r="B827" s="31">
        <f>[1]consoCURRENT!E16920</f>
        <v>26545000</v>
      </c>
      <c r="C827" s="31">
        <f>[1]consoCURRENT!F16920</f>
        <v>0</v>
      </c>
      <c r="D827" s="31">
        <f>[1]consoCURRENT!G16920</f>
        <v>26545000</v>
      </c>
      <c r="E827" s="31">
        <f>[1]consoCURRENT!H16920</f>
        <v>6750619.2400000002</v>
      </c>
      <c r="F827" s="31">
        <f>[1]consoCURRENT!I16920</f>
        <v>7234033.2199999997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1759547.32</v>
      </c>
      <c r="O827" s="31">
        <f>[1]consoCURRENT!R16920</f>
        <v>2087184.5399999996</v>
      </c>
      <c r="P827" s="31">
        <f>[1]consoCURRENT!S16920</f>
        <v>2903887.3800000004</v>
      </c>
      <c r="Q827" s="31">
        <f>[1]consoCURRENT!T16920</f>
        <v>2239397.1099999994</v>
      </c>
      <c r="R827" s="31">
        <f>[1]consoCURRENT!U16920</f>
        <v>4994636.1100000003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13984652.460000001</v>
      </c>
      <c r="AA827" s="31">
        <f>D827-Z827</f>
        <v>12560347.539999999</v>
      </c>
      <c r="AB827" s="37">
        <f>Z827/D827</f>
        <v>0.52682812055000949</v>
      </c>
      <c r="AC827" s="32"/>
    </row>
    <row r="828" spans="1:29" s="33" customFormat="1" ht="18" customHeight="1" x14ac:dyDescent="0.2">
      <c r="A828" s="36" t="s">
        <v>35</v>
      </c>
      <c r="B828" s="31">
        <f>[1]consoCURRENT!E17033</f>
        <v>34145000</v>
      </c>
      <c r="C828" s="31">
        <f>[1]consoCURRENT!F17033</f>
        <v>0</v>
      </c>
      <c r="D828" s="31">
        <f>[1]consoCURRENT!G17033</f>
        <v>34145000</v>
      </c>
      <c r="E828" s="31">
        <f>[1]consoCURRENT!H17033</f>
        <v>18550824.949999999</v>
      </c>
      <c r="F828" s="31">
        <f>[1]consoCURRENT!I17033</f>
        <v>4195991.7200000007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506033.70000000007</v>
      </c>
      <c r="O828" s="31">
        <f>[1]consoCURRENT!R17033</f>
        <v>10939124.18</v>
      </c>
      <c r="P828" s="31">
        <f>[1]consoCURRENT!S17033</f>
        <v>7105667.0699999994</v>
      </c>
      <c r="Q828" s="31">
        <f>[1]consoCURRENT!T17033</f>
        <v>2093987.73</v>
      </c>
      <c r="R828" s="31">
        <f>[1]consoCURRENT!U17033</f>
        <v>2102003.9900000002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22746816.670000002</v>
      </c>
      <c r="AA828" s="31">
        <f>D828-Z828</f>
        <v>11398183.329999998</v>
      </c>
      <c r="AB828" s="37">
        <f>Z828/D828</f>
        <v>0.66618294537999712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60690000</v>
      </c>
      <c r="C831" s="39">
        <f t="shared" si="396"/>
        <v>0</v>
      </c>
      <c r="D831" s="39">
        <f t="shared" si="396"/>
        <v>60690000</v>
      </c>
      <c r="E831" s="39">
        <f t="shared" si="396"/>
        <v>25301444.189999998</v>
      </c>
      <c r="F831" s="39">
        <f t="shared" si="396"/>
        <v>11430024.940000001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2265581.02</v>
      </c>
      <c r="O831" s="39">
        <f t="shared" si="396"/>
        <v>13026308.719999999</v>
      </c>
      <c r="P831" s="39">
        <f t="shared" si="396"/>
        <v>10009554.449999999</v>
      </c>
      <c r="Q831" s="39">
        <f t="shared" si="396"/>
        <v>4333384.84</v>
      </c>
      <c r="R831" s="39">
        <f t="shared" si="396"/>
        <v>7096640.1000000006</v>
      </c>
      <c r="S831" s="39">
        <f t="shared" si="396"/>
        <v>0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36731469.130000003</v>
      </c>
      <c r="AA831" s="39">
        <f t="shared" si="396"/>
        <v>23958530.869999997</v>
      </c>
      <c r="AB831" s="40">
        <f>Z831/D831</f>
        <v>0.60523099571593353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1880000</v>
      </c>
      <c r="C832" s="31">
        <f>[1]consoCURRENT!F17072</f>
        <v>-1410000</v>
      </c>
      <c r="D832" s="31">
        <f>[1]consoCURRENT!G17072</f>
        <v>470000</v>
      </c>
      <c r="E832" s="31">
        <f>[1]consoCURRENT!H17072</f>
        <v>485975.37</v>
      </c>
      <c r="F832" s="31">
        <f>[1]consoCURRENT!I17072</f>
        <v>180972.7300000001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159092.04</v>
      </c>
      <c r="P832" s="31">
        <f>[1]consoCURRENT!S17072</f>
        <v>326883.32999999996</v>
      </c>
      <c r="Q832" s="31">
        <f>[1]consoCURRENT!T17072</f>
        <v>180972.7300000001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666948.10000000009</v>
      </c>
      <c r="AA832" s="31">
        <f>D832-Z832</f>
        <v>-196948.10000000009</v>
      </c>
      <c r="AB832" s="37">
        <f>Z832/D832</f>
        <v>1.4190385106382981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62570000</v>
      </c>
      <c r="C833" s="39">
        <f t="shared" si="398"/>
        <v>-1410000</v>
      </c>
      <c r="D833" s="39">
        <f t="shared" si="398"/>
        <v>61160000</v>
      </c>
      <c r="E833" s="39">
        <f t="shared" si="398"/>
        <v>25787419.559999999</v>
      </c>
      <c r="F833" s="39">
        <f t="shared" si="398"/>
        <v>11610997.670000002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2265581.02</v>
      </c>
      <c r="O833" s="39">
        <f t="shared" si="398"/>
        <v>13185400.759999998</v>
      </c>
      <c r="P833" s="39">
        <f t="shared" si="398"/>
        <v>10336437.779999999</v>
      </c>
      <c r="Q833" s="39">
        <f t="shared" si="398"/>
        <v>4514357.57</v>
      </c>
      <c r="R833" s="39">
        <f t="shared" si="398"/>
        <v>7096640.1000000006</v>
      </c>
      <c r="S833" s="39">
        <f t="shared" si="398"/>
        <v>0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37398417.230000004</v>
      </c>
      <c r="AA833" s="39">
        <f t="shared" si="398"/>
        <v>23761582.769999996</v>
      </c>
      <c r="AB833" s="40">
        <f>Z833/D833</f>
        <v>0.61148491219751477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24048000</v>
      </c>
      <c r="C837" s="31">
        <f>[1]consoCURRENT!F17133</f>
        <v>1.0186340659856796E-10</v>
      </c>
      <c r="D837" s="31">
        <f>[1]consoCURRENT!G17133</f>
        <v>24048000</v>
      </c>
      <c r="E837" s="31">
        <f>[1]consoCURRENT!H17133</f>
        <v>5309706.1900000013</v>
      </c>
      <c r="F837" s="31">
        <f>[1]consoCURRENT!I17133</f>
        <v>4507305.1499999994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1228489.8800000001</v>
      </c>
      <c r="O837" s="31">
        <f>[1]consoCURRENT!R17133</f>
        <v>2021987.6800000002</v>
      </c>
      <c r="P837" s="31">
        <f>[1]consoCURRENT!S17133</f>
        <v>2059228.63</v>
      </c>
      <c r="Q837" s="31">
        <f>[1]consoCURRENT!T17133</f>
        <v>1634320.63</v>
      </c>
      <c r="R837" s="31">
        <f>[1]consoCURRENT!U17133</f>
        <v>2872984.52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9817011.3399999999</v>
      </c>
      <c r="AA837" s="31">
        <f>D837-Z837</f>
        <v>14230988.66</v>
      </c>
      <c r="AB837" s="37">
        <f>Z837/D837</f>
        <v>0.40822568779108448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38583000</v>
      </c>
      <c r="C838" s="31">
        <f>[1]consoCURRENT!F17246</f>
        <v>0</v>
      </c>
      <c r="D838" s="31">
        <f>[1]consoCURRENT!G17246</f>
        <v>38583000</v>
      </c>
      <c r="E838" s="31">
        <f>[1]consoCURRENT!H17246</f>
        <v>6989238.2699999996</v>
      </c>
      <c r="F838" s="31">
        <f>[1]consoCURRENT!I17246</f>
        <v>2947318.27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648183.85</v>
      </c>
      <c r="O838" s="31">
        <f>[1]consoCURRENT!R17246</f>
        <v>3803421.0100000007</v>
      </c>
      <c r="P838" s="31">
        <f>[1]consoCURRENT!S17246</f>
        <v>2537633.41</v>
      </c>
      <c r="Q838" s="31">
        <f>[1]consoCURRENT!T17246</f>
        <v>1642721.6800000002</v>
      </c>
      <c r="R838" s="31">
        <f>[1]consoCURRENT!U17246</f>
        <v>1304596.5900000001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9936556.540000001</v>
      </c>
      <c r="AA838" s="31">
        <f>D838-Z838</f>
        <v>28646443.460000001</v>
      </c>
      <c r="AB838" s="37">
        <f>Z838/D838</f>
        <v>0.25753716766451551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62631000</v>
      </c>
      <c r="C841" s="39">
        <f t="shared" si="400"/>
        <v>1.0186340659856796E-10</v>
      </c>
      <c r="D841" s="39">
        <f t="shared" si="400"/>
        <v>62631000</v>
      </c>
      <c r="E841" s="39">
        <f t="shared" si="400"/>
        <v>12298944.460000001</v>
      </c>
      <c r="F841" s="39">
        <f t="shared" si="400"/>
        <v>7454623.4199999999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1876673.73</v>
      </c>
      <c r="O841" s="39">
        <f t="shared" si="400"/>
        <v>5825408.6900000013</v>
      </c>
      <c r="P841" s="39">
        <f t="shared" si="400"/>
        <v>4596862.04</v>
      </c>
      <c r="Q841" s="39">
        <f t="shared" si="400"/>
        <v>3277042.31</v>
      </c>
      <c r="R841" s="39">
        <f t="shared" si="400"/>
        <v>4177581.1100000003</v>
      </c>
      <c r="S841" s="39">
        <f t="shared" si="400"/>
        <v>0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19753567.880000003</v>
      </c>
      <c r="AA841" s="39">
        <f t="shared" si="400"/>
        <v>42877432.120000005</v>
      </c>
      <c r="AB841" s="40">
        <f>Z841/D841</f>
        <v>0.31539601603040035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1477000</v>
      </c>
      <c r="C842" s="31">
        <f>[1]consoCURRENT!F17285</f>
        <v>-1107750</v>
      </c>
      <c r="D842" s="31">
        <f>[1]consoCURRENT!G17285</f>
        <v>369250</v>
      </c>
      <c r="E842" s="31">
        <f>[1]consoCURRENT!H17285</f>
        <v>385513.92000000004</v>
      </c>
      <c r="F842" s="31">
        <f>[1]consoCURRENT!I17285</f>
        <v>74573.820000000007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122947.44</v>
      </c>
      <c r="O842" s="31">
        <f>[1]consoCURRENT!R17285</f>
        <v>122947.44</v>
      </c>
      <c r="P842" s="31">
        <f>[1]consoCURRENT!S17285</f>
        <v>139619.04</v>
      </c>
      <c r="Q842" s="31">
        <f>[1]consoCURRENT!T17285</f>
        <v>0</v>
      </c>
      <c r="R842" s="31">
        <f>[1]consoCURRENT!U17285</f>
        <v>74573.820000000007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460087.74000000005</v>
      </c>
      <c r="AA842" s="31">
        <f>D842-Z842</f>
        <v>-90837.740000000049</v>
      </c>
      <c r="AB842" s="37">
        <f>Z842/D842</f>
        <v>1.2460060663507111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64108000</v>
      </c>
      <c r="C843" s="39">
        <f t="shared" si="402"/>
        <v>-1107750</v>
      </c>
      <c r="D843" s="39">
        <f t="shared" si="402"/>
        <v>63000250</v>
      </c>
      <c r="E843" s="39">
        <f t="shared" si="402"/>
        <v>12684458.380000001</v>
      </c>
      <c r="F843" s="39">
        <f t="shared" si="402"/>
        <v>7529197.2400000002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1999621.17</v>
      </c>
      <c r="O843" s="39">
        <f t="shared" si="402"/>
        <v>5948356.1300000018</v>
      </c>
      <c r="P843" s="39">
        <f t="shared" si="402"/>
        <v>4736481.08</v>
      </c>
      <c r="Q843" s="39">
        <f t="shared" si="402"/>
        <v>3277042.31</v>
      </c>
      <c r="R843" s="39">
        <f t="shared" si="402"/>
        <v>4252154.9300000006</v>
      </c>
      <c r="S843" s="39">
        <f t="shared" si="402"/>
        <v>0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20213655.620000001</v>
      </c>
      <c r="AA843" s="39">
        <f t="shared" si="402"/>
        <v>42786594.380000003</v>
      </c>
      <c r="AB843" s="40">
        <f>Z843/D843</f>
        <v>0.32085040329205045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29629000</v>
      </c>
      <c r="C847" s="31">
        <f>[1]consoCURRENT!F17346</f>
        <v>0</v>
      </c>
      <c r="D847" s="31">
        <f>[1]consoCURRENT!G17346</f>
        <v>29629000</v>
      </c>
      <c r="E847" s="31">
        <f>[1]consoCURRENT!H17346</f>
        <v>10172577.379999999</v>
      </c>
      <c r="F847" s="31">
        <f>[1]consoCURRENT!I17346</f>
        <v>5553352.8600000013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1646190.53</v>
      </c>
      <c r="O847" s="31">
        <f>[1]consoCURRENT!R17346</f>
        <v>3132804.57</v>
      </c>
      <c r="P847" s="31">
        <f>[1]consoCURRENT!S17346</f>
        <v>5393582.2800000003</v>
      </c>
      <c r="Q847" s="31">
        <f>[1]consoCURRENT!T17346</f>
        <v>2528993.5</v>
      </c>
      <c r="R847" s="31">
        <f>[1]consoCURRENT!U17346</f>
        <v>3024359.3600000003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15725930.239999998</v>
      </c>
      <c r="AA847" s="31">
        <f>D847-Z847</f>
        <v>13903069.760000002</v>
      </c>
      <c r="AB847" s="37">
        <f>Z847/D847</f>
        <v>0.53076142428026585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150564000</v>
      </c>
      <c r="C848" s="31">
        <f>[1]consoCURRENT!F17459</f>
        <v>0</v>
      </c>
      <c r="D848" s="31">
        <f>[1]consoCURRENT!G17459</f>
        <v>150564000</v>
      </c>
      <c r="E848" s="31">
        <f>[1]consoCURRENT!H17459</f>
        <v>24265284.419999998</v>
      </c>
      <c r="F848" s="31">
        <f>[1]consoCURRENT!I17459</f>
        <v>-6233708.1099999975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4047936.5999999996</v>
      </c>
      <c r="O848" s="31">
        <f>[1]consoCURRENT!R17459</f>
        <v>14187264.08</v>
      </c>
      <c r="P848" s="31">
        <f>[1]consoCURRENT!S17459</f>
        <v>6030083.7400000002</v>
      </c>
      <c r="Q848" s="31">
        <f>[1]consoCURRENT!T17459</f>
        <v>3604597.2399999998</v>
      </c>
      <c r="R848" s="31">
        <f>[1]consoCURRENT!U17459</f>
        <v>-9838305.3500000015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18031576.309999999</v>
      </c>
      <c r="AA848" s="31">
        <f>D848-Z848</f>
        <v>132532423.69</v>
      </c>
      <c r="AB848" s="37">
        <f>Z848/D848</f>
        <v>0.11976021034244573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180193000</v>
      </c>
      <c r="C851" s="39">
        <f t="shared" si="404"/>
        <v>0</v>
      </c>
      <c r="D851" s="39">
        <f t="shared" si="404"/>
        <v>180193000</v>
      </c>
      <c r="E851" s="39">
        <f t="shared" si="404"/>
        <v>34437861.799999997</v>
      </c>
      <c r="F851" s="39">
        <f t="shared" si="404"/>
        <v>-680355.24999999627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5694127.1299999999</v>
      </c>
      <c r="O851" s="39">
        <f t="shared" si="404"/>
        <v>17320068.649999999</v>
      </c>
      <c r="P851" s="39">
        <f t="shared" si="404"/>
        <v>11423666.02</v>
      </c>
      <c r="Q851" s="39">
        <f t="shared" si="404"/>
        <v>6133590.7400000002</v>
      </c>
      <c r="R851" s="39">
        <f t="shared" si="404"/>
        <v>-6813945.9900000012</v>
      </c>
      <c r="S851" s="39">
        <f t="shared" si="404"/>
        <v>0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33757506.549999997</v>
      </c>
      <c r="AA851" s="39">
        <f t="shared" si="404"/>
        <v>146435493.44999999</v>
      </c>
      <c r="AB851" s="40">
        <f>Z851/D851</f>
        <v>0.18734083205229946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2040000</v>
      </c>
      <c r="C852" s="31">
        <f>[1]consoCURRENT!F17498</f>
        <v>-1530000</v>
      </c>
      <c r="D852" s="31">
        <f>[1]consoCURRENT!G17498</f>
        <v>510000</v>
      </c>
      <c r="E852" s="31">
        <f>[1]consoCURRENT!H17498</f>
        <v>362284.32</v>
      </c>
      <c r="F852" s="31">
        <f>[1]consoCURRENT!I17498</f>
        <v>574148.52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181963.32</v>
      </c>
      <c r="O852" s="31">
        <f>[1]consoCURRENT!R17498</f>
        <v>180321</v>
      </c>
      <c r="P852" s="31">
        <f>[1]consoCURRENT!S17498</f>
        <v>0</v>
      </c>
      <c r="Q852" s="31">
        <f>[1]consoCURRENT!T17498</f>
        <v>382065.48</v>
      </c>
      <c r="R852" s="31">
        <f>[1]consoCURRENT!U17498</f>
        <v>192083.04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936432.84000000008</v>
      </c>
      <c r="AA852" s="31">
        <f>D852-Z852</f>
        <v>-426432.84000000008</v>
      </c>
      <c r="AB852" s="37">
        <f>Z852/D852</f>
        <v>1.8361428235294119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182233000</v>
      </c>
      <c r="C853" s="39">
        <f t="shared" si="406"/>
        <v>-1530000</v>
      </c>
      <c r="D853" s="39">
        <f t="shared" si="406"/>
        <v>180703000</v>
      </c>
      <c r="E853" s="39">
        <f t="shared" si="406"/>
        <v>34800146.119999997</v>
      </c>
      <c r="F853" s="39">
        <f t="shared" si="406"/>
        <v>-106206.72999999626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5876090.4500000002</v>
      </c>
      <c r="O853" s="39">
        <f t="shared" si="406"/>
        <v>17500389.649999999</v>
      </c>
      <c r="P853" s="39">
        <f t="shared" si="406"/>
        <v>11423666.02</v>
      </c>
      <c r="Q853" s="39">
        <f t="shared" si="406"/>
        <v>6515656.2200000007</v>
      </c>
      <c r="R853" s="39">
        <f t="shared" si="406"/>
        <v>-6621862.9500000011</v>
      </c>
      <c r="S853" s="39">
        <f t="shared" si="406"/>
        <v>0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34693939.390000001</v>
      </c>
      <c r="AA853" s="39">
        <f t="shared" si="406"/>
        <v>146009060.60999998</v>
      </c>
      <c r="AB853" s="40">
        <f>Z853/D853</f>
        <v>0.19199426345993148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15861000</v>
      </c>
      <c r="C857" s="31">
        <f>[1]consoCURRENT!F17559</f>
        <v>0</v>
      </c>
      <c r="D857" s="31">
        <f>[1]consoCURRENT!G17559</f>
        <v>15861000</v>
      </c>
      <c r="E857" s="31">
        <f>[1]consoCURRENT!H17559</f>
        <v>4028367.6500000004</v>
      </c>
      <c r="F857" s="31">
        <f>[1]consoCURRENT!I17559</f>
        <v>3581495.88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1152962.32</v>
      </c>
      <c r="O857" s="31">
        <f>[1]consoCURRENT!R17559</f>
        <v>1287311.68</v>
      </c>
      <c r="P857" s="31">
        <f>[1]consoCURRENT!S17559</f>
        <v>1588093.6500000001</v>
      </c>
      <c r="Q857" s="31">
        <f>[1]consoCURRENT!T17559</f>
        <v>2393185.9</v>
      </c>
      <c r="R857" s="31">
        <f>[1]consoCURRENT!U17559</f>
        <v>1188309.98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7609863.5300000012</v>
      </c>
      <c r="AA857" s="31">
        <f>D857-Z857</f>
        <v>8251136.4699999988</v>
      </c>
      <c r="AB857" s="37">
        <f>Z857/D857</f>
        <v>0.47978459933169415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35704000</v>
      </c>
      <c r="C858" s="31">
        <f>[1]consoCURRENT!F17672</f>
        <v>-4.6566128730773926E-10</v>
      </c>
      <c r="D858" s="31">
        <f>[1]consoCURRENT!G17672</f>
        <v>35704000</v>
      </c>
      <c r="E858" s="31">
        <f>[1]consoCURRENT!H17672</f>
        <v>5620760.8799999999</v>
      </c>
      <c r="F858" s="31">
        <f>[1]consoCURRENT!I17672</f>
        <v>3598348.5100000002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536522.42999999993</v>
      </c>
      <c r="O858" s="31">
        <f>[1]consoCURRENT!R17672</f>
        <v>2759049.81</v>
      </c>
      <c r="P858" s="31">
        <f>[1]consoCURRENT!S17672</f>
        <v>2325188.6399999997</v>
      </c>
      <c r="Q858" s="31">
        <f>[1]consoCURRENT!T17672</f>
        <v>1471841.69</v>
      </c>
      <c r="R858" s="31">
        <f>[1]consoCURRENT!U17672</f>
        <v>2126506.8200000003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9219109.3900000006</v>
      </c>
      <c r="AA858" s="31">
        <f>D858-Z858</f>
        <v>26484890.609999999</v>
      </c>
      <c r="AB858" s="37">
        <f>Z858/D858</f>
        <v>0.2582094272350437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51565000</v>
      </c>
      <c r="C861" s="39">
        <f t="shared" si="408"/>
        <v>-4.6566128730773926E-10</v>
      </c>
      <c r="D861" s="39">
        <f t="shared" si="408"/>
        <v>51565000</v>
      </c>
      <c r="E861" s="39">
        <f t="shared" si="408"/>
        <v>9649128.5300000012</v>
      </c>
      <c r="F861" s="39">
        <f t="shared" si="408"/>
        <v>7179844.3900000006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1689484.75</v>
      </c>
      <c r="O861" s="39">
        <f t="shared" si="408"/>
        <v>4046361.49</v>
      </c>
      <c r="P861" s="39">
        <f t="shared" si="408"/>
        <v>3913282.29</v>
      </c>
      <c r="Q861" s="39">
        <f t="shared" si="408"/>
        <v>3865027.59</v>
      </c>
      <c r="R861" s="39">
        <f t="shared" si="408"/>
        <v>3314816.8000000003</v>
      </c>
      <c r="S861" s="39">
        <f t="shared" si="408"/>
        <v>0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16828972.920000002</v>
      </c>
      <c r="AA861" s="39">
        <f t="shared" si="408"/>
        <v>34736027.079999998</v>
      </c>
      <c r="AB861" s="40">
        <f>Z861/D861</f>
        <v>0.32636425715116846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860000</v>
      </c>
      <c r="C862" s="31">
        <f>[1]consoCURRENT!F17711</f>
        <v>-645000</v>
      </c>
      <c r="D862" s="31">
        <f>[1]consoCURRENT!G17711</f>
        <v>215000</v>
      </c>
      <c r="E862" s="31">
        <f>[1]consoCURRENT!H17711</f>
        <v>240029.44</v>
      </c>
      <c r="F862" s="31">
        <f>[1]consoCURRENT!I17711</f>
        <v>76133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165963.6</v>
      </c>
      <c r="P862" s="31">
        <f>[1]consoCURRENT!S17711</f>
        <v>74065.84</v>
      </c>
      <c r="Q862" s="31">
        <f>[1]consoCURRENT!T17711</f>
        <v>76133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316162.44</v>
      </c>
      <c r="AA862" s="31">
        <f>D862-Z862</f>
        <v>-101162.44</v>
      </c>
      <c r="AB862" s="37">
        <f>Z862/D862</f>
        <v>1.4705229767441861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52425000</v>
      </c>
      <c r="C863" s="39">
        <f t="shared" si="410"/>
        <v>-645000.00000000047</v>
      </c>
      <c r="D863" s="39">
        <f t="shared" si="410"/>
        <v>51780000</v>
      </c>
      <c r="E863" s="39">
        <f t="shared" si="410"/>
        <v>9889157.9700000007</v>
      </c>
      <c r="F863" s="39">
        <f t="shared" si="410"/>
        <v>7255977.3900000006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1689484.75</v>
      </c>
      <c r="O863" s="39">
        <f t="shared" si="410"/>
        <v>4212325.09</v>
      </c>
      <c r="P863" s="39">
        <f t="shared" si="410"/>
        <v>3987348.13</v>
      </c>
      <c r="Q863" s="39">
        <f t="shared" si="410"/>
        <v>3941160.59</v>
      </c>
      <c r="R863" s="39">
        <f t="shared" si="410"/>
        <v>3314816.8000000003</v>
      </c>
      <c r="S863" s="39">
        <f t="shared" si="410"/>
        <v>0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17145135.360000003</v>
      </c>
      <c r="AA863" s="39">
        <f t="shared" si="410"/>
        <v>34634864.640000001</v>
      </c>
      <c r="AB863" s="40">
        <f>Z863/D863</f>
        <v>0.33111501274623412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26728000</v>
      </c>
      <c r="C867" s="31">
        <f>[1]consoCURRENT!F17772</f>
        <v>0</v>
      </c>
      <c r="D867" s="31">
        <f>[1]consoCURRENT!G17772</f>
        <v>26728000</v>
      </c>
      <c r="E867" s="31">
        <f>[1]consoCURRENT!H17772</f>
        <v>8222098.1699999999</v>
      </c>
      <c r="F867" s="31">
        <f>[1]consoCURRENT!I17772</f>
        <v>7386417.4999999991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2584970.62</v>
      </c>
      <c r="O867" s="31">
        <f>[1]consoCURRENT!R17772</f>
        <v>2596600.54</v>
      </c>
      <c r="P867" s="31">
        <f>[1]consoCURRENT!S17772</f>
        <v>3040527.01</v>
      </c>
      <c r="Q867" s="31">
        <f>[1]consoCURRENT!T17772</f>
        <v>3192515.9099999997</v>
      </c>
      <c r="R867" s="31">
        <f>[1]consoCURRENT!U17772</f>
        <v>4193901.59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15608515.67</v>
      </c>
      <c r="AA867" s="31">
        <f>D867-Z867</f>
        <v>11119484.33</v>
      </c>
      <c r="AB867" s="37">
        <f>Z867/D867</f>
        <v>0.58397619238252019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58881000</v>
      </c>
      <c r="C868" s="31">
        <f>[1]consoCURRENT!F17885</f>
        <v>0</v>
      </c>
      <c r="D868" s="31">
        <f>[1]consoCURRENT!G17885</f>
        <v>58881000</v>
      </c>
      <c r="E868" s="31">
        <f>[1]consoCURRENT!H17885</f>
        <v>16134708.59</v>
      </c>
      <c r="F868" s="31">
        <f>[1]consoCURRENT!I17885</f>
        <v>4950145.68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6664557.9699999997</v>
      </c>
      <c r="O868" s="31">
        <f>[1]consoCURRENT!R17885</f>
        <v>5453749.7400000002</v>
      </c>
      <c r="P868" s="31">
        <f>[1]consoCURRENT!S17885</f>
        <v>4016400.88</v>
      </c>
      <c r="Q868" s="31">
        <f>[1]consoCURRENT!T17885</f>
        <v>2992161.37</v>
      </c>
      <c r="R868" s="31">
        <f>[1]consoCURRENT!U17885</f>
        <v>1957984.31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21084854.27</v>
      </c>
      <c r="AA868" s="31">
        <f>D868-Z868</f>
        <v>37796145.730000004</v>
      </c>
      <c r="AB868" s="37">
        <f>Z868/D868</f>
        <v>0.35809266605526402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85609000</v>
      </c>
      <c r="C871" s="39">
        <f t="shared" si="412"/>
        <v>0</v>
      </c>
      <c r="D871" s="39">
        <f t="shared" si="412"/>
        <v>85609000</v>
      </c>
      <c r="E871" s="39">
        <f t="shared" si="412"/>
        <v>24356806.759999998</v>
      </c>
      <c r="F871" s="39">
        <f t="shared" si="412"/>
        <v>12336563.18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9249528.5899999999</v>
      </c>
      <c r="O871" s="39">
        <f t="shared" si="412"/>
        <v>8050350.2800000003</v>
      </c>
      <c r="P871" s="39">
        <f t="shared" si="412"/>
        <v>7056927.8899999997</v>
      </c>
      <c r="Q871" s="39">
        <f t="shared" si="412"/>
        <v>6184677.2799999993</v>
      </c>
      <c r="R871" s="39">
        <f t="shared" si="412"/>
        <v>6151885.9000000004</v>
      </c>
      <c r="S871" s="39">
        <f t="shared" si="412"/>
        <v>0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36693369.939999998</v>
      </c>
      <c r="AA871" s="39">
        <f t="shared" si="412"/>
        <v>48915630.060000002</v>
      </c>
      <c r="AB871" s="40">
        <f>Z871/D871</f>
        <v>0.42861579903982056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1656000</v>
      </c>
      <c r="C872" s="31">
        <f>[1]consoCURRENT!F17924</f>
        <v>-1242000</v>
      </c>
      <c r="D872" s="31">
        <f>[1]consoCURRENT!G17924</f>
        <v>414000</v>
      </c>
      <c r="E872" s="31">
        <f>[1]consoCURRENT!H17924</f>
        <v>458854.62999999995</v>
      </c>
      <c r="F872" s="31">
        <f>[1]consoCURRENT!I17924</f>
        <v>5880.1499999999942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157654.59</v>
      </c>
      <c r="O872" s="31">
        <f>[1]consoCURRENT!R17924</f>
        <v>173545</v>
      </c>
      <c r="P872" s="31">
        <f>[1]consoCURRENT!S17924</f>
        <v>127655.03999999999</v>
      </c>
      <c r="Q872" s="31">
        <f>[1]consoCURRENT!T17924</f>
        <v>249342.15</v>
      </c>
      <c r="R872" s="31">
        <f>[1]consoCURRENT!U17924</f>
        <v>-243462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464734.77999999991</v>
      </c>
      <c r="AA872" s="31">
        <f>D872-Z872</f>
        <v>-50734.779999999912</v>
      </c>
      <c r="AB872" s="37">
        <f>Z872/D872</f>
        <v>1.1225477777777775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87265000</v>
      </c>
      <c r="C873" s="39">
        <f t="shared" si="414"/>
        <v>-1242000</v>
      </c>
      <c r="D873" s="39">
        <f t="shared" si="414"/>
        <v>86023000</v>
      </c>
      <c r="E873" s="39">
        <f t="shared" si="414"/>
        <v>24815661.389999997</v>
      </c>
      <c r="F873" s="39">
        <f t="shared" si="414"/>
        <v>12342443.33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9407183.1799999997</v>
      </c>
      <c r="O873" s="39">
        <f t="shared" si="414"/>
        <v>8223895.2800000003</v>
      </c>
      <c r="P873" s="39">
        <f t="shared" si="414"/>
        <v>7184582.9299999997</v>
      </c>
      <c r="Q873" s="39">
        <f t="shared" si="414"/>
        <v>6434019.4299999997</v>
      </c>
      <c r="R873" s="39">
        <f t="shared" si="414"/>
        <v>5908423.9000000004</v>
      </c>
      <c r="S873" s="39">
        <f t="shared" si="414"/>
        <v>0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37158104.719999999</v>
      </c>
      <c r="AA873" s="39">
        <f t="shared" si="414"/>
        <v>48864895.280000001</v>
      </c>
      <c r="AB873" s="40">
        <f>Z873/D873</f>
        <v>0.43195546214384523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12397000</v>
      </c>
      <c r="C877" s="31">
        <f>[1]consoCURRENT!F17985</f>
        <v>0</v>
      </c>
      <c r="D877" s="31">
        <f>[1]consoCURRENT!G17985</f>
        <v>12397000</v>
      </c>
      <c r="E877" s="31">
        <f>[1]consoCURRENT!H17985</f>
        <v>2782529.56</v>
      </c>
      <c r="F877" s="31">
        <f>[1]consoCURRENT!I17985</f>
        <v>2545948.7099999995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411333.21</v>
      </c>
      <c r="O877" s="31">
        <f>[1]consoCURRENT!R17985</f>
        <v>1244084.94</v>
      </c>
      <c r="P877" s="31">
        <f>[1]consoCURRENT!S17985</f>
        <v>1127111.4100000001</v>
      </c>
      <c r="Q877" s="31">
        <f>[1]consoCURRENT!T17985</f>
        <v>945019.39</v>
      </c>
      <c r="R877" s="31">
        <f>[1]consoCURRENT!U17985</f>
        <v>1600929.3199999994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5328478.2699999996</v>
      </c>
      <c r="AA877" s="31">
        <f>D877-Z877</f>
        <v>7068521.7300000004</v>
      </c>
      <c r="AB877" s="37">
        <f>Z877/D877</f>
        <v>0.42981997822053719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23322000</v>
      </c>
      <c r="C878" s="31">
        <f>[1]consoCURRENT!F18098</f>
        <v>0</v>
      </c>
      <c r="D878" s="31">
        <f>[1]consoCURRENT!G18098</f>
        <v>23322000</v>
      </c>
      <c r="E878" s="31">
        <f>[1]consoCURRENT!H18098</f>
        <v>3113903.81</v>
      </c>
      <c r="F878" s="31">
        <f>[1]consoCURRENT!I18098</f>
        <v>1844670.4699999997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197857.65</v>
      </c>
      <c r="O878" s="31">
        <f>[1]consoCURRENT!R18098</f>
        <v>1375178.49</v>
      </c>
      <c r="P878" s="31">
        <f>[1]consoCURRENT!S18098</f>
        <v>1540867.6700000002</v>
      </c>
      <c r="Q878" s="31">
        <f>[1]consoCURRENT!T18098</f>
        <v>879804.34</v>
      </c>
      <c r="R878" s="31">
        <f>[1]consoCURRENT!U18098</f>
        <v>964866.12999999989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4958574.2799999993</v>
      </c>
      <c r="AA878" s="31">
        <f>D878-Z878</f>
        <v>18363425.719999999</v>
      </c>
      <c r="AB878" s="37">
        <f>Z878/D878</f>
        <v>0.21261359574650543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35719000</v>
      </c>
      <c r="C881" s="39">
        <f t="shared" si="416"/>
        <v>0</v>
      </c>
      <c r="D881" s="39">
        <f t="shared" si="416"/>
        <v>35719000</v>
      </c>
      <c r="E881" s="39">
        <f t="shared" si="416"/>
        <v>5896433.3700000001</v>
      </c>
      <c r="F881" s="39">
        <f t="shared" si="416"/>
        <v>4390619.18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609190.86</v>
      </c>
      <c r="O881" s="39">
        <f t="shared" si="416"/>
        <v>2619263.4299999997</v>
      </c>
      <c r="P881" s="39">
        <f t="shared" si="416"/>
        <v>2667979.08</v>
      </c>
      <c r="Q881" s="39">
        <f t="shared" si="416"/>
        <v>1824823.73</v>
      </c>
      <c r="R881" s="39">
        <f t="shared" si="416"/>
        <v>2565795.4499999993</v>
      </c>
      <c r="S881" s="39">
        <f t="shared" si="416"/>
        <v>0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10287052.549999999</v>
      </c>
      <c r="AA881" s="39">
        <f t="shared" si="416"/>
        <v>25431947.449999999</v>
      </c>
      <c r="AB881" s="40">
        <f>Z881/D881</f>
        <v>0.28799945547187766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583000</v>
      </c>
      <c r="C882" s="31">
        <f>[1]consoCURRENT!F18137</f>
        <v>-437250</v>
      </c>
      <c r="D882" s="31">
        <f>[1]consoCURRENT!G18137</f>
        <v>145750</v>
      </c>
      <c r="E882" s="31">
        <f>[1]consoCURRENT!H18137</f>
        <v>89097.600000000006</v>
      </c>
      <c r="F882" s="31">
        <f>[1]consoCURRENT!I18137</f>
        <v>92709.119999999995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44548.800000000003</v>
      </c>
      <c r="P882" s="31">
        <f>[1]consoCURRENT!S18137</f>
        <v>44548.800000000003</v>
      </c>
      <c r="Q882" s="31">
        <f>[1]consoCURRENT!T18137</f>
        <v>92709.119999999995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181806.72</v>
      </c>
      <c r="AA882" s="31">
        <f>D882-Z882</f>
        <v>-36056.720000000001</v>
      </c>
      <c r="AB882" s="37">
        <f>Z882/D882</f>
        <v>1.2473874442538593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36302000</v>
      </c>
      <c r="C883" s="39">
        <f t="shared" si="418"/>
        <v>-437250</v>
      </c>
      <c r="D883" s="39">
        <f t="shared" si="418"/>
        <v>35864750</v>
      </c>
      <c r="E883" s="39">
        <f t="shared" si="418"/>
        <v>5985530.9699999997</v>
      </c>
      <c r="F883" s="39">
        <f t="shared" si="418"/>
        <v>4483328.3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609190.86</v>
      </c>
      <c r="O883" s="39">
        <f t="shared" si="418"/>
        <v>2663812.2299999995</v>
      </c>
      <c r="P883" s="39">
        <f t="shared" si="418"/>
        <v>2712527.88</v>
      </c>
      <c r="Q883" s="39">
        <f t="shared" si="418"/>
        <v>1917532.85</v>
      </c>
      <c r="R883" s="39">
        <f t="shared" si="418"/>
        <v>2565795.4499999993</v>
      </c>
      <c r="S883" s="39">
        <f t="shared" si="418"/>
        <v>0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10468859.27</v>
      </c>
      <c r="AA883" s="39">
        <f t="shared" si="418"/>
        <v>25395890.73</v>
      </c>
      <c r="AB883" s="40">
        <f>Z883/D883</f>
        <v>0.29189829205556989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8" customHeight="1" x14ac:dyDescent="0.2">
      <c r="A887" s="36" t="s">
        <v>34</v>
      </c>
      <c r="B887" s="31">
        <f>[1]consoCURRENT!E18198</f>
        <v>4632000</v>
      </c>
      <c r="C887" s="31">
        <f>[1]consoCURRENT!F18198</f>
        <v>0</v>
      </c>
      <c r="D887" s="31">
        <f>[1]consoCURRENT!G18198</f>
        <v>4632000</v>
      </c>
      <c r="E887" s="31">
        <f>[1]consoCURRENT!H18198</f>
        <v>1783534.39</v>
      </c>
      <c r="F887" s="31">
        <f>[1]consoCURRENT!I18198</f>
        <v>1636532.36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501366.68</v>
      </c>
      <c r="O887" s="31">
        <f>[1]consoCURRENT!R18198</f>
        <v>683824.21000000008</v>
      </c>
      <c r="P887" s="31">
        <f>[1]consoCURRENT!S18198</f>
        <v>598343.5</v>
      </c>
      <c r="Q887" s="31">
        <f>[1]consoCURRENT!T18198</f>
        <v>563766.67999999993</v>
      </c>
      <c r="R887" s="31">
        <f>[1]consoCURRENT!U18198</f>
        <v>1072765.6800000002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3420066.7500000005</v>
      </c>
      <c r="AA887" s="31">
        <f>D887-Z887</f>
        <v>1211933.2499999995</v>
      </c>
      <c r="AB887" s="37">
        <f>Z887/D887</f>
        <v>0.73835637953367883</v>
      </c>
      <c r="AC887" s="32"/>
    </row>
    <row r="888" spans="1:29" s="33" customFormat="1" ht="18" customHeight="1" x14ac:dyDescent="0.2">
      <c r="A888" s="36" t="s">
        <v>35</v>
      </c>
      <c r="B888" s="31">
        <f>[1]consoCURRENT!E18311</f>
        <v>22788000</v>
      </c>
      <c r="C888" s="31">
        <f>[1]consoCURRENT!F18311</f>
        <v>0</v>
      </c>
      <c r="D888" s="31">
        <f>[1]consoCURRENT!G18311</f>
        <v>22788000</v>
      </c>
      <c r="E888" s="31">
        <f>[1]consoCURRENT!H18311</f>
        <v>9392955.9000000004</v>
      </c>
      <c r="F888" s="31">
        <f>[1]consoCURRENT!I18311</f>
        <v>1480693.21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406473.14999999997</v>
      </c>
      <c r="O888" s="31">
        <f>[1]consoCURRENT!R18311</f>
        <v>4580021.63</v>
      </c>
      <c r="P888" s="31">
        <f>[1]consoCURRENT!S18311</f>
        <v>4406461.12</v>
      </c>
      <c r="Q888" s="31">
        <f>[1]consoCURRENT!T18311</f>
        <v>987439.99</v>
      </c>
      <c r="R888" s="31">
        <f>[1]consoCURRENT!U18311</f>
        <v>493253.22000000003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10873649.110000001</v>
      </c>
      <c r="AA888" s="31">
        <f>D888-Z888</f>
        <v>11914350.889999999</v>
      </c>
      <c r="AB888" s="37">
        <f>Z888/D888</f>
        <v>0.47716557442513607</v>
      </c>
      <c r="AC888" s="32"/>
    </row>
    <row r="889" spans="1:29" s="33" customFormat="1" ht="18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8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27420000</v>
      </c>
      <c r="C891" s="39">
        <f t="shared" si="420"/>
        <v>0</v>
      </c>
      <c r="D891" s="39">
        <f t="shared" si="420"/>
        <v>27420000</v>
      </c>
      <c r="E891" s="39">
        <f t="shared" si="420"/>
        <v>11176490.290000001</v>
      </c>
      <c r="F891" s="39">
        <f t="shared" si="420"/>
        <v>3117225.5700000003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907839.83</v>
      </c>
      <c r="O891" s="39">
        <f t="shared" si="420"/>
        <v>5263845.84</v>
      </c>
      <c r="P891" s="39">
        <f t="shared" si="420"/>
        <v>5004804.62</v>
      </c>
      <c r="Q891" s="39">
        <f t="shared" si="420"/>
        <v>1551206.67</v>
      </c>
      <c r="R891" s="39">
        <f t="shared" si="420"/>
        <v>1566018.9000000001</v>
      </c>
      <c r="S891" s="39">
        <f t="shared" si="420"/>
        <v>0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14293715.860000001</v>
      </c>
      <c r="AA891" s="39">
        <f t="shared" si="420"/>
        <v>13126284.139999999</v>
      </c>
      <c r="AB891" s="40">
        <f>Z891/D891</f>
        <v>0.5212879598832969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74000</v>
      </c>
      <c r="C892" s="31">
        <f>[1]consoCURRENT!F18350</f>
        <v>-55500</v>
      </c>
      <c r="D892" s="31">
        <f>[1]consoCURRENT!G18350</f>
        <v>18500</v>
      </c>
      <c r="E892" s="31">
        <f>[1]consoCURRENT!H18350</f>
        <v>19572.84</v>
      </c>
      <c r="F892" s="31">
        <f>[1]consoCURRENT!I18350</f>
        <v>-1072.8399999999999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13048.56</v>
      </c>
      <c r="P892" s="31">
        <f>[1]consoCURRENT!S18350</f>
        <v>6524.28</v>
      </c>
      <c r="Q892" s="31">
        <f>[1]consoCURRENT!T18350</f>
        <v>0</v>
      </c>
      <c r="R892" s="31">
        <f>[1]consoCURRENT!U18350</f>
        <v>-1072.8399999999999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18500</v>
      </c>
      <c r="AA892" s="31">
        <f>D892-Z892</f>
        <v>0</v>
      </c>
      <c r="AB892" s="37">
        <f>Z892/D892</f>
        <v>1</v>
      </c>
      <c r="AC892" s="32"/>
    </row>
    <row r="893" spans="1:29" s="33" customFormat="1" ht="18" customHeight="1" x14ac:dyDescent="0.25">
      <c r="A893" s="38" t="s">
        <v>40</v>
      </c>
      <c r="B893" s="39">
        <f t="shared" ref="B893:AA893" si="422">B892+B891</f>
        <v>27494000</v>
      </c>
      <c r="C893" s="39">
        <f t="shared" si="422"/>
        <v>-55500</v>
      </c>
      <c r="D893" s="39">
        <f t="shared" si="422"/>
        <v>27438500</v>
      </c>
      <c r="E893" s="39">
        <f t="shared" si="422"/>
        <v>11196063.130000001</v>
      </c>
      <c r="F893" s="39">
        <f t="shared" si="422"/>
        <v>3116152.7300000004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907839.83</v>
      </c>
      <c r="O893" s="39">
        <f t="shared" si="422"/>
        <v>5276894.3999999994</v>
      </c>
      <c r="P893" s="39">
        <f t="shared" si="422"/>
        <v>5011328.9000000004</v>
      </c>
      <c r="Q893" s="39">
        <f t="shared" si="422"/>
        <v>1551206.67</v>
      </c>
      <c r="R893" s="39">
        <f t="shared" si="422"/>
        <v>1564946.06</v>
      </c>
      <c r="S893" s="39">
        <f t="shared" si="422"/>
        <v>0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14312215.860000001</v>
      </c>
      <c r="AA893" s="39">
        <f t="shared" si="422"/>
        <v>13126284.139999999</v>
      </c>
      <c r="AB893" s="40">
        <f>Z893/D893</f>
        <v>0.52161072434717648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3700416000</v>
      </c>
      <c r="C901" s="31">
        <f t="shared" si="423"/>
        <v>1.1641532182693481E-10</v>
      </c>
      <c r="D901" s="31">
        <f t="shared" si="423"/>
        <v>3700416000</v>
      </c>
      <c r="E901" s="31">
        <f t="shared" si="423"/>
        <v>763012809.57000005</v>
      </c>
      <c r="F901" s="31">
        <f t="shared" si="423"/>
        <v>264249998.56</v>
      </c>
      <c r="G901" s="31">
        <f t="shared" si="423"/>
        <v>0</v>
      </c>
      <c r="H901" s="31">
        <f t="shared" si="423"/>
        <v>0</v>
      </c>
      <c r="I901" s="31">
        <f t="shared" si="423"/>
        <v>0</v>
      </c>
      <c r="J901" s="31">
        <f t="shared" si="423"/>
        <v>0</v>
      </c>
      <c r="K901" s="31">
        <f t="shared" si="423"/>
        <v>0</v>
      </c>
      <c r="L901" s="31">
        <f t="shared" si="423"/>
        <v>0</v>
      </c>
      <c r="M901" s="31">
        <f t="shared" si="423"/>
        <v>0</v>
      </c>
      <c r="N901" s="31">
        <f t="shared" si="423"/>
        <v>64833806.670000002</v>
      </c>
      <c r="O901" s="31">
        <f t="shared" si="423"/>
        <v>528915524.76000005</v>
      </c>
      <c r="P901" s="31">
        <f t="shared" si="423"/>
        <v>169263478.14000005</v>
      </c>
      <c r="Q901" s="31">
        <f t="shared" si="423"/>
        <v>142737315.29000002</v>
      </c>
      <c r="R901" s="31">
        <f t="shared" si="424"/>
        <v>121512683.27</v>
      </c>
      <c r="S901" s="31">
        <f t="shared" si="424"/>
        <v>0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1027262808.1300001</v>
      </c>
      <c r="AA901" s="31">
        <f>D901-Z901</f>
        <v>2673153191.8699999</v>
      </c>
      <c r="AB901" s="37">
        <f>Z901/D901</f>
        <v>0.27760738471836682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3700416000</v>
      </c>
      <c r="C904" s="39">
        <f t="shared" si="426"/>
        <v>1.1641532182693481E-10</v>
      </c>
      <c r="D904" s="39">
        <f>SUM(D900:D903)</f>
        <v>3700416000</v>
      </c>
      <c r="E904" s="39">
        <f t="shared" ref="E904:AA904" si="427">SUM(E900:E903)</f>
        <v>763012809.57000005</v>
      </c>
      <c r="F904" s="39">
        <f t="shared" si="427"/>
        <v>264249998.56</v>
      </c>
      <c r="G904" s="39">
        <f t="shared" si="427"/>
        <v>0</v>
      </c>
      <c r="H904" s="39">
        <f t="shared" si="427"/>
        <v>0</v>
      </c>
      <c r="I904" s="39">
        <f t="shared" si="427"/>
        <v>0</v>
      </c>
      <c r="J904" s="39">
        <f t="shared" si="427"/>
        <v>0</v>
      </c>
      <c r="K904" s="39">
        <f t="shared" si="427"/>
        <v>0</v>
      </c>
      <c r="L904" s="39">
        <f t="shared" si="427"/>
        <v>0</v>
      </c>
      <c r="M904" s="39">
        <f t="shared" si="427"/>
        <v>0</v>
      </c>
      <c r="N904" s="39">
        <f t="shared" si="427"/>
        <v>64833806.670000002</v>
      </c>
      <c r="O904" s="39">
        <f t="shared" si="427"/>
        <v>528915524.76000005</v>
      </c>
      <c r="P904" s="39">
        <f t="shared" si="427"/>
        <v>169263478.14000005</v>
      </c>
      <c r="Q904" s="39">
        <f t="shared" si="427"/>
        <v>142737315.29000002</v>
      </c>
      <c r="R904" s="39">
        <f t="shared" si="427"/>
        <v>121512683.27</v>
      </c>
      <c r="S904" s="39">
        <f t="shared" si="427"/>
        <v>0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1027262808.1300001</v>
      </c>
      <c r="AA904" s="39">
        <f t="shared" si="427"/>
        <v>2673153191.8699999</v>
      </c>
      <c r="AB904" s="40">
        <f>Z904/D904</f>
        <v>0.27760738471836682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3700416000</v>
      </c>
      <c r="C906" s="39">
        <f t="shared" si="430"/>
        <v>1.1641532182693481E-10</v>
      </c>
      <c r="D906" s="39">
        <f>D905+D904</f>
        <v>3700416000</v>
      </c>
      <c r="E906" s="39">
        <f t="shared" ref="E906:AA906" si="431">E905+E904</f>
        <v>763012809.57000005</v>
      </c>
      <c r="F906" s="39">
        <f t="shared" si="431"/>
        <v>264249998.56</v>
      </c>
      <c r="G906" s="39">
        <f t="shared" si="431"/>
        <v>0</v>
      </c>
      <c r="H906" s="39">
        <f t="shared" si="431"/>
        <v>0</v>
      </c>
      <c r="I906" s="39">
        <f t="shared" si="431"/>
        <v>0</v>
      </c>
      <c r="J906" s="39">
        <f t="shared" si="431"/>
        <v>0</v>
      </c>
      <c r="K906" s="39">
        <f t="shared" si="431"/>
        <v>0</v>
      </c>
      <c r="L906" s="39">
        <f t="shared" si="431"/>
        <v>0</v>
      </c>
      <c r="M906" s="39">
        <f t="shared" si="431"/>
        <v>0</v>
      </c>
      <c r="N906" s="39">
        <f t="shared" si="431"/>
        <v>64833806.670000002</v>
      </c>
      <c r="O906" s="39">
        <f t="shared" si="431"/>
        <v>528915524.76000005</v>
      </c>
      <c r="P906" s="39">
        <f t="shared" si="431"/>
        <v>169263478.14000005</v>
      </c>
      <c r="Q906" s="39">
        <f t="shared" si="431"/>
        <v>142737315.29000002</v>
      </c>
      <c r="R906" s="39">
        <f t="shared" si="431"/>
        <v>121512683.27</v>
      </c>
      <c r="S906" s="39">
        <f t="shared" si="431"/>
        <v>0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1027262808.1300001</v>
      </c>
      <c r="AA906" s="39">
        <f t="shared" si="431"/>
        <v>2673153191.8699999</v>
      </c>
      <c r="AB906" s="40">
        <f>Z906/D906</f>
        <v>0.27760738471836682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4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279479000</v>
      </c>
      <c r="C911" s="31">
        <f>[1]consoCURRENT!F18737</f>
        <v>0</v>
      </c>
      <c r="D911" s="31">
        <f>[1]consoCURRENT!G18737</f>
        <v>279479000</v>
      </c>
      <c r="E911" s="31">
        <f>[1]consoCURRENT!H18737</f>
        <v>1093633</v>
      </c>
      <c r="F911" s="31">
        <f>[1]consoCURRENT!I18737</f>
        <v>44800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1090686</v>
      </c>
      <c r="O911" s="31">
        <f>[1]consoCURRENT!R18737</f>
        <v>0</v>
      </c>
      <c r="P911" s="31">
        <f>[1]consoCURRENT!S18737</f>
        <v>2947</v>
      </c>
      <c r="Q911" s="31">
        <f>[1]consoCURRENT!T18737</f>
        <v>9275</v>
      </c>
      <c r="R911" s="31">
        <f>[1]consoCURRENT!U18737</f>
        <v>35525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1138433</v>
      </c>
      <c r="AA911" s="31">
        <f>D911-Z911</f>
        <v>278340567</v>
      </c>
      <c r="AB911" s="37">
        <f>Z911/D911</f>
        <v>4.0734115980091525E-3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279479000</v>
      </c>
      <c r="C914" s="39">
        <f t="shared" si="433"/>
        <v>0</v>
      </c>
      <c r="D914" s="39">
        <f t="shared" si="433"/>
        <v>279479000</v>
      </c>
      <c r="E914" s="39">
        <f t="shared" si="433"/>
        <v>1093633</v>
      </c>
      <c r="F914" s="39">
        <f t="shared" si="433"/>
        <v>44800</v>
      </c>
      <c r="G914" s="39">
        <f t="shared" si="433"/>
        <v>0</v>
      </c>
      <c r="H914" s="39">
        <f t="shared" si="433"/>
        <v>0</v>
      </c>
      <c r="I914" s="39">
        <f t="shared" si="433"/>
        <v>0</v>
      </c>
      <c r="J914" s="39">
        <f t="shared" si="433"/>
        <v>0</v>
      </c>
      <c r="K914" s="39">
        <f t="shared" si="433"/>
        <v>0</v>
      </c>
      <c r="L914" s="39">
        <f t="shared" si="433"/>
        <v>0</v>
      </c>
      <c r="M914" s="39">
        <f t="shared" si="433"/>
        <v>0</v>
      </c>
      <c r="N914" s="39">
        <f t="shared" si="433"/>
        <v>1090686</v>
      </c>
      <c r="O914" s="39">
        <f t="shared" si="433"/>
        <v>0</v>
      </c>
      <c r="P914" s="39">
        <f t="shared" si="433"/>
        <v>2947</v>
      </c>
      <c r="Q914" s="39">
        <f t="shared" si="433"/>
        <v>9275</v>
      </c>
      <c r="R914" s="39">
        <f t="shared" si="433"/>
        <v>35525</v>
      </c>
      <c r="S914" s="39">
        <f t="shared" si="433"/>
        <v>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1138433</v>
      </c>
      <c r="AA914" s="39">
        <f t="shared" si="433"/>
        <v>278340567</v>
      </c>
      <c r="AB914" s="40">
        <f>Z914/D914</f>
        <v>4.0734115980091525E-3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4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279479000</v>
      </c>
      <c r="C916" s="39">
        <f t="shared" si="435"/>
        <v>0</v>
      </c>
      <c r="D916" s="39">
        <f t="shared" si="435"/>
        <v>279479000</v>
      </c>
      <c r="E916" s="39">
        <f t="shared" si="435"/>
        <v>1093633</v>
      </c>
      <c r="F916" s="39">
        <f t="shared" si="435"/>
        <v>44800</v>
      </c>
      <c r="G916" s="39">
        <f t="shared" si="435"/>
        <v>0</v>
      </c>
      <c r="H916" s="39">
        <f t="shared" si="435"/>
        <v>0</v>
      </c>
      <c r="I916" s="39">
        <f t="shared" si="435"/>
        <v>0</v>
      </c>
      <c r="J916" s="39">
        <f t="shared" si="435"/>
        <v>0</v>
      </c>
      <c r="K916" s="39">
        <f t="shared" si="435"/>
        <v>0</v>
      </c>
      <c r="L916" s="39">
        <f t="shared" si="435"/>
        <v>0</v>
      </c>
      <c r="M916" s="39">
        <f t="shared" si="435"/>
        <v>0</v>
      </c>
      <c r="N916" s="39">
        <f t="shared" si="435"/>
        <v>1090686</v>
      </c>
      <c r="O916" s="39">
        <f t="shared" si="435"/>
        <v>0</v>
      </c>
      <c r="P916" s="39">
        <f t="shared" si="435"/>
        <v>2947</v>
      </c>
      <c r="Q916" s="39">
        <f t="shared" si="435"/>
        <v>9275</v>
      </c>
      <c r="R916" s="39">
        <f t="shared" si="435"/>
        <v>35525</v>
      </c>
      <c r="S916" s="39">
        <f t="shared" si="435"/>
        <v>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1138433</v>
      </c>
      <c r="AA916" s="39">
        <f t="shared" si="435"/>
        <v>278340567</v>
      </c>
      <c r="AB916" s="40">
        <f>Z916/D916</f>
        <v>4.0734115980091525E-3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235571000</v>
      </c>
      <c r="C921" s="31">
        <f>[1]consoCURRENT!F18950</f>
        <v>0</v>
      </c>
      <c r="D921" s="31">
        <f>[1]consoCURRENT!G18950</f>
        <v>235571000</v>
      </c>
      <c r="E921" s="31">
        <f>[1]consoCURRENT!H18950</f>
        <v>1221149</v>
      </c>
      <c r="F921" s="31">
        <f>[1]consoCURRENT!I18950</f>
        <v>175564.08000000002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1206678</v>
      </c>
      <c r="O921" s="31">
        <f>[1]consoCURRENT!R18950</f>
        <v>3486</v>
      </c>
      <c r="P921" s="31">
        <f>[1]consoCURRENT!S18950</f>
        <v>10985</v>
      </c>
      <c r="Q921" s="31">
        <f>[1]consoCURRENT!T18950</f>
        <v>0</v>
      </c>
      <c r="R921" s="31">
        <f>[1]consoCURRENT!U18950</f>
        <v>175564.08000000002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1396713.08</v>
      </c>
      <c r="AA921" s="31">
        <f>D921-Z921</f>
        <v>234174286.91999999</v>
      </c>
      <c r="AB921" s="37">
        <f>Z921/D921</f>
        <v>5.9290535762042016E-3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235571000</v>
      </c>
      <c r="C924" s="39">
        <f t="shared" si="437"/>
        <v>0</v>
      </c>
      <c r="D924" s="39">
        <f t="shared" si="437"/>
        <v>235571000</v>
      </c>
      <c r="E924" s="39">
        <f t="shared" si="437"/>
        <v>1221149</v>
      </c>
      <c r="F924" s="39">
        <f t="shared" si="437"/>
        <v>175564.08000000002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1206678</v>
      </c>
      <c r="O924" s="39">
        <f t="shared" si="437"/>
        <v>3486</v>
      </c>
      <c r="P924" s="39">
        <f t="shared" si="437"/>
        <v>10985</v>
      </c>
      <c r="Q924" s="39">
        <f t="shared" si="437"/>
        <v>0</v>
      </c>
      <c r="R924" s="39">
        <f t="shared" si="437"/>
        <v>175564.08000000002</v>
      </c>
      <c r="S924" s="39">
        <f t="shared" si="437"/>
        <v>0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1396713.08</v>
      </c>
      <c r="AA924" s="39">
        <f t="shared" si="437"/>
        <v>234174286.91999999</v>
      </c>
      <c r="AB924" s="40">
        <f>Z924/D924</f>
        <v>5.9290535762042016E-3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235571000</v>
      </c>
      <c r="C926" s="39">
        <f t="shared" si="439"/>
        <v>0</v>
      </c>
      <c r="D926" s="39">
        <f t="shared" si="439"/>
        <v>235571000</v>
      </c>
      <c r="E926" s="39">
        <f t="shared" si="439"/>
        <v>1221149</v>
      </c>
      <c r="F926" s="39">
        <f t="shared" si="439"/>
        <v>175564.08000000002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1206678</v>
      </c>
      <c r="O926" s="39">
        <f t="shared" si="439"/>
        <v>3486</v>
      </c>
      <c r="P926" s="39">
        <f t="shared" si="439"/>
        <v>10985</v>
      </c>
      <c r="Q926" s="39">
        <f t="shared" si="439"/>
        <v>0</v>
      </c>
      <c r="R926" s="39">
        <f t="shared" si="439"/>
        <v>175564.08000000002</v>
      </c>
      <c r="S926" s="39">
        <f t="shared" si="439"/>
        <v>0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1396713.08</v>
      </c>
      <c r="AA926" s="39">
        <f t="shared" si="439"/>
        <v>234174286.91999999</v>
      </c>
      <c r="AB926" s="40">
        <f>Z926/D926</f>
        <v>5.9290535762042016E-3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148602000</v>
      </c>
      <c r="C931" s="31">
        <f>[1]consoCURRENT!F19163</f>
        <v>0</v>
      </c>
      <c r="D931" s="31">
        <f>[1]consoCURRENT!G19163</f>
        <v>148602000</v>
      </c>
      <c r="E931" s="31">
        <f>[1]consoCURRENT!H19163</f>
        <v>932532.53</v>
      </c>
      <c r="F931" s="31">
        <f>[1]consoCURRENT!I19163</f>
        <v>1035542.6699999999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339846.75</v>
      </c>
      <c r="O931" s="31">
        <f>[1]consoCURRENT!R19163</f>
        <v>337664.17000000004</v>
      </c>
      <c r="P931" s="31">
        <f>[1]consoCURRENT!S19163</f>
        <v>255021.61</v>
      </c>
      <c r="Q931" s="31">
        <f>[1]consoCURRENT!T19163</f>
        <v>485951.67</v>
      </c>
      <c r="R931" s="31">
        <f>[1]consoCURRENT!U19163</f>
        <v>549591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1968075.2</v>
      </c>
      <c r="AA931" s="31">
        <f>D931-Z931</f>
        <v>146633924.80000001</v>
      </c>
      <c r="AB931" s="37">
        <f>Z931/D931</f>
        <v>1.3243934805722668E-2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148602000</v>
      </c>
      <c r="C934" s="39">
        <f t="shared" si="441"/>
        <v>0</v>
      </c>
      <c r="D934" s="39">
        <f t="shared" si="441"/>
        <v>148602000</v>
      </c>
      <c r="E934" s="39">
        <f t="shared" si="441"/>
        <v>932532.53</v>
      </c>
      <c r="F934" s="39">
        <f t="shared" si="441"/>
        <v>1035542.6699999999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339846.75</v>
      </c>
      <c r="O934" s="39">
        <f t="shared" si="441"/>
        <v>337664.17000000004</v>
      </c>
      <c r="P934" s="39">
        <f t="shared" si="441"/>
        <v>255021.61</v>
      </c>
      <c r="Q934" s="39">
        <f t="shared" si="441"/>
        <v>485951.67</v>
      </c>
      <c r="R934" s="39">
        <f t="shared" si="441"/>
        <v>549591</v>
      </c>
      <c r="S934" s="39">
        <f t="shared" si="441"/>
        <v>0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1968075.2</v>
      </c>
      <c r="AA934" s="39">
        <f t="shared" si="441"/>
        <v>146633924.80000001</v>
      </c>
      <c r="AB934" s="40">
        <f>Z934/D934</f>
        <v>1.3243934805722668E-2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148602000</v>
      </c>
      <c r="C936" s="39">
        <f t="shared" si="443"/>
        <v>0</v>
      </c>
      <c r="D936" s="39">
        <f t="shared" si="443"/>
        <v>148602000</v>
      </c>
      <c r="E936" s="39">
        <f t="shared" si="443"/>
        <v>932532.53</v>
      </c>
      <c r="F936" s="39">
        <f t="shared" si="443"/>
        <v>1035542.6699999999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339846.75</v>
      </c>
      <c r="O936" s="39">
        <f t="shared" si="443"/>
        <v>337664.17000000004</v>
      </c>
      <c r="P936" s="39">
        <f t="shared" si="443"/>
        <v>255021.61</v>
      </c>
      <c r="Q936" s="39">
        <f t="shared" si="443"/>
        <v>485951.67</v>
      </c>
      <c r="R936" s="39">
        <f t="shared" si="443"/>
        <v>549591</v>
      </c>
      <c r="S936" s="39">
        <f t="shared" si="443"/>
        <v>0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1968075.2</v>
      </c>
      <c r="AA936" s="39">
        <f t="shared" si="443"/>
        <v>146633924.80000001</v>
      </c>
      <c r="AB936" s="40">
        <f>Z936/D936</f>
        <v>1.3243934805722668E-2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72353000</v>
      </c>
      <c r="C941" s="31">
        <f>[1]consoCURRENT!F19376</f>
        <v>0</v>
      </c>
      <c r="D941" s="31">
        <f>[1]consoCURRENT!G19376</f>
        <v>72353000</v>
      </c>
      <c r="E941" s="31">
        <f>[1]consoCURRENT!H19376</f>
        <v>959106.18</v>
      </c>
      <c r="F941" s="31">
        <f>[1]consoCURRENT!I19376</f>
        <v>1521352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118943.75</v>
      </c>
      <c r="O941" s="31">
        <f>[1]consoCURRENT!R19376</f>
        <v>138468.45000000001</v>
      </c>
      <c r="P941" s="31">
        <f>[1]consoCURRENT!S19376</f>
        <v>701693.98</v>
      </c>
      <c r="Q941" s="31">
        <f>[1]consoCURRENT!T19376</f>
        <v>1508752</v>
      </c>
      <c r="R941" s="31">
        <f>[1]consoCURRENT!U19376</f>
        <v>12600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2480458.1799999997</v>
      </c>
      <c r="AA941" s="31">
        <f>D941-Z941</f>
        <v>69872541.819999993</v>
      </c>
      <c r="AB941" s="37">
        <f>Z941/D941</f>
        <v>3.4282727461197184E-2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72353000</v>
      </c>
      <c r="C944" s="39">
        <f t="shared" si="445"/>
        <v>0</v>
      </c>
      <c r="D944" s="39">
        <f t="shared" si="445"/>
        <v>72353000</v>
      </c>
      <c r="E944" s="39">
        <f t="shared" si="445"/>
        <v>959106.18</v>
      </c>
      <c r="F944" s="39">
        <f t="shared" si="445"/>
        <v>1521352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118943.75</v>
      </c>
      <c r="O944" s="39">
        <f t="shared" si="445"/>
        <v>138468.45000000001</v>
      </c>
      <c r="P944" s="39">
        <f t="shared" si="445"/>
        <v>701693.98</v>
      </c>
      <c r="Q944" s="39">
        <f t="shared" si="445"/>
        <v>1508752</v>
      </c>
      <c r="R944" s="39">
        <f t="shared" si="445"/>
        <v>12600</v>
      </c>
      <c r="S944" s="39">
        <f t="shared" si="445"/>
        <v>0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2480458.1799999997</v>
      </c>
      <c r="AA944" s="39">
        <f t="shared" si="445"/>
        <v>69872541.819999993</v>
      </c>
      <c r="AB944" s="40">
        <f>Z944/D944</f>
        <v>3.4282727461197184E-2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72353000</v>
      </c>
      <c r="C946" s="39">
        <f t="shared" si="447"/>
        <v>0</v>
      </c>
      <c r="D946" s="39">
        <f t="shared" si="447"/>
        <v>72353000</v>
      </c>
      <c r="E946" s="39">
        <f t="shared" si="447"/>
        <v>959106.18</v>
      </c>
      <c r="F946" s="39">
        <f t="shared" si="447"/>
        <v>1521352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118943.75</v>
      </c>
      <c r="O946" s="39">
        <f t="shared" si="447"/>
        <v>138468.45000000001</v>
      </c>
      <c r="P946" s="39">
        <f t="shared" si="447"/>
        <v>701693.98</v>
      </c>
      <c r="Q946" s="39">
        <f t="shared" si="447"/>
        <v>1508752</v>
      </c>
      <c r="R946" s="39">
        <f t="shared" si="447"/>
        <v>12600</v>
      </c>
      <c r="S946" s="39">
        <f t="shared" si="447"/>
        <v>0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2480458.1799999997</v>
      </c>
      <c r="AA946" s="39">
        <f t="shared" si="447"/>
        <v>69872541.819999993</v>
      </c>
      <c r="AB946" s="40">
        <f>Z946/D946</f>
        <v>3.4282727461197184E-2</v>
      </c>
      <c r="AC946" s="42"/>
    </row>
    <row r="947" spans="1:29" s="33" customFormat="1" ht="10.9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9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166326000</v>
      </c>
      <c r="C951" s="31">
        <f>[1]consoCURRENT!F19589</f>
        <v>0</v>
      </c>
      <c r="D951" s="31">
        <f>[1]consoCURRENT!G19589</f>
        <v>166326000</v>
      </c>
      <c r="E951" s="31">
        <f>[1]consoCURRENT!H19589</f>
        <v>1379401.26</v>
      </c>
      <c r="F951" s="31">
        <f>[1]consoCURRENT!I19589</f>
        <v>2266614.46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1093470.8500000001</v>
      </c>
      <c r="O951" s="31">
        <f>[1]consoCURRENT!R19589</f>
        <v>178172.65</v>
      </c>
      <c r="P951" s="31">
        <f>[1]consoCURRENT!S19589</f>
        <v>107757.76000000001</v>
      </c>
      <c r="Q951" s="31">
        <f>[1]consoCURRENT!T19589</f>
        <v>159058</v>
      </c>
      <c r="R951" s="31">
        <f>[1]consoCURRENT!U19589</f>
        <v>2107556.46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3646015.7199999997</v>
      </c>
      <c r="AA951" s="31">
        <f>D951-Z951</f>
        <v>162679984.28</v>
      </c>
      <c r="AB951" s="37">
        <f>Z951/D951</f>
        <v>2.192090064091002E-2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166326000</v>
      </c>
      <c r="C954" s="39">
        <f t="shared" si="449"/>
        <v>0</v>
      </c>
      <c r="D954" s="39">
        <f t="shared" si="449"/>
        <v>166326000</v>
      </c>
      <c r="E954" s="39">
        <f t="shared" si="449"/>
        <v>1379401.26</v>
      </c>
      <c r="F954" s="39">
        <f t="shared" si="449"/>
        <v>2266614.46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1093470.8500000001</v>
      </c>
      <c r="O954" s="39">
        <f t="shared" si="449"/>
        <v>178172.65</v>
      </c>
      <c r="P954" s="39">
        <f t="shared" si="449"/>
        <v>107757.76000000001</v>
      </c>
      <c r="Q954" s="39">
        <f t="shared" si="449"/>
        <v>159058</v>
      </c>
      <c r="R954" s="39">
        <f t="shared" si="449"/>
        <v>2107556.46</v>
      </c>
      <c r="S954" s="39">
        <f t="shared" si="449"/>
        <v>0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3646015.7199999997</v>
      </c>
      <c r="AA954" s="39">
        <f t="shared" si="449"/>
        <v>162679984.28</v>
      </c>
      <c r="AB954" s="40">
        <f>Z954/D954</f>
        <v>2.192090064091002E-2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166326000</v>
      </c>
      <c r="C956" s="39">
        <f t="shared" si="451"/>
        <v>0</v>
      </c>
      <c r="D956" s="39">
        <f t="shared" si="451"/>
        <v>166326000</v>
      </c>
      <c r="E956" s="39">
        <f t="shared" si="451"/>
        <v>1379401.26</v>
      </c>
      <c r="F956" s="39">
        <f t="shared" si="451"/>
        <v>2266614.46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1093470.8500000001</v>
      </c>
      <c r="O956" s="39">
        <f t="shared" si="451"/>
        <v>178172.65</v>
      </c>
      <c r="P956" s="39">
        <f t="shared" si="451"/>
        <v>107757.76000000001</v>
      </c>
      <c r="Q956" s="39">
        <f t="shared" si="451"/>
        <v>159058</v>
      </c>
      <c r="R956" s="39">
        <f t="shared" si="451"/>
        <v>2107556.46</v>
      </c>
      <c r="S956" s="39">
        <f t="shared" si="451"/>
        <v>0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3646015.7199999997</v>
      </c>
      <c r="AA956" s="39">
        <f t="shared" si="451"/>
        <v>162679984.28</v>
      </c>
      <c r="AB956" s="40">
        <f>Z956/D956</f>
        <v>2.192090064091002E-2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36" t="s">
        <v>35</v>
      </c>
      <c r="B961" s="31">
        <f>[1]consoCURRENT!E19802</f>
        <v>190865000</v>
      </c>
      <c r="C961" s="31">
        <f>[1]consoCURRENT!F19802</f>
        <v>0</v>
      </c>
      <c r="D961" s="31">
        <f>[1]consoCURRENT!G19802</f>
        <v>190865000</v>
      </c>
      <c r="E961" s="31">
        <f>[1]consoCURRENT!H19802</f>
        <v>316969.81</v>
      </c>
      <c r="F961" s="31">
        <f>[1]consoCURRENT!I19802</f>
        <v>291255.2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37222.46</v>
      </c>
      <c r="O961" s="31">
        <f>[1]consoCURRENT!R19802</f>
        <v>115023.1</v>
      </c>
      <c r="P961" s="31">
        <f>[1]consoCURRENT!S19802</f>
        <v>164724.25</v>
      </c>
      <c r="Q961" s="31">
        <f>[1]consoCURRENT!T19802</f>
        <v>116445.20000000001</v>
      </c>
      <c r="R961" s="31">
        <f>[1]consoCURRENT!U19802</f>
        <v>174810</v>
      </c>
      <c r="S961" s="31">
        <f>[1]consoCURRENT!V19802</f>
        <v>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52">SUM(M961:Y961)</f>
        <v>608225.01</v>
      </c>
      <c r="AA961" s="31">
        <f>D961-Z961</f>
        <v>190256774.99000001</v>
      </c>
      <c r="AB961" s="37">
        <f>Z961/D961</f>
        <v>3.1866764990962199E-3</v>
      </c>
      <c r="AC961" s="3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190865000</v>
      </c>
      <c r="C964" s="39">
        <f t="shared" si="453"/>
        <v>0</v>
      </c>
      <c r="D964" s="39">
        <f t="shared" si="453"/>
        <v>190865000</v>
      </c>
      <c r="E964" s="39">
        <f t="shared" si="453"/>
        <v>316969.81</v>
      </c>
      <c r="F964" s="39">
        <f t="shared" si="453"/>
        <v>291255.2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37222.46</v>
      </c>
      <c r="O964" s="39">
        <f t="shared" si="453"/>
        <v>115023.1</v>
      </c>
      <c r="P964" s="39">
        <f t="shared" si="453"/>
        <v>164724.25</v>
      </c>
      <c r="Q964" s="39">
        <f t="shared" si="453"/>
        <v>116445.20000000001</v>
      </c>
      <c r="R964" s="39">
        <f t="shared" si="453"/>
        <v>174810</v>
      </c>
      <c r="S964" s="39">
        <f t="shared" si="453"/>
        <v>0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608225.01</v>
      </c>
      <c r="AA964" s="39">
        <f t="shared" si="453"/>
        <v>190256774.99000001</v>
      </c>
      <c r="AB964" s="40">
        <f>Z964/D964</f>
        <v>3.1866764990962199E-3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190865000</v>
      </c>
      <c r="C966" s="39">
        <f t="shared" si="455"/>
        <v>0</v>
      </c>
      <c r="D966" s="39">
        <f t="shared" si="455"/>
        <v>190865000</v>
      </c>
      <c r="E966" s="39">
        <f t="shared" si="455"/>
        <v>316969.81</v>
      </c>
      <c r="F966" s="39">
        <f t="shared" si="455"/>
        <v>291255.2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37222.46</v>
      </c>
      <c r="O966" s="39">
        <f t="shared" si="455"/>
        <v>115023.1</v>
      </c>
      <c r="P966" s="39">
        <f t="shared" si="455"/>
        <v>164724.25</v>
      </c>
      <c r="Q966" s="39">
        <f t="shared" si="455"/>
        <v>116445.20000000001</v>
      </c>
      <c r="R966" s="39">
        <f t="shared" si="455"/>
        <v>174810</v>
      </c>
      <c r="S966" s="39">
        <f t="shared" si="455"/>
        <v>0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608225.01</v>
      </c>
      <c r="AA966" s="39">
        <f t="shared" si="455"/>
        <v>190256774.99000001</v>
      </c>
      <c r="AB966" s="40">
        <f>Z966/D966</f>
        <v>3.1866764990962199E-3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352960000</v>
      </c>
      <c r="C971" s="31">
        <f>[1]consoCURRENT!F20015</f>
        <v>0</v>
      </c>
      <c r="D971" s="31">
        <f>[1]consoCURRENT!G20015</f>
        <v>352960000</v>
      </c>
      <c r="E971" s="31">
        <f>[1]consoCURRENT!H20015</f>
        <v>740431.94000000006</v>
      </c>
      <c r="F971" s="31">
        <f>[1]consoCURRENT!I20015</f>
        <v>1510878.94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98516.75</v>
      </c>
      <c r="O971" s="31">
        <f>[1]consoCURRENT!R20015</f>
        <v>233747.45</v>
      </c>
      <c r="P971" s="31">
        <f>[1]consoCURRENT!S20015</f>
        <v>408167.74</v>
      </c>
      <c r="Q971" s="31">
        <f>[1]consoCURRENT!T20015</f>
        <v>1286694.98</v>
      </c>
      <c r="R971" s="31">
        <f>[1]consoCURRENT!U20015</f>
        <v>224183.96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2251310.88</v>
      </c>
      <c r="AA971" s="31">
        <f>D971-Z971</f>
        <v>350708689.12</v>
      </c>
      <c r="AB971" s="37">
        <f>Z971/D971</f>
        <v>6.3783739800543967E-3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352960000</v>
      </c>
      <c r="C974" s="39">
        <f t="shared" si="457"/>
        <v>0</v>
      </c>
      <c r="D974" s="39">
        <f t="shared" si="457"/>
        <v>352960000</v>
      </c>
      <c r="E974" s="39">
        <f t="shared" si="457"/>
        <v>740431.94000000006</v>
      </c>
      <c r="F974" s="39">
        <f t="shared" si="457"/>
        <v>1510878.94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98516.75</v>
      </c>
      <c r="O974" s="39">
        <f t="shared" si="457"/>
        <v>233747.45</v>
      </c>
      <c r="P974" s="39">
        <f t="shared" si="457"/>
        <v>408167.74</v>
      </c>
      <c r="Q974" s="39">
        <f t="shared" si="457"/>
        <v>1286694.98</v>
      </c>
      <c r="R974" s="39">
        <f t="shared" si="457"/>
        <v>224183.96</v>
      </c>
      <c r="S974" s="39">
        <f t="shared" si="457"/>
        <v>0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2251310.88</v>
      </c>
      <c r="AA974" s="39">
        <f t="shared" si="457"/>
        <v>350708689.12</v>
      </c>
      <c r="AB974" s="40">
        <f>Z974/D974</f>
        <v>6.3783739800543967E-3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352960000</v>
      </c>
      <c r="C976" s="39">
        <f t="shared" si="459"/>
        <v>0</v>
      </c>
      <c r="D976" s="39">
        <f t="shared" si="459"/>
        <v>352960000</v>
      </c>
      <c r="E976" s="39">
        <f t="shared" si="459"/>
        <v>740431.94000000006</v>
      </c>
      <c r="F976" s="39">
        <f t="shared" si="459"/>
        <v>1510878.94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98516.75</v>
      </c>
      <c r="O976" s="39">
        <f t="shared" si="459"/>
        <v>233747.45</v>
      </c>
      <c r="P976" s="39">
        <f t="shared" si="459"/>
        <v>408167.74</v>
      </c>
      <c r="Q976" s="39">
        <f t="shared" si="459"/>
        <v>1286694.98</v>
      </c>
      <c r="R976" s="39">
        <f t="shared" si="459"/>
        <v>224183.96</v>
      </c>
      <c r="S976" s="39">
        <f t="shared" si="459"/>
        <v>0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2251310.88</v>
      </c>
      <c r="AA976" s="39">
        <f t="shared" si="459"/>
        <v>350708689.12</v>
      </c>
      <c r="AB976" s="40">
        <f>Z976/D976</f>
        <v>6.3783739800543967E-3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147090000</v>
      </c>
      <c r="C981" s="31">
        <f>[1]consoCURRENT!F20228</f>
        <v>0</v>
      </c>
      <c r="D981" s="31">
        <f>[1]consoCURRENT!G20228</f>
        <v>147090000</v>
      </c>
      <c r="E981" s="31">
        <f>[1]consoCURRENT!H20228</f>
        <v>1622031.7999999998</v>
      </c>
      <c r="F981" s="31">
        <f>[1]consoCURRENT!I20228</f>
        <v>-288104.20999999996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225658</v>
      </c>
      <c r="O981" s="31">
        <f>[1]consoCURRENT!R20228</f>
        <v>776313.63</v>
      </c>
      <c r="P981" s="31">
        <f>[1]consoCURRENT!S20228</f>
        <v>620060.17000000004</v>
      </c>
      <c r="Q981" s="31">
        <f>[1]consoCURRENT!T20228</f>
        <v>-532104.21</v>
      </c>
      <c r="R981" s="31">
        <f>[1]consoCURRENT!U20228</f>
        <v>244000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1333927.5900000001</v>
      </c>
      <c r="AA981" s="31">
        <f>D981-Z981</f>
        <v>145756072.41</v>
      </c>
      <c r="AB981" s="37">
        <f>Z981/D981</f>
        <v>9.0687850295737317E-3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147090000</v>
      </c>
      <c r="C984" s="39">
        <f t="shared" si="461"/>
        <v>0</v>
      </c>
      <c r="D984" s="39">
        <f t="shared" si="461"/>
        <v>147090000</v>
      </c>
      <c r="E984" s="39">
        <f t="shared" si="461"/>
        <v>1622031.7999999998</v>
      </c>
      <c r="F984" s="39">
        <f t="shared" si="461"/>
        <v>-288104.20999999996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225658</v>
      </c>
      <c r="O984" s="39">
        <f t="shared" si="461"/>
        <v>776313.63</v>
      </c>
      <c r="P984" s="39">
        <f t="shared" si="461"/>
        <v>620060.17000000004</v>
      </c>
      <c r="Q984" s="39">
        <f t="shared" si="461"/>
        <v>-532104.21</v>
      </c>
      <c r="R984" s="39">
        <f t="shared" si="461"/>
        <v>244000</v>
      </c>
      <c r="S984" s="39">
        <f t="shared" si="461"/>
        <v>0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1333927.5900000001</v>
      </c>
      <c r="AA984" s="39">
        <f t="shared" si="461"/>
        <v>145756072.41</v>
      </c>
      <c r="AB984" s="40">
        <f>Z984/D984</f>
        <v>9.0687850295737317E-3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147090000</v>
      </c>
      <c r="C986" s="39">
        <f t="shared" si="463"/>
        <v>0</v>
      </c>
      <c r="D986" s="39">
        <f t="shared" si="463"/>
        <v>147090000</v>
      </c>
      <c r="E986" s="39">
        <f t="shared" si="463"/>
        <v>1622031.7999999998</v>
      </c>
      <c r="F986" s="39">
        <f t="shared" si="463"/>
        <v>-288104.20999999996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225658</v>
      </c>
      <c r="O986" s="39">
        <f t="shared" si="463"/>
        <v>776313.63</v>
      </c>
      <c r="P986" s="39">
        <f t="shared" si="463"/>
        <v>620060.17000000004</v>
      </c>
      <c r="Q986" s="39">
        <f t="shared" si="463"/>
        <v>-532104.21</v>
      </c>
      <c r="R986" s="39">
        <f t="shared" si="463"/>
        <v>244000</v>
      </c>
      <c r="S986" s="39">
        <f t="shared" si="463"/>
        <v>0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1333927.5900000001</v>
      </c>
      <c r="AA986" s="39">
        <f t="shared" si="463"/>
        <v>145756072.41</v>
      </c>
      <c r="AB986" s="40">
        <f>Z986/D986</f>
        <v>9.0687850295737317E-3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293233000</v>
      </c>
      <c r="C991" s="31">
        <f>[1]consoCURRENT!F20441</f>
        <v>0</v>
      </c>
      <c r="D991" s="31">
        <f>[1]consoCURRENT!G20441</f>
        <v>293233000</v>
      </c>
      <c r="E991" s="31">
        <f>[1]consoCURRENT!H20441</f>
        <v>1373846.94</v>
      </c>
      <c r="F991" s="31">
        <f>[1]consoCURRENT!I20441</f>
        <v>470536.5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156748.56</v>
      </c>
      <c r="O991" s="31">
        <f>[1]consoCURRENT!R20441</f>
        <v>615575.65</v>
      </c>
      <c r="P991" s="31">
        <f>[1]consoCURRENT!S20441</f>
        <v>601522.73</v>
      </c>
      <c r="Q991" s="31">
        <f>[1]consoCURRENT!T20441</f>
        <v>326253</v>
      </c>
      <c r="R991" s="31">
        <f>[1]consoCURRENT!U20441</f>
        <v>144283.5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1844383.44</v>
      </c>
      <c r="AA991" s="31">
        <f>D991-Z991</f>
        <v>291388616.56</v>
      </c>
      <c r="AB991" s="37">
        <f>Z991/D991</f>
        <v>6.289822223283191E-3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293233000</v>
      </c>
      <c r="C994" s="39">
        <f t="shared" si="465"/>
        <v>0</v>
      </c>
      <c r="D994" s="39">
        <f t="shared" si="465"/>
        <v>293233000</v>
      </c>
      <c r="E994" s="39">
        <f t="shared" si="465"/>
        <v>1373846.94</v>
      </c>
      <c r="F994" s="39">
        <f t="shared" si="465"/>
        <v>470536.5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156748.56</v>
      </c>
      <c r="O994" s="39">
        <f t="shared" si="465"/>
        <v>615575.65</v>
      </c>
      <c r="P994" s="39">
        <f t="shared" si="465"/>
        <v>601522.73</v>
      </c>
      <c r="Q994" s="39">
        <f t="shared" si="465"/>
        <v>326253</v>
      </c>
      <c r="R994" s="39">
        <f t="shared" si="465"/>
        <v>144283.5</v>
      </c>
      <c r="S994" s="39">
        <f t="shared" si="465"/>
        <v>0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1844383.44</v>
      </c>
      <c r="AA994" s="39">
        <f t="shared" si="465"/>
        <v>291388616.56</v>
      </c>
      <c r="AB994" s="40">
        <f>Z994/D994</f>
        <v>6.289822223283191E-3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293233000</v>
      </c>
      <c r="C996" s="39">
        <f t="shared" si="467"/>
        <v>0</v>
      </c>
      <c r="D996" s="39">
        <f t="shared" si="467"/>
        <v>293233000</v>
      </c>
      <c r="E996" s="39">
        <f t="shared" si="467"/>
        <v>1373846.94</v>
      </c>
      <c r="F996" s="39">
        <f t="shared" si="467"/>
        <v>470536.5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156748.56</v>
      </c>
      <c r="O996" s="39">
        <f t="shared" si="467"/>
        <v>615575.65</v>
      </c>
      <c r="P996" s="39">
        <f t="shared" si="467"/>
        <v>601522.73</v>
      </c>
      <c r="Q996" s="39">
        <f t="shared" si="467"/>
        <v>326253</v>
      </c>
      <c r="R996" s="39">
        <f t="shared" si="467"/>
        <v>144283.5</v>
      </c>
      <c r="S996" s="39">
        <f t="shared" si="467"/>
        <v>0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1844383.44</v>
      </c>
      <c r="AA996" s="39">
        <f t="shared" si="467"/>
        <v>291388616.56</v>
      </c>
      <c r="AB996" s="40">
        <f>Z996/D996</f>
        <v>6.289822223283191E-3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365999000</v>
      </c>
      <c r="C1001" s="31">
        <f>[1]consoCURRENT!F20654</f>
        <v>0</v>
      </c>
      <c r="D1001" s="31">
        <f>[1]consoCURRENT!G20654</f>
        <v>365998999.99999994</v>
      </c>
      <c r="E1001" s="31">
        <f>[1]consoCURRENT!H20654</f>
        <v>281506959.81</v>
      </c>
      <c r="F1001" s="31">
        <f>[1]consoCURRENT!I20654</f>
        <v>61289958.810000002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134795.45000000001</v>
      </c>
      <c r="O1001" s="31">
        <f>[1]consoCURRENT!R20654</f>
        <v>280594298.63999999</v>
      </c>
      <c r="P1001" s="31">
        <f>[1]consoCURRENT!S20654</f>
        <v>777865.72</v>
      </c>
      <c r="Q1001" s="31">
        <f>[1]consoCURRENT!T20654</f>
        <v>517243.08999999997</v>
      </c>
      <c r="R1001" s="31">
        <f>[1]consoCURRENT!U20654</f>
        <v>60772715.719999999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342796918.62</v>
      </c>
      <c r="AA1001" s="31">
        <f>D1001-Z1001</f>
        <v>23202081.379999936</v>
      </c>
      <c r="AB1001" s="37">
        <f>Z1001/D1001</f>
        <v>0.93660616182011447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365999000</v>
      </c>
      <c r="C1004" s="39">
        <f t="shared" si="469"/>
        <v>0</v>
      </c>
      <c r="D1004" s="39">
        <f t="shared" si="469"/>
        <v>365998999.99999994</v>
      </c>
      <c r="E1004" s="39">
        <f t="shared" si="469"/>
        <v>281506959.81</v>
      </c>
      <c r="F1004" s="39">
        <f t="shared" si="469"/>
        <v>61289958.810000002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134795.45000000001</v>
      </c>
      <c r="O1004" s="39">
        <f t="shared" si="469"/>
        <v>280594298.63999999</v>
      </c>
      <c r="P1004" s="39">
        <f t="shared" si="469"/>
        <v>777865.72</v>
      </c>
      <c r="Q1004" s="39">
        <f t="shared" si="469"/>
        <v>517243.08999999997</v>
      </c>
      <c r="R1004" s="39">
        <f t="shared" si="469"/>
        <v>60772715.719999999</v>
      </c>
      <c r="S1004" s="39">
        <f t="shared" si="469"/>
        <v>0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342796918.62</v>
      </c>
      <c r="AA1004" s="39">
        <f t="shared" si="469"/>
        <v>23202081.379999936</v>
      </c>
      <c r="AB1004" s="40">
        <f>Z1004/D1004</f>
        <v>0.93660616182011447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365999000</v>
      </c>
      <c r="C1006" s="39">
        <f t="shared" si="471"/>
        <v>0</v>
      </c>
      <c r="D1006" s="39">
        <f t="shared" si="471"/>
        <v>365998999.99999994</v>
      </c>
      <c r="E1006" s="39">
        <f t="shared" si="471"/>
        <v>281506959.81</v>
      </c>
      <c r="F1006" s="39">
        <f t="shared" si="471"/>
        <v>61289958.810000002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134795.45000000001</v>
      </c>
      <c r="O1006" s="39">
        <f t="shared" si="471"/>
        <v>280594298.63999999</v>
      </c>
      <c r="P1006" s="39">
        <f t="shared" si="471"/>
        <v>777865.72</v>
      </c>
      <c r="Q1006" s="39">
        <f t="shared" si="471"/>
        <v>517243.08999999997</v>
      </c>
      <c r="R1006" s="39">
        <f t="shared" si="471"/>
        <v>60772715.719999999</v>
      </c>
      <c r="S1006" s="39">
        <f t="shared" si="471"/>
        <v>0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342796918.62</v>
      </c>
      <c r="AA1006" s="39">
        <f t="shared" si="471"/>
        <v>23202081.379999936</v>
      </c>
      <c r="AB1006" s="40">
        <f>Z1006/D1006</f>
        <v>0.93660616182011447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215179000</v>
      </c>
      <c r="C1011" s="31">
        <f>[1]consoCURRENT!F20867</f>
        <v>0</v>
      </c>
      <c r="D1011" s="31">
        <f>[1]consoCURRENT!G20867</f>
        <v>215179000</v>
      </c>
      <c r="E1011" s="31">
        <f>[1]consoCURRENT!H20867</f>
        <v>163367581.80000004</v>
      </c>
      <c r="F1011" s="31">
        <f>[1]consoCURRENT!I20867</f>
        <v>417019.65000000008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96000</v>
      </c>
      <c r="O1011" s="31">
        <f>[1]consoCURRENT!R20867</f>
        <v>1625060.35</v>
      </c>
      <c r="P1011" s="31">
        <f>[1]consoCURRENT!S20867</f>
        <v>161646521.45000002</v>
      </c>
      <c r="Q1011" s="31">
        <f>[1]consoCURRENT!T20867</f>
        <v>171608.24</v>
      </c>
      <c r="R1011" s="31">
        <f>[1]consoCURRENT!U20867</f>
        <v>245411.41000000009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163784601.45000002</v>
      </c>
      <c r="AA1011" s="31">
        <f>D1011-Z1011</f>
        <v>51394398.549999982</v>
      </c>
      <c r="AB1011" s="37">
        <f>Z1011/D1011</f>
        <v>0.76115513804785795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215179000</v>
      </c>
      <c r="C1014" s="39">
        <f t="shared" si="473"/>
        <v>0</v>
      </c>
      <c r="D1014" s="39">
        <f t="shared" si="473"/>
        <v>215179000</v>
      </c>
      <c r="E1014" s="39">
        <f t="shared" si="473"/>
        <v>163367581.80000004</v>
      </c>
      <c r="F1014" s="39">
        <f t="shared" si="473"/>
        <v>417019.65000000008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96000</v>
      </c>
      <c r="O1014" s="39">
        <f t="shared" si="473"/>
        <v>1625060.35</v>
      </c>
      <c r="P1014" s="39">
        <f t="shared" si="473"/>
        <v>161646521.45000002</v>
      </c>
      <c r="Q1014" s="39">
        <f t="shared" si="473"/>
        <v>171608.24</v>
      </c>
      <c r="R1014" s="39">
        <f t="shared" si="473"/>
        <v>245411.41000000009</v>
      </c>
      <c r="S1014" s="39">
        <f t="shared" si="473"/>
        <v>0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163784601.45000002</v>
      </c>
      <c r="AA1014" s="39">
        <f t="shared" si="473"/>
        <v>51394398.549999982</v>
      </c>
      <c r="AB1014" s="40">
        <f>Z1014/D1014</f>
        <v>0.76115513804785795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215179000</v>
      </c>
      <c r="C1016" s="39">
        <f t="shared" si="475"/>
        <v>0</v>
      </c>
      <c r="D1016" s="39">
        <f t="shared" si="475"/>
        <v>215179000</v>
      </c>
      <c r="E1016" s="39">
        <f t="shared" si="475"/>
        <v>163367581.80000004</v>
      </c>
      <c r="F1016" s="39">
        <f t="shared" si="475"/>
        <v>417019.65000000008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96000</v>
      </c>
      <c r="O1016" s="39">
        <f t="shared" si="475"/>
        <v>1625060.35</v>
      </c>
      <c r="P1016" s="39">
        <f t="shared" si="475"/>
        <v>161646521.45000002</v>
      </c>
      <c r="Q1016" s="39">
        <f t="shared" si="475"/>
        <v>171608.24</v>
      </c>
      <c r="R1016" s="39">
        <f t="shared" si="475"/>
        <v>245411.41000000009</v>
      </c>
      <c r="S1016" s="39">
        <f t="shared" si="475"/>
        <v>0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163784601.45000002</v>
      </c>
      <c r="AA1016" s="39">
        <f t="shared" si="475"/>
        <v>51394398.549999982</v>
      </c>
      <c r="AB1016" s="40">
        <f>Z1016/D1016</f>
        <v>0.76115513804785795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84597000</v>
      </c>
      <c r="C1021" s="31">
        <f>[1]consoCURRENT!F21080</f>
        <v>0</v>
      </c>
      <c r="D1021" s="31">
        <f>[1]consoCURRENT!G21080</f>
        <v>84597000</v>
      </c>
      <c r="E1021" s="31">
        <f>[1]consoCURRENT!H21080</f>
        <v>296208.95</v>
      </c>
      <c r="F1021" s="31">
        <f>[1]consoCURRENT!I21080</f>
        <v>479400.53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142782.54</v>
      </c>
      <c r="P1021" s="31">
        <f>[1]consoCURRENT!S21080</f>
        <v>153426.41</v>
      </c>
      <c r="Q1021" s="31">
        <f>[1]consoCURRENT!T21080</f>
        <v>268034.58999999997</v>
      </c>
      <c r="R1021" s="31">
        <f>[1]consoCURRENT!U21080</f>
        <v>211365.94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775609.48</v>
      </c>
      <c r="AA1021" s="31">
        <f>D1021-Z1021</f>
        <v>83821390.519999996</v>
      </c>
      <c r="AB1021" s="37">
        <f>Z1021/D1021</f>
        <v>9.1682858730215023E-3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84597000</v>
      </c>
      <c r="C1024" s="39">
        <f t="shared" si="477"/>
        <v>0</v>
      </c>
      <c r="D1024" s="39">
        <f t="shared" si="477"/>
        <v>84597000</v>
      </c>
      <c r="E1024" s="39">
        <f t="shared" si="477"/>
        <v>296208.95</v>
      </c>
      <c r="F1024" s="39">
        <f t="shared" si="477"/>
        <v>479400.53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142782.54</v>
      </c>
      <c r="P1024" s="39">
        <f t="shared" si="477"/>
        <v>153426.41</v>
      </c>
      <c r="Q1024" s="39">
        <f t="shared" si="477"/>
        <v>268034.58999999997</v>
      </c>
      <c r="R1024" s="39">
        <f t="shared" si="477"/>
        <v>211365.94</v>
      </c>
      <c r="S1024" s="39">
        <f t="shared" si="477"/>
        <v>0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775609.48</v>
      </c>
      <c r="AA1024" s="39">
        <f t="shared" si="477"/>
        <v>83821390.519999996</v>
      </c>
      <c r="AB1024" s="40">
        <f>Z1024/D1024</f>
        <v>9.1682858730215023E-3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84597000</v>
      </c>
      <c r="C1026" s="39">
        <f t="shared" si="479"/>
        <v>0</v>
      </c>
      <c r="D1026" s="39">
        <f t="shared" si="479"/>
        <v>84597000</v>
      </c>
      <c r="E1026" s="39">
        <f t="shared" si="479"/>
        <v>296208.95</v>
      </c>
      <c r="F1026" s="39">
        <f t="shared" si="479"/>
        <v>479400.53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142782.54</v>
      </c>
      <c r="P1026" s="39">
        <f t="shared" si="479"/>
        <v>153426.41</v>
      </c>
      <c r="Q1026" s="39">
        <f t="shared" si="479"/>
        <v>268034.58999999997</v>
      </c>
      <c r="R1026" s="39">
        <f t="shared" si="479"/>
        <v>211365.94</v>
      </c>
      <c r="S1026" s="39">
        <f t="shared" si="479"/>
        <v>0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775609.48</v>
      </c>
      <c r="AA1026" s="39">
        <f t="shared" si="479"/>
        <v>83821390.519999996</v>
      </c>
      <c r="AB1026" s="40">
        <f>Z1026/D1026</f>
        <v>9.1682858730215023E-3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211505000</v>
      </c>
      <c r="C1031" s="31">
        <f>[1]consoCURRENT!F21293</f>
        <v>0</v>
      </c>
      <c r="D1031" s="31">
        <f>[1]consoCURRENT!G21293</f>
        <v>211505000</v>
      </c>
      <c r="E1031" s="31">
        <f>[1]consoCURRENT!H21293</f>
        <v>1368383.1</v>
      </c>
      <c r="F1031" s="31">
        <f>[1]consoCURRENT!I21293</f>
        <v>382691.49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23698</v>
      </c>
      <c r="O1031" s="31">
        <f>[1]consoCURRENT!R21293</f>
        <v>196114.36000000002</v>
      </c>
      <c r="P1031" s="31">
        <f>[1]consoCURRENT!S21293</f>
        <v>1148570.74</v>
      </c>
      <c r="Q1031" s="31">
        <f>[1]consoCURRENT!T21293</f>
        <v>157449.49</v>
      </c>
      <c r="R1031" s="31">
        <f>[1]consoCURRENT!U21293</f>
        <v>225242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1751074.59</v>
      </c>
      <c r="AA1031" s="31">
        <f>D1031-Z1031</f>
        <v>209753925.41</v>
      </c>
      <c r="AB1031" s="37">
        <f>Z1031/D1031</f>
        <v>8.2791167584690666E-3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211505000</v>
      </c>
      <c r="C1034" s="39">
        <f t="shared" si="481"/>
        <v>0</v>
      </c>
      <c r="D1034" s="39">
        <f t="shared" si="481"/>
        <v>211505000</v>
      </c>
      <c r="E1034" s="39">
        <f t="shared" si="481"/>
        <v>1368383.1</v>
      </c>
      <c r="F1034" s="39">
        <f t="shared" si="481"/>
        <v>382691.49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23698</v>
      </c>
      <c r="O1034" s="39">
        <f t="shared" si="481"/>
        <v>196114.36000000002</v>
      </c>
      <c r="P1034" s="39">
        <f t="shared" si="481"/>
        <v>1148570.74</v>
      </c>
      <c r="Q1034" s="39">
        <f t="shared" si="481"/>
        <v>157449.49</v>
      </c>
      <c r="R1034" s="39">
        <f t="shared" si="481"/>
        <v>225242</v>
      </c>
      <c r="S1034" s="39">
        <f t="shared" si="481"/>
        <v>0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1751074.59</v>
      </c>
      <c r="AA1034" s="39">
        <f t="shared" si="481"/>
        <v>209753925.41</v>
      </c>
      <c r="AB1034" s="40">
        <f>Z1034/D1034</f>
        <v>8.2791167584690666E-3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211505000</v>
      </c>
      <c r="C1036" s="39">
        <f t="shared" si="483"/>
        <v>0</v>
      </c>
      <c r="D1036" s="39">
        <f t="shared" si="483"/>
        <v>211505000</v>
      </c>
      <c r="E1036" s="39">
        <f t="shared" si="483"/>
        <v>1368383.1</v>
      </c>
      <c r="F1036" s="39">
        <f t="shared" si="483"/>
        <v>382691.49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23698</v>
      </c>
      <c r="O1036" s="39">
        <f t="shared" si="483"/>
        <v>196114.36000000002</v>
      </c>
      <c r="P1036" s="39">
        <f t="shared" si="483"/>
        <v>1148570.74</v>
      </c>
      <c r="Q1036" s="39">
        <f t="shared" si="483"/>
        <v>157449.49</v>
      </c>
      <c r="R1036" s="39">
        <f t="shared" si="483"/>
        <v>225242</v>
      </c>
      <c r="S1036" s="39">
        <f t="shared" si="483"/>
        <v>0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1751074.59</v>
      </c>
      <c r="AA1036" s="39">
        <f t="shared" si="483"/>
        <v>209753925.41</v>
      </c>
      <c r="AB1036" s="40">
        <f>Z1036/D1036</f>
        <v>8.2791167584690666E-3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295569000</v>
      </c>
      <c r="C1041" s="31">
        <f>[1]consoCURRENT!F21506</f>
        <v>1.1641532182693481E-10</v>
      </c>
      <c r="D1041" s="31">
        <f>[1]consoCURRENT!G21506</f>
        <v>295569000</v>
      </c>
      <c r="E1041" s="31">
        <f>[1]consoCURRENT!H21506</f>
        <v>920248.48</v>
      </c>
      <c r="F1041" s="31">
        <f>[1]consoCURRENT!I21506</f>
        <v>138646667.75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784154.71</v>
      </c>
      <c r="P1041" s="31">
        <f>[1]consoCURRENT!S21506</f>
        <v>136093.77000000002</v>
      </c>
      <c r="Q1041" s="31">
        <f>[1]consoCURRENT!T21506</f>
        <v>137734871.55000001</v>
      </c>
      <c r="R1041" s="31">
        <f>[1]consoCURRENT!U21506</f>
        <v>911796.20000000007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139566916.22999999</v>
      </c>
      <c r="AA1041" s="31">
        <f>D1041-Z1041</f>
        <v>156002083.77000001</v>
      </c>
      <c r="AB1041" s="37">
        <f>Z1041/D1041</f>
        <v>0.47219740984338676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295569000</v>
      </c>
      <c r="C1044" s="39">
        <f t="shared" si="485"/>
        <v>1.1641532182693481E-10</v>
      </c>
      <c r="D1044" s="39">
        <f t="shared" si="485"/>
        <v>295569000</v>
      </c>
      <c r="E1044" s="39">
        <f t="shared" si="485"/>
        <v>920248.48</v>
      </c>
      <c r="F1044" s="39">
        <f t="shared" si="485"/>
        <v>138646667.75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784154.71</v>
      </c>
      <c r="P1044" s="39">
        <f t="shared" si="485"/>
        <v>136093.77000000002</v>
      </c>
      <c r="Q1044" s="39">
        <f t="shared" si="485"/>
        <v>137734871.55000001</v>
      </c>
      <c r="R1044" s="39">
        <f t="shared" si="485"/>
        <v>911796.20000000007</v>
      </c>
      <c r="S1044" s="39">
        <f t="shared" si="485"/>
        <v>0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139566916.22999999</v>
      </c>
      <c r="AA1044" s="39">
        <f t="shared" si="485"/>
        <v>156002083.77000001</v>
      </c>
      <c r="AB1044" s="40">
        <f>Z1044/D1044</f>
        <v>0.47219740984338676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295569000</v>
      </c>
      <c r="C1046" s="39">
        <f t="shared" si="487"/>
        <v>1.1641532182693481E-10</v>
      </c>
      <c r="D1046" s="39">
        <f t="shared" si="487"/>
        <v>295569000</v>
      </c>
      <c r="E1046" s="39">
        <f t="shared" si="487"/>
        <v>920248.48</v>
      </c>
      <c r="F1046" s="39">
        <f t="shared" si="487"/>
        <v>138646667.75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784154.71</v>
      </c>
      <c r="P1046" s="39">
        <f t="shared" si="487"/>
        <v>136093.77000000002</v>
      </c>
      <c r="Q1046" s="39">
        <f t="shared" si="487"/>
        <v>137734871.55000001</v>
      </c>
      <c r="R1046" s="39">
        <f t="shared" si="487"/>
        <v>911796.20000000007</v>
      </c>
      <c r="S1046" s="39">
        <f t="shared" si="487"/>
        <v>0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139566916.22999999</v>
      </c>
      <c r="AA1046" s="39">
        <f t="shared" si="487"/>
        <v>156002083.77000001</v>
      </c>
      <c r="AB1046" s="40">
        <f>Z1046/D1046</f>
        <v>0.47219740984338676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312143000</v>
      </c>
      <c r="C1051" s="31">
        <f>[1]consoCURRENT!F21719</f>
        <v>0</v>
      </c>
      <c r="D1051" s="31">
        <f>[1]consoCURRENT!G21719</f>
        <v>312143000</v>
      </c>
      <c r="E1051" s="31">
        <f>[1]consoCURRENT!H21719</f>
        <v>223432078.57999998</v>
      </c>
      <c r="F1051" s="31">
        <f>[1]consoCURRENT!I21719</f>
        <v>66892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59857092</v>
      </c>
      <c r="O1051" s="31">
        <f>[1]consoCURRENT!R21719</f>
        <v>162297837.57999998</v>
      </c>
      <c r="P1051" s="31">
        <f>[1]consoCURRENT!S21719</f>
        <v>1277149</v>
      </c>
      <c r="Q1051" s="31">
        <f>[1]consoCURRENT!T21719</f>
        <v>30892</v>
      </c>
      <c r="R1051" s="31">
        <f>[1]consoCURRENT!U21719</f>
        <v>36000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223498970.57999998</v>
      </c>
      <c r="AA1051" s="31">
        <f>D1051-Z1051</f>
        <v>88644029.420000017</v>
      </c>
      <c r="AB1051" s="37">
        <f>Z1051/D1051</f>
        <v>0.7160146810276059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312143000</v>
      </c>
      <c r="C1054" s="39">
        <f t="shared" si="489"/>
        <v>0</v>
      </c>
      <c r="D1054" s="39">
        <f t="shared" si="489"/>
        <v>312143000</v>
      </c>
      <c r="E1054" s="39">
        <f t="shared" si="489"/>
        <v>223432078.57999998</v>
      </c>
      <c r="F1054" s="39">
        <f t="shared" si="489"/>
        <v>66892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59857092</v>
      </c>
      <c r="O1054" s="39">
        <f t="shared" si="489"/>
        <v>162297837.57999998</v>
      </c>
      <c r="P1054" s="39">
        <f t="shared" si="489"/>
        <v>1277149</v>
      </c>
      <c r="Q1054" s="39">
        <f t="shared" si="489"/>
        <v>30892</v>
      </c>
      <c r="R1054" s="39">
        <f t="shared" si="489"/>
        <v>36000</v>
      </c>
      <c r="S1054" s="39">
        <f t="shared" si="489"/>
        <v>0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223498970.57999998</v>
      </c>
      <c r="AA1054" s="39">
        <f t="shared" si="489"/>
        <v>88644029.420000017</v>
      </c>
      <c r="AB1054" s="40">
        <f>Z1054/D1054</f>
        <v>0.7160146810276059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312143000</v>
      </c>
      <c r="C1056" s="39">
        <f t="shared" si="491"/>
        <v>0</v>
      </c>
      <c r="D1056" s="39">
        <f t="shared" si="491"/>
        <v>312143000</v>
      </c>
      <c r="E1056" s="39">
        <f t="shared" si="491"/>
        <v>223432078.57999998</v>
      </c>
      <c r="F1056" s="39">
        <f t="shared" si="491"/>
        <v>66892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59857092</v>
      </c>
      <c r="O1056" s="39">
        <f t="shared" si="491"/>
        <v>162297837.57999998</v>
      </c>
      <c r="P1056" s="39">
        <f t="shared" si="491"/>
        <v>1277149</v>
      </c>
      <c r="Q1056" s="39">
        <f t="shared" si="491"/>
        <v>30892</v>
      </c>
      <c r="R1056" s="39">
        <f t="shared" si="491"/>
        <v>36000</v>
      </c>
      <c r="S1056" s="39">
        <f t="shared" si="491"/>
        <v>0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223498970.57999998</v>
      </c>
      <c r="AA1056" s="39">
        <f t="shared" si="491"/>
        <v>88644029.420000017</v>
      </c>
      <c r="AB1056" s="40">
        <f>Z1056/D1056</f>
        <v>0.7160146810276059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8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8" customHeight="1" x14ac:dyDescent="0.2">
      <c r="A1061" s="36" t="s">
        <v>35</v>
      </c>
      <c r="B1061" s="31">
        <f>[1]consoCURRENT!E21932</f>
        <v>186446000</v>
      </c>
      <c r="C1061" s="31">
        <f>[1]consoCURRENT!F21932</f>
        <v>0</v>
      </c>
      <c r="D1061" s="31">
        <f>[1]consoCURRENT!G21932</f>
        <v>186446000</v>
      </c>
      <c r="E1061" s="31">
        <f>[1]consoCURRENT!H21932</f>
        <v>665253.47</v>
      </c>
      <c r="F1061" s="31">
        <f>[1]consoCURRENT!I21932</f>
        <v>25804023.030000001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316550.09999999998</v>
      </c>
      <c r="P1061" s="31">
        <f>[1]consoCURRENT!S21932</f>
        <v>348703.37</v>
      </c>
      <c r="Q1061" s="31">
        <f>[1]consoCURRENT!T21932</f>
        <v>309063.68999999994</v>
      </c>
      <c r="R1061" s="31">
        <f>[1]consoCURRENT!U21932</f>
        <v>25494959.34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26469276.5</v>
      </c>
      <c r="AA1061" s="31">
        <f>D1061-Z1061</f>
        <v>159976723.5</v>
      </c>
      <c r="AB1061" s="37">
        <f>Z1061/D1061</f>
        <v>0.14196752142711563</v>
      </c>
      <c r="AC1061" s="32"/>
    </row>
    <row r="1062" spans="1:29" s="33" customFormat="1" ht="18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8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186446000</v>
      </c>
      <c r="C1064" s="39">
        <f t="shared" si="493"/>
        <v>0</v>
      </c>
      <c r="D1064" s="39">
        <f t="shared" si="493"/>
        <v>186446000</v>
      </c>
      <c r="E1064" s="39">
        <f t="shared" si="493"/>
        <v>665253.47</v>
      </c>
      <c r="F1064" s="39">
        <f t="shared" si="493"/>
        <v>25804023.030000001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316550.09999999998</v>
      </c>
      <c r="P1064" s="39">
        <f t="shared" si="493"/>
        <v>348703.37</v>
      </c>
      <c r="Q1064" s="39">
        <f t="shared" si="493"/>
        <v>309063.68999999994</v>
      </c>
      <c r="R1064" s="39">
        <f t="shared" si="493"/>
        <v>25494959.34</v>
      </c>
      <c r="S1064" s="39">
        <f t="shared" si="493"/>
        <v>0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26469276.5</v>
      </c>
      <c r="AA1064" s="39">
        <f t="shared" si="493"/>
        <v>159976723.5</v>
      </c>
      <c r="AB1064" s="40">
        <f>Z1064/D1064</f>
        <v>0.14196752142711563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186446000</v>
      </c>
      <c r="C1066" s="39">
        <f t="shared" si="495"/>
        <v>0</v>
      </c>
      <c r="D1066" s="39">
        <f t="shared" si="495"/>
        <v>186446000</v>
      </c>
      <c r="E1066" s="39">
        <f t="shared" si="495"/>
        <v>665253.47</v>
      </c>
      <c r="F1066" s="39">
        <f t="shared" si="495"/>
        <v>25804023.030000001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316550.09999999998</v>
      </c>
      <c r="P1066" s="39">
        <f t="shared" si="495"/>
        <v>348703.37</v>
      </c>
      <c r="Q1066" s="39">
        <f t="shared" si="495"/>
        <v>309063.68999999994</v>
      </c>
      <c r="R1066" s="39">
        <f t="shared" si="495"/>
        <v>25494959.34</v>
      </c>
      <c r="S1066" s="39">
        <f t="shared" si="495"/>
        <v>0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26469276.5</v>
      </c>
      <c r="AA1066" s="39">
        <f t="shared" si="495"/>
        <v>159976723.5</v>
      </c>
      <c r="AB1066" s="40">
        <f>Z1066/D1066</f>
        <v>0.14196752142711563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142499000</v>
      </c>
      <c r="C1071" s="31">
        <f>[1]consoCURRENT!F22145</f>
        <v>0</v>
      </c>
      <c r="D1071" s="31">
        <f>[1]consoCURRENT!G22145</f>
        <v>142499000</v>
      </c>
      <c r="E1071" s="31">
        <f>[1]consoCURRENT!H22145</f>
        <v>81816992.920000002</v>
      </c>
      <c r="F1071" s="31">
        <f>[1]consoCURRENT!I22145</f>
        <v>30134905.66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354450.10000000003</v>
      </c>
      <c r="O1071" s="31">
        <f>[1]consoCURRENT!R22145</f>
        <v>80560275.379999995</v>
      </c>
      <c r="P1071" s="31">
        <f>[1]consoCURRENT!S22145</f>
        <v>902267.44000000006</v>
      </c>
      <c r="Q1071" s="31">
        <f>[1]consoCURRENT!T22145</f>
        <v>187827</v>
      </c>
      <c r="R1071" s="31">
        <f>[1]consoCURRENT!U22145</f>
        <v>29947078.66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111951898.57999998</v>
      </c>
      <c r="AA1071" s="31">
        <f>D1071-Z1071</f>
        <v>30547101.420000017</v>
      </c>
      <c r="AB1071" s="37">
        <f>Z1071/D1071</f>
        <v>0.78563287166927476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142499000</v>
      </c>
      <c r="C1074" s="39">
        <f t="shared" si="497"/>
        <v>0</v>
      </c>
      <c r="D1074" s="39">
        <f t="shared" si="497"/>
        <v>142499000</v>
      </c>
      <c r="E1074" s="39">
        <f t="shared" si="497"/>
        <v>81816992.920000002</v>
      </c>
      <c r="F1074" s="39">
        <f t="shared" si="497"/>
        <v>30134905.66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354450.10000000003</v>
      </c>
      <c r="O1074" s="39">
        <f t="shared" si="497"/>
        <v>80560275.379999995</v>
      </c>
      <c r="P1074" s="39">
        <f t="shared" si="497"/>
        <v>902267.44000000006</v>
      </c>
      <c r="Q1074" s="39">
        <f t="shared" si="497"/>
        <v>187827</v>
      </c>
      <c r="R1074" s="39">
        <f t="shared" si="497"/>
        <v>29947078.66</v>
      </c>
      <c r="S1074" s="39">
        <f t="shared" si="497"/>
        <v>0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111951898.57999998</v>
      </c>
      <c r="AA1074" s="39">
        <f t="shared" si="497"/>
        <v>30547101.420000017</v>
      </c>
      <c r="AB1074" s="40">
        <f>Z1074/D1074</f>
        <v>0.78563287166927476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142499000</v>
      </c>
      <c r="C1076" s="39">
        <f t="shared" si="499"/>
        <v>0</v>
      </c>
      <c r="D1076" s="39">
        <f t="shared" si="499"/>
        <v>142499000</v>
      </c>
      <c r="E1076" s="39">
        <f t="shared" si="499"/>
        <v>81816992.920000002</v>
      </c>
      <c r="F1076" s="39">
        <f t="shared" si="499"/>
        <v>30134905.66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354450.10000000003</v>
      </c>
      <c r="O1076" s="39">
        <f t="shared" si="499"/>
        <v>80560275.379999995</v>
      </c>
      <c r="P1076" s="39">
        <f t="shared" si="499"/>
        <v>902267.44000000006</v>
      </c>
      <c r="Q1076" s="39">
        <f t="shared" si="499"/>
        <v>187827</v>
      </c>
      <c r="R1076" s="39">
        <f t="shared" si="499"/>
        <v>29947078.66</v>
      </c>
      <c r="S1076" s="39">
        <f t="shared" si="499"/>
        <v>0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111951898.57999998</v>
      </c>
      <c r="AA1076" s="39">
        <f t="shared" si="499"/>
        <v>30547101.420000017</v>
      </c>
      <c r="AB1076" s="40">
        <f>Z1076/D1076</f>
        <v>0.78563287166927476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26696000</v>
      </c>
      <c r="C1080" s="31">
        <f t="shared" ref="C1080:Y1085" si="500">C1090+C1270</f>
        <v>0</v>
      </c>
      <c r="D1080" s="31">
        <f t="shared" si="500"/>
        <v>26696000</v>
      </c>
      <c r="E1080" s="31">
        <f t="shared" si="500"/>
        <v>5398445.8000000007</v>
      </c>
      <c r="F1080" s="31">
        <f t="shared" si="500"/>
        <v>3913467.1199999992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1665244.9200000004</v>
      </c>
      <c r="O1080" s="31">
        <f t="shared" si="500"/>
        <v>2072901.31</v>
      </c>
      <c r="P1080" s="31">
        <f t="shared" si="500"/>
        <v>1660299.5699999998</v>
      </c>
      <c r="Q1080" s="31">
        <f t="shared" si="500"/>
        <v>1745349.63</v>
      </c>
      <c r="R1080" s="31">
        <f t="shared" si="500"/>
        <v>2168117.4899999993</v>
      </c>
      <c r="S1080" s="31">
        <f t="shared" si="500"/>
        <v>0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9311912.9199999999</v>
      </c>
      <c r="AA1080" s="31">
        <f>D1080-Z1080</f>
        <v>17384087.079999998</v>
      </c>
      <c r="AB1080" s="37">
        <f>Z1080/D1080</f>
        <v>0.34881304015582859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23266674000</v>
      </c>
      <c r="C1081" s="31">
        <f t="shared" si="501"/>
        <v>0</v>
      </c>
      <c r="D1081" s="31">
        <f t="shared" si="501"/>
        <v>23266674000</v>
      </c>
      <c r="E1081" s="31">
        <f t="shared" si="501"/>
        <v>3031543032.8700008</v>
      </c>
      <c r="F1081" s="31">
        <f t="shared" si="501"/>
        <v>5935705959.6400013</v>
      </c>
      <c r="G1081" s="31">
        <f t="shared" si="501"/>
        <v>0</v>
      </c>
      <c r="H1081" s="31">
        <f t="shared" si="501"/>
        <v>0</v>
      </c>
      <c r="I1081" s="31">
        <f t="shared" si="501"/>
        <v>29071243.300000001</v>
      </c>
      <c r="J1081" s="31">
        <f t="shared" si="501"/>
        <v>0</v>
      </c>
      <c r="K1081" s="31">
        <f t="shared" si="501"/>
        <v>0</v>
      </c>
      <c r="L1081" s="31">
        <f t="shared" si="501"/>
        <v>0</v>
      </c>
      <c r="M1081" s="31">
        <f t="shared" si="501"/>
        <v>46405435.280000001</v>
      </c>
      <c r="N1081" s="31">
        <f t="shared" si="501"/>
        <v>138644310.57999998</v>
      </c>
      <c r="O1081" s="31">
        <f t="shared" si="501"/>
        <v>295960346.00999999</v>
      </c>
      <c r="P1081" s="31">
        <f t="shared" si="501"/>
        <v>2567867132.98</v>
      </c>
      <c r="Q1081" s="31">
        <f t="shared" si="501"/>
        <v>5044765748.2300005</v>
      </c>
      <c r="R1081" s="31">
        <f t="shared" si="500"/>
        <v>890940211.40999973</v>
      </c>
      <c r="S1081" s="31">
        <f t="shared" si="500"/>
        <v>0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8984583184.4899998</v>
      </c>
      <c r="AA1081" s="31">
        <f>D1081-Z1081</f>
        <v>14282090815.51</v>
      </c>
      <c r="AB1081" s="37">
        <f>Z1081/D1081</f>
        <v>0.38615674868225686</v>
      </c>
      <c r="AC1081" s="32"/>
    </row>
    <row r="1082" spans="1:29" s="33" customFormat="1" ht="18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8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23293370000</v>
      </c>
      <c r="C1084" s="39">
        <f t="shared" si="503"/>
        <v>0</v>
      </c>
      <c r="D1084" s="39">
        <f t="shared" si="503"/>
        <v>23293370000</v>
      </c>
      <c r="E1084" s="39">
        <f t="shared" si="503"/>
        <v>3036941478.670001</v>
      </c>
      <c r="F1084" s="39">
        <f t="shared" si="503"/>
        <v>5939619426.7600012</v>
      </c>
      <c r="G1084" s="39">
        <f t="shared" si="503"/>
        <v>0</v>
      </c>
      <c r="H1084" s="39">
        <f t="shared" si="503"/>
        <v>0</v>
      </c>
      <c r="I1084" s="39">
        <f t="shared" si="503"/>
        <v>29071243.300000001</v>
      </c>
      <c r="J1084" s="39">
        <f t="shared" si="503"/>
        <v>0</v>
      </c>
      <c r="K1084" s="39">
        <f t="shared" si="503"/>
        <v>0</v>
      </c>
      <c r="L1084" s="39">
        <f t="shared" si="503"/>
        <v>0</v>
      </c>
      <c r="M1084" s="39">
        <f t="shared" si="503"/>
        <v>46405435.280000001</v>
      </c>
      <c r="N1084" s="39">
        <f t="shared" si="503"/>
        <v>140309555.49999997</v>
      </c>
      <c r="O1084" s="39">
        <f t="shared" si="503"/>
        <v>298033247.31999999</v>
      </c>
      <c r="P1084" s="39">
        <f t="shared" si="503"/>
        <v>2569527432.5500002</v>
      </c>
      <c r="Q1084" s="39">
        <f t="shared" si="503"/>
        <v>5046511097.8600006</v>
      </c>
      <c r="R1084" s="39">
        <f t="shared" si="503"/>
        <v>893108328.89999974</v>
      </c>
      <c r="S1084" s="39">
        <f t="shared" si="503"/>
        <v>0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8993895097.4099998</v>
      </c>
      <c r="AA1084" s="39">
        <f t="shared" si="503"/>
        <v>14299474902.59</v>
      </c>
      <c r="AB1084" s="40">
        <f>Z1084/D1084</f>
        <v>0.38611394990978121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23293370000</v>
      </c>
      <c r="C1086" s="39">
        <f t="shared" si="505"/>
        <v>0</v>
      </c>
      <c r="D1086" s="39">
        <f t="shared" si="505"/>
        <v>23293370000</v>
      </c>
      <c r="E1086" s="39">
        <f t="shared" si="505"/>
        <v>3036941478.670001</v>
      </c>
      <c r="F1086" s="39">
        <f t="shared" si="505"/>
        <v>5939619426.7600012</v>
      </c>
      <c r="G1086" s="39">
        <f t="shared" si="505"/>
        <v>0</v>
      </c>
      <c r="H1086" s="39">
        <f t="shared" si="505"/>
        <v>0</v>
      </c>
      <c r="I1086" s="39">
        <f t="shared" si="505"/>
        <v>29071243.300000001</v>
      </c>
      <c r="J1086" s="39">
        <f t="shared" si="505"/>
        <v>0</v>
      </c>
      <c r="K1086" s="39">
        <f t="shared" si="505"/>
        <v>0</v>
      </c>
      <c r="L1086" s="39">
        <f t="shared" si="505"/>
        <v>0</v>
      </c>
      <c r="M1086" s="39">
        <f t="shared" si="505"/>
        <v>46405435.280000001</v>
      </c>
      <c r="N1086" s="39">
        <f t="shared" si="505"/>
        <v>140309555.49999997</v>
      </c>
      <c r="O1086" s="39">
        <f t="shared" si="505"/>
        <v>298033247.31999999</v>
      </c>
      <c r="P1086" s="39">
        <f t="shared" si="505"/>
        <v>2569527432.5500002</v>
      </c>
      <c r="Q1086" s="39">
        <f t="shared" si="505"/>
        <v>5046511097.8600006</v>
      </c>
      <c r="R1086" s="39">
        <f t="shared" si="505"/>
        <v>893108328.89999974</v>
      </c>
      <c r="S1086" s="39">
        <f t="shared" si="505"/>
        <v>0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8993895097.4099998</v>
      </c>
      <c r="AA1086" s="39">
        <f t="shared" si="505"/>
        <v>14299474902.59</v>
      </c>
      <c r="AB1086" s="40">
        <f>Z1086/D1086</f>
        <v>0.38611394990978121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26696000</v>
      </c>
      <c r="C1090" s="31">
        <f t="shared" si="506"/>
        <v>0</v>
      </c>
      <c r="D1090" s="31">
        <f>D1100+D1110+D1120+D1130+D1140+D1150+D1160+D1170+D1180+D1190+D1200+D1210+D1220+D1230+D1240+D1250+D1260</f>
        <v>26696000</v>
      </c>
      <c r="E1090" s="31">
        <f t="shared" ref="E1090:Y1093" si="507">E1100+E1110+E1120+E1130+E1140+E1150+E1160+E1170+E1180+E1190+E1200+E1210+E1220+E1230+E1240+E1250+E1260</f>
        <v>5398445.8000000007</v>
      </c>
      <c r="F1090" s="31">
        <f t="shared" si="507"/>
        <v>3913467.1199999992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1665244.9200000004</v>
      </c>
      <c r="O1090" s="31">
        <f t="shared" si="507"/>
        <v>2072901.31</v>
      </c>
      <c r="P1090" s="31">
        <f t="shared" si="507"/>
        <v>1660299.5699999998</v>
      </c>
      <c r="Q1090" s="31">
        <f t="shared" si="507"/>
        <v>1745349.63</v>
      </c>
      <c r="R1090" s="31">
        <f t="shared" si="507"/>
        <v>2168117.4899999993</v>
      </c>
      <c r="S1090" s="31">
        <f t="shared" si="507"/>
        <v>0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9311912.9199999999</v>
      </c>
      <c r="AA1090" s="31">
        <f>D1090-Z1090</f>
        <v>17384087.079999998</v>
      </c>
      <c r="AB1090" s="37">
        <f>Z1090/D1090</f>
        <v>0.34881304015582859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23157534000</v>
      </c>
      <c r="C1091" s="31">
        <f t="shared" si="506"/>
        <v>0</v>
      </c>
      <c r="D1091" s="31">
        <f t="shared" si="506"/>
        <v>23157534000</v>
      </c>
      <c r="E1091" s="31">
        <f t="shared" si="506"/>
        <v>3002373731.5700006</v>
      </c>
      <c r="F1091" s="31">
        <f t="shared" si="506"/>
        <v>5935705959.6400013</v>
      </c>
      <c r="G1091" s="31">
        <f t="shared" si="506"/>
        <v>0</v>
      </c>
      <c r="H1091" s="31">
        <f t="shared" si="506"/>
        <v>0</v>
      </c>
      <c r="I1091" s="31">
        <f t="shared" si="506"/>
        <v>9792</v>
      </c>
      <c r="J1091" s="31">
        <f t="shared" si="506"/>
        <v>0</v>
      </c>
      <c r="K1091" s="31">
        <f t="shared" si="506"/>
        <v>0</v>
      </c>
      <c r="L1091" s="31">
        <f t="shared" si="506"/>
        <v>0</v>
      </c>
      <c r="M1091" s="31">
        <f t="shared" si="506"/>
        <v>3113462</v>
      </c>
      <c r="N1091" s="31">
        <f t="shared" si="506"/>
        <v>138536460.57999998</v>
      </c>
      <c r="O1091" s="31">
        <f t="shared" si="506"/>
        <v>295960346.00999999</v>
      </c>
      <c r="P1091" s="31">
        <f t="shared" si="506"/>
        <v>2567867132.98</v>
      </c>
      <c r="Q1091" s="31">
        <f t="shared" si="506"/>
        <v>5044765748.2300005</v>
      </c>
      <c r="R1091" s="31">
        <f t="shared" si="507"/>
        <v>890940211.40999973</v>
      </c>
      <c r="S1091" s="31">
        <f t="shared" si="507"/>
        <v>0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8941183361.210001</v>
      </c>
      <c r="AA1091" s="31">
        <f>D1091-Z1091</f>
        <v>14216350638.789999</v>
      </c>
      <c r="AB1091" s="37">
        <f>Z1091/D1091</f>
        <v>0.38610256865908094</v>
      </c>
      <c r="AC1091" s="32"/>
    </row>
    <row r="1092" spans="1:29" s="33" customFormat="1" ht="18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8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23184230000</v>
      </c>
      <c r="C1094" s="39">
        <f t="shared" si="509"/>
        <v>0</v>
      </c>
      <c r="D1094" s="39">
        <f>SUM(D1090:D1093)</f>
        <v>23184230000</v>
      </c>
      <c r="E1094" s="39">
        <f t="shared" ref="E1094:AA1094" si="510">SUM(E1090:E1093)</f>
        <v>3007772177.3700008</v>
      </c>
      <c r="F1094" s="39">
        <f t="shared" si="510"/>
        <v>5939619426.7600012</v>
      </c>
      <c r="G1094" s="39">
        <f t="shared" si="510"/>
        <v>0</v>
      </c>
      <c r="H1094" s="39">
        <f t="shared" si="510"/>
        <v>0</v>
      </c>
      <c r="I1094" s="39">
        <f t="shared" si="510"/>
        <v>9792</v>
      </c>
      <c r="J1094" s="39">
        <f t="shared" si="510"/>
        <v>0</v>
      </c>
      <c r="K1094" s="39">
        <f t="shared" si="510"/>
        <v>0</v>
      </c>
      <c r="L1094" s="39">
        <f t="shared" si="510"/>
        <v>0</v>
      </c>
      <c r="M1094" s="39">
        <f t="shared" si="510"/>
        <v>3113462</v>
      </c>
      <c r="N1094" s="39">
        <f t="shared" si="510"/>
        <v>140201705.49999997</v>
      </c>
      <c r="O1094" s="39">
        <f t="shared" si="510"/>
        <v>298033247.31999999</v>
      </c>
      <c r="P1094" s="39">
        <f t="shared" si="510"/>
        <v>2569527432.5500002</v>
      </c>
      <c r="Q1094" s="39">
        <f t="shared" si="510"/>
        <v>5046511097.8600006</v>
      </c>
      <c r="R1094" s="39">
        <f t="shared" si="510"/>
        <v>893108328.89999974</v>
      </c>
      <c r="S1094" s="39">
        <f t="shared" si="510"/>
        <v>0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8950495274.1300011</v>
      </c>
      <c r="AA1094" s="39">
        <f t="shared" si="510"/>
        <v>14233734725.869999</v>
      </c>
      <c r="AB1094" s="40">
        <f>Z1094/D1094</f>
        <v>0.38605963079774491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23184230000</v>
      </c>
      <c r="C1096" s="39">
        <f t="shared" si="513"/>
        <v>0</v>
      </c>
      <c r="D1096" s="39">
        <f>D1095+D1094</f>
        <v>23184230000</v>
      </c>
      <c r="E1096" s="39">
        <f t="shared" ref="E1096:AA1096" si="514">E1095+E1094</f>
        <v>3007772177.3700008</v>
      </c>
      <c r="F1096" s="39">
        <f t="shared" si="514"/>
        <v>5939619426.7600012</v>
      </c>
      <c r="G1096" s="39">
        <f t="shared" si="514"/>
        <v>0</v>
      </c>
      <c r="H1096" s="39">
        <f t="shared" si="514"/>
        <v>0</v>
      </c>
      <c r="I1096" s="39">
        <f t="shared" si="514"/>
        <v>9792</v>
      </c>
      <c r="J1096" s="39">
        <f t="shared" si="514"/>
        <v>0</v>
      </c>
      <c r="K1096" s="39">
        <f t="shared" si="514"/>
        <v>0</v>
      </c>
      <c r="L1096" s="39">
        <f t="shared" si="514"/>
        <v>0</v>
      </c>
      <c r="M1096" s="39">
        <f t="shared" si="514"/>
        <v>3113462</v>
      </c>
      <c r="N1096" s="39">
        <f t="shared" si="514"/>
        <v>140201705.49999997</v>
      </c>
      <c r="O1096" s="39">
        <f t="shared" si="514"/>
        <v>298033247.31999999</v>
      </c>
      <c r="P1096" s="39">
        <f t="shared" si="514"/>
        <v>2569527432.5500002</v>
      </c>
      <c r="Q1096" s="39">
        <f t="shared" si="514"/>
        <v>5046511097.8600006</v>
      </c>
      <c r="R1096" s="39">
        <f t="shared" si="514"/>
        <v>893108328.89999974</v>
      </c>
      <c r="S1096" s="39">
        <f t="shared" si="514"/>
        <v>0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8950495274.1300011</v>
      </c>
      <c r="AA1096" s="39">
        <f t="shared" si="514"/>
        <v>14233734725.869999</v>
      </c>
      <c r="AB1096" s="40">
        <f>Z1096/D1096</f>
        <v>0.38605963079774491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5267000</v>
      </c>
      <c r="C1100" s="31">
        <f>[1]consoCURRENT!F22671</f>
        <v>0</v>
      </c>
      <c r="D1100" s="31">
        <f>[1]consoCURRENT!G22671</f>
        <v>5267000</v>
      </c>
      <c r="E1100" s="31">
        <f>[1]consoCURRENT!H22671</f>
        <v>1020988.5400000002</v>
      </c>
      <c r="F1100" s="31">
        <f>[1]consoCURRENT!I22671</f>
        <v>1212408.6000000001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307903.58</v>
      </c>
      <c r="O1100" s="31">
        <f>[1]consoCURRENT!R22671</f>
        <v>612683.30000000005</v>
      </c>
      <c r="P1100" s="31">
        <f>[1]consoCURRENT!S22671</f>
        <v>100401.66</v>
      </c>
      <c r="Q1100" s="31">
        <f>[1]consoCURRENT!T22671</f>
        <v>588994.93999999994</v>
      </c>
      <c r="R1100" s="31">
        <f>[1]consoCURRENT!U22671</f>
        <v>623413.66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2233397.14</v>
      </c>
      <c r="AA1100" s="31">
        <f>D1100-Z1100</f>
        <v>3033602.86</v>
      </c>
      <c r="AB1100" s="37">
        <f>Z1100/D1100</f>
        <v>0.42403591038541866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999065000</v>
      </c>
      <c r="C1101" s="31">
        <f>[1]consoCURRENT!F22784</f>
        <v>468960000</v>
      </c>
      <c r="D1101" s="31">
        <f>[1]consoCURRENT!G22784</f>
        <v>1468025000</v>
      </c>
      <c r="E1101" s="31">
        <f>[1]consoCURRENT!H22784</f>
        <v>213606.84</v>
      </c>
      <c r="F1101" s="31">
        <f>[1]consoCURRENT!I22784</f>
        <v>117137.51999999999</v>
      </c>
      <c r="G1101" s="31">
        <f>[1]consoCURRENT!J22784</f>
        <v>0</v>
      </c>
      <c r="H1101" s="31">
        <f>[1]consoCURRENT!K22784</f>
        <v>0</v>
      </c>
      <c r="I1101" s="31">
        <f>[1]consoCURRENT!L22784</f>
        <v>9792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3113462</v>
      </c>
      <c r="N1101" s="31">
        <f>[1]consoCURRENT!Q22784</f>
        <v>0</v>
      </c>
      <c r="O1101" s="31">
        <f>[1]consoCURRENT!R22784</f>
        <v>105942.6</v>
      </c>
      <c r="P1101" s="31">
        <f>[1]consoCURRENT!S22784</f>
        <v>97872.239999999991</v>
      </c>
      <c r="Q1101" s="31">
        <f>[1]consoCURRENT!T22784</f>
        <v>15018</v>
      </c>
      <c r="R1101" s="31">
        <f>[1]consoCURRENT!U22784</f>
        <v>102119.51999999999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3434414.36</v>
      </c>
      <c r="AA1101" s="31">
        <f>D1101-Z1101</f>
        <v>1464590585.6400001</v>
      </c>
      <c r="AB1101" s="37">
        <f>Z1101/D1101</f>
        <v>2.3394794775293336E-3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1004332000</v>
      </c>
      <c r="C1104" s="39">
        <f t="shared" si="516"/>
        <v>468960000</v>
      </c>
      <c r="D1104" s="39">
        <f t="shared" si="516"/>
        <v>1473292000</v>
      </c>
      <c r="E1104" s="39">
        <f t="shared" si="516"/>
        <v>1234595.3800000001</v>
      </c>
      <c r="F1104" s="39">
        <f t="shared" si="516"/>
        <v>1329546.1200000001</v>
      </c>
      <c r="G1104" s="39">
        <f t="shared" si="516"/>
        <v>0</v>
      </c>
      <c r="H1104" s="39">
        <f t="shared" si="516"/>
        <v>0</v>
      </c>
      <c r="I1104" s="39">
        <f t="shared" si="516"/>
        <v>9792</v>
      </c>
      <c r="J1104" s="39">
        <f t="shared" si="516"/>
        <v>0</v>
      </c>
      <c r="K1104" s="39">
        <f t="shared" si="516"/>
        <v>0</v>
      </c>
      <c r="L1104" s="39">
        <f t="shared" si="516"/>
        <v>0</v>
      </c>
      <c r="M1104" s="39">
        <f t="shared" si="516"/>
        <v>3113462</v>
      </c>
      <c r="N1104" s="39">
        <f t="shared" si="516"/>
        <v>307903.58</v>
      </c>
      <c r="O1104" s="39">
        <f t="shared" si="516"/>
        <v>718625.9</v>
      </c>
      <c r="P1104" s="39">
        <f t="shared" si="516"/>
        <v>198273.9</v>
      </c>
      <c r="Q1104" s="39">
        <f t="shared" si="516"/>
        <v>604012.93999999994</v>
      </c>
      <c r="R1104" s="39">
        <f t="shared" si="516"/>
        <v>725533.18</v>
      </c>
      <c r="S1104" s="39">
        <f t="shared" si="516"/>
        <v>0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5667811.5</v>
      </c>
      <c r="AA1104" s="39">
        <f t="shared" si="516"/>
        <v>1467624188.5</v>
      </c>
      <c r="AB1104" s="40">
        <f>Z1104/D1104</f>
        <v>3.8470388083285596E-3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1004332000</v>
      </c>
      <c r="C1106" s="39">
        <f t="shared" si="518"/>
        <v>468960000</v>
      </c>
      <c r="D1106" s="39">
        <f t="shared" si="518"/>
        <v>1473292000</v>
      </c>
      <c r="E1106" s="39">
        <f t="shared" si="518"/>
        <v>1234595.3800000001</v>
      </c>
      <c r="F1106" s="39">
        <f t="shared" si="518"/>
        <v>1329546.1200000001</v>
      </c>
      <c r="G1106" s="39">
        <f t="shared" si="518"/>
        <v>0</v>
      </c>
      <c r="H1106" s="39">
        <f t="shared" si="518"/>
        <v>0</v>
      </c>
      <c r="I1106" s="39">
        <f t="shared" si="518"/>
        <v>9792</v>
      </c>
      <c r="J1106" s="39">
        <f t="shared" si="518"/>
        <v>0</v>
      </c>
      <c r="K1106" s="39">
        <f t="shared" si="518"/>
        <v>0</v>
      </c>
      <c r="L1106" s="39">
        <f t="shared" si="518"/>
        <v>0</v>
      </c>
      <c r="M1106" s="39">
        <f t="shared" si="518"/>
        <v>3113462</v>
      </c>
      <c r="N1106" s="39">
        <f t="shared" si="518"/>
        <v>307903.58</v>
      </c>
      <c r="O1106" s="39">
        <f t="shared" si="518"/>
        <v>718625.9</v>
      </c>
      <c r="P1106" s="39">
        <f t="shared" si="518"/>
        <v>198273.9</v>
      </c>
      <c r="Q1106" s="39">
        <f t="shared" si="518"/>
        <v>604012.93999999994</v>
      </c>
      <c r="R1106" s="39">
        <f t="shared" si="518"/>
        <v>725533.18</v>
      </c>
      <c r="S1106" s="39">
        <f t="shared" si="518"/>
        <v>0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5667811.5</v>
      </c>
      <c r="AA1106" s="39">
        <f t="shared" si="518"/>
        <v>1467624188.5</v>
      </c>
      <c r="AB1106" s="40">
        <f>Z1106/D1106</f>
        <v>3.8470388083285596E-3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1334000</v>
      </c>
      <c r="C1110" s="31">
        <f>[1]consoCURRENT!F22884</f>
        <v>0</v>
      </c>
      <c r="D1110" s="31">
        <f>[1]consoCURRENT!G22884</f>
        <v>1334000</v>
      </c>
      <c r="E1110" s="31">
        <f>[1]consoCURRENT!H22884</f>
        <v>115091.97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41512</v>
      </c>
      <c r="O1110" s="31">
        <f>[1]consoCURRENT!R22884</f>
        <v>68961.97</v>
      </c>
      <c r="P1110" s="31">
        <f>[1]consoCURRENT!S22884</f>
        <v>4618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115091.97</v>
      </c>
      <c r="AA1110" s="31">
        <f>D1110-Z1110</f>
        <v>1218908.03</v>
      </c>
      <c r="AB1110" s="37">
        <f>Z1110/D1110</f>
        <v>8.6275839580209901E-2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1272076000</v>
      </c>
      <c r="C1111" s="31">
        <f>[1]consoCURRENT!F22997</f>
        <v>-1.1641532182693481E-10</v>
      </c>
      <c r="D1111" s="31">
        <f>[1]consoCURRENT!G22997</f>
        <v>1272076000</v>
      </c>
      <c r="E1111" s="31">
        <f>[1]consoCURRENT!H22997</f>
        <v>8918549</v>
      </c>
      <c r="F1111" s="31">
        <f>[1]consoCURRENT!I22997</f>
        <v>211242369.16000003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8693844</v>
      </c>
      <c r="O1111" s="31">
        <f>[1]consoCURRENT!R22997</f>
        <v>224205</v>
      </c>
      <c r="P1111" s="31">
        <f>[1]consoCURRENT!S22997</f>
        <v>500</v>
      </c>
      <c r="Q1111" s="31">
        <f>[1]consoCURRENT!T22997</f>
        <v>210534679.83000001</v>
      </c>
      <c r="R1111" s="31">
        <f>[1]consoCURRENT!U22997</f>
        <v>707689.33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220160918.16000003</v>
      </c>
      <c r="AA1111" s="31">
        <f>D1111-Z1111</f>
        <v>1051915081.8399999</v>
      </c>
      <c r="AB1111" s="37">
        <f>Z1111/D1111</f>
        <v>0.17307214204182772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1273410000</v>
      </c>
      <c r="C1114" s="39">
        <f t="shared" si="520"/>
        <v>-1.1641532182693481E-10</v>
      </c>
      <c r="D1114" s="39">
        <f t="shared" si="520"/>
        <v>1273410000</v>
      </c>
      <c r="E1114" s="39">
        <f t="shared" si="520"/>
        <v>9033640.9700000007</v>
      </c>
      <c r="F1114" s="39">
        <f t="shared" si="520"/>
        <v>211242369.16000003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8735356</v>
      </c>
      <c r="O1114" s="39">
        <f t="shared" si="520"/>
        <v>293166.96999999997</v>
      </c>
      <c r="P1114" s="39">
        <f t="shared" si="520"/>
        <v>5118</v>
      </c>
      <c r="Q1114" s="39">
        <f t="shared" si="520"/>
        <v>210534679.83000001</v>
      </c>
      <c r="R1114" s="39">
        <f t="shared" si="520"/>
        <v>707689.33</v>
      </c>
      <c r="S1114" s="39">
        <f t="shared" si="520"/>
        <v>0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220276010.13000003</v>
      </c>
      <c r="AA1114" s="39">
        <f t="shared" si="520"/>
        <v>1053133989.8699999</v>
      </c>
      <c r="AB1114" s="40">
        <f>Z1114/D1114</f>
        <v>0.17298121589276041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1273410000</v>
      </c>
      <c r="C1116" s="39">
        <f t="shared" si="522"/>
        <v>-1.1641532182693481E-10</v>
      </c>
      <c r="D1116" s="39">
        <f t="shared" si="522"/>
        <v>1273410000</v>
      </c>
      <c r="E1116" s="39">
        <f t="shared" si="522"/>
        <v>9033640.9700000007</v>
      </c>
      <c r="F1116" s="39">
        <f t="shared" si="522"/>
        <v>211242369.16000003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8735356</v>
      </c>
      <c r="O1116" s="39">
        <f t="shared" si="522"/>
        <v>293166.96999999997</v>
      </c>
      <c r="P1116" s="39">
        <f t="shared" si="522"/>
        <v>5118</v>
      </c>
      <c r="Q1116" s="39">
        <f t="shared" si="522"/>
        <v>210534679.83000001</v>
      </c>
      <c r="R1116" s="39">
        <f t="shared" si="522"/>
        <v>707689.33</v>
      </c>
      <c r="S1116" s="39">
        <f t="shared" si="522"/>
        <v>0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220276010.13000003</v>
      </c>
      <c r="AA1116" s="39">
        <f t="shared" si="522"/>
        <v>1053133989.8699999</v>
      </c>
      <c r="AB1116" s="40">
        <f>Z1116/D1116</f>
        <v>0.17298121589276041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1334000</v>
      </c>
      <c r="C1120" s="31">
        <f>[1]consoCURRENT!F23097</f>
        <v>0</v>
      </c>
      <c r="D1120" s="31">
        <f>[1]consoCURRENT!G23097</f>
        <v>1334000</v>
      </c>
      <c r="E1120" s="31">
        <f>[1]consoCURRENT!H23097</f>
        <v>281196.62</v>
      </c>
      <c r="F1120" s="31">
        <f>[1]consoCURRENT!I23097</f>
        <v>273228.01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83228.81</v>
      </c>
      <c r="O1120" s="31">
        <f>[1]consoCURRENT!R23097</f>
        <v>84128.81</v>
      </c>
      <c r="P1120" s="31">
        <f>[1]consoCURRENT!S23097</f>
        <v>113839</v>
      </c>
      <c r="Q1120" s="31">
        <f>[1]consoCURRENT!T23097</f>
        <v>88177.01</v>
      </c>
      <c r="R1120" s="31">
        <f>[1]consoCURRENT!U23097</f>
        <v>185051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554424.63</v>
      </c>
      <c r="AA1120" s="31">
        <f>D1120-Z1120</f>
        <v>779575.37</v>
      </c>
      <c r="AB1120" s="37">
        <f>Z1120/D1120</f>
        <v>0.41561066716641681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1099647000</v>
      </c>
      <c r="C1121" s="31">
        <f>[1]consoCURRENT!F23210</f>
        <v>0</v>
      </c>
      <c r="D1121" s="31">
        <f>[1]consoCURRENT!G23210</f>
        <v>1099647000</v>
      </c>
      <c r="E1121" s="31">
        <f>[1]consoCURRENT!H23210</f>
        <v>141165787.22999999</v>
      </c>
      <c r="F1121" s="31">
        <f>[1]consoCURRENT!I23210</f>
        <v>298550676.38999999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184699.47</v>
      </c>
      <c r="O1121" s="31">
        <f>[1]consoCURRENT!R23210</f>
        <v>1102914.75</v>
      </c>
      <c r="P1121" s="31">
        <f>[1]consoCURRENT!S23210</f>
        <v>139878173.01000002</v>
      </c>
      <c r="Q1121" s="31">
        <f>[1]consoCURRENT!T23210</f>
        <v>287729386.11000001</v>
      </c>
      <c r="R1121" s="31">
        <f>[1]consoCURRENT!U23210</f>
        <v>10821290.279999999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439716463.62</v>
      </c>
      <c r="AA1121" s="31">
        <f>D1121-Z1121</f>
        <v>659930536.38</v>
      </c>
      <c r="AB1121" s="37">
        <f>Z1121/D1121</f>
        <v>0.3998705617529989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1100981000</v>
      </c>
      <c r="C1124" s="39">
        <f t="shared" si="524"/>
        <v>0</v>
      </c>
      <c r="D1124" s="39">
        <f t="shared" si="524"/>
        <v>1100981000</v>
      </c>
      <c r="E1124" s="39">
        <f t="shared" si="524"/>
        <v>141446983.84999999</v>
      </c>
      <c r="F1124" s="39">
        <f t="shared" si="524"/>
        <v>298823904.39999998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267928.28000000003</v>
      </c>
      <c r="O1124" s="39">
        <f t="shared" si="524"/>
        <v>1187043.56</v>
      </c>
      <c r="P1124" s="39">
        <f t="shared" si="524"/>
        <v>139992012.01000002</v>
      </c>
      <c r="Q1124" s="39">
        <f t="shared" si="524"/>
        <v>287817563.12</v>
      </c>
      <c r="R1124" s="39">
        <f t="shared" si="524"/>
        <v>11006341.279999999</v>
      </c>
      <c r="S1124" s="39">
        <f t="shared" si="524"/>
        <v>0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440270888.25</v>
      </c>
      <c r="AA1124" s="39">
        <f t="shared" si="524"/>
        <v>660710111.75</v>
      </c>
      <c r="AB1124" s="40">
        <f>Z1124/D1124</f>
        <v>0.39988963319984633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1100981000</v>
      </c>
      <c r="C1126" s="39">
        <f t="shared" si="526"/>
        <v>0</v>
      </c>
      <c r="D1126" s="39">
        <f t="shared" si="526"/>
        <v>1100981000</v>
      </c>
      <c r="E1126" s="39">
        <f t="shared" si="526"/>
        <v>141446983.84999999</v>
      </c>
      <c r="F1126" s="39">
        <f t="shared" si="526"/>
        <v>298823904.39999998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267928.28000000003</v>
      </c>
      <c r="O1126" s="39">
        <f t="shared" si="526"/>
        <v>1187043.56</v>
      </c>
      <c r="P1126" s="39">
        <f t="shared" si="526"/>
        <v>139992012.01000002</v>
      </c>
      <c r="Q1126" s="39">
        <f t="shared" si="526"/>
        <v>287817563.12</v>
      </c>
      <c r="R1126" s="39">
        <f t="shared" si="526"/>
        <v>11006341.279999999</v>
      </c>
      <c r="S1126" s="39">
        <f t="shared" si="526"/>
        <v>0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440270888.25</v>
      </c>
      <c r="AA1126" s="39">
        <f t="shared" si="526"/>
        <v>660710111.75</v>
      </c>
      <c r="AB1126" s="40">
        <f>Z1126/D1126</f>
        <v>0.39988963319984633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1334000</v>
      </c>
      <c r="C1130" s="31">
        <f>[1]consoCURRENT!F23310</f>
        <v>0</v>
      </c>
      <c r="D1130" s="31">
        <f>[1]consoCURRENT!G23310</f>
        <v>1334000</v>
      </c>
      <c r="E1130" s="31">
        <f>[1]consoCURRENT!H23310</f>
        <v>272205.48</v>
      </c>
      <c r="F1130" s="31">
        <f>[1]consoCURRENT!I23310</f>
        <v>266436.43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74043</v>
      </c>
      <c r="O1130" s="31">
        <f>[1]consoCURRENT!R23310</f>
        <v>101267.83</v>
      </c>
      <c r="P1130" s="31">
        <f>[1]consoCURRENT!S23310</f>
        <v>96894.65</v>
      </c>
      <c r="Q1130" s="31">
        <f>[1]consoCURRENT!T23310</f>
        <v>101010.31</v>
      </c>
      <c r="R1130" s="31">
        <f>[1]consoCURRENT!U23310</f>
        <v>165426.12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538641.90999999992</v>
      </c>
      <c r="AA1130" s="31">
        <f>D1130-Z1130</f>
        <v>795358.09000000008</v>
      </c>
      <c r="AB1130" s="37">
        <f>Z1130/D1130</f>
        <v>0.40377954272863564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607768000</v>
      </c>
      <c r="C1131" s="31">
        <f>[1]consoCURRENT!F23423</f>
        <v>0</v>
      </c>
      <c r="D1131" s="31">
        <f>[1]consoCURRENT!G23423</f>
        <v>607768000</v>
      </c>
      <c r="E1131" s="31">
        <f>[1]consoCURRENT!H23423</f>
        <v>274953297.78000003</v>
      </c>
      <c r="F1131" s="31">
        <f>[1]consoCURRENT!I23423</f>
        <v>2180540.63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60851080.259999998</v>
      </c>
      <c r="O1131" s="31">
        <f>[1]consoCURRENT!R23423</f>
        <v>104707925.38000001</v>
      </c>
      <c r="P1131" s="31">
        <f>[1]consoCURRENT!S23423</f>
        <v>109394292.14</v>
      </c>
      <c r="Q1131" s="31">
        <f>[1]consoCURRENT!T23423</f>
        <v>911748.36</v>
      </c>
      <c r="R1131" s="31">
        <f>[1]consoCURRENT!U23423</f>
        <v>1268792.27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277133838.41000003</v>
      </c>
      <c r="AA1131" s="31">
        <f>D1131-Z1131</f>
        <v>330634161.58999997</v>
      </c>
      <c r="AB1131" s="37">
        <f>Z1131/D1131</f>
        <v>0.45598622897223945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609102000</v>
      </c>
      <c r="C1134" s="39">
        <f t="shared" si="528"/>
        <v>0</v>
      </c>
      <c r="D1134" s="39">
        <f t="shared" si="528"/>
        <v>609102000</v>
      </c>
      <c r="E1134" s="39">
        <f t="shared" si="528"/>
        <v>275225503.26000005</v>
      </c>
      <c r="F1134" s="39">
        <f t="shared" si="528"/>
        <v>2446977.06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60925123.259999998</v>
      </c>
      <c r="O1134" s="39">
        <f t="shared" si="528"/>
        <v>104809193.21000001</v>
      </c>
      <c r="P1134" s="39">
        <f t="shared" si="528"/>
        <v>109491186.79000001</v>
      </c>
      <c r="Q1134" s="39">
        <f t="shared" si="528"/>
        <v>1012758.6699999999</v>
      </c>
      <c r="R1134" s="39">
        <f t="shared" si="528"/>
        <v>1434218.3900000001</v>
      </c>
      <c r="S1134" s="39">
        <f t="shared" si="528"/>
        <v>0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277672480.32000005</v>
      </c>
      <c r="AA1134" s="39">
        <f t="shared" si="528"/>
        <v>331429519.67999995</v>
      </c>
      <c r="AB1134" s="40">
        <f>Z1134/D1134</f>
        <v>0.45587189061930522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609102000</v>
      </c>
      <c r="C1136" s="39">
        <f t="shared" si="530"/>
        <v>0</v>
      </c>
      <c r="D1136" s="39">
        <f t="shared" si="530"/>
        <v>609102000</v>
      </c>
      <c r="E1136" s="39">
        <f t="shared" si="530"/>
        <v>275225503.26000005</v>
      </c>
      <c r="F1136" s="39">
        <f t="shared" si="530"/>
        <v>2446977.06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60925123.259999998</v>
      </c>
      <c r="O1136" s="39">
        <f t="shared" si="530"/>
        <v>104809193.21000001</v>
      </c>
      <c r="P1136" s="39">
        <f t="shared" si="530"/>
        <v>109491186.79000001</v>
      </c>
      <c r="Q1136" s="39">
        <f t="shared" si="530"/>
        <v>1012758.6699999999</v>
      </c>
      <c r="R1136" s="39">
        <f t="shared" si="530"/>
        <v>1434218.3900000001</v>
      </c>
      <c r="S1136" s="39">
        <f t="shared" si="530"/>
        <v>0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277672480.32000005</v>
      </c>
      <c r="AA1136" s="39">
        <f t="shared" si="530"/>
        <v>331429519.67999995</v>
      </c>
      <c r="AB1136" s="40">
        <f>Z1136/D1136</f>
        <v>0.45587189061930522</v>
      </c>
      <c r="AC1136" s="42"/>
    </row>
    <row r="1137" spans="1:29" s="33" customFormat="1" ht="10.9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9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1334000</v>
      </c>
      <c r="C1140" s="31">
        <f>[1]consoCURRENT!F23523</f>
        <v>0</v>
      </c>
      <c r="D1140" s="31">
        <f>[1]consoCURRENT!G23523</f>
        <v>1334000</v>
      </c>
      <c r="E1140" s="31">
        <f>[1]consoCURRENT!H23523</f>
        <v>210371.68</v>
      </c>
      <c r="F1140" s="31">
        <f>[1]consoCURRENT!I23523</f>
        <v>180394.8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61839.199999999997</v>
      </c>
      <c r="O1140" s="31">
        <f>[1]consoCURRENT!R23523</f>
        <v>62408.480000000003</v>
      </c>
      <c r="P1140" s="31">
        <f>[1]consoCURRENT!S23523</f>
        <v>86124</v>
      </c>
      <c r="Q1140" s="31">
        <f>[1]consoCURRENT!T23523</f>
        <v>58369</v>
      </c>
      <c r="R1140" s="31">
        <f>[1]consoCURRENT!U23523</f>
        <v>122025.8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390766.48</v>
      </c>
      <c r="AA1140" s="31">
        <f>D1140-Z1140</f>
        <v>943233.52</v>
      </c>
      <c r="AB1140" s="37">
        <f>Z1140/D1140</f>
        <v>0.29292839580209895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1252229000</v>
      </c>
      <c r="C1141" s="31">
        <f>[1]consoCURRENT!F23636</f>
        <v>0</v>
      </c>
      <c r="D1141" s="31">
        <f>[1]consoCURRENT!G23636</f>
        <v>1252229000</v>
      </c>
      <c r="E1141" s="31">
        <f>[1]consoCURRENT!H23636</f>
        <v>2340177.4099999997</v>
      </c>
      <c r="F1141" s="31">
        <f>[1]consoCURRENT!I23636</f>
        <v>618385340.36000001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1930060.95</v>
      </c>
      <c r="O1141" s="31">
        <f>[1]consoCURRENT!R23636</f>
        <v>271786.14</v>
      </c>
      <c r="P1141" s="31">
        <f>[1]consoCURRENT!S23636</f>
        <v>138330.32</v>
      </c>
      <c r="Q1141" s="31">
        <f>[1]consoCURRENT!T23636</f>
        <v>616819121.69000006</v>
      </c>
      <c r="R1141" s="31">
        <f>[1]consoCURRENT!U23636</f>
        <v>1566218.67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620725517.76999998</v>
      </c>
      <c r="AA1141" s="31">
        <f>D1141-Z1141</f>
        <v>631503482.23000002</v>
      </c>
      <c r="AB1141" s="37">
        <f>Z1141/D1141</f>
        <v>0.49569648823817369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1253563000</v>
      </c>
      <c r="C1144" s="39">
        <f t="shared" si="532"/>
        <v>0</v>
      </c>
      <c r="D1144" s="39">
        <f t="shared" si="532"/>
        <v>1253563000</v>
      </c>
      <c r="E1144" s="39">
        <f t="shared" si="532"/>
        <v>2550549.09</v>
      </c>
      <c r="F1144" s="39">
        <f t="shared" si="532"/>
        <v>618565735.15999997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1991900.15</v>
      </c>
      <c r="O1144" s="39">
        <f t="shared" si="532"/>
        <v>334194.62</v>
      </c>
      <c r="P1144" s="39">
        <f t="shared" si="532"/>
        <v>224454.32</v>
      </c>
      <c r="Q1144" s="39">
        <f t="shared" si="532"/>
        <v>616877490.69000006</v>
      </c>
      <c r="R1144" s="39">
        <f t="shared" si="532"/>
        <v>1688244.47</v>
      </c>
      <c r="S1144" s="39">
        <f t="shared" si="532"/>
        <v>0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621116284.25</v>
      </c>
      <c r="AA1144" s="39">
        <f t="shared" si="532"/>
        <v>632446715.75</v>
      </c>
      <c r="AB1144" s="40">
        <f>Z1144/D1144</f>
        <v>0.4954807091865347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1253563000</v>
      </c>
      <c r="C1146" s="39">
        <f t="shared" si="534"/>
        <v>0</v>
      </c>
      <c r="D1146" s="39">
        <f t="shared" si="534"/>
        <v>1253563000</v>
      </c>
      <c r="E1146" s="39">
        <f t="shared" si="534"/>
        <v>2550549.09</v>
      </c>
      <c r="F1146" s="39">
        <f t="shared" si="534"/>
        <v>618565735.15999997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1991900.15</v>
      </c>
      <c r="O1146" s="39">
        <f t="shared" si="534"/>
        <v>334194.62</v>
      </c>
      <c r="P1146" s="39">
        <f t="shared" si="534"/>
        <v>224454.32</v>
      </c>
      <c r="Q1146" s="39">
        <f t="shared" si="534"/>
        <v>616877490.69000006</v>
      </c>
      <c r="R1146" s="39">
        <f t="shared" si="534"/>
        <v>1688244.47</v>
      </c>
      <c r="S1146" s="39">
        <f t="shared" si="534"/>
        <v>0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621116284.25</v>
      </c>
      <c r="AA1146" s="39">
        <f t="shared" si="534"/>
        <v>632446715.75</v>
      </c>
      <c r="AB1146" s="40">
        <f>Z1146/D1146</f>
        <v>0.4954807091865347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1334000</v>
      </c>
      <c r="C1150" s="31">
        <f>[1]consoCURRENT!F23736</f>
        <v>0</v>
      </c>
      <c r="D1150" s="31">
        <f>[1]consoCURRENT!G23736</f>
        <v>1334000</v>
      </c>
      <c r="E1150" s="31">
        <f>[1]consoCURRENT!H23736</f>
        <v>281956.33999999997</v>
      </c>
      <c r="F1150" s="31">
        <f>[1]consoCURRENT!I23736</f>
        <v>248802.66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82808.160000000003</v>
      </c>
      <c r="O1150" s="31">
        <f>[1]consoCURRENT!R23736</f>
        <v>84849.459999999992</v>
      </c>
      <c r="P1150" s="31">
        <f>[1]consoCURRENT!S23736</f>
        <v>114298.72</v>
      </c>
      <c r="Q1150" s="31">
        <f>[1]consoCURRENT!T23736</f>
        <v>88751.66</v>
      </c>
      <c r="R1150" s="31">
        <f>[1]consoCURRENT!U23736</f>
        <v>160051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530759</v>
      </c>
      <c r="AA1150" s="31">
        <f>D1150-Z1150</f>
        <v>803241</v>
      </c>
      <c r="AB1150" s="37">
        <f>Z1150/D1150</f>
        <v>0.39787031484257873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642085000</v>
      </c>
      <c r="C1151" s="31">
        <f>[1]consoCURRENT!F23849</f>
        <v>0</v>
      </c>
      <c r="D1151" s="31">
        <f>[1]consoCURRENT!G23849</f>
        <v>642085000</v>
      </c>
      <c r="E1151" s="31">
        <f>[1]consoCURRENT!H23849</f>
        <v>187756562.44999999</v>
      </c>
      <c r="F1151" s="31">
        <f>[1]consoCURRENT!I23849</f>
        <v>46159478.380000003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153027.91</v>
      </c>
      <c r="O1151" s="31">
        <f>[1]consoCURRENT!R23849</f>
        <v>1261337.8900000001</v>
      </c>
      <c r="P1151" s="31">
        <f>[1]consoCURRENT!S23849</f>
        <v>186342196.65000001</v>
      </c>
      <c r="Q1151" s="31">
        <f>[1]consoCURRENT!T23849</f>
        <v>-49647286.789999999</v>
      </c>
      <c r="R1151" s="31">
        <f>[1]consoCURRENT!U23849</f>
        <v>95806765.170000002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233916040.83000004</v>
      </c>
      <c r="AA1151" s="31">
        <f>D1151-Z1151</f>
        <v>408168959.16999996</v>
      </c>
      <c r="AB1151" s="37">
        <f>Z1151/D1151</f>
        <v>0.36430696999618439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643419000</v>
      </c>
      <c r="C1154" s="39">
        <f t="shared" si="536"/>
        <v>0</v>
      </c>
      <c r="D1154" s="39">
        <f t="shared" si="536"/>
        <v>643419000</v>
      </c>
      <c r="E1154" s="39">
        <f t="shared" si="536"/>
        <v>188038518.78999999</v>
      </c>
      <c r="F1154" s="39">
        <f t="shared" si="536"/>
        <v>46408281.039999999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235836.07</v>
      </c>
      <c r="O1154" s="39">
        <f t="shared" si="536"/>
        <v>1346187.35</v>
      </c>
      <c r="P1154" s="39">
        <f t="shared" si="536"/>
        <v>186456495.37</v>
      </c>
      <c r="Q1154" s="39">
        <f t="shared" si="536"/>
        <v>-49558535.130000003</v>
      </c>
      <c r="R1154" s="39">
        <f t="shared" si="536"/>
        <v>95966816.170000002</v>
      </c>
      <c r="S1154" s="39">
        <f t="shared" si="536"/>
        <v>0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234446799.83000004</v>
      </c>
      <c r="AA1154" s="39">
        <f t="shared" si="536"/>
        <v>408972200.16999996</v>
      </c>
      <c r="AB1154" s="40">
        <f>Z1154/D1154</f>
        <v>0.36437655684709347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643419000</v>
      </c>
      <c r="C1156" s="39">
        <f t="shared" si="538"/>
        <v>0</v>
      </c>
      <c r="D1156" s="39">
        <f t="shared" si="538"/>
        <v>643419000</v>
      </c>
      <c r="E1156" s="39">
        <f t="shared" si="538"/>
        <v>188038518.78999999</v>
      </c>
      <c r="F1156" s="39">
        <f t="shared" si="538"/>
        <v>46408281.039999999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235836.07</v>
      </c>
      <c r="O1156" s="39">
        <f t="shared" si="538"/>
        <v>1346187.35</v>
      </c>
      <c r="P1156" s="39">
        <f t="shared" si="538"/>
        <v>186456495.37</v>
      </c>
      <c r="Q1156" s="39">
        <f t="shared" si="538"/>
        <v>-49558535.130000003</v>
      </c>
      <c r="R1156" s="39">
        <f t="shared" si="538"/>
        <v>95966816.170000002</v>
      </c>
      <c r="S1156" s="39">
        <f t="shared" si="538"/>
        <v>0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234446799.83000004</v>
      </c>
      <c r="AA1156" s="39">
        <f t="shared" si="538"/>
        <v>408972200.16999996</v>
      </c>
      <c r="AB1156" s="40">
        <f>Z1156/D1156</f>
        <v>0.36437655684709347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1334000</v>
      </c>
      <c r="C1160" s="31">
        <f>[1]consoCURRENT!F23949</f>
        <v>0</v>
      </c>
      <c r="D1160" s="31">
        <f>[1]consoCURRENT!G23949</f>
        <v>1334000</v>
      </c>
      <c r="E1160" s="31">
        <f>[1]consoCURRENT!H23949</f>
        <v>159734.39000000001</v>
      </c>
      <c r="F1160" s="31">
        <f>[1]consoCURRENT!I23949</f>
        <v>41159.17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83828.81</v>
      </c>
      <c r="O1160" s="31">
        <f>[1]consoCURRENT!R23949</f>
        <v>63905.58</v>
      </c>
      <c r="P1160" s="31">
        <f>[1]consoCURRENT!S23949</f>
        <v>12000</v>
      </c>
      <c r="Q1160" s="31">
        <f>[1]consoCURRENT!T23949</f>
        <v>0</v>
      </c>
      <c r="R1160" s="31">
        <f>[1]consoCURRENT!U23949</f>
        <v>41159.17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200893.56</v>
      </c>
      <c r="AA1160" s="31">
        <f>D1160-Z1160</f>
        <v>1133106.44</v>
      </c>
      <c r="AB1160" s="37">
        <f>Z1160/D1160</f>
        <v>0.15059487256371815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1889738000</v>
      </c>
      <c r="C1161" s="31">
        <f>[1]consoCURRENT!F24062</f>
        <v>0</v>
      </c>
      <c r="D1161" s="31">
        <f>[1]consoCURRENT!G24062</f>
        <v>1889738000</v>
      </c>
      <c r="E1161" s="31">
        <f>[1]consoCURRENT!H24062</f>
        <v>752825.42999999993</v>
      </c>
      <c r="F1161" s="31">
        <f>[1]consoCURRENT!I24062</f>
        <v>717824712.53999996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137172.97</v>
      </c>
      <c r="O1161" s="31">
        <f>[1]consoCURRENT!R24062</f>
        <v>407377.61</v>
      </c>
      <c r="P1161" s="31">
        <f>[1]consoCURRENT!S24062</f>
        <v>208274.85</v>
      </c>
      <c r="Q1161" s="31">
        <f>[1]consoCURRENT!T24062</f>
        <v>717710184.89999998</v>
      </c>
      <c r="R1161" s="31">
        <f>[1]consoCURRENT!U24062</f>
        <v>114527.63999999998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718577537.96999991</v>
      </c>
      <c r="AA1161" s="31">
        <f>D1161-Z1161</f>
        <v>1171160462.0300002</v>
      </c>
      <c r="AB1161" s="37">
        <f>Z1161/D1161</f>
        <v>0.38025246778653965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1891072000</v>
      </c>
      <c r="C1164" s="39">
        <f t="shared" si="540"/>
        <v>0</v>
      </c>
      <c r="D1164" s="39">
        <f t="shared" si="540"/>
        <v>1891072000</v>
      </c>
      <c r="E1164" s="39">
        <f t="shared" si="540"/>
        <v>912559.82</v>
      </c>
      <c r="F1164" s="39">
        <f t="shared" si="540"/>
        <v>717865871.70999992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221001.78</v>
      </c>
      <c r="O1164" s="39">
        <f t="shared" si="540"/>
        <v>471283.19</v>
      </c>
      <c r="P1164" s="39">
        <f t="shared" si="540"/>
        <v>220274.85</v>
      </c>
      <c r="Q1164" s="39">
        <f t="shared" si="540"/>
        <v>717710184.89999998</v>
      </c>
      <c r="R1164" s="39">
        <f t="shared" si="540"/>
        <v>155686.81</v>
      </c>
      <c r="S1164" s="39">
        <f t="shared" si="540"/>
        <v>0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718778431.52999985</v>
      </c>
      <c r="AA1164" s="39">
        <f t="shared" si="540"/>
        <v>1172293568.4700003</v>
      </c>
      <c r="AB1164" s="40">
        <f>Z1164/D1164</f>
        <v>0.38009046272696112</v>
      </c>
      <c r="AC1164" s="3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1891072000</v>
      </c>
      <c r="C1166" s="39">
        <f t="shared" si="542"/>
        <v>0</v>
      </c>
      <c r="D1166" s="39">
        <f t="shared" si="542"/>
        <v>1891072000</v>
      </c>
      <c r="E1166" s="39">
        <f t="shared" si="542"/>
        <v>912559.82</v>
      </c>
      <c r="F1166" s="39">
        <f t="shared" si="542"/>
        <v>717865871.70999992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221001.78</v>
      </c>
      <c r="O1166" s="39">
        <f t="shared" si="542"/>
        <v>471283.19</v>
      </c>
      <c r="P1166" s="39">
        <f t="shared" si="542"/>
        <v>220274.85</v>
      </c>
      <c r="Q1166" s="39">
        <f t="shared" si="542"/>
        <v>717710184.89999998</v>
      </c>
      <c r="R1166" s="39">
        <f t="shared" si="542"/>
        <v>155686.81</v>
      </c>
      <c r="S1166" s="39">
        <f t="shared" si="542"/>
        <v>0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718778431.52999985</v>
      </c>
      <c r="AA1166" s="39">
        <f t="shared" si="542"/>
        <v>1172293568.4700003</v>
      </c>
      <c r="AB1166" s="40">
        <f>Z1166/D1166</f>
        <v>0.38009046272696112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1334000</v>
      </c>
      <c r="C1170" s="31">
        <f>[1]consoCURRENT!F24162</f>
        <v>0</v>
      </c>
      <c r="D1170" s="31">
        <f>[1]consoCURRENT!G24162</f>
        <v>1334000</v>
      </c>
      <c r="E1170" s="31">
        <f>[1]consoCURRENT!H24162</f>
        <v>282531</v>
      </c>
      <c r="F1170" s="31">
        <f>[1]consoCURRENT!I24162</f>
        <v>71874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83828.81</v>
      </c>
      <c r="O1170" s="31">
        <f>[1]consoCURRENT!R24162</f>
        <v>83828.81</v>
      </c>
      <c r="P1170" s="31">
        <f>[1]consoCURRENT!S24162</f>
        <v>114873.38</v>
      </c>
      <c r="Q1170" s="31">
        <f>[1]consoCURRENT!T24162</f>
        <v>77874</v>
      </c>
      <c r="R1170" s="31">
        <f>[1]consoCURRENT!U24162</f>
        <v>-6000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354405</v>
      </c>
      <c r="AA1170" s="31">
        <f>D1170-Z1170</f>
        <v>979595</v>
      </c>
      <c r="AB1170" s="37">
        <f>Z1170/D1170</f>
        <v>0.26567091454272862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1149114000</v>
      </c>
      <c r="C1171" s="31">
        <f>[1]consoCURRENT!F24275</f>
        <v>0</v>
      </c>
      <c r="D1171" s="31">
        <f>[1]consoCURRENT!G24275</f>
        <v>1149114000</v>
      </c>
      <c r="E1171" s="31">
        <f>[1]consoCURRENT!H24275</f>
        <v>3707052.9099999997</v>
      </c>
      <c r="F1171" s="31">
        <f>[1]consoCURRENT!I24275</f>
        <v>488410977.38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405889</v>
      </c>
      <c r="O1171" s="31">
        <f>[1]consoCURRENT!R24275</f>
        <v>1306006.77</v>
      </c>
      <c r="P1171" s="31">
        <f>[1]consoCURRENT!S24275</f>
        <v>1995157.14</v>
      </c>
      <c r="Q1171" s="31">
        <f>[1]consoCURRENT!T24275</f>
        <v>487945237.24000001</v>
      </c>
      <c r="R1171" s="31">
        <f>[1]consoCURRENT!U24275</f>
        <v>465740.14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492118030.29000002</v>
      </c>
      <c r="AA1171" s="31">
        <f>D1171-Z1171</f>
        <v>656995969.71000004</v>
      </c>
      <c r="AB1171" s="37">
        <f>Z1171/D1171</f>
        <v>0.42825866736459572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1150448000</v>
      </c>
      <c r="C1174" s="39">
        <f t="shared" si="544"/>
        <v>0</v>
      </c>
      <c r="D1174" s="39">
        <f t="shared" si="544"/>
        <v>1150448000</v>
      </c>
      <c r="E1174" s="39">
        <f t="shared" si="544"/>
        <v>3989583.9099999997</v>
      </c>
      <c r="F1174" s="39">
        <f t="shared" si="544"/>
        <v>488482851.38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489717.81</v>
      </c>
      <c r="O1174" s="39">
        <f t="shared" si="544"/>
        <v>1389835.58</v>
      </c>
      <c r="P1174" s="39">
        <f t="shared" si="544"/>
        <v>2110030.52</v>
      </c>
      <c r="Q1174" s="39">
        <f t="shared" si="544"/>
        <v>488023111.24000001</v>
      </c>
      <c r="R1174" s="39">
        <f t="shared" si="544"/>
        <v>459740.14</v>
      </c>
      <c r="S1174" s="39">
        <f t="shared" si="544"/>
        <v>0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492472435.29000002</v>
      </c>
      <c r="AA1174" s="39">
        <f t="shared" si="544"/>
        <v>657975564.71000004</v>
      </c>
      <c r="AB1174" s="40">
        <f>Z1174/D1174</f>
        <v>0.42807013901540969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1150448000</v>
      </c>
      <c r="C1176" s="39">
        <f t="shared" si="546"/>
        <v>0</v>
      </c>
      <c r="D1176" s="39">
        <f t="shared" si="546"/>
        <v>1150448000</v>
      </c>
      <c r="E1176" s="39">
        <f t="shared" si="546"/>
        <v>3989583.9099999997</v>
      </c>
      <c r="F1176" s="39">
        <f t="shared" si="546"/>
        <v>488482851.38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489717.81</v>
      </c>
      <c r="O1176" s="39">
        <f t="shared" si="546"/>
        <v>1389835.58</v>
      </c>
      <c r="P1176" s="39">
        <f t="shared" si="546"/>
        <v>2110030.52</v>
      </c>
      <c r="Q1176" s="39">
        <f t="shared" si="546"/>
        <v>488023111.24000001</v>
      </c>
      <c r="R1176" s="39">
        <f t="shared" si="546"/>
        <v>459740.14</v>
      </c>
      <c r="S1176" s="39">
        <f t="shared" si="546"/>
        <v>0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492472435.29000002</v>
      </c>
      <c r="AA1176" s="39">
        <f t="shared" si="546"/>
        <v>657975564.71000004</v>
      </c>
      <c r="AB1176" s="40">
        <f>Z1176/D1176</f>
        <v>0.42807013901540969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1334000</v>
      </c>
      <c r="C1180" s="31">
        <f>[1]consoCURRENT!F24375</f>
        <v>0</v>
      </c>
      <c r="D1180" s="31">
        <f>[1]consoCURRENT!G24375</f>
        <v>1334000</v>
      </c>
      <c r="E1180" s="31">
        <f>[1]consoCURRENT!H24375</f>
        <v>516653</v>
      </c>
      <c r="F1180" s="31">
        <f>[1]consoCURRENT!I24375</f>
        <v>90564.9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454543.81</v>
      </c>
      <c r="O1180" s="31">
        <f>[1]consoCURRENT!R24375</f>
        <v>33806.19</v>
      </c>
      <c r="P1180" s="31">
        <f>[1]consoCURRENT!S24375</f>
        <v>28303</v>
      </c>
      <c r="Q1180" s="31">
        <f>[1]consoCURRENT!T24375</f>
        <v>10303</v>
      </c>
      <c r="R1180" s="31">
        <f>[1]consoCURRENT!U24375</f>
        <v>80261.899999999994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607217.9</v>
      </c>
      <c r="AA1180" s="31">
        <f>D1180-Z1180</f>
        <v>726782.1</v>
      </c>
      <c r="AB1180" s="37">
        <f>Z1180/D1180</f>
        <v>0.45518583208395802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1546778000</v>
      </c>
      <c r="C1181" s="31">
        <f>[1]consoCURRENT!F24488</f>
        <v>0</v>
      </c>
      <c r="D1181" s="31">
        <f>[1]consoCURRENT!G24488</f>
        <v>1546778000</v>
      </c>
      <c r="E1181" s="31">
        <f>[1]consoCURRENT!H24488</f>
        <v>114052492.06999999</v>
      </c>
      <c r="F1181" s="31">
        <f>[1]consoCURRENT!I24488</f>
        <v>614388703.36000001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426337.17</v>
      </c>
      <c r="O1181" s="31">
        <f>[1]consoCURRENT!R24488</f>
        <v>1715482.95</v>
      </c>
      <c r="P1181" s="31">
        <f>[1]consoCURRENT!S24488</f>
        <v>111910671.95</v>
      </c>
      <c r="Q1181" s="31">
        <f>[1]consoCURRENT!T24488</f>
        <v>614019573.39999998</v>
      </c>
      <c r="R1181" s="31">
        <f>[1]consoCURRENT!U24488</f>
        <v>369129.96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728441195.43000007</v>
      </c>
      <c r="AA1181" s="31">
        <f>D1181-Z1181</f>
        <v>818336804.56999993</v>
      </c>
      <c r="AB1181" s="37">
        <f>Z1181/D1181</f>
        <v>0.47094101120522797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1548112000</v>
      </c>
      <c r="C1184" s="39">
        <f t="shared" si="548"/>
        <v>0</v>
      </c>
      <c r="D1184" s="39">
        <f t="shared" si="548"/>
        <v>1548112000</v>
      </c>
      <c r="E1184" s="39">
        <f t="shared" si="548"/>
        <v>114569145.06999999</v>
      </c>
      <c r="F1184" s="39">
        <f t="shared" si="548"/>
        <v>614479268.25999999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880880.98</v>
      </c>
      <c r="O1184" s="39">
        <f t="shared" si="548"/>
        <v>1749289.14</v>
      </c>
      <c r="P1184" s="39">
        <f t="shared" si="548"/>
        <v>111938974.95</v>
      </c>
      <c r="Q1184" s="39">
        <f t="shared" si="548"/>
        <v>614029876.39999998</v>
      </c>
      <c r="R1184" s="39">
        <f t="shared" si="548"/>
        <v>449391.86</v>
      </c>
      <c r="S1184" s="39">
        <f t="shared" si="548"/>
        <v>0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729048413.33000004</v>
      </c>
      <c r="AA1184" s="39">
        <f t="shared" si="548"/>
        <v>819063586.66999996</v>
      </c>
      <c r="AB1184" s="40">
        <f>Z1184/D1184</f>
        <v>0.47092743504991891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1548112000</v>
      </c>
      <c r="C1186" s="39">
        <f t="shared" si="550"/>
        <v>0</v>
      </c>
      <c r="D1186" s="39">
        <f t="shared" si="550"/>
        <v>1548112000</v>
      </c>
      <c r="E1186" s="39">
        <f t="shared" si="550"/>
        <v>114569145.06999999</v>
      </c>
      <c r="F1186" s="39">
        <f t="shared" si="550"/>
        <v>614479268.25999999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880880.98</v>
      </c>
      <c r="O1186" s="39">
        <f t="shared" si="550"/>
        <v>1749289.14</v>
      </c>
      <c r="P1186" s="39">
        <f t="shared" si="550"/>
        <v>111938974.95</v>
      </c>
      <c r="Q1186" s="39">
        <f t="shared" si="550"/>
        <v>614029876.39999998</v>
      </c>
      <c r="R1186" s="39">
        <f t="shared" si="550"/>
        <v>449391.86</v>
      </c>
      <c r="S1186" s="39">
        <f t="shared" si="550"/>
        <v>0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729048413.33000004</v>
      </c>
      <c r="AA1186" s="39">
        <f t="shared" si="550"/>
        <v>819063586.66999996</v>
      </c>
      <c r="AB1186" s="40">
        <f>Z1186/D1186</f>
        <v>0.47092743504991891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1334000</v>
      </c>
      <c r="C1190" s="31">
        <f>[1]consoCURRENT!F24588</f>
        <v>0</v>
      </c>
      <c r="D1190" s="31">
        <f>[1]consoCURRENT!G24588</f>
        <v>1334000</v>
      </c>
      <c r="E1190" s="31">
        <f>[1]consoCURRENT!H24588</f>
        <v>283756</v>
      </c>
      <c r="F1190" s="31">
        <f>[1]consoCURRENT!I24588</f>
        <v>249034.4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83828.81</v>
      </c>
      <c r="O1190" s="31">
        <f>[1]consoCURRENT!R24588</f>
        <v>84328.81</v>
      </c>
      <c r="P1190" s="31">
        <f>[1]consoCURRENT!S24588</f>
        <v>115598.38</v>
      </c>
      <c r="Q1190" s="31">
        <f>[1]consoCURRENT!T24588</f>
        <v>88177</v>
      </c>
      <c r="R1190" s="31">
        <f>[1]consoCURRENT!U24588</f>
        <v>160857.4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532790.4</v>
      </c>
      <c r="AA1190" s="31">
        <f>D1190-Z1190</f>
        <v>801209.6</v>
      </c>
      <c r="AB1190" s="37">
        <f>Z1190/D1190</f>
        <v>0.39939310344827589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2363538000</v>
      </c>
      <c r="C1191" s="31">
        <f>[1]consoCURRENT!F24701</f>
        <v>-103326000</v>
      </c>
      <c r="D1191" s="31">
        <f>[1]consoCURRENT!G24701</f>
        <v>2260212000</v>
      </c>
      <c r="E1191" s="31">
        <f>[1]consoCURRENT!H24701</f>
        <v>769462154.16999996</v>
      </c>
      <c r="F1191" s="31">
        <f>[1]consoCURRENT!I24701</f>
        <v>342437678.36000001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1315941.73</v>
      </c>
      <c r="O1191" s="31">
        <f>[1]consoCURRENT!R24701</f>
        <v>2991138.6</v>
      </c>
      <c r="P1191" s="31">
        <f>[1]consoCURRENT!S24701</f>
        <v>765155073.83999991</v>
      </c>
      <c r="Q1191" s="31">
        <f>[1]consoCURRENT!T24701</f>
        <v>342173598.94</v>
      </c>
      <c r="R1191" s="31">
        <f>[1]consoCURRENT!U24701</f>
        <v>264079.42000000004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1111899832.53</v>
      </c>
      <c r="AA1191" s="31">
        <f>D1191-Z1191</f>
        <v>1148312167.47</v>
      </c>
      <c r="AB1191" s="37">
        <f>Z1191/D1191</f>
        <v>0.49194492929424316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2364872000</v>
      </c>
      <c r="C1194" s="39">
        <f t="shared" si="552"/>
        <v>-103326000</v>
      </c>
      <c r="D1194" s="39">
        <f t="shared" si="552"/>
        <v>2261546000</v>
      </c>
      <c r="E1194" s="39">
        <f t="shared" si="552"/>
        <v>769745910.16999996</v>
      </c>
      <c r="F1194" s="39">
        <f t="shared" si="552"/>
        <v>342686712.75999999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1399770.54</v>
      </c>
      <c r="O1194" s="39">
        <f t="shared" si="552"/>
        <v>3075467.41</v>
      </c>
      <c r="P1194" s="39">
        <f t="shared" si="552"/>
        <v>765270672.21999991</v>
      </c>
      <c r="Q1194" s="39">
        <f t="shared" si="552"/>
        <v>342261775.94</v>
      </c>
      <c r="R1194" s="39">
        <f t="shared" si="552"/>
        <v>424936.82000000007</v>
      </c>
      <c r="S1194" s="39">
        <f t="shared" si="552"/>
        <v>0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1112432622.9300001</v>
      </c>
      <c r="AA1194" s="39">
        <f t="shared" si="552"/>
        <v>1149113377.0699999</v>
      </c>
      <c r="AB1194" s="40">
        <f>Z1194/D1194</f>
        <v>0.49189033649105529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2364872000</v>
      </c>
      <c r="C1196" s="39">
        <f t="shared" si="554"/>
        <v>-103326000</v>
      </c>
      <c r="D1196" s="39">
        <f t="shared" si="554"/>
        <v>2261546000</v>
      </c>
      <c r="E1196" s="39">
        <f t="shared" si="554"/>
        <v>769745910.16999996</v>
      </c>
      <c r="F1196" s="39">
        <f t="shared" si="554"/>
        <v>342686712.75999999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1399770.54</v>
      </c>
      <c r="O1196" s="39">
        <f t="shared" si="554"/>
        <v>3075467.41</v>
      </c>
      <c r="P1196" s="39">
        <f t="shared" si="554"/>
        <v>765270672.21999991</v>
      </c>
      <c r="Q1196" s="39">
        <f t="shared" si="554"/>
        <v>342261775.94</v>
      </c>
      <c r="R1196" s="39">
        <f t="shared" si="554"/>
        <v>424936.82000000007</v>
      </c>
      <c r="S1196" s="39">
        <f t="shared" si="554"/>
        <v>0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1112432622.9300001</v>
      </c>
      <c r="AA1196" s="39">
        <f t="shared" si="554"/>
        <v>1149113377.0699999</v>
      </c>
      <c r="AB1196" s="40">
        <f>Z1196/D1196</f>
        <v>0.49189033649105529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1334000</v>
      </c>
      <c r="C1200" s="31">
        <f>[1]consoCURRENT!F24801</f>
        <v>0</v>
      </c>
      <c r="D1200" s="31">
        <f>[1]consoCURRENT!G24801</f>
        <v>1334000</v>
      </c>
      <c r="E1200" s="31">
        <f>[1]consoCURRENT!H24801</f>
        <v>180695.28999999998</v>
      </c>
      <c r="F1200" s="31">
        <f>[1]consoCURRENT!I24801</f>
        <v>311444.83999999997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20756</v>
      </c>
      <c r="O1200" s="31">
        <f>[1]consoCURRENT!R24801</f>
        <v>46976.119999999995</v>
      </c>
      <c r="P1200" s="31">
        <f>[1]consoCURRENT!S24801</f>
        <v>112963.16999999998</v>
      </c>
      <c r="Q1200" s="31">
        <f>[1]consoCURRENT!T24801</f>
        <v>119340.72000000003</v>
      </c>
      <c r="R1200" s="31">
        <f>[1]consoCURRENT!U24801</f>
        <v>192104.11999999994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492140.12999999995</v>
      </c>
      <c r="AA1200" s="31">
        <f>D1200-Z1200</f>
        <v>841859.87000000011</v>
      </c>
      <c r="AB1200" s="37">
        <f>Z1200/D1200</f>
        <v>0.36892063718140927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1900601000</v>
      </c>
      <c r="C1201" s="31">
        <f>[1]consoCURRENT!F24914</f>
        <v>-197637000</v>
      </c>
      <c r="D1201" s="31">
        <f>[1]consoCURRENT!G24914</f>
        <v>1702964000</v>
      </c>
      <c r="E1201" s="31">
        <f>[1]consoCURRENT!H24914</f>
        <v>17472903.149999999</v>
      </c>
      <c r="F1201" s="31">
        <f>[1]consoCURRENT!I24914</f>
        <v>807618090.84000015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732212.74</v>
      </c>
      <c r="O1201" s="31">
        <f>[1]consoCURRENT!R24914</f>
        <v>11840312.549999999</v>
      </c>
      <c r="P1201" s="31">
        <f>[1]consoCURRENT!S24914</f>
        <v>4900377.8600000003</v>
      </c>
      <c r="Q1201" s="31">
        <f>[1]consoCURRENT!T24914</f>
        <v>806235465.92000008</v>
      </c>
      <c r="R1201" s="31">
        <f>[1]consoCURRENT!U24914</f>
        <v>1382624.9200000002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825090993.99000001</v>
      </c>
      <c r="AA1201" s="31">
        <f>D1201-Z1201</f>
        <v>877873006.00999999</v>
      </c>
      <c r="AB1201" s="37">
        <f>Z1201/D1201</f>
        <v>0.48450289846996181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1901935000</v>
      </c>
      <c r="C1204" s="39">
        <f t="shared" si="556"/>
        <v>-197637000</v>
      </c>
      <c r="D1204" s="39">
        <f t="shared" si="556"/>
        <v>1704298000</v>
      </c>
      <c r="E1204" s="39">
        <f t="shared" si="556"/>
        <v>17653598.439999998</v>
      </c>
      <c r="F1204" s="39">
        <f t="shared" si="556"/>
        <v>807929535.68000019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752968.74</v>
      </c>
      <c r="O1204" s="39">
        <f t="shared" si="556"/>
        <v>11887288.669999998</v>
      </c>
      <c r="P1204" s="39">
        <f t="shared" si="556"/>
        <v>5013341.03</v>
      </c>
      <c r="Q1204" s="39">
        <f t="shared" si="556"/>
        <v>806354806.6400001</v>
      </c>
      <c r="R1204" s="39">
        <f t="shared" si="556"/>
        <v>1574729.04</v>
      </c>
      <c r="S1204" s="39">
        <f t="shared" si="556"/>
        <v>0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825583134.12</v>
      </c>
      <c r="AA1204" s="39">
        <f t="shared" si="556"/>
        <v>878714865.88</v>
      </c>
      <c r="AB1204" s="40">
        <f>Z1204/D1204</f>
        <v>0.48441242911744309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1901935000</v>
      </c>
      <c r="C1206" s="39">
        <f t="shared" si="558"/>
        <v>-197637000</v>
      </c>
      <c r="D1206" s="39">
        <f t="shared" si="558"/>
        <v>1704298000</v>
      </c>
      <c r="E1206" s="39">
        <f t="shared" si="558"/>
        <v>17653598.439999998</v>
      </c>
      <c r="F1206" s="39">
        <f t="shared" si="558"/>
        <v>807929535.68000019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752968.74</v>
      </c>
      <c r="O1206" s="39">
        <f t="shared" si="558"/>
        <v>11887288.669999998</v>
      </c>
      <c r="P1206" s="39">
        <f t="shared" si="558"/>
        <v>5013341.03</v>
      </c>
      <c r="Q1206" s="39">
        <f t="shared" si="558"/>
        <v>806354806.6400001</v>
      </c>
      <c r="R1206" s="39">
        <f t="shared" si="558"/>
        <v>1574729.04</v>
      </c>
      <c r="S1206" s="39">
        <f t="shared" si="558"/>
        <v>0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825583134.12</v>
      </c>
      <c r="AA1206" s="39">
        <f t="shared" si="558"/>
        <v>878714865.88</v>
      </c>
      <c r="AB1206" s="40">
        <f>Z1206/D1206</f>
        <v>0.48441242911744309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1334000</v>
      </c>
      <c r="C1210" s="31">
        <f>[1]consoCURRENT!F25014</f>
        <v>0</v>
      </c>
      <c r="D1210" s="31">
        <f>[1]consoCURRENT!G25014</f>
        <v>1334000</v>
      </c>
      <c r="E1210" s="31">
        <f>[1]consoCURRENT!H25014</f>
        <v>282531</v>
      </c>
      <c r="F1210" s="31">
        <f>[1]consoCURRENT!I25014</f>
        <v>88177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167657.62</v>
      </c>
      <c r="P1210" s="31">
        <f>[1]consoCURRENT!S25014</f>
        <v>114873.38</v>
      </c>
      <c r="Q1210" s="31">
        <f>[1]consoCURRENT!T25014</f>
        <v>88177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370708</v>
      </c>
      <c r="AA1210" s="31">
        <f>D1210-Z1210</f>
        <v>963292</v>
      </c>
      <c r="AB1210" s="37">
        <f>Z1210/D1210</f>
        <v>0.27789205397301348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1730155000</v>
      </c>
      <c r="C1211" s="31">
        <f>[1]consoCURRENT!F25127</f>
        <v>-46788000</v>
      </c>
      <c r="D1211" s="31">
        <f>[1]consoCURRENT!G25127</f>
        <v>1683367000</v>
      </c>
      <c r="E1211" s="31">
        <f>[1]consoCURRENT!H25127</f>
        <v>1713573.6300000001</v>
      </c>
      <c r="F1211" s="31">
        <f>[1]consoCURRENT!I25127</f>
        <v>2004600.3199999998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11684.8</v>
      </c>
      <c r="O1211" s="31">
        <f>[1]consoCURRENT!R25127</f>
        <v>503377.63</v>
      </c>
      <c r="P1211" s="31">
        <f>[1]consoCURRENT!S25127</f>
        <v>1198511.2</v>
      </c>
      <c r="Q1211" s="31">
        <f>[1]consoCURRENT!T25127</f>
        <v>891233.69</v>
      </c>
      <c r="R1211" s="31">
        <f>[1]consoCURRENT!U25127</f>
        <v>1113366.6299999999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3718173.9499999997</v>
      </c>
      <c r="AA1211" s="31">
        <f>D1211-Z1211</f>
        <v>1679648826.05</v>
      </c>
      <c r="AB1211" s="37">
        <f>Z1211/D1211</f>
        <v>2.2087720324801422E-3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1731489000</v>
      </c>
      <c r="C1214" s="39">
        <f t="shared" si="560"/>
        <v>-46788000</v>
      </c>
      <c r="D1214" s="39">
        <f t="shared" si="560"/>
        <v>1684701000</v>
      </c>
      <c r="E1214" s="39">
        <f t="shared" si="560"/>
        <v>1996104.6300000001</v>
      </c>
      <c r="F1214" s="39">
        <f t="shared" si="560"/>
        <v>2092777.3199999998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11684.8</v>
      </c>
      <c r="O1214" s="39">
        <f t="shared" si="560"/>
        <v>671035.25</v>
      </c>
      <c r="P1214" s="39">
        <f t="shared" si="560"/>
        <v>1313384.58</v>
      </c>
      <c r="Q1214" s="39">
        <f t="shared" si="560"/>
        <v>979410.69</v>
      </c>
      <c r="R1214" s="39">
        <f t="shared" si="560"/>
        <v>1113366.6299999999</v>
      </c>
      <c r="S1214" s="39">
        <f t="shared" si="560"/>
        <v>0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4088881.9499999997</v>
      </c>
      <c r="AA1214" s="39">
        <f t="shared" si="560"/>
        <v>1680612118.05</v>
      </c>
      <c r="AB1214" s="40">
        <f>Z1214/D1214</f>
        <v>2.427066850438149E-3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1731489000</v>
      </c>
      <c r="C1216" s="39">
        <f t="shared" si="562"/>
        <v>-46788000</v>
      </c>
      <c r="D1216" s="39">
        <f t="shared" si="562"/>
        <v>1684701000</v>
      </c>
      <c r="E1216" s="39">
        <f t="shared" si="562"/>
        <v>1996104.6300000001</v>
      </c>
      <c r="F1216" s="39">
        <f t="shared" si="562"/>
        <v>2092777.3199999998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11684.8</v>
      </c>
      <c r="O1216" s="39">
        <f t="shared" si="562"/>
        <v>671035.25</v>
      </c>
      <c r="P1216" s="39">
        <f t="shared" si="562"/>
        <v>1313384.58</v>
      </c>
      <c r="Q1216" s="39">
        <f t="shared" si="562"/>
        <v>979410.69</v>
      </c>
      <c r="R1216" s="39">
        <f t="shared" si="562"/>
        <v>1113366.6299999999</v>
      </c>
      <c r="S1216" s="39">
        <f t="shared" si="562"/>
        <v>0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4088881.9499999997</v>
      </c>
      <c r="AA1216" s="39">
        <f t="shared" si="562"/>
        <v>1680612118.05</v>
      </c>
      <c r="AB1216" s="40">
        <f>Z1216/D1216</f>
        <v>2.427066850438149E-3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1334000</v>
      </c>
      <c r="C1220" s="31">
        <f>[1]consoCURRENT!F25227</f>
        <v>0</v>
      </c>
      <c r="D1220" s="31">
        <f>[1]consoCURRENT!G25227</f>
        <v>1334000</v>
      </c>
      <c r="E1220" s="31">
        <f>[1]consoCURRENT!H25227</f>
        <v>297326.51</v>
      </c>
      <c r="F1220" s="31">
        <f>[1]consoCURRENT!I25227</f>
        <v>133022.41999999998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87139.839999999997</v>
      </c>
      <c r="P1220" s="31">
        <f>[1]consoCURRENT!S25227</f>
        <v>210186.67</v>
      </c>
      <c r="Q1220" s="31">
        <f>[1]consoCURRENT!T25227</f>
        <v>80120.509999999995</v>
      </c>
      <c r="R1220" s="31">
        <f>[1]consoCURRENT!U25227</f>
        <v>52901.91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430348.93000000005</v>
      </c>
      <c r="AA1220" s="31">
        <f>D1220-Z1220</f>
        <v>903651.07</v>
      </c>
      <c r="AB1220" s="37">
        <f>Z1220/D1220</f>
        <v>0.32260039730134937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1221293000</v>
      </c>
      <c r="C1221" s="31">
        <f>[1]consoCURRENT!F25340</f>
        <v>-35622000</v>
      </c>
      <c r="D1221" s="31">
        <f>[1]consoCURRENT!G25340</f>
        <v>1185671000</v>
      </c>
      <c r="E1221" s="31">
        <f>[1]consoCURRENT!H25340</f>
        <v>2351909.0300000003</v>
      </c>
      <c r="F1221" s="31">
        <f>[1]consoCURRENT!I25340</f>
        <v>586270616.16999996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24138</v>
      </c>
      <c r="O1221" s="31">
        <f>[1]consoCURRENT!R25340</f>
        <v>1149211.8900000001</v>
      </c>
      <c r="P1221" s="31">
        <f>[1]consoCURRENT!S25340</f>
        <v>1178559.1400000001</v>
      </c>
      <c r="Q1221" s="31">
        <f>[1]consoCURRENT!T25340</f>
        <v>155713</v>
      </c>
      <c r="R1221" s="31">
        <f>[1]consoCURRENT!U25340</f>
        <v>586114903.16999996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588622525.19999993</v>
      </c>
      <c r="AA1221" s="31">
        <f>D1221-Z1221</f>
        <v>597048474.80000007</v>
      </c>
      <c r="AB1221" s="37">
        <f>Z1221/D1221</f>
        <v>0.49644675900819024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1222627000</v>
      </c>
      <c r="C1224" s="39">
        <f t="shared" si="564"/>
        <v>-35622000</v>
      </c>
      <c r="D1224" s="39">
        <f t="shared" si="564"/>
        <v>1187005000</v>
      </c>
      <c r="E1224" s="39">
        <f t="shared" si="564"/>
        <v>2649235.54</v>
      </c>
      <c r="F1224" s="39">
        <f t="shared" si="564"/>
        <v>586403638.58999991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24138</v>
      </c>
      <c r="O1224" s="39">
        <f t="shared" si="564"/>
        <v>1236351.7300000002</v>
      </c>
      <c r="P1224" s="39">
        <f t="shared" si="564"/>
        <v>1388745.81</v>
      </c>
      <c r="Q1224" s="39">
        <f t="shared" si="564"/>
        <v>235833.51</v>
      </c>
      <c r="R1224" s="39">
        <f t="shared" si="564"/>
        <v>586167805.07999992</v>
      </c>
      <c r="S1224" s="39">
        <f t="shared" si="564"/>
        <v>0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589052874.12999988</v>
      </c>
      <c r="AA1224" s="39">
        <f t="shared" si="564"/>
        <v>597952125.87000012</v>
      </c>
      <c r="AB1224" s="40">
        <f>Z1224/D1224</f>
        <v>0.49625138405482694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1222627000</v>
      </c>
      <c r="C1226" s="39">
        <f t="shared" si="566"/>
        <v>-35622000</v>
      </c>
      <c r="D1226" s="39">
        <f t="shared" si="566"/>
        <v>1187005000</v>
      </c>
      <c r="E1226" s="39">
        <f t="shared" si="566"/>
        <v>2649235.54</v>
      </c>
      <c r="F1226" s="39">
        <f t="shared" si="566"/>
        <v>586403638.58999991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24138</v>
      </c>
      <c r="O1226" s="39">
        <f t="shared" si="566"/>
        <v>1236351.7300000002</v>
      </c>
      <c r="P1226" s="39">
        <f t="shared" si="566"/>
        <v>1388745.81</v>
      </c>
      <c r="Q1226" s="39">
        <f t="shared" si="566"/>
        <v>235833.51</v>
      </c>
      <c r="R1226" s="39">
        <f t="shared" si="566"/>
        <v>586167805.07999992</v>
      </c>
      <c r="S1226" s="39">
        <f t="shared" si="566"/>
        <v>0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589052874.12999988</v>
      </c>
      <c r="AA1226" s="39">
        <f t="shared" si="566"/>
        <v>597952125.87000012</v>
      </c>
      <c r="AB1226" s="40">
        <f>Z1226/D1226</f>
        <v>0.49625138405482694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1334000</v>
      </c>
      <c r="C1230" s="31">
        <f>[1]consoCURRENT!F25440</f>
        <v>0</v>
      </c>
      <c r="D1230" s="31">
        <f>[1]consoCURRENT!G25440</f>
        <v>1334000</v>
      </c>
      <c r="E1230" s="31">
        <f>[1]consoCURRENT!H25440</f>
        <v>270106.58</v>
      </c>
      <c r="F1230" s="31">
        <f>[1]consoCURRENT!I25440</f>
        <v>115198.09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74043</v>
      </c>
      <c r="O1230" s="31">
        <f>[1]consoCURRENT!R25440</f>
        <v>84849.46</v>
      </c>
      <c r="P1230" s="31">
        <f>[1]consoCURRENT!S25440</f>
        <v>111214.12</v>
      </c>
      <c r="Q1230" s="31">
        <f>[1]consoCURRENT!T25440</f>
        <v>80339.16</v>
      </c>
      <c r="R1230" s="31">
        <f>[1]consoCURRENT!U25440</f>
        <v>34858.93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385304.67</v>
      </c>
      <c r="AA1230" s="31">
        <f>D1230-Z1230</f>
        <v>948695.33000000007</v>
      </c>
      <c r="AB1230" s="37">
        <f>Z1230/D1230</f>
        <v>0.28883408545727135</v>
      </c>
      <c r="AC1230" s="32"/>
    </row>
    <row r="1231" spans="1:29" s="33" customFormat="1" ht="18" customHeight="1" x14ac:dyDescent="0.2">
      <c r="A1231" s="36" t="s">
        <v>35</v>
      </c>
      <c r="B1231" s="31">
        <f>[1]consoCURRENT!E25553</f>
        <v>1281988000</v>
      </c>
      <c r="C1231" s="31">
        <f>[1]consoCURRENT!F25553</f>
        <v>-36834000</v>
      </c>
      <c r="D1231" s="31">
        <f>[1]consoCURRENT!G25553</f>
        <v>1245154000</v>
      </c>
      <c r="E1231" s="31">
        <f>[1]consoCURRENT!H25553</f>
        <v>623984240.06000006</v>
      </c>
      <c r="F1231" s="31">
        <f>[1]consoCURRENT!I25553</f>
        <v>-15886237.6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6089162.5599999996</v>
      </c>
      <c r="P1231" s="31">
        <f>[1]consoCURRENT!S25553</f>
        <v>617895077.5</v>
      </c>
      <c r="Q1231" s="31">
        <f>[1]consoCURRENT!T25553</f>
        <v>13519</v>
      </c>
      <c r="R1231" s="31">
        <f>[1]consoCURRENT!U25553</f>
        <v>-15899756.6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67">SUM(M1231:Y1231)</f>
        <v>608098002.45999992</v>
      </c>
      <c r="AA1231" s="31">
        <f>D1231-Z1231</f>
        <v>637055997.54000008</v>
      </c>
      <c r="AB1231" s="37">
        <f>Z1231/D1231</f>
        <v>0.48837172145774732</v>
      </c>
      <c r="AC1231" s="3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1283322000</v>
      </c>
      <c r="C1234" s="39">
        <f t="shared" si="568"/>
        <v>-36834000</v>
      </c>
      <c r="D1234" s="39">
        <f t="shared" si="568"/>
        <v>1246488000</v>
      </c>
      <c r="E1234" s="39">
        <f t="shared" si="568"/>
        <v>624254346.6400001</v>
      </c>
      <c r="F1234" s="39">
        <f t="shared" si="568"/>
        <v>-15771039.51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74043</v>
      </c>
      <c r="O1234" s="39">
        <f t="shared" si="568"/>
        <v>6174012.0199999996</v>
      </c>
      <c r="P1234" s="39">
        <f t="shared" si="568"/>
        <v>618006291.62</v>
      </c>
      <c r="Q1234" s="39">
        <f t="shared" si="568"/>
        <v>93858.16</v>
      </c>
      <c r="R1234" s="39">
        <f t="shared" si="568"/>
        <v>-15864897.67</v>
      </c>
      <c r="S1234" s="39">
        <f t="shared" si="568"/>
        <v>0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608483307.12999988</v>
      </c>
      <c r="AA1234" s="39">
        <f t="shared" si="568"/>
        <v>638004692.87000012</v>
      </c>
      <c r="AB1234" s="40">
        <f>Z1234/D1234</f>
        <v>0.48815817491223329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1283322000</v>
      </c>
      <c r="C1236" s="39">
        <f t="shared" si="570"/>
        <v>-36834000</v>
      </c>
      <c r="D1236" s="39">
        <f t="shared" si="570"/>
        <v>1246488000</v>
      </c>
      <c r="E1236" s="39">
        <f t="shared" si="570"/>
        <v>624254346.6400001</v>
      </c>
      <c r="F1236" s="39">
        <f t="shared" si="570"/>
        <v>-15771039.51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74043</v>
      </c>
      <c r="O1236" s="39">
        <f t="shared" si="570"/>
        <v>6174012.0199999996</v>
      </c>
      <c r="P1236" s="39">
        <f t="shared" si="570"/>
        <v>618006291.62</v>
      </c>
      <c r="Q1236" s="39">
        <f t="shared" si="570"/>
        <v>93858.16</v>
      </c>
      <c r="R1236" s="39">
        <f t="shared" si="570"/>
        <v>-15864897.67</v>
      </c>
      <c r="S1236" s="39">
        <f t="shared" si="570"/>
        <v>0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608483307.12999988</v>
      </c>
      <c r="AA1236" s="39">
        <f t="shared" si="570"/>
        <v>638004692.87000012</v>
      </c>
      <c r="AB1236" s="40">
        <f>Z1236/D1236</f>
        <v>0.48815817491223329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1334000</v>
      </c>
      <c r="C1240" s="31">
        <f>[1]consoCURRENT!F25653</f>
        <v>0</v>
      </c>
      <c r="D1240" s="31">
        <f>[1]consoCURRENT!G25653</f>
        <v>1334000</v>
      </c>
      <c r="E1240" s="31">
        <f>[1]consoCURRENT!H25653</f>
        <v>371493.62</v>
      </c>
      <c r="F1240" s="31">
        <f>[1]consoCURRENT!I25653</f>
        <v>151365.56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133828.81</v>
      </c>
      <c r="O1240" s="31">
        <f>[1]consoCURRENT!R25653</f>
        <v>133025.65</v>
      </c>
      <c r="P1240" s="31">
        <f>[1]consoCURRENT!S25653</f>
        <v>104639.16</v>
      </c>
      <c r="Q1240" s="31">
        <f>[1]consoCURRENT!T25653</f>
        <v>99939.44</v>
      </c>
      <c r="R1240" s="31">
        <f>[1]consoCURRENT!U25653</f>
        <v>51426.12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522859.18</v>
      </c>
      <c r="AA1240" s="31">
        <f>D1240-Z1240</f>
        <v>811140.82000000007</v>
      </c>
      <c r="AB1240" s="37">
        <f>Z1240/D1240</f>
        <v>0.39194841079460269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1550368000</v>
      </c>
      <c r="C1241" s="31">
        <f>[1]consoCURRENT!F25766</f>
        <v>0</v>
      </c>
      <c r="D1241" s="31">
        <f>[1]consoCURRENT!G25766</f>
        <v>1550368000</v>
      </c>
      <c r="E1241" s="31">
        <f>[1]consoCURRENT!H25766</f>
        <v>10526621</v>
      </c>
      <c r="F1241" s="31">
        <f>[1]consoCURRENT!I25766</f>
        <v>727821844.05999994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6117416</v>
      </c>
      <c r="O1241" s="31">
        <f>[1]consoCURRENT!R25766</f>
        <v>1147780</v>
      </c>
      <c r="P1241" s="31">
        <f>[1]consoCURRENT!S25766</f>
        <v>3261425</v>
      </c>
      <c r="Q1241" s="31">
        <f>[1]consoCURRENT!T25766</f>
        <v>703194998</v>
      </c>
      <c r="R1241" s="31">
        <f>[1]consoCURRENT!U25766</f>
        <v>24626846.059999999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738348465.05999994</v>
      </c>
      <c r="AA1241" s="31">
        <f>D1241-Z1241</f>
        <v>812019534.94000006</v>
      </c>
      <c r="AB1241" s="37">
        <f>Z1241/D1241</f>
        <v>0.47624077964715472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1551702000</v>
      </c>
      <c r="C1244" s="39">
        <f t="shared" si="572"/>
        <v>0</v>
      </c>
      <c r="D1244" s="39">
        <f t="shared" si="572"/>
        <v>1551702000</v>
      </c>
      <c r="E1244" s="39">
        <f t="shared" si="572"/>
        <v>10898114.619999999</v>
      </c>
      <c r="F1244" s="39">
        <f t="shared" si="572"/>
        <v>727973209.61999989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6251244.8099999996</v>
      </c>
      <c r="O1244" s="39">
        <f t="shared" si="572"/>
        <v>1280805.6499999999</v>
      </c>
      <c r="P1244" s="39">
        <f t="shared" si="572"/>
        <v>3366064.16</v>
      </c>
      <c r="Q1244" s="39">
        <f t="shared" si="572"/>
        <v>703294937.44000006</v>
      </c>
      <c r="R1244" s="39">
        <f t="shared" si="572"/>
        <v>24678272.18</v>
      </c>
      <c r="S1244" s="39">
        <f t="shared" si="572"/>
        <v>0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738871324.23999989</v>
      </c>
      <c r="AA1244" s="39">
        <f t="shared" si="572"/>
        <v>812830675.76000011</v>
      </c>
      <c r="AB1244" s="40">
        <f>Z1244/D1244</f>
        <v>0.47616831340038224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1551702000</v>
      </c>
      <c r="C1246" s="39">
        <f t="shared" si="574"/>
        <v>0</v>
      </c>
      <c r="D1246" s="39">
        <f t="shared" si="574"/>
        <v>1551702000</v>
      </c>
      <c r="E1246" s="39">
        <f t="shared" si="574"/>
        <v>10898114.619999999</v>
      </c>
      <c r="F1246" s="39">
        <f t="shared" si="574"/>
        <v>727973209.61999989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6251244.8099999996</v>
      </c>
      <c r="O1246" s="39">
        <f t="shared" si="574"/>
        <v>1280805.6499999999</v>
      </c>
      <c r="P1246" s="39">
        <f t="shared" si="574"/>
        <v>3366064.16</v>
      </c>
      <c r="Q1246" s="39">
        <f t="shared" si="574"/>
        <v>703294937.44000006</v>
      </c>
      <c r="R1246" s="39">
        <f t="shared" si="574"/>
        <v>24678272.18</v>
      </c>
      <c r="S1246" s="39">
        <f t="shared" si="574"/>
        <v>0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738871324.23999989</v>
      </c>
      <c r="AA1246" s="39">
        <f t="shared" si="574"/>
        <v>812830675.76000011</v>
      </c>
      <c r="AB1246" s="40">
        <f>Z1246/D1246</f>
        <v>0.47616831340038224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1419000</v>
      </c>
      <c r="C1250" s="31">
        <f>[1]consoCURRENT!F25866</f>
        <v>0</v>
      </c>
      <c r="D1250" s="31">
        <f>[1]consoCURRENT!G25866</f>
        <v>1419000</v>
      </c>
      <c r="E1250" s="31">
        <f>[1]consoCURRENT!H25866</f>
        <v>270460.78000000003</v>
      </c>
      <c r="F1250" s="31">
        <f>[1]consoCURRENT!I25866</f>
        <v>248228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157081.5</v>
      </c>
      <c r="P1250" s="31">
        <f>[1]consoCURRENT!S25866</f>
        <v>113379.28000000003</v>
      </c>
      <c r="Q1250" s="31">
        <f>[1]consoCURRENT!T25866</f>
        <v>97101.88</v>
      </c>
      <c r="R1250" s="31">
        <f>[1]consoCURRENT!U25866</f>
        <v>151126.12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518688.78</v>
      </c>
      <c r="AA1250" s="31">
        <f>D1250-Z1250</f>
        <v>900311.22</v>
      </c>
      <c r="AB1250" s="37">
        <f>Z1250/D1250</f>
        <v>0.36553120507399578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1558967000</v>
      </c>
      <c r="C1251" s="31">
        <f>[1]consoCURRENT!F25979</f>
        <v>0</v>
      </c>
      <c r="D1251" s="31">
        <f>[1]consoCURRENT!G25979</f>
        <v>1558967000</v>
      </c>
      <c r="E1251" s="31">
        <f>[1]consoCURRENT!H25979</f>
        <v>511812908.81999999</v>
      </c>
      <c r="F1251" s="31">
        <f>[1]consoCURRENT!I25979</f>
        <v>339970900.88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288019.53999999998</v>
      </c>
      <c r="P1251" s="31">
        <f>[1]consoCURRENT!S25979</f>
        <v>511524889.27999997</v>
      </c>
      <c r="Q1251" s="31">
        <f>[1]consoCURRENT!T25979</f>
        <v>93205376.939999998</v>
      </c>
      <c r="R1251" s="31">
        <f>[1]consoCURRENT!U25979</f>
        <v>246765523.94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851783809.70000005</v>
      </c>
      <c r="AA1251" s="31">
        <f>D1251-Z1251</f>
        <v>707183190.29999995</v>
      </c>
      <c r="AB1251" s="37">
        <f>Z1251/D1251</f>
        <v>0.54637706231113303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1560386000</v>
      </c>
      <c r="C1254" s="39">
        <f t="shared" si="576"/>
        <v>0</v>
      </c>
      <c r="D1254" s="39">
        <f t="shared" si="576"/>
        <v>1560386000</v>
      </c>
      <c r="E1254" s="39">
        <f t="shared" si="576"/>
        <v>512083369.59999996</v>
      </c>
      <c r="F1254" s="39">
        <f t="shared" si="576"/>
        <v>340219128.88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0</v>
      </c>
      <c r="O1254" s="39">
        <f t="shared" si="576"/>
        <v>445101.04</v>
      </c>
      <c r="P1254" s="39">
        <f t="shared" si="576"/>
        <v>511638268.55999994</v>
      </c>
      <c r="Q1254" s="39">
        <f t="shared" si="576"/>
        <v>93302478.819999993</v>
      </c>
      <c r="R1254" s="39">
        <f t="shared" si="576"/>
        <v>246916650.06</v>
      </c>
      <c r="S1254" s="39">
        <f t="shared" si="576"/>
        <v>0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852302498.48000002</v>
      </c>
      <c r="AA1254" s="39">
        <f t="shared" si="576"/>
        <v>708083501.51999998</v>
      </c>
      <c r="AB1254" s="40">
        <f>Z1254/D1254</f>
        <v>0.54621260283032536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1560386000</v>
      </c>
      <c r="C1256" s="39">
        <f t="shared" si="578"/>
        <v>0</v>
      </c>
      <c r="D1256" s="39">
        <f t="shared" si="578"/>
        <v>1560386000</v>
      </c>
      <c r="E1256" s="39">
        <f t="shared" si="578"/>
        <v>512083369.59999996</v>
      </c>
      <c r="F1256" s="39">
        <f t="shared" si="578"/>
        <v>340219128.88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0</v>
      </c>
      <c r="O1256" s="39">
        <f t="shared" si="578"/>
        <v>445101.04</v>
      </c>
      <c r="P1256" s="39">
        <f t="shared" si="578"/>
        <v>511638268.55999994</v>
      </c>
      <c r="Q1256" s="39">
        <f t="shared" si="578"/>
        <v>93302478.819999993</v>
      </c>
      <c r="R1256" s="39">
        <f t="shared" si="578"/>
        <v>246916650.06</v>
      </c>
      <c r="S1256" s="39">
        <f t="shared" si="578"/>
        <v>0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852302498.48000002</v>
      </c>
      <c r="AA1256" s="39">
        <f t="shared" si="578"/>
        <v>708083501.51999998</v>
      </c>
      <c r="AB1256" s="40">
        <f>Z1256/D1256</f>
        <v>0.54621260283032536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1334000</v>
      </c>
      <c r="C1260" s="31">
        <f>[1]consoCURRENT!F26079</f>
        <v>0</v>
      </c>
      <c r="D1260" s="31">
        <f>[1]consoCURRENT!G26079</f>
        <v>1334000</v>
      </c>
      <c r="E1260" s="31">
        <f>[1]consoCURRENT!H26079</f>
        <v>301347</v>
      </c>
      <c r="F1260" s="31">
        <f>[1]consoCURRENT!I26079</f>
        <v>232128.24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79252.12</v>
      </c>
      <c r="O1260" s="31">
        <f>[1]consoCURRENT!R26079</f>
        <v>116001.88</v>
      </c>
      <c r="P1260" s="31">
        <f>[1]consoCURRENT!S26079</f>
        <v>106093</v>
      </c>
      <c r="Q1260" s="31">
        <f>[1]consoCURRENT!T26079</f>
        <v>78674</v>
      </c>
      <c r="R1260" s="31">
        <f>[1]consoCURRENT!U26079</f>
        <v>153454.24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533475.24</v>
      </c>
      <c r="AA1260" s="31">
        <f>D1260-Z1260</f>
        <v>800524.76</v>
      </c>
      <c r="AB1260" s="37">
        <f>Z1260/D1260</f>
        <v>0.39990647676161917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1092124000</v>
      </c>
      <c r="C1261" s="31">
        <f>[1]consoCURRENT!F26192</f>
        <v>-48753000</v>
      </c>
      <c r="D1261" s="31">
        <f>[1]consoCURRENT!G26192</f>
        <v>1043371000</v>
      </c>
      <c r="E1261" s="31">
        <f>[1]consoCURRENT!H26192</f>
        <v>331189070.58999997</v>
      </c>
      <c r="F1261" s="31">
        <f>[1]consoCURRENT!I26192</f>
        <v>148208530.88999999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57552955.579999998</v>
      </c>
      <c r="O1261" s="31">
        <f>[1]consoCURRENT!R26192</f>
        <v>160848364.14999998</v>
      </c>
      <c r="P1261" s="31">
        <f>[1]consoCURRENT!S26192</f>
        <v>112787750.86</v>
      </c>
      <c r="Q1261" s="31">
        <f>[1]consoCURRENT!T26192</f>
        <v>212858180</v>
      </c>
      <c r="R1261" s="31">
        <f>[1]consoCURRENT!U26192</f>
        <v>-64649649.109999999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479397601.4799999</v>
      </c>
      <c r="AA1261" s="31">
        <f>D1261-Z1261</f>
        <v>563973398.5200001</v>
      </c>
      <c r="AB1261" s="37">
        <f>Z1261/D1261</f>
        <v>0.45946993109833406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1093458000</v>
      </c>
      <c r="C1264" s="39">
        <f t="shared" si="580"/>
        <v>-48753000</v>
      </c>
      <c r="D1264" s="39">
        <f t="shared" si="580"/>
        <v>1044705000</v>
      </c>
      <c r="E1264" s="39">
        <f t="shared" si="580"/>
        <v>331490417.58999997</v>
      </c>
      <c r="F1264" s="39">
        <f t="shared" si="580"/>
        <v>148440659.13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57632207.699999996</v>
      </c>
      <c r="O1264" s="39">
        <f t="shared" si="580"/>
        <v>160964366.02999997</v>
      </c>
      <c r="P1264" s="39">
        <f t="shared" si="580"/>
        <v>112893843.86</v>
      </c>
      <c r="Q1264" s="39">
        <f t="shared" si="580"/>
        <v>212936854</v>
      </c>
      <c r="R1264" s="39">
        <f t="shared" si="580"/>
        <v>-64496194.869999997</v>
      </c>
      <c r="S1264" s="39">
        <f t="shared" si="580"/>
        <v>0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479931076.71999991</v>
      </c>
      <c r="AA1264" s="39">
        <f t="shared" si="580"/>
        <v>564773923.28000009</v>
      </c>
      <c r="AB1264" s="40">
        <f>Z1264/D1264</f>
        <v>0.45939387360068146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1093458000</v>
      </c>
      <c r="C1266" s="39">
        <f t="shared" si="582"/>
        <v>-48753000</v>
      </c>
      <c r="D1266" s="39">
        <f t="shared" si="582"/>
        <v>1044705000</v>
      </c>
      <c r="E1266" s="39">
        <f t="shared" si="582"/>
        <v>331490417.58999997</v>
      </c>
      <c r="F1266" s="39">
        <f t="shared" si="582"/>
        <v>148440659.13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57632207.699999996</v>
      </c>
      <c r="O1266" s="39">
        <f t="shared" si="582"/>
        <v>160964366.02999997</v>
      </c>
      <c r="P1266" s="39">
        <f t="shared" si="582"/>
        <v>112893843.86</v>
      </c>
      <c r="Q1266" s="39">
        <f t="shared" si="582"/>
        <v>212936854</v>
      </c>
      <c r="R1266" s="39">
        <f t="shared" si="582"/>
        <v>-64496194.869999997</v>
      </c>
      <c r="S1266" s="39">
        <f t="shared" si="582"/>
        <v>0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479931076.71999991</v>
      </c>
      <c r="AA1266" s="39">
        <f t="shared" si="582"/>
        <v>564773923.28000009</v>
      </c>
      <c r="AB1266" s="40">
        <f>Z1266/D1266</f>
        <v>0.45939387360068146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109140000</v>
      </c>
      <c r="C1271" s="31">
        <f>[1]consoCURRENT!F26405</f>
        <v>0</v>
      </c>
      <c r="D1271" s="31">
        <f>[1]consoCURRENT!G26405</f>
        <v>109140000</v>
      </c>
      <c r="E1271" s="31">
        <f>[1]consoCURRENT!H26405</f>
        <v>29169301.300000001</v>
      </c>
      <c r="F1271" s="31">
        <f>[1]consoCURRENT!I26405</f>
        <v>0</v>
      </c>
      <c r="G1271" s="31">
        <f>[1]consoCURRENT!J26405</f>
        <v>0</v>
      </c>
      <c r="H1271" s="31">
        <f>[1]consoCURRENT!K26405</f>
        <v>0</v>
      </c>
      <c r="I1271" s="31">
        <f>[1]consoCURRENT!L26405</f>
        <v>29061451.300000001</v>
      </c>
      <c r="J1271" s="31">
        <f>[1]consoCURRENT!M26405</f>
        <v>0</v>
      </c>
      <c r="K1271" s="31">
        <f>[1]consoCURRENT!N26405</f>
        <v>0</v>
      </c>
      <c r="L1271" s="31">
        <f>[1]consoCURRENT!O26405</f>
        <v>0</v>
      </c>
      <c r="M1271" s="31">
        <f>[1]consoCURRENT!P26405</f>
        <v>43291973.280000001</v>
      </c>
      <c r="N1271" s="31">
        <f>[1]consoCURRENT!Q26405</f>
        <v>107850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43399823.280000001</v>
      </c>
      <c r="AA1271" s="31">
        <f>D1271-Z1271</f>
        <v>65740176.719999999</v>
      </c>
      <c r="AB1271" s="37">
        <f>Z1271/D1271</f>
        <v>0.39765276965365587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109140000</v>
      </c>
      <c r="C1274" s="39">
        <f t="shared" si="584"/>
        <v>0</v>
      </c>
      <c r="D1274" s="39">
        <f t="shared" si="584"/>
        <v>109140000</v>
      </c>
      <c r="E1274" s="39">
        <f t="shared" si="584"/>
        <v>29169301.300000001</v>
      </c>
      <c r="F1274" s="39">
        <f t="shared" si="584"/>
        <v>0</v>
      </c>
      <c r="G1274" s="39">
        <f t="shared" si="584"/>
        <v>0</v>
      </c>
      <c r="H1274" s="39">
        <f t="shared" si="584"/>
        <v>0</v>
      </c>
      <c r="I1274" s="39">
        <f t="shared" si="584"/>
        <v>29061451.300000001</v>
      </c>
      <c r="J1274" s="39">
        <f t="shared" si="584"/>
        <v>0</v>
      </c>
      <c r="K1274" s="39">
        <f t="shared" si="584"/>
        <v>0</v>
      </c>
      <c r="L1274" s="39">
        <f t="shared" si="584"/>
        <v>0</v>
      </c>
      <c r="M1274" s="39">
        <f t="shared" si="584"/>
        <v>43291973.280000001</v>
      </c>
      <c r="N1274" s="39">
        <f t="shared" si="584"/>
        <v>107850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43399823.280000001</v>
      </c>
      <c r="AA1274" s="39">
        <f t="shared" si="584"/>
        <v>65740176.719999999</v>
      </c>
      <c r="AB1274" s="40">
        <f>Z1274/D1274</f>
        <v>0.39765276965365587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109140000</v>
      </c>
      <c r="C1276" s="39">
        <f t="shared" si="586"/>
        <v>0</v>
      </c>
      <c r="D1276" s="39">
        <f t="shared" si="586"/>
        <v>109140000</v>
      </c>
      <c r="E1276" s="39">
        <f t="shared" si="586"/>
        <v>29169301.300000001</v>
      </c>
      <c r="F1276" s="39">
        <f t="shared" si="586"/>
        <v>0</v>
      </c>
      <c r="G1276" s="39">
        <f t="shared" si="586"/>
        <v>0</v>
      </c>
      <c r="H1276" s="39">
        <f t="shared" si="586"/>
        <v>0</v>
      </c>
      <c r="I1276" s="39">
        <f t="shared" si="586"/>
        <v>29061451.300000001</v>
      </c>
      <c r="J1276" s="39">
        <f t="shared" si="586"/>
        <v>0</v>
      </c>
      <c r="K1276" s="39">
        <f t="shared" si="586"/>
        <v>0</v>
      </c>
      <c r="L1276" s="39">
        <f t="shared" si="586"/>
        <v>0</v>
      </c>
      <c r="M1276" s="39">
        <f t="shared" si="586"/>
        <v>43291973.280000001</v>
      </c>
      <c r="N1276" s="39">
        <f t="shared" si="586"/>
        <v>107850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43399823.280000001</v>
      </c>
      <c r="AA1276" s="39">
        <f t="shared" si="586"/>
        <v>65740176.719999999</v>
      </c>
      <c r="AB1276" s="40">
        <f>Z1276/D1276</f>
        <v>0.39765276965365587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76725000</v>
      </c>
      <c r="C1280" s="31">
        <f t="shared" ref="C1280:Y1285" si="587">C1290+C1300+C1310</f>
        <v>0</v>
      </c>
      <c r="D1280" s="31">
        <f t="shared" si="587"/>
        <v>76725000</v>
      </c>
      <c r="E1280" s="31">
        <f t="shared" si="587"/>
        <v>10649309.560000001</v>
      </c>
      <c r="F1280" s="31">
        <f t="shared" si="587"/>
        <v>4353598.7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2975941.6500000004</v>
      </c>
      <c r="O1280" s="31">
        <f t="shared" si="587"/>
        <v>2655912.92</v>
      </c>
      <c r="P1280" s="31">
        <f t="shared" si="587"/>
        <v>5017454.9899999993</v>
      </c>
      <c r="Q1280" s="31">
        <f t="shared" si="587"/>
        <v>2477805.36</v>
      </c>
      <c r="R1280" s="31">
        <f t="shared" si="587"/>
        <v>1875793.3399999999</v>
      </c>
      <c r="S1280" s="31">
        <f t="shared" si="587"/>
        <v>0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15002908.259999998</v>
      </c>
      <c r="AA1280" s="31">
        <f>D1280-Z1280</f>
        <v>61722091.740000002</v>
      </c>
      <c r="AB1280" s="37">
        <f>Z1280/D1280</f>
        <v>0.19554132629521015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9549281000</v>
      </c>
      <c r="C1281" s="31">
        <f t="shared" si="588"/>
        <v>6.9849193096160889E-10</v>
      </c>
      <c r="D1281" s="31">
        <f t="shared" si="588"/>
        <v>9549281000</v>
      </c>
      <c r="E1281" s="31">
        <f t="shared" si="588"/>
        <v>906365711.09000003</v>
      </c>
      <c r="F1281" s="31">
        <f t="shared" si="588"/>
        <v>62741220.859999999</v>
      </c>
      <c r="G1281" s="31">
        <f t="shared" si="588"/>
        <v>0</v>
      </c>
      <c r="H1281" s="31">
        <f t="shared" si="588"/>
        <v>0</v>
      </c>
      <c r="I1281" s="31">
        <f t="shared" si="588"/>
        <v>796948877.43000007</v>
      </c>
      <c r="J1281" s="31">
        <f t="shared" si="588"/>
        <v>0</v>
      </c>
      <c r="K1281" s="31">
        <f t="shared" si="588"/>
        <v>0</v>
      </c>
      <c r="L1281" s="31">
        <f t="shared" si="588"/>
        <v>0</v>
      </c>
      <c r="M1281" s="31">
        <f t="shared" si="588"/>
        <v>1329278831.54</v>
      </c>
      <c r="N1281" s="31">
        <f t="shared" si="588"/>
        <v>26423506.939999998</v>
      </c>
      <c r="O1281" s="31">
        <f t="shared" si="588"/>
        <v>39493622.689999998</v>
      </c>
      <c r="P1281" s="31">
        <f t="shared" si="588"/>
        <v>43499704.030000001</v>
      </c>
      <c r="Q1281" s="31">
        <f t="shared" si="588"/>
        <v>21663908.380000003</v>
      </c>
      <c r="R1281" s="31">
        <f t="shared" si="587"/>
        <v>41077312.479999997</v>
      </c>
      <c r="S1281" s="31">
        <f t="shared" si="587"/>
        <v>0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1501436886.0600002</v>
      </c>
      <c r="AA1281" s="31">
        <f>D1281-Z1281</f>
        <v>8047844113.9399996</v>
      </c>
      <c r="AB1281" s="37">
        <f>Z1281/D1281</f>
        <v>0.1572303596532556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9626006000</v>
      </c>
      <c r="C1284" s="39">
        <f t="shared" si="590"/>
        <v>6.9849193096160889E-10</v>
      </c>
      <c r="D1284" s="39">
        <f t="shared" si="590"/>
        <v>9626006000</v>
      </c>
      <c r="E1284" s="39">
        <f t="shared" si="590"/>
        <v>917015020.64999998</v>
      </c>
      <c r="F1284" s="39">
        <f t="shared" si="590"/>
        <v>67094819.560000002</v>
      </c>
      <c r="G1284" s="39">
        <f t="shared" si="590"/>
        <v>0</v>
      </c>
      <c r="H1284" s="39">
        <f t="shared" si="590"/>
        <v>0</v>
      </c>
      <c r="I1284" s="39">
        <f t="shared" si="590"/>
        <v>796948877.43000007</v>
      </c>
      <c r="J1284" s="39">
        <f t="shared" si="590"/>
        <v>0</v>
      </c>
      <c r="K1284" s="39">
        <f t="shared" si="590"/>
        <v>0</v>
      </c>
      <c r="L1284" s="39">
        <f t="shared" si="590"/>
        <v>0</v>
      </c>
      <c r="M1284" s="39">
        <f t="shared" si="590"/>
        <v>1329278831.54</v>
      </c>
      <c r="N1284" s="39">
        <f t="shared" si="590"/>
        <v>29399448.589999996</v>
      </c>
      <c r="O1284" s="39">
        <f t="shared" si="590"/>
        <v>42149535.609999999</v>
      </c>
      <c r="P1284" s="39">
        <f t="shared" si="590"/>
        <v>48517159.020000003</v>
      </c>
      <c r="Q1284" s="39">
        <f t="shared" si="590"/>
        <v>24141713.740000002</v>
      </c>
      <c r="R1284" s="39">
        <f t="shared" si="590"/>
        <v>42953105.819999993</v>
      </c>
      <c r="S1284" s="39">
        <f t="shared" si="590"/>
        <v>0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1516439794.3200002</v>
      </c>
      <c r="AA1284" s="39">
        <f t="shared" si="590"/>
        <v>8109566205.6799994</v>
      </c>
      <c r="AB1284" s="40">
        <f>Z1284/D1284</f>
        <v>0.15753572087114845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2762000</v>
      </c>
      <c r="C1285" s="31">
        <f t="shared" si="587"/>
        <v>-2071500</v>
      </c>
      <c r="D1285" s="31">
        <f t="shared" si="587"/>
        <v>690500</v>
      </c>
      <c r="E1285" s="31">
        <f t="shared" si="587"/>
        <v>434008.04</v>
      </c>
      <c r="F1285" s="31">
        <f t="shared" si="587"/>
        <v>218189.16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212738.02</v>
      </c>
      <c r="P1285" s="31">
        <f t="shared" si="587"/>
        <v>221270.02</v>
      </c>
      <c r="Q1285" s="31">
        <f t="shared" si="587"/>
        <v>0</v>
      </c>
      <c r="R1285" s="31">
        <f t="shared" si="587"/>
        <v>218189.16</v>
      </c>
      <c r="S1285" s="31">
        <f t="shared" si="587"/>
        <v>0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652197.19999999995</v>
      </c>
      <c r="AA1285" s="31">
        <f>D1285-Z1285</f>
        <v>38302.800000000047</v>
      </c>
      <c r="AB1285" s="37">
        <f>Z1285/D1285</f>
        <v>0.94452889210716862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9628768000</v>
      </c>
      <c r="C1286" s="39">
        <f t="shared" si="592"/>
        <v>-2071499.9999999993</v>
      </c>
      <c r="D1286" s="39">
        <f t="shared" si="592"/>
        <v>9626696500</v>
      </c>
      <c r="E1286" s="39">
        <f t="shared" si="592"/>
        <v>917449028.68999994</v>
      </c>
      <c r="F1286" s="39">
        <f t="shared" si="592"/>
        <v>67313008.719999999</v>
      </c>
      <c r="G1286" s="39">
        <f t="shared" si="592"/>
        <v>0</v>
      </c>
      <c r="H1286" s="39">
        <f t="shared" si="592"/>
        <v>0</v>
      </c>
      <c r="I1286" s="39">
        <f t="shared" si="592"/>
        <v>796948877.43000007</v>
      </c>
      <c r="J1286" s="39">
        <f t="shared" si="592"/>
        <v>0</v>
      </c>
      <c r="K1286" s="39">
        <f t="shared" si="592"/>
        <v>0</v>
      </c>
      <c r="L1286" s="39">
        <f t="shared" si="592"/>
        <v>0</v>
      </c>
      <c r="M1286" s="39">
        <f t="shared" si="592"/>
        <v>1329278831.54</v>
      </c>
      <c r="N1286" s="39">
        <f t="shared" si="592"/>
        <v>29399448.589999996</v>
      </c>
      <c r="O1286" s="39">
        <f t="shared" si="592"/>
        <v>42362273.630000003</v>
      </c>
      <c r="P1286" s="39">
        <f t="shared" si="592"/>
        <v>48738429.040000007</v>
      </c>
      <c r="Q1286" s="39">
        <f t="shared" si="592"/>
        <v>24141713.740000002</v>
      </c>
      <c r="R1286" s="39">
        <f t="shared" si="592"/>
        <v>43171294.979999989</v>
      </c>
      <c r="S1286" s="39">
        <f t="shared" si="592"/>
        <v>0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1517091991.5200002</v>
      </c>
      <c r="AA1286" s="39">
        <f t="shared" si="592"/>
        <v>8109604508.4799995</v>
      </c>
      <c r="AB1286" s="40">
        <f>Z1286/D1286</f>
        <v>0.15759217001595513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76725000</v>
      </c>
      <c r="C1290" s="31">
        <f>[1]consoCURRENT!F26718</f>
        <v>0</v>
      </c>
      <c r="D1290" s="31">
        <f>[1]consoCURRENT!G26718</f>
        <v>76725000</v>
      </c>
      <c r="E1290" s="31">
        <f>[1]consoCURRENT!H26718</f>
        <v>10649309.560000001</v>
      </c>
      <c r="F1290" s="31">
        <f>[1]consoCURRENT!I26718</f>
        <v>4353598.7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2975941.6500000004</v>
      </c>
      <c r="O1290" s="31">
        <f>[1]consoCURRENT!R26718</f>
        <v>2655912.92</v>
      </c>
      <c r="P1290" s="31">
        <f>[1]consoCURRENT!S26718</f>
        <v>5017454.9899999993</v>
      </c>
      <c r="Q1290" s="31">
        <f>[1]consoCURRENT!T26718</f>
        <v>2477805.36</v>
      </c>
      <c r="R1290" s="31">
        <f>[1]consoCURRENT!U26718</f>
        <v>1875793.3399999999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15002908.259999998</v>
      </c>
      <c r="AA1290" s="31">
        <f>D1290-Z1290</f>
        <v>61722091.740000002</v>
      </c>
      <c r="AB1290" s="37">
        <f>Z1290/D1290</f>
        <v>0.19554132629521015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8657202000</v>
      </c>
      <c r="C1291" s="31">
        <f>[1]consoCURRENT!F26831</f>
        <v>0</v>
      </c>
      <c r="D1291" s="31">
        <f>[1]consoCURRENT!G26831</f>
        <v>8657202000</v>
      </c>
      <c r="E1291" s="31">
        <f>[1]consoCURRENT!H26831</f>
        <v>879414831.31000006</v>
      </c>
      <c r="F1291" s="31">
        <f>[1]consoCURRENT!I26831</f>
        <v>62669891.420000002</v>
      </c>
      <c r="G1291" s="31">
        <f>[1]consoCURRENT!J26831</f>
        <v>0</v>
      </c>
      <c r="H1291" s="31">
        <f>[1]consoCURRENT!K26831</f>
        <v>0</v>
      </c>
      <c r="I1291" s="31">
        <f>[1]consoCURRENT!L26831</f>
        <v>773866407.20000005</v>
      </c>
      <c r="J1291" s="31">
        <f>[1]consoCURRENT!M26831</f>
        <v>0</v>
      </c>
      <c r="K1291" s="31">
        <f>[1]consoCURRENT!N26831</f>
        <v>0</v>
      </c>
      <c r="L1291" s="31">
        <f>[1]consoCURRENT!O26831</f>
        <v>0</v>
      </c>
      <c r="M1291" s="31">
        <f>[1]consoCURRENT!P26831</f>
        <v>1296805007.78</v>
      </c>
      <c r="N1291" s="31">
        <f>[1]consoCURRENT!Q26831</f>
        <v>22628380.989999998</v>
      </c>
      <c r="O1291" s="31">
        <f>[1]consoCURRENT!R26831</f>
        <v>39448924.689999998</v>
      </c>
      <c r="P1291" s="31">
        <f>[1]consoCURRENT!S26831</f>
        <v>43471118.43</v>
      </c>
      <c r="Q1291" s="31">
        <f>[1]consoCURRENT!T26831</f>
        <v>21649560.380000003</v>
      </c>
      <c r="R1291" s="31">
        <f>[1]consoCURRENT!U26831</f>
        <v>41020331.039999999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1465023323.3100002</v>
      </c>
      <c r="AA1291" s="31">
        <f>D1291-Z1291</f>
        <v>7192178676.6899996</v>
      </c>
      <c r="AB1291" s="37">
        <f>Z1291/D1291</f>
        <v>0.16922596045581473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8733927000</v>
      </c>
      <c r="C1294" s="39">
        <f t="shared" si="594"/>
        <v>0</v>
      </c>
      <c r="D1294" s="39">
        <f t="shared" si="594"/>
        <v>8733927000</v>
      </c>
      <c r="E1294" s="39">
        <f t="shared" si="594"/>
        <v>890064140.87</v>
      </c>
      <c r="F1294" s="39">
        <f t="shared" si="594"/>
        <v>67023490.120000005</v>
      </c>
      <c r="G1294" s="39">
        <f t="shared" si="594"/>
        <v>0</v>
      </c>
      <c r="H1294" s="39">
        <f t="shared" si="594"/>
        <v>0</v>
      </c>
      <c r="I1294" s="39">
        <f t="shared" si="594"/>
        <v>773866407.20000005</v>
      </c>
      <c r="J1294" s="39">
        <f t="shared" si="594"/>
        <v>0</v>
      </c>
      <c r="K1294" s="39">
        <f t="shared" si="594"/>
        <v>0</v>
      </c>
      <c r="L1294" s="39">
        <f t="shared" si="594"/>
        <v>0</v>
      </c>
      <c r="M1294" s="39">
        <f t="shared" si="594"/>
        <v>1296805007.78</v>
      </c>
      <c r="N1294" s="39">
        <f t="shared" si="594"/>
        <v>25604322.640000001</v>
      </c>
      <c r="O1294" s="39">
        <f t="shared" si="594"/>
        <v>42104837.609999999</v>
      </c>
      <c r="P1294" s="39">
        <f t="shared" si="594"/>
        <v>48488573.420000002</v>
      </c>
      <c r="Q1294" s="39">
        <f t="shared" si="594"/>
        <v>24127365.740000002</v>
      </c>
      <c r="R1294" s="39">
        <f t="shared" si="594"/>
        <v>42896124.379999995</v>
      </c>
      <c r="S1294" s="39">
        <f t="shared" si="594"/>
        <v>0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1480026231.5700002</v>
      </c>
      <c r="AA1294" s="39">
        <f t="shared" si="594"/>
        <v>7253900768.4299994</v>
      </c>
      <c r="AB1294" s="40">
        <f>Z1294/D1294</f>
        <v>0.16945713326548301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2762000</v>
      </c>
      <c r="C1295" s="31">
        <f>[1]consoCURRENT!F26870</f>
        <v>-2071500</v>
      </c>
      <c r="D1295" s="31">
        <f>[1]consoCURRENT!G26870</f>
        <v>690500</v>
      </c>
      <c r="E1295" s="31">
        <f>[1]consoCURRENT!H26870</f>
        <v>434008.04</v>
      </c>
      <c r="F1295" s="31">
        <f>[1]consoCURRENT!I26870</f>
        <v>218189.16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212738.02</v>
      </c>
      <c r="P1295" s="31">
        <f>[1]consoCURRENT!S26870</f>
        <v>221270.02</v>
      </c>
      <c r="Q1295" s="31">
        <f>[1]consoCURRENT!T26870</f>
        <v>0</v>
      </c>
      <c r="R1295" s="31">
        <f>[1]consoCURRENT!U26870</f>
        <v>218189.16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652197.19999999995</v>
      </c>
      <c r="AA1295" s="31">
        <f>D1295-Z1295</f>
        <v>38302.800000000047</v>
      </c>
      <c r="AB1295" s="37">
        <f>Z1295/D1295</f>
        <v>0.94452889210716862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8736689000</v>
      </c>
      <c r="C1296" s="39">
        <f t="shared" si="596"/>
        <v>-2071500</v>
      </c>
      <c r="D1296" s="39">
        <f t="shared" si="596"/>
        <v>8734617500</v>
      </c>
      <c r="E1296" s="39">
        <f t="shared" si="596"/>
        <v>890498148.90999997</v>
      </c>
      <c r="F1296" s="39">
        <f t="shared" si="596"/>
        <v>67241679.280000001</v>
      </c>
      <c r="G1296" s="39">
        <f t="shared" si="596"/>
        <v>0</v>
      </c>
      <c r="H1296" s="39">
        <f t="shared" si="596"/>
        <v>0</v>
      </c>
      <c r="I1296" s="39">
        <f t="shared" si="596"/>
        <v>773866407.20000005</v>
      </c>
      <c r="J1296" s="39">
        <f t="shared" si="596"/>
        <v>0</v>
      </c>
      <c r="K1296" s="39">
        <f t="shared" si="596"/>
        <v>0</v>
      </c>
      <c r="L1296" s="39">
        <f t="shared" si="596"/>
        <v>0</v>
      </c>
      <c r="M1296" s="39">
        <f t="shared" si="596"/>
        <v>1296805007.78</v>
      </c>
      <c r="N1296" s="39">
        <f t="shared" si="596"/>
        <v>25604322.640000001</v>
      </c>
      <c r="O1296" s="39">
        <f t="shared" si="596"/>
        <v>42317575.630000003</v>
      </c>
      <c r="P1296" s="39">
        <f t="shared" si="596"/>
        <v>48709843.440000005</v>
      </c>
      <c r="Q1296" s="39">
        <f t="shared" si="596"/>
        <v>24127365.740000002</v>
      </c>
      <c r="R1296" s="39">
        <f t="shared" si="596"/>
        <v>43114313.539999992</v>
      </c>
      <c r="S1296" s="39">
        <f t="shared" si="596"/>
        <v>0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1480678428.7700002</v>
      </c>
      <c r="AA1296" s="39">
        <f t="shared" si="596"/>
        <v>7253939071.2299995</v>
      </c>
      <c r="AB1296" s="40">
        <f>Z1296/D1296</f>
        <v>0.16951840521579797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10970000</v>
      </c>
      <c r="C1301" s="31">
        <f>[1]consoCURRENT!F30665</f>
        <v>0</v>
      </c>
      <c r="D1301" s="31">
        <f>[1]consoCURRENT!G30665</f>
        <v>10970000</v>
      </c>
      <c r="E1301" s="31">
        <f>[1]consoCURRENT!H30665</f>
        <v>821631</v>
      </c>
      <c r="F1301" s="31">
        <f>[1]consoCURRENT!I30665</f>
        <v>800</v>
      </c>
      <c r="G1301" s="31">
        <f>[1]consoCURRENT!J30665</f>
        <v>0</v>
      </c>
      <c r="H1301" s="31">
        <f>[1]consoCURRENT!K30665</f>
        <v>0</v>
      </c>
      <c r="I1301" s="31">
        <f>[1]consoCURRENT!L30665</f>
        <v>821631</v>
      </c>
      <c r="J1301" s="31">
        <f>[1]consoCURRENT!M30665</f>
        <v>0</v>
      </c>
      <c r="K1301" s="31">
        <f>[1]consoCURRENT!N30665</f>
        <v>0</v>
      </c>
      <c r="L1301" s="31">
        <f>[1]consoCURRENT!O30665</f>
        <v>0</v>
      </c>
      <c r="M1301" s="31">
        <f>[1]consoCURRENT!P30665</f>
        <v>904105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800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904905</v>
      </c>
      <c r="AA1301" s="31">
        <f>D1301-Z1301</f>
        <v>10065095</v>
      </c>
      <c r="AB1301" s="37">
        <f>Z1301/D1301</f>
        <v>8.2489061075660897E-2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10970000</v>
      </c>
      <c r="C1304" s="39">
        <f t="shared" si="598"/>
        <v>0</v>
      </c>
      <c r="D1304" s="39">
        <f t="shared" si="598"/>
        <v>10970000</v>
      </c>
      <c r="E1304" s="39">
        <f t="shared" si="598"/>
        <v>821631</v>
      </c>
      <c r="F1304" s="39">
        <f t="shared" si="598"/>
        <v>800</v>
      </c>
      <c r="G1304" s="39">
        <f t="shared" si="598"/>
        <v>0</v>
      </c>
      <c r="H1304" s="39">
        <f t="shared" si="598"/>
        <v>0</v>
      </c>
      <c r="I1304" s="39">
        <f t="shared" si="598"/>
        <v>821631</v>
      </c>
      <c r="J1304" s="39">
        <f t="shared" si="598"/>
        <v>0</v>
      </c>
      <c r="K1304" s="39">
        <f t="shared" si="598"/>
        <v>0</v>
      </c>
      <c r="L1304" s="39">
        <f t="shared" si="598"/>
        <v>0</v>
      </c>
      <c r="M1304" s="39">
        <f t="shared" si="598"/>
        <v>904105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800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904905</v>
      </c>
      <c r="AA1304" s="39">
        <f t="shared" si="598"/>
        <v>10065095</v>
      </c>
      <c r="AB1304" s="40">
        <f>Z1304/D1304</f>
        <v>8.2489061075660897E-2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10970000</v>
      </c>
      <c r="C1306" s="39">
        <f t="shared" si="600"/>
        <v>0</v>
      </c>
      <c r="D1306" s="39">
        <f t="shared" si="600"/>
        <v>10970000</v>
      </c>
      <c r="E1306" s="39">
        <f t="shared" si="600"/>
        <v>821631</v>
      </c>
      <c r="F1306" s="39">
        <f t="shared" si="600"/>
        <v>800</v>
      </c>
      <c r="G1306" s="39">
        <f t="shared" si="600"/>
        <v>0</v>
      </c>
      <c r="H1306" s="39">
        <f t="shared" si="600"/>
        <v>0</v>
      </c>
      <c r="I1306" s="39">
        <f t="shared" si="600"/>
        <v>821631</v>
      </c>
      <c r="J1306" s="39">
        <f t="shared" si="600"/>
        <v>0</v>
      </c>
      <c r="K1306" s="39">
        <f t="shared" si="600"/>
        <v>0</v>
      </c>
      <c r="L1306" s="39">
        <f t="shared" si="600"/>
        <v>0</v>
      </c>
      <c r="M1306" s="39">
        <f t="shared" si="600"/>
        <v>904105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800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904905</v>
      </c>
      <c r="AA1306" s="39">
        <f t="shared" si="600"/>
        <v>10065095</v>
      </c>
      <c r="AB1306" s="40">
        <f>Z1306/D1306</f>
        <v>8.2489061075660897E-2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2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881109000</v>
      </c>
      <c r="C1311" s="31">
        <f t="shared" si="602"/>
        <v>6.9849193096160889E-10</v>
      </c>
      <c r="D1311" s="31">
        <f t="shared" si="602"/>
        <v>881109000</v>
      </c>
      <c r="E1311" s="31">
        <f t="shared" si="602"/>
        <v>26129248.780000001</v>
      </c>
      <c r="F1311" s="31">
        <f t="shared" si="602"/>
        <v>70529.440000000002</v>
      </c>
      <c r="G1311" s="31">
        <f t="shared" si="602"/>
        <v>0</v>
      </c>
      <c r="H1311" s="31">
        <f t="shared" si="602"/>
        <v>0</v>
      </c>
      <c r="I1311" s="31">
        <f t="shared" si="602"/>
        <v>22260839.23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31569718.759999998</v>
      </c>
      <c r="N1311" s="31">
        <f t="shared" si="602"/>
        <v>3795125.95</v>
      </c>
      <c r="O1311" s="31">
        <f t="shared" si="602"/>
        <v>44698</v>
      </c>
      <c r="P1311" s="31">
        <f t="shared" si="602"/>
        <v>28585.599999999999</v>
      </c>
      <c r="Q1311" s="31">
        <f t="shared" si="602"/>
        <v>13548</v>
      </c>
      <c r="R1311" s="31">
        <f t="shared" si="601"/>
        <v>56981.440000000002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35508657.75</v>
      </c>
      <c r="AA1311" s="31">
        <f>D1311-Z1311</f>
        <v>845600342.25</v>
      </c>
      <c r="AB1311" s="37">
        <f>Z1311/D1311</f>
        <v>4.0299960334078982E-2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881109000</v>
      </c>
      <c r="C1314" s="39">
        <f t="shared" si="604"/>
        <v>6.9849193096160889E-10</v>
      </c>
      <c r="D1314" s="39">
        <f t="shared" si="604"/>
        <v>881109000</v>
      </c>
      <c r="E1314" s="39">
        <f t="shared" si="604"/>
        <v>26129248.780000001</v>
      </c>
      <c r="F1314" s="39">
        <f t="shared" si="604"/>
        <v>70529.440000000002</v>
      </c>
      <c r="G1314" s="39">
        <f t="shared" si="604"/>
        <v>0</v>
      </c>
      <c r="H1314" s="39">
        <f t="shared" si="604"/>
        <v>0</v>
      </c>
      <c r="I1314" s="39">
        <f t="shared" si="604"/>
        <v>22260839.23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31569718.759999998</v>
      </c>
      <c r="N1314" s="39">
        <f t="shared" si="604"/>
        <v>3795125.95</v>
      </c>
      <c r="O1314" s="39">
        <f t="shared" si="604"/>
        <v>44698</v>
      </c>
      <c r="P1314" s="39">
        <f t="shared" si="604"/>
        <v>28585.599999999999</v>
      </c>
      <c r="Q1314" s="39">
        <f t="shared" si="604"/>
        <v>13548</v>
      </c>
      <c r="R1314" s="39">
        <f t="shared" si="604"/>
        <v>56981.440000000002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35508657.75</v>
      </c>
      <c r="AA1314" s="39">
        <f t="shared" si="604"/>
        <v>845600342.25</v>
      </c>
      <c r="AB1314" s="40">
        <f>Z1314/D1314</f>
        <v>4.0299960334078982E-2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881109000</v>
      </c>
      <c r="C1316" s="39">
        <f t="shared" si="606"/>
        <v>6.9849193096160889E-10</v>
      </c>
      <c r="D1316" s="39">
        <f t="shared" si="606"/>
        <v>881109000</v>
      </c>
      <c r="E1316" s="39">
        <f t="shared" si="606"/>
        <v>26129248.780000001</v>
      </c>
      <c r="F1316" s="39">
        <f t="shared" si="606"/>
        <v>70529.440000000002</v>
      </c>
      <c r="G1316" s="39">
        <f t="shared" si="606"/>
        <v>0</v>
      </c>
      <c r="H1316" s="39">
        <f t="shared" si="606"/>
        <v>0</v>
      </c>
      <c r="I1316" s="39">
        <f t="shared" si="606"/>
        <v>22260839.23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31569718.759999998</v>
      </c>
      <c r="N1316" s="39">
        <f t="shared" si="606"/>
        <v>3795125.95</v>
      </c>
      <c r="O1316" s="39">
        <f t="shared" si="606"/>
        <v>44698</v>
      </c>
      <c r="P1316" s="39">
        <f t="shared" si="606"/>
        <v>28585.599999999999</v>
      </c>
      <c r="Q1316" s="39">
        <f t="shared" si="606"/>
        <v>13548</v>
      </c>
      <c r="R1316" s="39">
        <f t="shared" si="606"/>
        <v>56981.440000000002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35508657.75</v>
      </c>
      <c r="AA1316" s="39">
        <f t="shared" si="606"/>
        <v>845600342.25</v>
      </c>
      <c r="AB1316" s="40">
        <f>Z1316/D1316</f>
        <v>4.0299960334078982E-2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34306000</v>
      </c>
      <c r="C1321" s="31">
        <f>[1]consoCURRENT!F30881</f>
        <v>6.9849193096160889E-10</v>
      </c>
      <c r="D1321" s="31">
        <f>[1]consoCURRENT!G30881</f>
        <v>34306000</v>
      </c>
      <c r="E1321" s="31">
        <f>[1]consoCURRENT!H30881</f>
        <v>3487151.46</v>
      </c>
      <c r="F1321" s="31">
        <f>[1]consoCURRENT!I30881</f>
        <v>3948</v>
      </c>
      <c r="G1321" s="31">
        <f>[1]consoCURRENT!J30881</f>
        <v>0</v>
      </c>
      <c r="H1321" s="31">
        <f>[1]consoCURRENT!K30881</f>
        <v>0</v>
      </c>
      <c r="I1321" s="31">
        <f>[1]consoCURRENT!L30881</f>
        <v>3118805.46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4197777.1500000004</v>
      </c>
      <c r="N1321" s="31">
        <f>[1]consoCURRENT!Q30881</f>
        <v>368346</v>
      </c>
      <c r="O1321" s="31">
        <f>[1]consoCURRENT!R30881</f>
        <v>0</v>
      </c>
      <c r="P1321" s="31">
        <f>[1]consoCURRENT!S30881</f>
        <v>0</v>
      </c>
      <c r="Q1321" s="31">
        <f>[1]consoCURRENT!T30881</f>
        <v>3948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4570071.1500000004</v>
      </c>
      <c r="AA1321" s="31">
        <f>D1321-Z1321</f>
        <v>29735928.850000001</v>
      </c>
      <c r="AB1321" s="37">
        <f>Z1321/D1321</f>
        <v>0.1332149230455314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34306000</v>
      </c>
      <c r="C1324" s="39">
        <f t="shared" si="608"/>
        <v>6.9849193096160889E-10</v>
      </c>
      <c r="D1324" s="39">
        <f t="shared" si="608"/>
        <v>34306000</v>
      </c>
      <c r="E1324" s="39">
        <f t="shared" si="608"/>
        <v>3487151.46</v>
      </c>
      <c r="F1324" s="39">
        <f t="shared" si="608"/>
        <v>3948</v>
      </c>
      <c r="G1324" s="39">
        <f t="shared" si="608"/>
        <v>0</v>
      </c>
      <c r="H1324" s="39">
        <f t="shared" si="608"/>
        <v>0</v>
      </c>
      <c r="I1324" s="39">
        <f t="shared" si="608"/>
        <v>3118805.46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4197777.1500000004</v>
      </c>
      <c r="N1324" s="39">
        <f t="shared" si="608"/>
        <v>368346</v>
      </c>
      <c r="O1324" s="39">
        <f t="shared" si="608"/>
        <v>0</v>
      </c>
      <c r="P1324" s="39">
        <f t="shared" si="608"/>
        <v>0</v>
      </c>
      <c r="Q1324" s="39">
        <f t="shared" si="608"/>
        <v>3948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4570071.1500000004</v>
      </c>
      <c r="AA1324" s="39">
        <f t="shared" si="608"/>
        <v>29735928.850000001</v>
      </c>
      <c r="AB1324" s="40">
        <f>Z1324/D1324</f>
        <v>0.1332149230455314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34306000</v>
      </c>
      <c r="C1326" s="39">
        <f t="shared" si="610"/>
        <v>6.9849193096160889E-10</v>
      </c>
      <c r="D1326" s="39">
        <f t="shared" si="610"/>
        <v>34306000</v>
      </c>
      <c r="E1326" s="39">
        <f t="shared" si="610"/>
        <v>3487151.46</v>
      </c>
      <c r="F1326" s="39">
        <f t="shared" si="610"/>
        <v>3948</v>
      </c>
      <c r="G1326" s="39">
        <f t="shared" si="610"/>
        <v>0</v>
      </c>
      <c r="H1326" s="39">
        <f t="shared" si="610"/>
        <v>0</v>
      </c>
      <c r="I1326" s="39">
        <f t="shared" si="610"/>
        <v>3118805.46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4197777.1500000004</v>
      </c>
      <c r="N1326" s="39">
        <f t="shared" si="610"/>
        <v>368346</v>
      </c>
      <c r="O1326" s="39">
        <f t="shared" si="610"/>
        <v>0</v>
      </c>
      <c r="P1326" s="39">
        <f t="shared" si="610"/>
        <v>0</v>
      </c>
      <c r="Q1326" s="39">
        <f t="shared" si="610"/>
        <v>3948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4570071.1500000004</v>
      </c>
      <c r="AA1326" s="39">
        <f t="shared" si="610"/>
        <v>29735928.850000001</v>
      </c>
      <c r="AB1326" s="40">
        <f>Z1326/D1326</f>
        <v>0.1332149230455314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46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158444000</v>
      </c>
      <c r="C1331" s="31">
        <f>[1]consoCURRENT!F31094</f>
        <v>0</v>
      </c>
      <c r="D1331" s="31">
        <f>[1]consoCURRENT!G31094</f>
        <v>158444000</v>
      </c>
      <c r="E1331" s="31">
        <f>[1]consoCURRENT!H31094</f>
        <v>5404481.9100000001</v>
      </c>
      <c r="F1331" s="31">
        <f>[1]consoCURRENT!I31094</f>
        <v>43581.440000000002</v>
      </c>
      <c r="G1331" s="31">
        <f>[1]consoCURRENT!J31094</f>
        <v>0</v>
      </c>
      <c r="H1331" s="31">
        <f>[1]consoCURRENT!K31094</f>
        <v>0</v>
      </c>
      <c r="I1331" s="31">
        <f>[1]consoCURRENT!L31094</f>
        <v>3132120.36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4199707.18</v>
      </c>
      <c r="N1331" s="31">
        <f>[1]consoCURRENT!Q31094</f>
        <v>2199077.9500000002</v>
      </c>
      <c r="O1331" s="31">
        <f>[1]consoCURRENT!R31094</f>
        <v>44698</v>
      </c>
      <c r="P1331" s="31">
        <f>[1]consoCURRENT!S31094</f>
        <v>28585.599999999999</v>
      </c>
      <c r="Q1331" s="31">
        <f>[1]consoCURRENT!T31094</f>
        <v>9600</v>
      </c>
      <c r="R1331" s="31">
        <f>[1]consoCURRENT!U31094</f>
        <v>33981.440000000002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6515650.1699999999</v>
      </c>
      <c r="AA1331" s="31">
        <f>D1331-Z1331</f>
        <v>151928349.83000001</v>
      </c>
      <c r="AB1331" s="37">
        <f>Z1331/D1331</f>
        <v>4.1122732132488453E-2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158444000</v>
      </c>
      <c r="C1334" s="39">
        <f t="shared" si="612"/>
        <v>0</v>
      </c>
      <c r="D1334" s="39">
        <f t="shared" si="612"/>
        <v>158444000</v>
      </c>
      <c r="E1334" s="39">
        <f t="shared" si="612"/>
        <v>5404481.9100000001</v>
      </c>
      <c r="F1334" s="39">
        <f t="shared" si="612"/>
        <v>43581.440000000002</v>
      </c>
      <c r="G1334" s="39">
        <f t="shared" si="612"/>
        <v>0</v>
      </c>
      <c r="H1334" s="39">
        <f t="shared" si="612"/>
        <v>0</v>
      </c>
      <c r="I1334" s="39">
        <f t="shared" si="612"/>
        <v>3132120.36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4199707.18</v>
      </c>
      <c r="N1334" s="39">
        <f t="shared" si="612"/>
        <v>2199077.9500000002</v>
      </c>
      <c r="O1334" s="39">
        <f t="shared" si="612"/>
        <v>44698</v>
      </c>
      <c r="P1334" s="39">
        <f t="shared" si="612"/>
        <v>28585.599999999999</v>
      </c>
      <c r="Q1334" s="39">
        <f t="shared" si="612"/>
        <v>9600</v>
      </c>
      <c r="R1334" s="39">
        <f t="shared" si="612"/>
        <v>33981.440000000002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6515650.1699999999</v>
      </c>
      <c r="AA1334" s="39">
        <f t="shared" si="612"/>
        <v>151928349.83000001</v>
      </c>
      <c r="AB1334" s="40">
        <f>Z1334/D1334</f>
        <v>4.1122732132488453E-2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158444000</v>
      </c>
      <c r="C1336" s="39">
        <f t="shared" si="614"/>
        <v>0</v>
      </c>
      <c r="D1336" s="39">
        <f t="shared" si="614"/>
        <v>158444000</v>
      </c>
      <c r="E1336" s="39">
        <f t="shared" si="614"/>
        <v>5404481.9100000001</v>
      </c>
      <c r="F1336" s="39">
        <f t="shared" si="614"/>
        <v>43581.440000000002</v>
      </c>
      <c r="G1336" s="39">
        <f t="shared" si="614"/>
        <v>0</v>
      </c>
      <c r="H1336" s="39">
        <f t="shared" si="614"/>
        <v>0</v>
      </c>
      <c r="I1336" s="39">
        <f t="shared" si="614"/>
        <v>3132120.36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4199707.18</v>
      </c>
      <c r="N1336" s="39">
        <f t="shared" si="614"/>
        <v>2199077.9500000002</v>
      </c>
      <c r="O1336" s="39">
        <f t="shared" si="614"/>
        <v>44698</v>
      </c>
      <c r="P1336" s="39">
        <f t="shared" si="614"/>
        <v>28585.599999999999</v>
      </c>
      <c r="Q1336" s="39">
        <f t="shared" si="614"/>
        <v>9600</v>
      </c>
      <c r="R1336" s="39">
        <f t="shared" si="614"/>
        <v>33981.440000000002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6515650.1699999999</v>
      </c>
      <c r="AA1336" s="39">
        <f t="shared" si="614"/>
        <v>151928349.83000001</v>
      </c>
      <c r="AB1336" s="40">
        <f>Z1336/D1336</f>
        <v>4.1122732132488453E-2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customHeight="1" x14ac:dyDescent="0.2">
      <c r="A1341" s="36" t="s">
        <v>35</v>
      </c>
      <c r="B1341" s="31">
        <f>[1]consoCURRENT!E31307</f>
        <v>688359000</v>
      </c>
      <c r="C1341" s="31">
        <f>[1]consoCURRENT!F31307</f>
        <v>0</v>
      </c>
      <c r="D1341" s="31">
        <f>[1]consoCURRENT!G31307</f>
        <v>688359000</v>
      </c>
      <c r="E1341" s="31">
        <f>[1]consoCURRENT!H31307</f>
        <v>17237615.41</v>
      </c>
      <c r="F1341" s="31">
        <f>[1]consoCURRENT!I31307</f>
        <v>23000</v>
      </c>
      <c r="G1341" s="31">
        <f>[1]consoCURRENT!J31307</f>
        <v>0</v>
      </c>
      <c r="H1341" s="31">
        <f>[1]consoCURRENT!K31307</f>
        <v>0</v>
      </c>
      <c r="I1341" s="31">
        <f>[1]consoCURRENT!L31307</f>
        <v>16009913.41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23172234.43</v>
      </c>
      <c r="N1341" s="31">
        <f>[1]consoCURRENT!Q31307</f>
        <v>1227702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23000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24422936.43</v>
      </c>
      <c r="AA1341" s="31">
        <f>D1341-Z1341</f>
        <v>663936063.57000005</v>
      </c>
      <c r="AB1341" s="37">
        <f>Z1341/D1341</f>
        <v>3.5479940597856641E-2</v>
      </c>
      <c r="AC1341" s="32"/>
    </row>
    <row r="1342" spans="1:29" s="33" customFormat="1" ht="18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38</v>
      </c>
      <c r="B1344" s="39">
        <f t="shared" ref="B1344:AA1344" si="616">SUM(B1340:B1343)</f>
        <v>688359000</v>
      </c>
      <c r="C1344" s="39">
        <f t="shared" si="616"/>
        <v>0</v>
      </c>
      <c r="D1344" s="39">
        <f t="shared" si="616"/>
        <v>688359000</v>
      </c>
      <c r="E1344" s="39">
        <f t="shared" si="616"/>
        <v>17237615.41</v>
      </c>
      <c r="F1344" s="39">
        <f t="shared" si="616"/>
        <v>23000</v>
      </c>
      <c r="G1344" s="39">
        <f t="shared" si="616"/>
        <v>0</v>
      </c>
      <c r="H1344" s="39">
        <f t="shared" si="616"/>
        <v>0</v>
      </c>
      <c r="I1344" s="39">
        <f t="shared" si="616"/>
        <v>16009913.41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23172234.43</v>
      </c>
      <c r="N1344" s="39">
        <f t="shared" si="616"/>
        <v>1227702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23000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24422936.43</v>
      </c>
      <c r="AA1344" s="39">
        <f t="shared" si="616"/>
        <v>663936063.57000005</v>
      </c>
      <c r="AB1344" s="40">
        <f>Z1344/D1344</f>
        <v>3.5479940597856641E-2</v>
      </c>
      <c r="AC1344" s="32"/>
    </row>
    <row r="1345" spans="1:29" s="33" customFormat="1" ht="18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18">B1345+B1344</f>
        <v>688359000</v>
      </c>
      <c r="C1346" s="39">
        <f t="shared" si="618"/>
        <v>0</v>
      </c>
      <c r="D1346" s="39">
        <f t="shared" si="618"/>
        <v>688359000</v>
      </c>
      <c r="E1346" s="39">
        <f t="shared" si="618"/>
        <v>17237615.41</v>
      </c>
      <c r="F1346" s="39">
        <f t="shared" si="618"/>
        <v>23000</v>
      </c>
      <c r="G1346" s="39">
        <f t="shared" si="618"/>
        <v>0</v>
      </c>
      <c r="H1346" s="39">
        <f t="shared" si="618"/>
        <v>0</v>
      </c>
      <c r="I1346" s="39">
        <f t="shared" si="618"/>
        <v>16009913.41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23172234.43</v>
      </c>
      <c r="N1346" s="39">
        <f t="shared" si="618"/>
        <v>1227702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23000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24422936.43</v>
      </c>
      <c r="AA1346" s="39">
        <f t="shared" si="618"/>
        <v>663936063.57000005</v>
      </c>
      <c r="AB1346" s="40">
        <f>Z1346/D1346</f>
        <v>3.5479940597856641E-2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22000000</v>
      </c>
      <c r="C1350" s="31">
        <f t="shared" ref="C1350:Y1350" si="619">C1360+C1370+C1380</f>
        <v>0</v>
      </c>
      <c r="D1350" s="31">
        <f t="shared" si="619"/>
        <v>22000000</v>
      </c>
      <c r="E1350" s="31">
        <f t="shared" si="619"/>
        <v>6747894.1699999999</v>
      </c>
      <c r="F1350" s="31">
        <f t="shared" si="619"/>
        <v>1702009.74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1507186.6800000002</v>
      </c>
      <c r="O1350" s="31">
        <f t="shared" si="619"/>
        <v>2020515.19</v>
      </c>
      <c r="P1350" s="31">
        <f t="shared" si="619"/>
        <v>3220192.3</v>
      </c>
      <c r="Q1350" s="31">
        <f t="shared" si="619"/>
        <v>1702009.74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8449903.9100000001</v>
      </c>
      <c r="AA1350" s="31">
        <f>D1350-Z1350</f>
        <v>13550096.09</v>
      </c>
      <c r="AB1350" s="37">
        <f>Z1350/D1350</f>
        <v>0.38408654136363635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144530000</v>
      </c>
      <c r="C1351" s="31">
        <f t="shared" si="620"/>
        <v>-7.2759576141834259E-12</v>
      </c>
      <c r="D1351" s="31">
        <f t="shared" si="620"/>
        <v>144530000</v>
      </c>
      <c r="E1351" s="31">
        <f t="shared" si="620"/>
        <v>16589177.640000001</v>
      </c>
      <c r="F1351" s="31">
        <f t="shared" si="620"/>
        <v>6796345.3600000003</v>
      </c>
      <c r="G1351" s="31">
        <f t="shared" si="620"/>
        <v>0</v>
      </c>
      <c r="H1351" s="31">
        <f t="shared" si="620"/>
        <v>0</v>
      </c>
      <c r="I1351" s="31">
        <f t="shared" si="620"/>
        <v>2062323.1999999997</v>
      </c>
      <c r="J1351" s="31">
        <f t="shared" si="620"/>
        <v>0</v>
      </c>
      <c r="K1351" s="31">
        <f t="shared" si="620"/>
        <v>0</v>
      </c>
      <c r="L1351" s="31">
        <f t="shared" si="620"/>
        <v>0</v>
      </c>
      <c r="M1351" s="31">
        <f t="shared" si="620"/>
        <v>3850232.72</v>
      </c>
      <c r="N1351" s="31">
        <f t="shared" si="620"/>
        <v>10861715.549999999</v>
      </c>
      <c r="O1351" s="31">
        <f t="shared" si="620"/>
        <v>1527389.0099999998</v>
      </c>
      <c r="P1351" s="31">
        <f t="shared" si="620"/>
        <v>2137749.88</v>
      </c>
      <c r="Q1351" s="31">
        <f t="shared" si="620"/>
        <v>666047.84999999986</v>
      </c>
      <c r="R1351" s="31">
        <f t="shared" si="620"/>
        <v>6130297.5100000007</v>
      </c>
      <c r="S1351" s="31">
        <f t="shared" si="620"/>
        <v>0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25173432.520000003</v>
      </c>
      <c r="AA1351" s="31">
        <f>D1351-Z1351</f>
        <v>119356567.47999999</v>
      </c>
      <c r="AB1351" s="37">
        <f>Z1351/D1351</f>
        <v>0.17417444489033421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166530000</v>
      </c>
      <c r="C1354" s="39">
        <f t="shared" si="622"/>
        <v>-7.2759576141834259E-12</v>
      </c>
      <c r="D1354" s="39">
        <f t="shared" si="622"/>
        <v>166530000</v>
      </c>
      <c r="E1354" s="39">
        <f t="shared" si="622"/>
        <v>23337071.810000002</v>
      </c>
      <c r="F1354" s="39">
        <f t="shared" si="622"/>
        <v>8498355.0999999996</v>
      </c>
      <c r="G1354" s="39">
        <f t="shared" si="622"/>
        <v>0</v>
      </c>
      <c r="H1354" s="39">
        <f t="shared" si="622"/>
        <v>0</v>
      </c>
      <c r="I1354" s="39">
        <f t="shared" si="622"/>
        <v>2062323.1999999997</v>
      </c>
      <c r="J1354" s="39">
        <f t="shared" si="622"/>
        <v>0</v>
      </c>
      <c r="K1354" s="39">
        <f t="shared" si="622"/>
        <v>0</v>
      </c>
      <c r="L1354" s="39">
        <f t="shared" si="622"/>
        <v>0</v>
      </c>
      <c r="M1354" s="39">
        <f t="shared" si="622"/>
        <v>3850232.72</v>
      </c>
      <c r="N1354" s="39">
        <f t="shared" si="622"/>
        <v>12368902.229999999</v>
      </c>
      <c r="O1354" s="39">
        <f t="shared" si="622"/>
        <v>3547904.1999999997</v>
      </c>
      <c r="P1354" s="39">
        <f t="shared" si="622"/>
        <v>5357942.18</v>
      </c>
      <c r="Q1354" s="39">
        <f t="shared" si="622"/>
        <v>2368057.59</v>
      </c>
      <c r="R1354" s="39">
        <f t="shared" si="622"/>
        <v>6130297.5100000007</v>
      </c>
      <c r="S1354" s="39">
        <f t="shared" si="622"/>
        <v>0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33623336.430000007</v>
      </c>
      <c r="AA1354" s="39">
        <f t="shared" si="622"/>
        <v>132906663.56999999</v>
      </c>
      <c r="AB1354" s="40">
        <f>Z1354/D1354</f>
        <v>0.20190558115654841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166530000</v>
      </c>
      <c r="C1356" s="39">
        <f t="shared" si="625"/>
        <v>-7.2759576141834259E-12</v>
      </c>
      <c r="D1356" s="39">
        <f t="shared" si="625"/>
        <v>166530000</v>
      </c>
      <c r="E1356" s="39">
        <f t="shared" si="625"/>
        <v>23337071.810000002</v>
      </c>
      <c r="F1356" s="39">
        <f t="shared" si="625"/>
        <v>8498355.0999999996</v>
      </c>
      <c r="G1356" s="39">
        <f t="shared" si="625"/>
        <v>0</v>
      </c>
      <c r="H1356" s="39">
        <f t="shared" si="625"/>
        <v>0</v>
      </c>
      <c r="I1356" s="39">
        <f t="shared" si="625"/>
        <v>2062323.1999999997</v>
      </c>
      <c r="J1356" s="39">
        <f t="shared" si="625"/>
        <v>0</v>
      </c>
      <c r="K1356" s="39">
        <f t="shared" si="625"/>
        <v>0</v>
      </c>
      <c r="L1356" s="39">
        <f t="shared" si="625"/>
        <v>0</v>
      </c>
      <c r="M1356" s="39">
        <f t="shared" si="625"/>
        <v>3850232.72</v>
      </c>
      <c r="N1356" s="39">
        <f t="shared" si="625"/>
        <v>12368902.229999999</v>
      </c>
      <c r="O1356" s="39">
        <f t="shared" si="625"/>
        <v>3547904.1999999997</v>
      </c>
      <c r="P1356" s="39">
        <f t="shared" si="625"/>
        <v>5357942.18</v>
      </c>
      <c r="Q1356" s="39">
        <f t="shared" si="625"/>
        <v>2368057.59</v>
      </c>
      <c r="R1356" s="39">
        <f t="shared" si="625"/>
        <v>6130297.5100000007</v>
      </c>
      <c r="S1356" s="39">
        <f t="shared" si="625"/>
        <v>0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33623336.430000007</v>
      </c>
      <c r="AA1356" s="39">
        <f t="shared" si="625"/>
        <v>132906663.56999999</v>
      </c>
      <c r="AB1356" s="40">
        <f>Z1356/D1356</f>
        <v>0.20190558115654841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33623336.430000007</v>
      </c>
      <c r="AA1357" s="31"/>
      <c r="AB1357" s="31"/>
      <c r="AC1357" s="32"/>
    </row>
    <row r="1358" spans="1:2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8" customHeight="1" x14ac:dyDescent="0.2">
      <c r="A1360" s="36" t="s">
        <v>34</v>
      </c>
      <c r="B1360" s="31">
        <f>[1]consoCURRENT!E31620</f>
        <v>22000000</v>
      </c>
      <c r="C1360" s="31">
        <f>[1]consoCURRENT!F31620</f>
        <v>0</v>
      </c>
      <c r="D1360" s="31">
        <f>[1]consoCURRENT!G31620</f>
        <v>22000000</v>
      </c>
      <c r="E1360" s="31">
        <f>[1]consoCURRENT!H31620</f>
        <v>6747894.1699999999</v>
      </c>
      <c r="F1360" s="31">
        <f>[1]consoCURRENT!I31620</f>
        <v>1702009.74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1507186.6800000002</v>
      </c>
      <c r="O1360" s="31">
        <f>[1]consoCURRENT!R31620</f>
        <v>2020515.19</v>
      </c>
      <c r="P1360" s="31">
        <f>[1]consoCURRENT!S31620</f>
        <v>3220192.3</v>
      </c>
      <c r="Q1360" s="31">
        <f>[1]consoCURRENT!T31620</f>
        <v>1702009.74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8449903.9100000001</v>
      </c>
      <c r="AA1360" s="31">
        <f>D1360-Z1360</f>
        <v>13550096.09</v>
      </c>
      <c r="AB1360" s="37">
        <f>Z1360/D1360</f>
        <v>0.38408654136363635</v>
      </c>
      <c r="AC1360" s="32"/>
    </row>
    <row r="1361" spans="1:29" s="33" customFormat="1" ht="18" customHeight="1" x14ac:dyDescent="0.2">
      <c r="A1361" s="36" t="s">
        <v>35</v>
      </c>
      <c r="B1361" s="31">
        <f>[1]consoCURRENT!E31733</f>
        <v>67840000</v>
      </c>
      <c r="C1361" s="31">
        <f>[1]consoCURRENT!F31733</f>
        <v>0</v>
      </c>
      <c r="D1361" s="31">
        <f>[1]consoCURRENT!G31733</f>
        <v>67840000</v>
      </c>
      <c r="E1361" s="31">
        <f>[1]consoCURRENT!H31733</f>
        <v>12309098.550000001</v>
      </c>
      <c r="F1361" s="31">
        <f>[1]consoCURRENT!I31733</f>
        <v>5730754.5700000003</v>
      </c>
      <c r="G1361" s="31">
        <f>[1]consoCURRENT!J31733</f>
        <v>0</v>
      </c>
      <c r="H1361" s="31">
        <f>[1]consoCURRENT!K31733</f>
        <v>0</v>
      </c>
      <c r="I1361" s="31">
        <f>[1]consoCURRENT!L31733</f>
        <v>1726212.6099999999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2303239.52</v>
      </c>
      <c r="N1361" s="31">
        <f>[1]consoCURRENT!Q31733</f>
        <v>9824388.879999999</v>
      </c>
      <c r="O1361" s="31">
        <f>[1]consoCURRENT!R31733</f>
        <v>513876.57</v>
      </c>
      <c r="P1361" s="31">
        <f>[1]consoCURRENT!S31733</f>
        <v>244620.49</v>
      </c>
      <c r="Q1361" s="31">
        <f>[1]consoCURRENT!T31733</f>
        <v>110230.39</v>
      </c>
      <c r="R1361" s="31">
        <f>[1]consoCURRENT!U31733</f>
        <v>5620524.1800000006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18616880.030000001</v>
      </c>
      <c r="AA1361" s="31">
        <f>D1361-Z1361</f>
        <v>49223119.969999999</v>
      </c>
      <c r="AB1361" s="37">
        <f>Z1361/D1361</f>
        <v>0.27442334949882075</v>
      </c>
      <c r="AC1361" s="32"/>
    </row>
    <row r="1362" spans="1:29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89840000</v>
      </c>
      <c r="C1364" s="39">
        <f t="shared" si="627"/>
        <v>0</v>
      </c>
      <c r="D1364" s="39">
        <f t="shared" si="627"/>
        <v>89840000</v>
      </c>
      <c r="E1364" s="39">
        <f t="shared" si="627"/>
        <v>19056992.719999999</v>
      </c>
      <c r="F1364" s="39">
        <f t="shared" si="627"/>
        <v>7432764.3100000005</v>
      </c>
      <c r="G1364" s="39">
        <f t="shared" si="627"/>
        <v>0</v>
      </c>
      <c r="H1364" s="39">
        <f t="shared" si="627"/>
        <v>0</v>
      </c>
      <c r="I1364" s="39">
        <f t="shared" si="627"/>
        <v>1726212.6099999999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2303239.52</v>
      </c>
      <c r="N1364" s="39">
        <f t="shared" si="627"/>
        <v>11331575.559999999</v>
      </c>
      <c r="O1364" s="39">
        <f t="shared" si="627"/>
        <v>2534391.7599999998</v>
      </c>
      <c r="P1364" s="39">
        <f t="shared" si="627"/>
        <v>3464812.79</v>
      </c>
      <c r="Q1364" s="39">
        <f t="shared" si="627"/>
        <v>1812240.13</v>
      </c>
      <c r="R1364" s="39">
        <f t="shared" si="627"/>
        <v>5620524.1800000006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27066783.940000001</v>
      </c>
      <c r="AA1364" s="39">
        <f t="shared" si="627"/>
        <v>62773216.060000002</v>
      </c>
      <c r="AB1364" s="40">
        <f>Z1364/D1364</f>
        <v>0.3012776484861977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8" customHeight="1" x14ac:dyDescent="0.25">
      <c r="A1366" s="38" t="s">
        <v>40</v>
      </c>
      <c r="B1366" s="39">
        <f t="shared" ref="B1366:AA1366" si="629">B1365+B1364</f>
        <v>89840000</v>
      </c>
      <c r="C1366" s="39">
        <f t="shared" si="629"/>
        <v>0</v>
      </c>
      <c r="D1366" s="39">
        <f t="shared" si="629"/>
        <v>89840000</v>
      </c>
      <c r="E1366" s="39">
        <f t="shared" si="629"/>
        <v>19056992.719999999</v>
      </c>
      <c r="F1366" s="39">
        <f t="shared" si="629"/>
        <v>7432764.3100000005</v>
      </c>
      <c r="G1366" s="39">
        <f t="shared" si="629"/>
        <v>0</v>
      </c>
      <c r="H1366" s="39">
        <f t="shared" si="629"/>
        <v>0</v>
      </c>
      <c r="I1366" s="39">
        <f t="shared" si="629"/>
        <v>1726212.6099999999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2303239.52</v>
      </c>
      <c r="N1366" s="39">
        <f t="shared" si="629"/>
        <v>11331575.559999999</v>
      </c>
      <c r="O1366" s="39">
        <f t="shared" si="629"/>
        <v>2534391.7599999998</v>
      </c>
      <c r="P1366" s="39">
        <f t="shared" si="629"/>
        <v>3464812.79</v>
      </c>
      <c r="Q1366" s="39">
        <f t="shared" si="629"/>
        <v>1812240.13</v>
      </c>
      <c r="R1366" s="39">
        <f t="shared" si="629"/>
        <v>5620524.1800000006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27066783.940000001</v>
      </c>
      <c r="AA1366" s="39">
        <f t="shared" si="629"/>
        <v>62773216.060000002</v>
      </c>
      <c r="AB1366" s="40">
        <f>Z1366/D1366</f>
        <v>0.3012776484861977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52349000</v>
      </c>
      <c r="C1371" s="31">
        <f>[1]consoCURRENT!F31946</f>
        <v>0</v>
      </c>
      <c r="D1371" s="31">
        <f>[1]consoCURRENT!G31946</f>
        <v>52349000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901133.39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901133.39</v>
      </c>
      <c r="AA1371" s="31">
        <f>D1371-Z1371</f>
        <v>51447866.609999999</v>
      </c>
      <c r="AB1371" s="37">
        <f>Z1371/D1371</f>
        <v>1.7213956140518443E-2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52349000</v>
      </c>
      <c r="C1374" s="39">
        <f t="shared" si="631"/>
        <v>0</v>
      </c>
      <c r="D1374" s="39">
        <f t="shared" si="631"/>
        <v>52349000</v>
      </c>
      <c r="E1374" s="39">
        <f t="shared" si="631"/>
        <v>0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901133.39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901133.39</v>
      </c>
      <c r="AA1374" s="39">
        <f t="shared" si="631"/>
        <v>51447866.609999999</v>
      </c>
      <c r="AB1374" s="40">
        <f>Z1374/D1374</f>
        <v>1.7213956140518443E-2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52349000</v>
      </c>
      <c r="C1376" s="39">
        <f t="shared" si="633"/>
        <v>0</v>
      </c>
      <c r="D1376" s="39">
        <f t="shared" si="633"/>
        <v>52349000</v>
      </c>
      <c r="E1376" s="39">
        <f t="shared" si="633"/>
        <v>0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901133.39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901133.39</v>
      </c>
      <c r="AA1376" s="39">
        <f t="shared" si="633"/>
        <v>51447866.609999999</v>
      </c>
      <c r="AB1376" s="40">
        <f>Z1376/D1376</f>
        <v>1.7213956140518443E-2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24341000</v>
      </c>
      <c r="C1381" s="31">
        <f t="shared" si="634"/>
        <v>-7.2759576141834259E-12</v>
      </c>
      <c r="D1381" s="31">
        <f t="shared" si="634"/>
        <v>24341000</v>
      </c>
      <c r="E1381" s="31">
        <f t="shared" si="634"/>
        <v>4280079.09</v>
      </c>
      <c r="F1381" s="31">
        <f t="shared" si="634"/>
        <v>1065590.79</v>
      </c>
      <c r="G1381" s="31">
        <f t="shared" si="634"/>
        <v>0</v>
      </c>
      <c r="H1381" s="31">
        <f t="shared" si="634"/>
        <v>0</v>
      </c>
      <c r="I1381" s="31">
        <f t="shared" si="634"/>
        <v>336110.58999999997</v>
      </c>
      <c r="J1381" s="31">
        <f t="shared" si="634"/>
        <v>0</v>
      </c>
      <c r="K1381" s="31">
        <f t="shared" si="634"/>
        <v>0</v>
      </c>
      <c r="L1381" s="31">
        <f t="shared" si="634"/>
        <v>0</v>
      </c>
      <c r="M1381" s="31">
        <f t="shared" si="634"/>
        <v>645859.80999999994</v>
      </c>
      <c r="N1381" s="31">
        <f t="shared" si="634"/>
        <v>1037326.67</v>
      </c>
      <c r="O1381" s="31">
        <f t="shared" si="634"/>
        <v>1013512.4399999998</v>
      </c>
      <c r="P1381" s="31">
        <f t="shared" si="634"/>
        <v>1893129.39</v>
      </c>
      <c r="Q1381" s="31">
        <f t="shared" si="634"/>
        <v>555817.45999999985</v>
      </c>
      <c r="R1381" s="31">
        <f t="shared" si="635"/>
        <v>509773.33</v>
      </c>
      <c r="S1381" s="31">
        <f t="shared" si="635"/>
        <v>0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5655419.0999999996</v>
      </c>
      <c r="AA1381" s="31">
        <f>D1381-Z1381</f>
        <v>18685580.899999999</v>
      </c>
      <c r="AB1381" s="37">
        <f>Z1381/D1381</f>
        <v>0.23234128014461194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24341000</v>
      </c>
      <c r="C1384" s="39">
        <f t="shared" si="637"/>
        <v>-7.2759576141834259E-12</v>
      </c>
      <c r="D1384" s="39">
        <f>SUM(D1380:D1383)</f>
        <v>24341000</v>
      </c>
      <c r="E1384" s="39">
        <f t="shared" ref="E1384:AA1384" si="638">SUM(E1380:E1383)</f>
        <v>4280079.09</v>
      </c>
      <c r="F1384" s="39">
        <f t="shared" si="638"/>
        <v>1065590.79</v>
      </c>
      <c r="G1384" s="39">
        <f t="shared" si="638"/>
        <v>0</v>
      </c>
      <c r="H1384" s="39">
        <f t="shared" si="638"/>
        <v>0</v>
      </c>
      <c r="I1384" s="39">
        <f t="shared" si="638"/>
        <v>336110.58999999997</v>
      </c>
      <c r="J1384" s="39">
        <f t="shared" si="638"/>
        <v>0</v>
      </c>
      <c r="K1384" s="39">
        <f t="shared" si="638"/>
        <v>0</v>
      </c>
      <c r="L1384" s="39">
        <f t="shared" si="638"/>
        <v>0</v>
      </c>
      <c r="M1384" s="39">
        <f t="shared" si="638"/>
        <v>645859.80999999994</v>
      </c>
      <c r="N1384" s="39">
        <f t="shared" si="638"/>
        <v>1037326.67</v>
      </c>
      <c r="O1384" s="39">
        <f t="shared" si="638"/>
        <v>1013512.4399999998</v>
      </c>
      <c r="P1384" s="39">
        <f t="shared" si="638"/>
        <v>1893129.39</v>
      </c>
      <c r="Q1384" s="39">
        <f t="shared" si="638"/>
        <v>555817.45999999985</v>
      </c>
      <c r="R1384" s="39">
        <f t="shared" si="638"/>
        <v>509773.33</v>
      </c>
      <c r="S1384" s="39">
        <f t="shared" si="638"/>
        <v>0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5655419.0999999996</v>
      </c>
      <c r="AA1384" s="39">
        <f t="shared" si="638"/>
        <v>18685580.899999999</v>
      </c>
      <c r="AB1384" s="40">
        <f>Z1384/D1384</f>
        <v>0.23234128014461194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24341000</v>
      </c>
      <c r="C1386" s="39">
        <f t="shared" si="641"/>
        <v>-7.2759576141834259E-12</v>
      </c>
      <c r="D1386" s="39">
        <f>D1385+D1384</f>
        <v>24341000</v>
      </c>
      <c r="E1386" s="39">
        <f t="shared" ref="E1386:AA1386" si="642">E1385+E1384</f>
        <v>4280079.09</v>
      </c>
      <c r="F1386" s="39">
        <f t="shared" si="642"/>
        <v>1065590.79</v>
      </c>
      <c r="G1386" s="39">
        <f t="shared" si="642"/>
        <v>0</v>
      </c>
      <c r="H1386" s="39">
        <f t="shared" si="642"/>
        <v>0</v>
      </c>
      <c r="I1386" s="39">
        <f t="shared" si="642"/>
        <v>336110.58999999997</v>
      </c>
      <c r="J1386" s="39">
        <f t="shared" si="642"/>
        <v>0</v>
      </c>
      <c r="K1386" s="39">
        <f t="shared" si="642"/>
        <v>0</v>
      </c>
      <c r="L1386" s="39">
        <f t="shared" si="642"/>
        <v>0</v>
      </c>
      <c r="M1386" s="39">
        <f t="shared" si="642"/>
        <v>645859.80999999994</v>
      </c>
      <c r="N1386" s="39">
        <f t="shared" si="642"/>
        <v>1037326.67</v>
      </c>
      <c r="O1386" s="39">
        <f t="shared" si="642"/>
        <v>1013512.4399999998</v>
      </c>
      <c r="P1386" s="39">
        <f t="shared" si="642"/>
        <v>1893129.39</v>
      </c>
      <c r="Q1386" s="39">
        <f t="shared" si="642"/>
        <v>555817.45999999985</v>
      </c>
      <c r="R1386" s="39">
        <f t="shared" si="642"/>
        <v>509773.33</v>
      </c>
      <c r="S1386" s="39">
        <f t="shared" si="642"/>
        <v>0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5655419.0999999996</v>
      </c>
      <c r="AA1386" s="39">
        <f t="shared" si="642"/>
        <v>18685580.899999999</v>
      </c>
      <c r="AB1386" s="40">
        <f>Z1386/D1386</f>
        <v>0.23234128014461194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9325000</v>
      </c>
      <c r="C1391" s="31">
        <f>[1]consoCURRENT!F32372</f>
        <v>0</v>
      </c>
      <c r="D1391" s="31">
        <f>[1]consoCURRENT!G32372</f>
        <v>9325000</v>
      </c>
      <c r="E1391" s="31">
        <f>[1]consoCURRENT!H32372</f>
        <v>581544.59</v>
      </c>
      <c r="F1391" s="31">
        <f>[1]consoCURRENT!I32372</f>
        <v>5349.5</v>
      </c>
      <c r="G1391" s="31">
        <f>[1]consoCURRENT!J32372</f>
        <v>0</v>
      </c>
      <c r="H1391" s="31">
        <f>[1]consoCURRENT!K32372</f>
        <v>0</v>
      </c>
      <c r="I1391" s="31">
        <f>[1]consoCURRENT!L32372</f>
        <v>336110.58999999997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645859.80999999994</v>
      </c>
      <c r="N1391" s="31">
        <f>[1]consoCURRENT!Q32372</f>
        <v>243822</v>
      </c>
      <c r="O1391" s="31">
        <f>[1]consoCURRENT!R32372</f>
        <v>0</v>
      </c>
      <c r="P1391" s="31">
        <f>[1]consoCURRENT!S32372</f>
        <v>1612</v>
      </c>
      <c r="Q1391" s="31">
        <f>[1]consoCURRENT!T32372</f>
        <v>349.5</v>
      </c>
      <c r="R1391" s="31">
        <f>[1]consoCURRENT!U32372</f>
        <v>5000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896643.30999999994</v>
      </c>
      <c r="AA1391" s="31">
        <f>D1391-Z1391</f>
        <v>8428356.6899999995</v>
      </c>
      <c r="AB1391" s="37">
        <f>Z1391/D1391</f>
        <v>9.6154778552278816E-2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9325000</v>
      </c>
      <c r="C1394" s="39">
        <f t="shared" si="644"/>
        <v>0</v>
      </c>
      <c r="D1394" s="39">
        <f t="shared" si="644"/>
        <v>9325000</v>
      </c>
      <c r="E1394" s="39">
        <f t="shared" si="644"/>
        <v>581544.59</v>
      </c>
      <c r="F1394" s="39">
        <f t="shared" si="644"/>
        <v>5349.5</v>
      </c>
      <c r="G1394" s="39">
        <f t="shared" si="644"/>
        <v>0</v>
      </c>
      <c r="H1394" s="39">
        <f t="shared" si="644"/>
        <v>0</v>
      </c>
      <c r="I1394" s="39">
        <f t="shared" si="644"/>
        <v>336110.58999999997</v>
      </c>
      <c r="J1394" s="39">
        <f t="shared" si="644"/>
        <v>0</v>
      </c>
      <c r="K1394" s="39">
        <f t="shared" si="644"/>
        <v>0</v>
      </c>
      <c r="L1394" s="39">
        <f t="shared" si="644"/>
        <v>0</v>
      </c>
      <c r="M1394" s="39">
        <f t="shared" si="644"/>
        <v>645859.80999999994</v>
      </c>
      <c r="N1394" s="39">
        <f t="shared" si="644"/>
        <v>243822</v>
      </c>
      <c r="O1394" s="39">
        <f t="shared" si="644"/>
        <v>0</v>
      </c>
      <c r="P1394" s="39">
        <f t="shared" si="644"/>
        <v>1612</v>
      </c>
      <c r="Q1394" s="39">
        <f t="shared" si="644"/>
        <v>349.5</v>
      </c>
      <c r="R1394" s="39">
        <f t="shared" si="644"/>
        <v>5000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896643.30999999994</v>
      </c>
      <c r="AA1394" s="39">
        <f t="shared" si="644"/>
        <v>8428356.6899999995</v>
      </c>
      <c r="AB1394" s="40">
        <f>Z1394/D1394</f>
        <v>9.6154778552278816E-2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9325000</v>
      </c>
      <c r="C1396" s="39">
        <f t="shared" si="646"/>
        <v>0</v>
      </c>
      <c r="D1396" s="39">
        <f t="shared" si="646"/>
        <v>9325000</v>
      </c>
      <c r="E1396" s="39">
        <f t="shared" si="646"/>
        <v>581544.59</v>
      </c>
      <c r="F1396" s="39">
        <f t="shared" si="646"/>
        <v>5349.5</v>
      </c>
      <c r="G1396" s="39">
        <f t="shared" si="646"/>
        <v>0</v>
      </c>
      <c r="H1396" s="39">
        <f t="shared" si="646"/>
        <v>0</v>
      </c>
      <c r="I1396" s="39">
        <f t="shared" si="646"/>
        <v>336110.58999999997</v>
      </c>
      <c r="J1396" s="39">
        <f t="shared" si="646"/>
        <v>0</v>
      </c>
      <c r="K1396" s="39">
        <f t="shared" si="646"/>
        <v>0</v>
      </c>
      <c r="L1396" s="39">
        <f t="shared" si="646"/>
        <v>0</v>
      </c>
      <c r="M1396" s="39">
        <f t="shared" si="646"/>
        <v>645859.80999999994</v>
      </c>
      <c r="N1396" s="39">
        <f t="shared" si="646"/>
        <v>243822</v>
      </c>
      <c r="O1396" s="39">
        <f t="shared" si="646"/>
        <v>0</v>
      </c>
      <c r="P1396" s="39">
        <f t="shared" si="646"/>
        <v>1612</v>
      </c>
      <c r="Q1396" s="39">
        <f t="shared" si="646"/>
        <v>349.5</v>
      </c>
      <c r="R1396" s="39">
        <f t="shared" si="646"/>
        <v>5000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896643.30999999994</v>
      </c>
      <c r="AA1396" s="39">
        <f t="shared" si="646"/>
        <v>8428356.6899999995</v>
      </c>
      <c r="AB1396" s="40">
        <f>Z1396/D1396</f>
        <v>9.6154778552278816E-2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1487000</v>
      </c>
      <c r="C1401" s="31">
        <f>[1]consoCURRENT!F32585</f>
        <v>0</v>
      </c>
      <c r="D1401" s="31">
        <f>[1]consoCURRENT!G32585</f>
        <v>1487000</v>
      </c>
      <c r="E1401" s="31">
        <f>[1]consoCURRENT!H32585</f>
        <v>314457</v>
      </c>
      <c r="F1401" s="31">
        <f>[1]consoCURRENT!I32585</f>
        <v>84139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199186</v>
      </c>
      <c r="O1401" s="31">
        <f>[1]consoCURRENT!R32585</f>
        <v>80650</v>
      </c>
      <c r="P1401" s="31">
        <f>[1]consoCURRENT!S32585</f>
        <v>34621</v>
      </c>
      <c r="Q1401" s="31">
        <f>[1]consoCURRENT!T32585</f>
        <v>64139</v>
      </c>
      <c r="R1401" s="31">
        <f>[1]consoCURRENT!U32585</f>
        <v>20000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398596</v>
      </c>
      <c r="AA1401" s="31">
        <f>D1401-Z1401</f>
        <v>1088404</v>
      </c>
      <c r="AB1401" s="37">
        <f>Z1401/D1401</f>
        <v>0.26805379959650305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1487000</v>
      </c>
      <c r="C1404" s="39">
        <f t="shared" si="648"/>
        <v>0</v>
      </c>
      <c r="D1404" s="39">
        <f t="shared" si="648"/>
        <v>1487000</v>
      </c>
      <c r="E1404" s="39">
        <f t="shared" si="648"/>
        <v>314457</v>
      </c>
      <c r="F1404" s="39">
        <f t="shared" si="648"/>
        <v>84139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199186</v>
      </c>
      <c r="O1404" s="39">
        <f t="shared" si="648"/>
        <v>80650</v>
      </c>
      <c r="P1404" s="39">
        <f t="shared" si="648"/>
        <v>34621</v>
      </c>
      <c r="Q1404" s="39">
        <f t="shared" si="648"/>
        <v>64139</v>
      </c>
      <c r="R1404" s="39">
        <f t="shared" si="648"/>
        <v>20000</v>
      </c>
      <c r="S1404" s="39">
        <f t="shared" si="648"/>
        <v>0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398596</v>
      </c>
      <c r="AA1404" s="39">
        <f t="shared" si="648"/>
        <v>1088404</v>
      </c>
      <c r="AB1404" s="40">
        <f>Z1404/D1404</f>
        <v>0.26805379959650305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1487000</v>
      </c>
      <c r="C1406" s="39">
        <f t="shared" si="650"/>
        <v>0</v>
      </c>
      <c r="D1406" s="39">
        <f t="shared" si="650"/>
        <v>1487000</v>
      </c>
      <c r="E1406" s="39">
        <f t="shared" si="650"/>
        <v>314457</v>
      </c>
      <c r="F1406" s="39">
        <f t="shared" si="650"/>
        <v>84139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199186</v>
      </c>
      <c r="O1406" s="39">
        <f t="shared" si="650"/>
        <v>80650</v>
      </c>
      <c r="P1406" s="39">
        <f t="shared" si="650"/>
        <v>34621</v>
      </c>
      <c r="Q1406" s="39">
        <f t="shared" si="650"/>
        <v>64139</v>
      </c>
      <c r="R1406" s="39">
        <f t="shared" si="650"/>
        <v>20000</v>
      </c>
      <c r="S1406" s="39">
        <f t="shared" si="650"/>
        <v>0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398596</v>
      </c>
      <c r="AA1406" s="39">
        <f t="shared" si="650"/>
        <v>1088404</v>
      </c>
      <c r="AB1406" s="40">
        <f>Z1406/D1406</f>
        <v>0.26805379959650305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995000</v>
      </c>
      <c r="C1411" s="31">
        <f>[1]consoCURRENT!F32798</f>
        <v>0</v>
      </c>
      <c r="D1411" s="31">
        <f>[1]consoCURRENT!G32798</f>
        <v>995000</v>
      </c>
      <c r="E1411" s="31">
        <f>[1]consoCURRENT!H32798</f>
        <v>179056.6</v>
      </c>
      <c r="F1411" s="31">
        <f>[1]consoCURRENT!I32798</f>
        <v>75257.91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30413.73</v>
      </c>
      <c r="O1411" s="31">
        <f>[1]consoCURRENT!R32798</f>
        <v>99414.959999999992</v>
      </c>
      <c r="P1411" s="31">
        <f>[1]consoCURRENT!S32798</f>
        <v>49227.91</v>
      </c>
      <c r="Q1411" s="31">
        <f>[1]consoCURRENT!T32798</f>
        <v>12197.91</v>
      </c>
      <c r="R1411" s="31">
        <f>[1]consoCURRENT!U32798</f>
        <v>63060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254314.50999999998</v>
      </c>
      <c r="AA1411" s="31">
        <f>D1411-Z1411</f>
        <v>740685.49</v>
      </c>
      <c r="AB1411" s="37">
        <f>Z1411/D1411</f>
        <v>0.25559247236180904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995000</v>
      </c>
      <c r="C1414" s="39">
        <f t="shared" si="652"/>
        <v>0</v>
      </c>
      <c r="D1414" s="39">
        <f t="shared" si="652"/>
        <v>995000</v>
      </c>
      <c r="E1414" s="39">
        <f t="shared" si="652"/>
        <v>179056.6</v>
      </c>
      <c r="F1414" s="39">
        <f t="shared" si="652"/>
        <v>75257.91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30413.73</v>
      </c>
      <c r="O1414" s="39">
        <f t="shared" si="652"/>
        <v>99414.959999999992</v>
      </c>
      <c r="P1414" s="39">
        <f t="shared" si="652"/>
        <v>49227.91</v>
      </c>
      <c r="Q1414" s="39">
        <f t="shared" si="652"/>
        <v>12197.91</v>
      </c>
      <c r="R1414" s="39">
        <f t="shared" si="652"/>
        <v>63060</v>
      </c>
      <c r="S1414" s="39">
        <f t="shared" si="652"/>
        <v>0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254314.50999999998</v>
      </c>
      <c r="AA1414" s="39">
        <f t="shared" si="652"/>
        <v>740685.49</v>
      </c>
      <c r="AB1414" s="40">
        <f>Z1414/D1414</f>
        <v>0.25559247236180904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995000</v>
      </c>
      <c r="C1416" s="39">
        <f t="shared" si="654"/>
        <v>0</v>
      </c>
      <c r="D1416" s="39">
        <f t="shared" si="654"/>
        <v>995000</v>
      </c>
      <c r="E1416" s="39">
        <f t="shared" si="654"/>
        <v>179056.6</v>
      </c>
      <c r="F1416" s="39">
        <f t="shared" si="654"/>
        <v>75257.91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30413.73</v>
      </c>
      <c r="O1416" s="39">
        <f t="shared" si="654"/>
        <v>99414.959999999992</v>
      </c>
      <c r="P1416" s="39">
        <f t="shared" si="654"/>
        <v>49227.91</v>
      </c>
      <c r="Q1416" s="39">
        <f t="shared" si="654"/>
        <v>12197.91</v>
      </c>
      <c r="R1416" s="39">
        <f t="shared" si="654"/>
        <v>63060</v>
      </c>
      <c r="S1416" s="39">
        <f t="shared" si="654"/>
        <v>0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254314.50999999998</v>
      </c>
      <c r="AA1416" s="39">
        <f t="shared" si="654"/>
        <v>740685.49</v>
      </c>
      <c r="AB1416" s="40">
        <f>Z1416/D1416</f>
        <v>0.25559247236180904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787000</v>
      </c>
      <c r="C1421" s="31">
        <f>[1]consoCURRENT!F33011</f>
        <v>0</v>
      </c>
      <c r="D1421" s="31">
        <f>[1]consoCURRENT!G33011</f>
        <v>787000</v>
      </c>
      <c r="E1421" s="31">
        <f>[1]consoCURRENT!H33011</f>
        <v>185729.53</v>
      </c>
      <c r="F1421" s="31">
        <f>[1]consoCURRENT!I33011</f>
        <v>167597.63999999996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27527.050000000003</v>
      </c>
      <c r="O1421" s="31">
        <f>[1]consoCURRENT!R33011</f>
        <v>53793.75</v>
      </c>
      <c r="P1421" s="31">
        <f>[1]consoCURRENT!S33011</f>
        <v>104408.73000000001</v>
      </c>
      <c r="Q1421" s="31">
        <f>[1]consoCURRENT!T33011</f>
        <v>115465.49999999997</v>
      </c>
      <c r="R1421" s="31">
        <f>[1]consoCURRENT!U33011</f>
        <v>52132.14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353327.17000000004</v>
      </c>
      <c r="AA1421" s="31">
        <f>D1421-Z1421</f>
        <v>433672.82999999996</v>
      </c>
      <c r="AB1421" s="37">
        <f>Z1421/D1421</f>
        <v>0.44895447268106742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787000</v>
      </c>
      <c r="C1424" s="39">
        <f t="shared" si="656"/>
        <v>0</v>
      </c>
      <c r="D1424" s="39">
        <f t="shared" si="656"/>
        <v>787000</v>
      </c>
      <c r="E1424" s="39">
        <f t="shared" si="656"/>
        <v>185729.53</v>
      </c>
      <c r="F1424" s="39">
        <f t="shared" si="656"/>
        <v>167597.63999999996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27527.050000000003</v>
      </c>
      <c r="O1424" s="39">
        <f t="shared" si="656"/>
        <v>53793.75</v>
      </c>
      <c r="P1424" s="39">
        <f t="shared" si="656"/>
        <v>104408.73000000001</v>
      </c>
      <c r="Q1424" s="39">
        <f t="shared" si="656"/>
        <v>115465.49999999997</v>
      </c>
      <c r="R1424" s="39">
        <f t="shared" si="656"/>
        <v>52132.14</v>
      </c>
      <c r="S1424" s="39">
        <f t="shared" si="656"/>
        <v>0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353327.17000000004</v>
      </c>
      <c r="AA1424" s="39">
        <f t="shared" si="656"/>
        <v>433672.82999999996</v>
      </c>
      <c r="AB1424" s="40">
        <f>Z1424/D1424</f>
        <v>0.44895447268106742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787000</v>
      </c>
      <c r="C1426" s="39">
        <f t="shared" si="658"/>
        <v>0</v>
      </c>
      <c r="D1426" s="39">
        <f t="shared" si="658"/>
        <v>787000</v>
      </c>
      <c r="E1426" s="39">
        <f t="shared" si="658"/>
        <v>185729.53</v>
      </c>
      <c r="F1426" s="39">
        <f t="shared" si="658"/>
        <v>167597.63999999996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27527.050000000003</v>
      </c>
      <c r="O1426" s="39">
        <f t="shared" si="658"/>
        <v>53793.75</v>
      </c>
      <c r="P1426" s="39">
        <f t="shared" si="658"/>
        <v>104408.73000000001</v>
      </c>
      <c r="Q1426" s="39">
        <f t="shared" si="658"/>
        <v>115465.49999999997</v>
      </c>
      <c r="R1426" s="39">
        <f t="shared" si="658"/>
        <v>52132.14</v>
      </c>
      <c r="S1426" s="39">
        <f t="shared" si="658"/>
        <v>0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353327.17000000004</v>
      </c>
      <c r="AA1426" s="39">
        <f t="shared" si="658"/>
        <v>433672.82999999996</v>
      </c>
      <c r="AB1426" s="40">
        <f>Z1426/D1426</f>
        <v>0.44895447268106742</v>
      </c>
      <c r="AC1426" s="42"/>
    </row>
    <row r="1427" spans="1:29" s="33" customFormat="1" ht="10.9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9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716000</v>
      </c>
      <c r="C1431" s="31">
        <f>[1]consoCURRENT!F33224</f>
        <v>0</v>
      </c>
      <c r="D1431" s="31">
        <f>[1]consoCURRENT!G33224</f>
        <v>716000</v>
      </c>
      <c r="E1431" s="31">
        <f>[1]consoCURRENT!H33224</f>
        <v>211813.8</v>
      </c>
      <c r="F1431" s="31">
        <f>[1]consoCURRENT!I33224</f>
        <v>200494.03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180338.21</v>
      </c>
      <c r="O1431" s="31">
        <f>[1]consoCURRENT!R33224</f>
        <v>4831.08</v>
      </c>
      <c r="P1431" s="31">
        <f>[1]consoCURRENT!S33224</f>
        <v>26644.51</v>
      </c>
      <c r="Q1431" s="31">
        <f>[1]consoCURRENT!T33224</f>
        <v>24200</v>
      </c>
      <c r="R1431" s="31">
        <f>[1]consoCURRENT!U33224</f>
        <v>176294.03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412307.82999999996</v>
      </c>
      <c r="AA1431" s="31">
        <f>D1431-Z1431</f>
        <v>303692.17000000004</v>
      </c>
      <c r="AB1431" s="37">
        <f>Z1431/D1431</f>
        <v>0.57584892458100556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716000</v>
      </c>
      <c r="C1434" s="39">
        <f t="shared" si="660"/>
        <v>0</v>
      </c>
      <c r="D1434" s="39">
        <f t="shared" si="660"/>
        <v>716000</v>
      </c>
      <c r="E1434" s="39">
        <f t="shared" si="660"/>
        <v>211813.8</v>
      </c>
      <c r="F1434" s="39">
        <f t="shared" si="660"/>
        <v>200494.03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180338.21</v>
      </c>
      <c r="O1434" s="39">
        <f t="shared" si="660"/>
        <v>4831.08</v>
      </c>
      <c r="P1434" s="39">
        <f t="shared" si="660"/>
        <v>26644.51</v>
      </c>
      <c r="Q1434" s="39">
        <f t="shared" si="660"/>
        <v>24200</v>
      </c>
      <c r="R1434" s="39">
        <f t="shared" si="660"/>
        <v>176294.03</v>
      </c>
      <c r="S1434" s="39">
        <f t="shared" si="660"/>
        <v>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412307.82999999996</v>
      </c>
      <c r="AA1434" s="39">
        <f t="shared" si="660"/>
        <v>303692.17000000004</v>
      </c>
      <c r="AB1434" s="40">
        <f>Z1434/D1434</f>
        <v>0.57584892458100556</v>
      </c>
      <c r="AC1434" s="3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716000</v>
      </c>
      <c r="C1436" s="39">
        <f t="shared" si="662"/>
        <v>0</v>
      </c>
      <c r="D1436" s="39">
        <f t="shared" si="662"/>
        <v>716000</v>
      </c>
      <c r="E1436" s="39">
        <f t="shared" si="662"/>
        <v>211813.8</v>
      </c>
      <c r="F1436" s="39">
        <f t="shared" si="662"/>
        <v>200494.03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180338.21</v>
      </c>
      <c r="O1436" s="39">
        <f t="shared" si="662"/>
        <v>4831.08</v>
      </c>
      <c r="P1436" s="39">
        <f t="shared" si="662"/>
        <v>26644.51</v>
      </c>
      <c r="Q1436" s="39">
        <f t="shared" si="662"/>
        <v>24200</v>
      </c>
      <c r="R1436" s="39">
        <f t="shared" si="662"/>
        <v>176294.03</v>
      </c>
      <c r="S1436" s="39">
        <f t="shared" si="662"/>
        <v>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412307.82999999996</v>
      </c>
      <c r="AA1436" s="39">
        <f t="shared" si="662"/>
        <v>303692.17000000004</v>
      </c>
      <c r="AB1436" s="40">
        <f>Z1436/D1436</f>
        <v>0.57584892458100556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920000</v>
      </c>
      <c r="C1441" s="31">
        <f>[1]consoCURRENT!F33437</f>
        <v>0</v>
      </c>
      <c r="D1441" s="31">
        <f>[1]consoCURRENT!G33437</f>
        <v>920000</v>
      </c>
      <c r="E1441" s="31">
        <f>[1]consoCURRENT!H33437</f>
        <v>130509.08</v>
      </c>
      <c r="F1441" s="31">
        <f>[1]consoCURRENT!I33437</f>
        <v>43817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15015.86</v>
      </c>
      <c r="O1441" s="31">
        <f>[1]consoCURRENT!R33437</f>
        <v>6125</v>
      </c>
      <c r="P1441" s="31">
        <f>[1]consoCURRENT!S33437</f>
        <v>109368.22</v>
      </c>
      <c r="Q1441" s="31">
        <f>[1]consoCURRENT!T33437</f>
        <v>48551.5</v>
      </c>
      <c r="R1441" s="31">
        <f>[1]consoCURRENT!U33437</f>
        <v>-4734.5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174326.08000000002</v>
      </c>
      <c r="AA1441" s="31">
        <f>D1441-Z1441</f>
        <v>745673.91999999993</v>
      </c>
      <c r="AB1441" s="37">
        <f>Z1441/D1441</f>
        <v>0.1894848695652174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920000</v>
      </c>
      <c r="C1444" s="39">
        <f t="shared" si="664"/>
        <v>0</v>
      </c>
      <c r="D1444" s="39">
        <f t="shared" si="664"/>
        <v>920000</v>
      </c>
      <c r="E1444" s="39">
        <f t="shared" si="664"/>
        <v>130509.08</v>
      </c>
      <c r="F1444" s="39">
        <f t="shared" si="664"/>
        <v>43817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15015.86</v>
      </c>
      <c r="O1444" s="39">
        <f t="shared" si="664"/>
        <v>6125</v>
      </c>
      <c r="P1444" s="39">
        <f t="shared" si="664"/>
        <v>109368.22</v>
      </c>
      <c r="Q1444" s="39">
        <f t="shared" si="664"/>
        <v>48551.5</v>
      </c>
      <c r="R1444" s="39">
        <f t="shared" si="664"/>
        <v>-4734.5</v>
      </c>
      <c r="S1444" s="39">
        <f t="shared" si="664"/>
        <v>0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174326.08000000002</v>
      </c>
      <c r="AA1444" s="39">
        <f t="shared" si="664"/>
        <v>745673.91999999993</v>
      </c>
      <c r="AB1444" s="40">
        <f>Z1444/D1444</f>
        <v>0.1894848695652174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920000</v>
      </c>
      <c r="C1446" s="39">
        <f t="shared" si="666"/>
        <v>0</v>
      </c>
      <c r="D1446" s="39">
        <f t="shared" si="666"/>
        <v>920000</v>
      </c>
      <c r="E1446" s="39">
        <f t="shared" si="666"/>
        <v>130509.08</v>
      </c>
      <c r="F1446" s="39">
        <f t="shared" si="666"/>
        <v>43817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15015.86</v>
      </c>
      <c r="O1446" s="39">
        <f t="shared" si="666"/>
        <v>6125</v>
      </c>
      <c r="P1446" s="39">
        <f t="shared" si="666"/>
        <v>109368.22</v>
      </c>
      <c r="Q1446" s="39">
        <f t="shared" si="666"/>
        <v>48551.5</v>
      </c>
      <c r="R1446" s="39">
        <f t="shared" si="666"/>
        <v>-4734.5</v>
      </c>
      <c r="S1446" s="39">
        <f t="shared" si="666"/>
        <v>0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174326.08000000002</v>
      </c>
      <c r="AA1446" s="39">
        <f t="shared" si="666"/>
        <v>745673.91999999993</v>
      </c>
      <c r="AB1446" s="40">
        <f>Z1446/D1446</f>
        <v>0.1894848695652174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792000</v>
      </c>
      <c r="C1451" s="31">
        <f>[1]consoCURRENT!F33650</f>
        <v>-7.2759576141834259E-12</v>
      </c>
      <c r="D1451" s="31">
        <f>[1]consoCURRENT!G33650</f>
        <v>792000</v>
      </c>
      <c r="E1451" s="31">
        <f>[1]consoCURRENT!H33650</f>
        <v>180308.95</v>
      </c>
      <c r="F1451" s="31">
        <f>[1]consoCURRENT!I33650</f>
        <v>61581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15060.23</v>
      </c>
      <c r="O1451" s="31">
        <f>[1]consoCURRENT!R33650</f>
        <v>84454.43</v>
      </c>
      <c r="P1451" s="31">
        <f>[1]consoCURRENT!S33650</f>
        <v>80794.290000000008</v>
      </c>
      <c r="Q1451" s="31">
        <f>[1]consoCURRENT!T33650</f>
        <v>31050</v>
      </c>
      <c r="R1451" s="31">
        <f>[1]consoCURRENT!U33650</f>
        <v>30531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241889.95</v>
      </c>
      <c r="AA1451" s="31">
        <f>D1451-Z1451</f>
        <v>550110.05000000005</v>
      </c>
      <c r="AB1451" s="37">
        <f>Z1451/D1451</f>
        <v>0.30541660353535355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792000</v>
      </c>
      <c r="C1454" s="39">
        <f t="shared" si="668"/>
        <v>-7.2759576141834259E-12</v>
      </c>
      <c r="D1454" s="39">
        <f t="shared" si="668"/>
        <v>792000</v>
      </c>
      <c r="E1454" s="39">
        <f t="shared" si="668"/>
        <v>180308.95</v>
      </c>
      <c r="F1454" s="39">
        <f t="shared" si="668"/>
        <v>61581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15060.23</v>
      </c>
      <c r="O1454" s="39">
        <f t="shared" si="668"/>
        <v>84454.43</v>
      </c>
      <c r="P1454" s="39">
        <f t="shared" si="668"/>
        <v>80794.290000000008</v>
      </c>
      <c r="Q1454" s="39">
        <f t="shared" si="668"/>
        <v>31050</v>
      </c>
      <c r="R1454" s="39">
        <f t="shared" si="668"/>
        <v>30531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241889.95</v>
      </c>
      <c r="AA1454" s="39">
        <f t="shared" si="668"/>
        <v>550110.05000000005</v>
      </c>
      <c r="AB1454" s="40">
        <f>Z1454/D1454</f>
        <v>0.30541660353535355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792000</v>
      </c>
      <c r="C1456" s="39">
        <f t="shared" si="670"/>
        <v>-7.2759576141834259E-12</v>
      </c>
      <c r="D1456" s="39">
        <f t="shared" si="670"/>
        <v>792000</v>
      </c>
      <c r="E1456" s="39">
        <f t="shared" si="670"/>
        <v>180308.95</v>
      </c>
      <c r="F1456" s="39">
        <f t="shared" si="670"/>
        <v>61581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15060.23</v>
      </c>
      <c r="O1456" s="39">
        <f t="shared" si="670"/>
        <v>84454.43</v>
      </c>
      <c r="P1456" s="39">
        <f t="shared" si="670"/>
        <v>80794.290000000008</v>
      </c>
      <c r="Q1456" s="39">
        <f t="shared" si="670"/>
        <v>31050</v>
      </c>
      <c r="R1456" s="39">
        <f t="shared" si="670"/>
        <v>30531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241889.95</v>
      </c>
      <c r="AA1456" s="39">
        <f t="shared" si="670"/>
        <v>550110.05000000005</v>
      </c>
      <c r="AB1456" s="40">
        <f>Z1456/D1456</f>
        <v>0.30541660353535355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687000</v>
      </c>
      <c r="C1461" s="31">
        <f>[1]consoCURRENT!F33863</f>
        <v>0</v>
      </c>
      <c r="D1461" s="31">
        <f>[1]consoCURRENT!G33863</f>
        <v>687000</v>
      </c>
      <c r="E1461" s="31">
        <f>[1]consoCURRENT!H33863</f>
        <v>43440</v>
      </c>
      <c r="F1461" s="31">
        <f>[1]consoCURRENT!I33863</f>
        <v>12639.92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10000</v>
      </c>
      <c r="O1461" s="31">
        <f>[1]consoCURRENT!R33863</f>
        <v>0</v>
      </c>
      <c r="P1461" s="31">
        <f>[1]consoCURRENT!S33863</f>
        <v>33440</v>
      </c>
      <c r="Q1461" s="31">
        <f>[1]consoCURRENT!T33863</f>
        <v>0</v>
      </c>
      <c r="R1461" s="31">
        <f>[1]consoCURRENT!U33863</f>
        <v>12639.92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56079.92</v>
      </c>
      <c r="AA1461" s="31">
        <f>D1461-Z1461</f>
        <v>630920.07999999996</v>
      </c>
      <c r="AB1461" s="37">
        <f>Z1461/D1461</f>
        <v>8.163016011644833E-2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687000</v>
      </c>
      <c r="C1464" s="39">
        <f t="shared" si="672"/>
        <v>0</v>
      </c>
      <c r="D1464" s="39">
        <f t="shared" si="672"/>
        <v>687000</v>
      </c>
      <c r="E1464" s="39">
        <f t="shared" si="672"/>
        <v>43440</v>
      </c>
      <c r="F1464" s="39">
        <f t="shared" si="672"/>
        <v>12639.92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10000</v>
      </c>
      <c r="O1464" s="39">
        <f t="shared" si="672"/>
        <v>0</v>
      </c>
      <c r="P1464" s="39">
        <f t="shared" si="672"/>
        <v>33440</v>
      </c>
      <c r="Q1464" s="39">
        <f t="shared" si="672"/>
        <v>0</v>
      </c>
      <c r="R1464" s="39">
        <f t="shared" si="672"/>
        <v>12639.92</v>
      </c>
      <c r="S1464" s="39">
        <f t="shared" si="672"/>
        <v>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56079.92</v>
      </c>
      <c r="AA1464" s="39">
        <f t="shared" si="672"/>
        <v>630920.07999999996</v>
      </c>
      <c r="AB1464" s="40">
        <f>Z1464/D1464</f>
        <v>8.163016011644833E-2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687000</v>
      </c>
      <c r="C1466" s="39">
        <f t="shared" si="674"/>
        <v>0</v>
      </c>
      <c r="D1466" s="39">
        <f t="shared" si="674"/>
        <v>687000</v>
      </c>
      <c r="E1466" s="39">
        <f t="shared" si="674"/>
        <v>43440</v>
      </c>
      <c r="F1466" s="39">
        <f t="shared" si="674"/>
        <v>12639.92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10000</v>
      </c>
      <c r="O1466" s="39">
        <f t="shared" si="674"/>
        <v>0</v>
      </c>
      <c r="P1466" s="39">
        <f t="shared" si="674"/>
        <v>33440</v>
      </c>
      <c r="Q1466" s="39">
        <f t="shared" si="674"/>
        <v>0</v>
      </c>
      <c r="R1466" s="39">
        <f t="shared" si="674"/>
        <v>12639.92</v>
      </c>
      <c r="S1466" s="39">
        <f t="shared" si="674"/>
        <v>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56079.92</v>
      </c>
      <c r="AA1466" s="39">
        <f t="shared" si="674"/>
        <v>630920.07999999996</v>
      </c>
      <c r="AB1466" s="40">
        <f>Z1466/D1466</f>
        <v>8.163016011644833E-2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771000</v>
      </c>
      <c r="C1471" s="31">
        <f>[1]consoCURRENT!F34076</f>
        <v>0</v>
      </c>
      <c r="D1471" s="31">
        <f>[1]consoCURRENT!G34076</f>
        <v>771000</v>
      </c>
      <c r="E1471" s="31">
        <f>[1]consoCURRENT!H34076</f>
        <v>180034.93</v>
      </c>
      <c r="F1471" s="31">
        <f>[1]consoCURRENT!I34076</f>
        <v>40531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121085.36</v>
      </c>
      <c r="P1471" s="31">
        <f>[1]consoCURRENT!S34076</f>
        <v>58949.57</v>
      </c>
      <c r="Q1471" s="31">
        <f>[1]consoCURRENT!T34076</f>
        <v>15265.5</v>
      </c>
      <c r="R1471" s="31">
        <f>[1]consoCURRENT!U34076</f>
        <v>25265.5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220565.93</v>
      </c>
      <c r="AA1471" s="31">
        <f>D1471-Z1471</f>
        <v>550434.07000000007</v>
      </c>
      <c r="AB1471" s="37">
        <f>Z1471/D1471</f>
        <v>0.28607773022049288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771000</v>
      </c>
      <c r="C1474" s="39">
        <f t="shared" si="676"/>
        <v>0</v>
      </c>
      <c r="D1474" s="39">
        <f t="shared" si="676"/>
        <v>771000</v>
      </c>
      <c r="E1474" s="39">
        <f t="shared" si="676"/>
        <v>180034.93</v>
      </c>
      <c r="F1474" s="39">
        <f t="shared" si="676"/>
        <v>40531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121085.36</v>
      </c>
      <c r="P1474" s="39">
        <f t="shared" si="676"/>
        <v>58949.57</v>
      </c>
      <c r="Q1474" s="39">
        <f t="shared" si="676"/>
        <v>15265.5</v>
      </c>
      <c r="R1474" s="39">
        <f t="shared" si="676"/>
        <v>25265.5</v>
      </c>
      <c r="S1474" s="39">
        <f t="shared" si="676"/>
        <v>0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220565.93</v>
      </c>
      <c r="AA1474" s="39">
        <f t="shared" si="676"/>
        <v>550434.07000000007</v>
      </c>
      <c r="AB1474" s="40">
        <f>Z1474/D1474</f>
        <v>0.28607773022049288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771000</v>
      </c>
      <c r="C1476" s="39">
        <f t="shared" si="678"/>
        <v>0</v>
      </c>
      <c r="D1476" s="39">
        <f t="shared" si="678"/>
        <v>771000</v>
      </c>
      <c r="E1476" s="39">
        <f t="shared" si="678"/>
        <v>180034.93</v>
      </c>
      <c r="F1476" s="39">
        <f t="shared" si="678"/>
        <v>40531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121085.36</v>
      </c>
      <c r="P1476" s="39">
        <f t="shared" si="678"/>
        <v>58949.57</v>
      </c>
      <c r="Q1476" s="39">
        <f t="shared" si="678"/>
        <v>15265.5</v>
      </c>
      <c r="R1476" s="39">
        <f t="shared" si="678"/>
        <v>25265.5</v>
      </c>
      <c r="S1476" s="39">
        <f t="shared" si="678"/>
        <v>0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220565.93</v>
      </c>
      <c r="AA1476" s="39">
        <f t="shared" si="678"/>
        <v>550434.07000000007</v>
      </c>
      <c r="AB1476" s="40">
        <f>Z1476/D1476</f>
        <v>0.28607773022049288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915000</v>
      </c>
      <c r="C1481" s="31">
        <f>[1]consoCURRENT!F34289</f>
        <v>0</v>
      </c>
      <c r="D1481" s="31">
        <f>[1]consoCURRENT!G34289</f>
        <v>915000</v>
      </c>
      <c r="E1481" s="31">
        <f>[1]consoCURRENT!H34289</f>
        <v>252481.3</v>
      </c>
      <c r="F1481" s="31">
        <f>[1]consoCURRENT!I34289</f>
        <v>68919.66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14892.55</v>
      </c>
      <c r="O1481" s="31">
        <f>[1]consoCURRENT!R34289</f>
        <v>59691.880000000005</v>
      </c>
      <c r="P1481" s="31">
        <f>[1]consoCURRENT!S34289</f>
        <v>177896.87</v>
      </c>
      <c r="Q1481" s="31">
        <f>[1]consoCURRENT!T34289</f>
        <v>28388.66</v>
      </c>
      <c r="R1481" s="31">
        <f>[1]consoCURRENT!U34289</f>
        <v>40531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321400.95999999996</v>
      </c>
      <c r="AA1481" s="31">
        <f>D1481-Z1481</f>
        <v>593599.04</v>
      </c>
      <c r="AB1481" s="37">
        <f>Z1481/D1481</f>
        <v>0.3512578797814207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915000</v>
      </c>
      <c r="C1484" s="39">
        <f t="shared" si="680"/>
        <v>0</v>
      </c>
      <c r="D1484" s="39">
        <f t="shared" si="680"/>
        <v>915000</v>
      </c>
      <c r="E1484" s="39">
        <f t="shared" si="680"/>
        <v>252481.3</v>
      </c>
      <c r="F1484" s="39">
        <f t="shared" si="680"/>
        <v>68919.66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14892.55</v>
      </c>
      <c r="O1484" s="39">
        <f t="shared" si="680"/>
        <v>59691.880000000005</v>
      </c>
      <c r="P1484" s="39">
        <f t="shared" si="680"/>
        <v>177896.87</v>
      </c>
      <c r="Q1484" s="39">
        <f t="shared" si="680"/>
        <v>28388.66</v>
      </c>
      <c r="R1484" s="39">
        <f t="shared" si="680"/>
        <v>40531</v>
      </c>
      <c r="S1484" s="39">
        <f t="shared" si="680"/>
        <v>0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321400.95999999996</v>
      </c>
      <c r="AA1484" s="39">
        <f t="shared" si="680"/>
        <v>593599.04</v>
      </c>
      <c r="AB1484" s="40">
        <f>Z1484/D1484</f>
        <v>0.3512578797814207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915000</v>
      </c>
      <c r="C1486" s="39">
        <f t="shared" si="682"/>
        <v>0</v>
      </c>
      <c r="D1486" s="39">
        <f t="shared" si="682"/>
        <v>915000</v>
      </c>
      <c r="E1486" s="39">
        <f t="shared" si="682"/>
        <v>252481.3</v>
      </c>
      <c r="F1486" s="39">
        <f t="shared" si="682"/>
        <v>68919.66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14892.55</v>
      </c>
      <c r="O1486" s="39">
        <f t="shared" si="682"/>
        <v>59691.880000000005</v>
      </c>
      <c r="P1486" s="39">
        <f t="shared" si="682"/>
        <v>177896.87</v>
      </c>
      <c r="Q1486" s="39">
        <f t="shared" si="682"/>
        <v>28388.66</v>
      </c>
      <c r="R1486" s="39">
        <f t="shared" si="682"/>
        <v>40531</v>
      </c>
      <c r="S1486" s="39">
        <f t="shared" si="682"/>
        <v>0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321400.95999999996</v>
      </c>
      <c r="AA1486" s="39">
        <f t="shared" si="682"/>
        <v>593599.04</v>
      </c>
      <c r="AB1486" s="40">
        <f>Z1486/D1486</f>
        <v>0.3512578797814207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943000</v>
      </c>
      <c r="C1491" s="31">
        <f>[1]consoCURRENT!F34502</f>
        <v>0</v>
      </c>
      <c r="D1491" s="31">
        <f>[1]consoCURRENT!G34502</f>
        <v>943000</v>
      </c>
      <c r="E1491" s="31">
        <f>[1]consoCURRENT!H34502</f>
        <v>290655.75</v>
      </c>
      <c r="F1491" s="31">
        <f>[1]consoCURRENT!I34502</f>
        <v>75973.23000000001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91670.3</v>
      </c>
      <c r="O1491" s="31">
        <f>[1]consoCURRENT!R34502</f>
        <v>76731.72</v>
      </c>
      <c r="P1491" s="31">
        <f>[1]consoCURRENT!S34502</f>
        <v>122253.73</v>
      </c>
      <c r="Q1491" s="31">
        <f>[1]consoCURRENT!T34502</f>
        <v>99674.23000000001</v>
      </c>
      <c r="R1491" s="31">
        <f>[1]consoCURRENT!U34502</f>
        <v>-23701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366628.98</v>
      </c>
      <c r="AA1491" s="31">
        <f>D1491-Z1491</f>
        <v>576371.02</v>
      </c>
      <c r="AB1491" s="37">
        <f>Z1491/D1491</f>
        <v>0.38879001060445384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943000</v>
      </c>
      <c r="C1494" s="39">
        <f t="shared" si="684"/>
        <v>0</v>
      </c>
      <c r="D1494" s="39">
        <f t="shared" si="684"/>
        <v>943000</v>
      </c>
      <c r="E1494" s="39">
        <f t="shared" si="684"/>
        <v>290655.75</v>
      </c>
      <c r="F1494" s="39">
        <f t="shared" si="684"/>
        <v>75973.23000000001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91670.3</v>
      </c>
      <c r="O1494" s="39">
        <f t="shared" si="684"/>
        <v>76731.72</v>
      </c>
      <c r="P1494" s="39">
        <f t="shared" si="684"/>
        <v>122253.73</v>
      </c>
      <c r="Q1494" s="39">
        <f t="shared" si="684"/>
        <v>99674.23000000001</v>
      </c>
      <c r="R1494" s="39">
        <f t="shared" si="684"/>
        <v>-23701</v>
      </c>
      <c r="S1494" s="39">
        <f t="shared" si="684"/>
        <v>0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366628.98</v>
      </c>
      <c r="AA1494" s="39">
        <f t="shared" si="684"/>
        <v>576371.02</v>
      </c>
      <c r="AB1494" s="40">
        <f>Z1494/D1494</f>
        <v>0.38879001060445384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943000</v>
      </c>
      <c r="C1496" s="39">
        <f t="shared" si="686"/>
        <v>0</v>
      </c>
      <c r="D1496" s="39">
        <f t="shared" si="686"/>
        <v>943000</v>
      </c>
      <c r="E1496" s="39">
        <f t="shared" si="686"/>
        <v>290655.75</v>
      </c>
      <c r="F1496" s="39">
        <f t="shared" si="686"/>
        <v>75973.23000000001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91670.3</v>
      </c>
      <c r="O1496" s="39">
        <f t="shared" si="686"/>
        <v>76731.72</v>
      </c>
      <c r="P1496" s="39">
        <f t="shared" si="686"/>
        <v>122253.73</v>
      </c>
      <c r="Q1496" s="39">
        <f t="shared" si="686"/>
        <v>99674.23000000001</v>
      </c>
      <c r="R1496" s="39">
        <f t="shared" si="686"/>
        <v>-23701</v>
      </c>
      <c r="S1496" s="39">
        <f t="shared" si="686"/>
        <v>0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366628.98</v>
      </c>
      <c r="AA1496" s="39">
        <f t="shared" si="686"/>
        <v>576371.02</v>
      </c>
      <c r="AB1496" s="40">
        <f>Z1496/D1496</f>
        <v>0.38879001060445384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880000</v>
      </c>
      <c r="C1501" s="31">
        <f>[1]consoCURRENT!F34715</f>
        <v>0</v>
      </c>
      <c r="D1501" s="31">
        <f>[1]consoCURRENT!G34715</f>
        <v>880000</v>
      </c>
      <c r="E1501" s="31">
        <f>[1]consoCURRENT!H34715</f>
        <v>230412.83000000002</v>
      </c>
      <c r="F1501" s="31">
        <f>[1]consoCURRENT!I34715</f>
        <v>73138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77812.83</v>
      </c>
      <c r="P1501" s="31">
        <f>[1]consoCURRENT!S34715</f>
        <v>152600</v>
      </c>
      <c r="Q1501" s="31">
        <f>[1]consoCURRENT!T34715</f>
        <v>71094</v>
      </c>
      <c r="R1501" s="31">
        <f>[1]consoCURRENT!U34715</f>
        <v>2044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303550.83</v>
      </c>
      <c r="AA1501" s="31">
        <f>D1501-Z1501</f>
        <v>576449.16999999993</v>
      </c>
      <c r="AB1501" s="37">
        <f>Z1501/D1501</f>
        <v>0.34494412500000005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880000</v>
      </c>
      <c r="C1504" s="39">
        <f t="shared" si="688"/>
        <v>0</v>
      </c>
      <c r="D1504" s="39">
        <f t="shared" si="688"/>
        <v>880000</v>
      </c>
      <c r="E1504" s="39">
        <f t="shared" si="688"/>
        <v>230412.83000000002</v>
      </c>
      <c r="F1504" s="39">
        <f t="shared" si="688"/>
        <v>73138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77812.83</v>
      </c>
      <c r="P1504" s="39">
        <f t="shared" si="688"/>
        <v>152600</v>
      </c>
      <c r="Q1504" s="39">
        <f t="shared" si="688"/>
        <v>71094</v>
      </c>
      <c r="R1504" s="39">
        <f t="shared" si="688"/>
        <v>2044</v>
      </c>
      <c r="S1504" s="39">
        <f t="shared" si="688"/>
        <v>0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303550.83</v>
      </c>
      <c r="AA1504" s="39">
        <f t="shared" si="688"/>
        <v>576449.16999999993</v>
      </c>
      <c r="AB1504" s="40">
        <f>Z1504/D1504</f>
        <v>0.34494412500000005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880000</v>
      </c>
      <c r="C1506" s="39">
        <f t="shared" si="690"/>
        <v>0</v>
      </c>
      <c r="D1506" s="39">
        <f t="shared" si="690"/>
        <v>880000</v>
      </c>
      <c r="E1506" s="39">
        <f t="shared" si="690"/>
        <v>230412.83000000002</v>
      </c>
      <c r="F1506" s="39">
        <f t="shared" si="690"/>
        <v>73138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77812.83</v>
      </c>
      <c r="P1506" s="39">
        <f t="shared" si="690"/>
        <v>152600</v>
      </c>
      <c r="Q1506" s="39">
        <f t="shared" si="690"/>
        <v>71094</v>
      </c>
      <c r="R1506" s="39">
        <f t="shared" si="690"/>
        <v>2044</v>
      </c>
      <c r="S1506" s="39">
        <f t="shared" si="690"/>
        <v>0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303550.83</v>
      </c>
      <c r="AA1506" s="39">
        <f t="shared" si="690"/>
        <v>576449.16999999993</v>
      </c>
      <c r="AB1506" s="40">
        <f>Z1506/D1506</f>
        <v>0.34494412500000005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1092000</v>
      </c>
      <c r="C1511" s="31">
        <f>[1]consoCURRENT!F34928</f>
        <v>0</v>
      </c>
      <c r="D1511" s="31">
        <f>[1]consoCURRENT!G34928</f>
        <v>1092000</v>
      </c>
      <c r="E1511" s="31">
        <f>[1]consoCURRENT!H34928</f>
        <v>346089.77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153098.06</v>
      </c>
      <c r="P1511" s="31">
        <f>[1]consoCURRENT!S34928</f>
        <v>192991.71000000002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346089.77</v>
      </c>
      <c r="AA1511" s="31">
        <f>D1511-Z1511</f>
        <v>745910.23</v>
      </c>
      <c r="AB1511" s="37">
        <f>Z1511/D1511</f>
        <v>0.31693202380952384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1092000</v>
      </c>
      <c r="C1514" s="39">
        <f t="shared" si="692"/>
        <v>0</v>
      </c>
      <c r="D1514" s="39">
        <f t="shared" si="692"/>
        <v>1092000</v>
      </c>
      <c r="E1514" s="39">
        <f t="shared" si="692"/>
        <v>346089.77</v>
      </c>
      <c r="F1514" s="39">
        <f t="shared" si="692"/>
        <v>0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153098.06</v>
      </c>
      <c r="P1514" s="39">
        <f t="shared" si="692"/>
        <v>192991.71000000002</v>
      </c>
      <c r="Q1514" s="39">
        <f t="shared" si="692"/>
        <v>0</v>
      </c>
      <c r="R1514" s="39">
        <f t="shared" si="692"/>
        <v>0</v>
      </c>
      <c r="S1514" s="39">
        <f t="shared" si="692"/>
        <v>0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346089.77</v>
      </c>
      <c r="AA1514" s="39">
        <f t="shared" si="692"/>
        <v>745910.23</v>
      </c>
      <c r="AB1514" s="40">
        <f>Z1514/D1514</f>
        <v>0.31693202380952384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1092000</v>
      </c>
      <c r="C1516" s="39">
        <f t="shared" si="694"/>
        <v>0</v>
      </c>
      <c r="D1516" s="39">
        <f t="shared" si="694"/>
        <v>1092000</v>
      </c>
      <c r="E1516" s="39">
        <f t="shared" si="694"/>
        <v>346089.77</v>
      </c>
      <c r="F1516" s="39">
        <f t="shared" si="694"/>
        <v>0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153098.06</v>
      </c>
      <c r="P1516" s="39">
        <f t="shared" si="694"/>
        <v>192991.71000000002</v>
      </c>
      <c r="Q1516" s="39">
        <f t="shared" si="694"/>
        <v>0</v>
      </c>
      <c r="R1516" s="39">
        <f t="shared" si="694"/>
        <v>0</v>
      </c>
      <c r="S1516" s="39">
        <f t="shared" si="694"/>
        <v>0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346089.77</v>
      </c>
      <c r="AA1516" s="39">
        <f t="shared" si="694"/>
        <v>745910.23</v>
      </c>
      <c r="AB1516" s="40">
        <f>Z1516/D1516</f>
        <v>0.31693202380952384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805000</v>
      </c>
      <c r="C1521" s="31">
        <f>[1]consoCURRENT!F35141</f>
        <v>0</v>
      </c>
      <c r="D1521" s="31">
        <f>[1]consoCURRENT!G35141</f>
        <v>805000</v>
      </c>
      <c r="E1521" s="31">
        <f>[1]consoCURRENT!H35141</f>
        <v>309694.52</v>
      </c>
      <c r="F1521" s="31">
        <f>[1]consoCURRENT!I35141</f>
        <v>74827.56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81797.489999999991</v>
      </c>
      <c r="P1521" s="31">
        <f>[1]consoCURRENT!S35141</f>
        <v>227897.03</v>
      </c>
      <c r="Q1521" s="31">
        <f>[1]consoCURRENT!T35141</f>
        <v>18835.82</v>
      </c>
      <c r="R1521" s="31">
        <f>[1]consoCURRENT!U35141</f>
        <v>55991.74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384522.08</v>
      </c>
      <c r="AA1521" s="31">
        <f>D1521-Z1521</f>
        <v>420477.92</v>
      </c>
      <c r="AB1521" s="37">
        <f>Z1521/D1521</f>
        <v>0.4776671801242236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805000</v>
      </c>
      <c r="C1524" s="39">
        <f t="shared" si="696"/>
        <v>0</v>
      </c>
      <c r="D1524" s="39">
        <f t="shared" si="696"/>
        <v>805000</v>
      </c>
      <c r="E1524" s="39">
        <f t="shared" si="696"/>
        <v>309694.52</v>
      </c>
      <c r="F1524" s="39">
        <f t="shared" si="696"/>
        <v>74827.56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81797.489999999991</v>
      </c>
      <c r="P1524" s="39">
        <f t="shared" si="696"/>
        <v>227897.03</v>
      </c>
      <c r="Q1524" s="39">
        <f t="shared" si="696"/>
        <v>18835.82</v>
      </c>
      <c r="R1524" s="39">
        <f t="shared" si="696"/>
        <v>55991.74</v>
      </c>
      <c r="S1524" s="39">
        <f t="shared" si="696"/>
        <v>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384522.08</v>
      </c>
      <c r="AA1524" s="39">
        <f t="shared" si="696"/>
        <v>420477.92</v>
      </c>
      <c r="AB1524" s="40">
        <f>Z1524/D1524</f>
        <v>0.4776671801242236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805000</v>
      </c>
      <c r="C1526" s="39">
        <f t="shared" si="698"/>
        <v>0</v>
      </c>
      <c r="D1526" s="39">
        <f t="shared" si="698"/>
        <v>805000</v>
      </c>
      <c r="E1526" s="39">
        <f t="shared" si="698"/>
        <v>309694.52</v>
      </c>
      <c r="F1526" s="39">
        <f t="shared" si="698"/>
        <v>74827.56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81797.489999999991</v>
      </c>
      <c r="P1526" s="39">
        <f t="shared" si="698"/>
        <v>227897.03</v>
      </c>
      <c r="Q1526" s="39">
        <f t="shared" si="698"/>
        <v>18835.82</v>
      </c>
      <c r="R1526" s="39">
        <f t="shared" si="698"/>
        <v>55991.74</v>
      </c>
      <c r="S1526" s="39">
        <f t="shared" si="698"/>
        <v>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384522.08</v>
      </c>
      <c r="AA1526" s="39">
        <f t="shared" si="698"/>
        <v>420477.92</v>
      </c>
      <c r="AB1526" s="40">
        <f>Z1526/D1526</f>
        <v>0.4776671801242236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1013000</v>
      </c>
      <c r="C1531" s="31">
        <f>[1]consoCURRENT!F35354</f>
        <v>0</v>
      </c>
      <c r="D1531" s="31">
        <f>[1]consoCURRENT!G35354</f>
        <v>1013000</v>
      </c>
      <c r="E1531" s="31">
        <f>[1]consoCURRENT!H35354</f>
        <v>418898</v>
      </c>
      <c r="F1531" s="31">
        <f>[1]consoCURRENT!I35354</f>
        <v>10994.5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196910.79</v>
      </c>
      <c r="O1531" s="31">
        <f>[1]consoCURRENT!R35354</f>
        <v>6200</v>
      </c>
      <c r="P1531" s="31">
        <f>[1]consoCURRENT!S35354</f>
        <v>215787.21</v>
      </c>
      <c r="Q1531" s="31">
        <f>[1]consoCURRENT!T35354</f>
        <v>0</v>
      </c>
      <c r="R1531" s="31">
        <f>[1]consoCURRENT!U35354</f>
        <v>10994.5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429892.5</v>
      </c>
      <c r="AA1531" s="31">
        <f>D1531-Z1531</f>
        <v>583107.5</v>
      </c>
      <c r="AB1531" s="37">
        <f>Z1531/D1531</f>
        <v>0.42437561697926951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1013000</v>
      </c>
      <c r="C1534" s="39">
        <f t="shared" si="700"/>
        <v>0</v>
      </c>
      <c r="D1534" s="39">
        <f t="shared" si="700"/>
        <v>1013000</v>
      </c>
      <c r="E1534" s="39">
        <f t="shared" si="700"/>
        <v>418898</v>
      </c>
      <c r="F1534" s="39">
        <f t="shared" si="700"/>
        <v>10994.5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196910.79</v>
      </c>
      <c r="O1534" s="39">
        <f t="shared" si="700"/>
        <v>6200</v>
      </c>
      <c r="P1534" s="39">
        <f t="shared" si="700"/>
        <v>215787.21</v>
      </c>
      <c r="Q1534" s="39">
        <f t="shared" si="700"/>
        <v>0</v>
      </c>
      <c r="R1534" s="39">
        <f t="shared" si="700"/>
        <v>10994.5</v>
      </c>
      <c r="S1534" s="39">
        <f t="shared" si="700"/>
        <v>0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429892.5</v>
      </c>
      <c r="AA1534" s="39">
        <f t="shared" si="700"/>
        <v>583107.5</v>
      </c>
      <c r="AB1534" s="40">
        <f>Z1534/D1534</f>
        <v>0.42437561697926951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1013000</v>
      </c>
      <c r="C1536" s="39">
        <f t="shared" si="702"/>
        <v>0</v>
      </c>
      <c r="D1536" s="39">
        <f t="shared" si="702"/>
        <v>1013000</v>
      </c>
      <c r="E1536" s="39">
        <f t="shared" si="702"/>
        <v>418898</v>
      </c>
      <c r="F1536" s="39">
        <f t="shared" si="702"/>
        <v>10994.5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196910.79</v>
      </c>
      <c r="O1536" s="39">
        <f t="shared" si="702"/>
        <v>6200</v>
      </c>
      <c r="P1536" s="39">
        <f t="shared" si="702"/>
        <v>215787.21</v>
      </c>
      <c r="Q1536" s="39">
        <f t="shared" si="702"/>
        <v>0</v>
      </c>
      <c r="R1536" s="39">
        <f t="shared" si="702"/>
        <v>10994.5</v>
      </c>
      <c r="S1536" s="39">
        <f t="shared" si="702"/>
        <v>0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429892.5</v>
      </c>
      <c r="AA1536" s="39">
        <f t="shared" si="702"/>
        <v>583107.5</v>
      </c>
      <c r="AB1536" s="40">
        <f>Z1536/D1536</f>
        <v>0.42437561697926951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985000</v>
      </c>
      <c r="C1541" s="31">
        <f>[1]consoCURRENT!F35567</f>
        <v>0</v>
      </c>
      <c r="D1541" s="31">
        <f>[1]consoCURRENT!G35567</f>
        <v>985000</v>
      </c>
      <c r="E1541" s="31">
        <f>[1]consoCURRENT!H35567</f>
        <v>103795.31000000001</v>
      </c>
      <c r="F1541" s="31">
        <f>[1]consoCURRENT!I35567</f>
        <v>46207.97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61221.08</v>
      </c>
      <c r="P1541" s="31">
        <f>[1]consoCURRENT!S35567</f>
        <v>42574.23</v>
      </c>
      <c r="Q1541" s="31">
        <f>[1]consoCURRENT!T35567</f>
        <v>16482.97</v>
      </c>
      <c r="R1541" s="31">
        <f>[1]consoCURRENT!U35567</f>
        <v>29725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150003.28</v>
      </c>
      <c r="AA1541" s="31">
        <f>D1541-Z1541</f>
        <v>834996.72</v>
      </c>
      <c r="AB1541" s="37">
        <f>Z1541/D1541</f>
        <v>0.15228759390862945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985000</v>
      </c>
      <c r="C1544" s="39">
        <f t="shared" si="704"/>
        <v>0</v>
      </c>
      <c r="D1544" s="39">
        <f t="shared" si="704"/>
        <v>985000</v>
      </c>
      <c r="E1544" s="39">
        <f t="shared" si="704"/>
        <v>103795.31000000001</v>
      </c>
      <c r="F1544" s="39">
        <f t="shared" si="704"/>
        <v>46207.97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61221.08</v>
      </c>
      <c r="P1544" s="39">
        <f t="shared" si="704"/>
        <v>42574.23</v>
      </c>
      <c r="Q1544" s="39">
        <f t="shared" si="704"/>
        <v>16482.97</v>
      </c>
      <c r="R1544" s="39">
        <f t="shared" si="704"/>
        <v>29725</v>
      </c>
      <c r="S1544" s="39">
        <f t="shared" si="704"/>
        <v>0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150003.28</v>
      </c>
      <c r="AA1544" s="39">
        <f t="shared" si="704"/>
        <v>834996.72</v>
      </c>
      <c r="AB1544" s="40">
        <f>Z1544/D1544</f>
        <v>0.15228759390862945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985000</v>
      </c>
      <c r="C1546" s="39">
        <f t="shared" si="706"/>
        <v>0</v>
      </c>
      <c r="D1546" s="39">
        <f t="shared" si="706"/>
        <v>985000</v>
      </c>
      <c r="E1546" s="39">
        <f t="shared" si="706"/>
        <v>103795.31000000001</v>
      </c>
      <c r="F1546" s="39">
        <f t="shared" si="706"/>
        <v>46207.97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61221.08</v>
      </c>
      <c r="P1546" s="39">
        <f t="shared" si="706"/>
        <v>42574.23</v>
      </c>
      <c r="Q1546" s="39">
        <f t="shared" si="706"/>
        <v>16482.97</v>
      </c>
      <c r="R1546" s="39">
        <f t="shared" si="706"/>
        <v>29725</v>
      </c>
      <c r="S1546" s="39">
        <f t="shared" si="706"/>
        <v>0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150003.28</v>
      </c>
      <c r="AA1546" s="39">
        <f t="shared" si="706"/>
        <v>834996.72</v>
      </c>
      <c r="AB1546" s="40">
        <f>Z1546/D1546</f>
        <v>0.15228759390862945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1228000</v>
      </c>
      <c r="C1551" s="31">
        <f>[1]consoCURRENT!F35780</f>
        <v>0</v>
      </c>
      <c r="D1551" s="31">
        <f>[1]consoCURRENT!G35780</f>
        <v>1228000</v>
      </c>
      <c r="E1551" s="31">
        <f>[1]consoCURRENT!H35780</f>
        <v>321157.13</v>
      </c>
      <c r="F1551" s="31">
        <f>[1]consoCURRENT!I35780</f>
        <v>24122.870000000003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12489.95</v>
      </c>
      <c r="O1551" s="31">
        <f>[1]consoCURRENT!R35780</f>
        <v>46604.800000000003</v>
      </c>
      <c r="P1551" s="31">
        <f>[1]consoCURRENT!S35780</f>
        <v>262062.37999999998</v>
      </c>
      <c r="Q1551" s="31">
        <f>[1]consoCURRENT!T35780</f>
        <v>10122.870000000001</v>
      </c>
      <c r="R1551" s="31">
        <f>[1]consoCURRENT!U35780</f>
        <v>14000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345280</v>
      </c>
      <c r="AA1551" s="31">
        <f>D1551-Z1551</f>
        <v>882720</v>
      </c>
      <c r="AB1551" s="37">
        <f>Z1551/D1551</f>
        <v>0.2811726384364821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1228000</v>
      </c>
      <c r="C1554" s="39">
        <f t="shared" si="708"/>
        <v>0</v>
      </c>
      <c r="D1554" s="39">
        <f t="shared" si="708"/>
        <v>1228000</v>
      </c>
      <c r="E1554" s="39">
        <f t="shared" si="708"/>
        <v>321157.13</v>
      </c>
      <c r="F1554" s="39">
        <f t="shared" si="708"/>
        <v>24122.870000000003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12489.95</v>
      </c>
      <c r="O1554" s="39">
        <f t="shared" si="708"/>
        <v>46604.800000000003</v>
      </c>
      <c r="P1554" s="39">
        <f t="shared" si="708"/>
        <v>262062.37999999998</v>
      </c>
      <c r="Q1554" s="39">
        <f t="shared" si="708"/>
        <v>10122.870000000001</v>
      </c>
      <c r="R1554" s="39">
        <f t="shared" si="708"/>
        <v>14000</v>
      </c>
      <c r="S1554" s="39">
        <f t="shared" si="708"/>
        <v>0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345280</v>
      </c>
      <c r="AA1554" s="39">
        <f t="shared" si="708"/>
        <v>882720</v>
      </c>
      <c r="AB1554" s="40">
        <f>Z1554/D1554</f>
        <v>0.2811726384364821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1228000</v>
      </c>
      <c r="C1556" s="39">
        <f t="shared" si="710"/>
        <v>0</v>
      </c>
      <c r="D1556" s="39">
        <f t="shared" si="710"/>
        <v>1228000</v>
      </c>
      <c r="E1556" s="39">
        <f t="shared" si="710"/>
        <v>321157.13</v>
      </c>
      <c r="F1556" s="39">
        <f t="shared" si="710"/>
        <v>24122.870000000003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12489.95</v>
      </c>
      <c r="O1556" s="39">
        <f t="shared" si="710"/>
        <v>46604.800000000003</v>
      </c>
      <c r="P1556" s="39">
        <f t="shared" si="710"/>
        <v>262062.37999999998</v>
      </c>
      <c r="Q1556" s="39">
        <f t="shared" si="710"/>
        <v>10122.870000000001</v>
      </c>
      <c r="R1556" s="39">
        <f t="shared" si="710"/>
        <v>14000</v>
      </c>
      <c r="S1556" s="39">
        <f t="shared" si="710"/>
        <v>0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345280</v>
      </c>
      <c r="AA1556" s="39">
        <f t="shared" si="710"/>
        <v>882720</v>
      </c>
      <c r="AB1556" s="40">
        <f>Z1556/D1556</f>
        <v>0.2811726384364821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4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4160124000</v>
      </c>
      <c r="C1561" s="31">
        <f t="shared" si="712"/>
        <v>0</v>
      </c>
      <c r="D1561" s="31">
        <f t="shared" si="712"/>
        <v>4160124000</v>
      </c>
      <c r="E1561" s="31">
        <f t="shared" si="712"/>
        <v>669902535.76999998</v>
      </c>
      <c r="F1561" s="31">
        <f t="shared" si="712"/>
        <v>46251711.000000007</v>
      </c>
      <c r="G1561" s="31">
        <f t="shared" si="712"/>
        <v>0</v>
      </c>
      <c r="H1561" s="31">
        <f t="shared" si="712"/>
        <v>0</v>
      </c>
      <c r="I1561" s="31">
        <f t="shared" si="712"/>
        <v>347438519.66999996</v>
      </c>
      <c r="J1561" s="31">
        <f t="shared" si="712"/>
        <v>0</v>
      </c>
      <c r="K1561" s="31">
        <f t="shared" si="712"/>
        <v>0</v>
      </c>
      <c r="L1561" s="31">
        <f t="shared" si="712"/>
        <v>0</v>
      </c>
      <c r="M1561" s="31">
        <f t="shared" si="712"/>
        <v>710135425.31999993</v>
      </c>
      <c r="N1561" s="31">
        <f t="shared" si="712"/>
        <v>19931045.399999999</v>
      </c>
      <c r="O1561" s="31">
        <f t="shared" si="712"/>
        <v>3036381.5999999996</v>
      </c>
      <c r="P1561" s="31">
        <f t="shared" si="712"/>
        <v>299496589.10000002</v>
      </c>
      <c r="Q1561" s="31">
        <f t="shared" si="712"/>
        <v>152647167.13999999</v>
      </c>
      <c r="R1561" s="31">
        <f t="shared" si="712"/>
        <v>-106395456.14</v>
      </c>
      <c r="S1561" s="31">
        <f t="shared" si="712"/>
        <v>0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1078851152.4199998</v>
      </c>
      <c r="AA1561" s="31">
        <f>D1561-Z1561</f>
        <v>3081272847.5799999</v>
      </c>
      <c r="AB1561" s="37">
        <f>Z1561/D1561</f>
        <v>0.2593314892584932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4160124000</v>
      </c>
      <c r="C1564" s="39">
        <f t="shared" si="714"/>
        <v>0</v>
      </c>
      <c r="D1564" s="39">
        <f t="shared" si="714"/>
        <v>4160124000</v>
      </c>
      <c r="E1564" s="39">
        <f t="shared" si="714"/>
        <v>669902535.76999998</v>
      </c>
      <c r="F1564" s="39">
        <f t="shared" si="714"/>
        <v>46251711.000000007</v>
      </c>
      <c r="G1564" s="39">
        <f t="shared" si="714"/>
        <v>0</v>
      </c>
      <c r="H1564" s="39">
        <f t="shared" si="714"/>
        <v>0</v>
      </c>
      <c r="I1564" s="39">
        <f t="shared" si="714"/>
        <v>347438519.66999996</v>
      </c>
      <c r="J1564" s="39">
        <f t="shared" si="714"/>
        <v>0</v>
      </c>
      <c r="K1564" s="39">
        <f t="shared" si="714"/>
        <v>0</v>
      </c>
      <c r="L1564" s="39">
        <f t="shared" si="714"/>
        <v>0</v>
      </c>
      <c r="M1564" s="39">
        <f t="shared" si="714"/>
        <v>710135425.31999993</v>
      </c>
      <c r="N1564" s="39">
        <f t="shared" si="714"/>
        <v>19931045.399999999</v>
      </c>
      <c r="O1564" s="39">
        <f t="shared" si="714"/>
        <v>3036381.5999999996</v>
      </c>
      <c r="P1564" s="39">
        <f t="shared" si="714"/>
        <v>299496589.10000002</v>
      </c>
      <c r="Q1564" s="39">
        <f t="shared" si="714"/>
        <v>152647167.13999999</v>
      </c>
      <c r="R1564" s="39">
        <f t="shared" si="714"/>
        <v>-106395456.14</v>
      </c>
      <c r="S1564" s="39">
        <f t="shared" si="714"/>
        <v>0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1078851152.4199998</v>
      </c>
      <c r="AA1564" s="39">
        <f t="shared" si="714"/>
        <v>3081272847.5799999</v>
      </c>
      <c r="AB1564" s="40">
        <f>Z1564/D1564</f>
        <v>0.2593314892584932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4160124000</v>
      </c>
      <c r="C1566" s="39">
        <f t="shared" si="717"/>
        <v>0</v>
      </c>
      <c r="D1566" s="39">
        <f t="shared" si="717"/>
        <v>4160124000</v>
      </c>
      <c r="E1566" s="39">
        <f t="shared" si="717"/>
        <v>669902535.76999998</v>
      </c>
      <c r="F1566" s="39">
        <f t="shared" si="717"/>
        <v>46251711.000000007</v>
      </c>
      <c r="G1566" s="39">
        <f t="shared" si="717"/>
        <v>0</v>
      </c>
      <c r="H1566" s="39">
        <f t="shared" si="717"/>
        <v>0</v>
      </c>
      <c r="I1566" s="39">
        <f t="shared" si="717"/>
        <v>347438519.66999996</v>
      </c>
      <c r="J1566" s="39">
        <f t="shared" si="717"/>
        <v>0</v>
      </c>
      <c r="K1566" s="39">
        <f t="shared" si="717"/>
        <v>0</v>
      </c>
      <c r="L1566" s="39">
        <f t="shared" si="717"/>
        <v>0</v>
      </c>
      <c r="M1566" s="39">
        <f t="shared" si="717"/>
        <v>710135425.31999993</v>
      </c>
      <c r="N1566" s="39">
        <f t="shared" si="717"/>
        <v>19931045.399999999</v>
      </c>
      <c r="O1566" s="39">
        <f t="shared" si="717"/>
        <v>3036381.5999999996</v>
      </c>
      <c r="P1566" s="39">
        <f t="shared" si="717"/>
        <v>299496589.10000002</v>
      </c>
      <c r="Q1566" s="39">
        <f t="shared" si="717"/>
        <v>152647167.13999999</v>
      </c>
      <c r="R1566" s="39">
        <f t="shared" si="717"/>
        <v>-106395456.14</v>
      </c>
      <c r="S1566" s="39">
        <f t="shared" si="717"/>
        <v>0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1078851152.4199998</v>
      </c>
      <c r="AA1566" s="39">
        <f t="shared" si="717"/>
        <v>3081272847.5799999</v>
      </c>
      <c r="AB1566" s="40">
        <f>Z1566/D1566</f>
        <v>0.2593314892584932</v>
      </c>
      <c r="AC1566" s="42"/>
    </row>
    <row r="1567" spans="1:2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</row>
    <row r="1568" spans="1:2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4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4160124000</v>
      </c>
      <c r="C1571" s="31">
        <f t="shared" si="719"/>
        <v>0</v>
      </c>
      <c r="D1571" s="31">
        <f t="shared" si="719"/>
        <v>4160124000</v>
      </c>
      <c r="E1571" s="31">
        <f t="shared" si="719"/>
        <v>669902535.76999998</v>
      </c>
      <c r="F1571" s="31">
        <f t="shared" si="719"/>
        <v>46251711.000000007</v>
      </c>
      <c r="G1571" s="31">
        <f t="shared" si="719"/>
        <v>0</v>
      </c>
      <c r="H1571" s="31">
        <f t="shared" si="719"/>
        <v>0</v>
      </c>
      <c r="I1571" s="31">
        <f t="shared" si="719"/>
        <v>347438519.66999996</v>
      </c>
      <c r="J1571" s="31">
        <f t="shared" si="719"/>
        <v>0</v>
      </c>
      <c r="K1571" s="31">
        <f t="shared" si="719"/>
        <v>0</v>
      </c>
      <c r="L1571" s="31">
        <f t="shared" si="719"/>
        <v>0</v>
      </c>
      <c r="M1571" s="31">
        <f t="shared" si="719"/>
        <v>710135425.31999993</v>
      </c>
      <c r="N1571" s="31">
        <f t="shared" si="719"/>
        <v>19931045.399999999</v>
      </c>
      <c r="O1571" s="31">
        <f t="shared" si="719"/>
        <v>3036381.5999999996</v>
      </c>
      <c r="P1571" s="31">
        <f t="shared" si="719"/>
        <v>299496589.10000002</v>
      </c>
      <c r="Q1571" s="31">
        <f t="shared" si="719"/>
        <v>152647167.13999999</v>
      </c>
      <c r="R1571" s="31">
        <f t="shared" si="718"/>
        <v>-106395456.14</v>
      </c>
      <c r="S1571" s="31">
        <f t="shared" si="718"/>
        <v>0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1078851152.4199998</v>
      </c>
      <c r="AA1571" s="31">
        <f>D1571-Z1571</f>
        <v>3081272847.5799999</v>
      </c>
      <c r="AB1571" s="37">
        <f>Z1571/D1571</f>
        <v>0.2593314892584932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4160124000</v>
      </c>
      <c r="C1574" s="39">
        <f t="shared" si="721"/>
        <v>0</v>
      </c>
      <c r="D1574" s="39">
        <f t="shared" si="721"/>
        <v>4160124000</v>
      </c>
      <c r="E1574" s="39">
        <f t="shared" si="721"/>
        <v>669902535.76999998</v>
      </c>
      <c r="F1574" s="39">
        <f t="shared" si="721"/>
        <v>46251711.000000007</v>
      </c>
      <c r="G1574" s="39">
        <f t="shared" si="721"/>
        <v>0</v>
      </c>
      <c r="H1574" s="39">
        <f t="shared" si="721"/>
        <v>0</v>
      </c>
      <c r="I1574" s="39">
        <f t="shared" si="721"/>
        <v>347438519.66999996</v>
      </c>
      <c r="J1574" s="39">
        <f t="shared" si="721"/>
        <v>0</v>
      </c>
      <c r="K1574" s="39">
        <f t="shared" si="721"/>
        <v>0</v>
      </c>
      <c r="L1574" s="39">
        <f t="shared" si="721"/>
        <v>0</v>
      </c>
      <c r="M1574" s="39">
        <f t="shared" si="721"/>
        <v>710135425.31999993</v>
      </c>
      <c r="N1574" s="39">
        <f t="shared" si="721"/>
        <v>19931045.399999999</v>
      </c>
      <c r="O1574" s="39">
        <f t="shared" si="721"/>
        <v>3036381.5999999996</v>
      </c>
      <c r="P1574" s="39">
        <f t="shared" si="721"/>
        <v>299496589.10000002</v>
      </c>
      <c r="Q1574" s="39">
        <f t="shared" si="721"/>
        <v>152647167.13999999</v>
      </c>
      <c r="R1574" s="39">
        <f t="shared" si="721"/>
        <v>-106395456.14</v>
      </c>
      <c r="S1574" s="39">
        <f t="shared" si="721"/>
        <v>0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1078851152.4199998</v>
      </c>
      <c r="AA1574" s="39">
        <f t="shared" si="721"/>
        <v>3081272847.5799999</v>
      </c>
      <c r="AB1574" s="40">
        <f>Z1574/D1574</f>
        <v>0.2593314892584932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4160124000</v>
      </c>
      <c r="C1576" s="39">
        <f t="shared" si="723"/>
        <v>0</v>
      </c>
      <c r="D1576" s="39">
        <f t="shared" si="723"/>
        <v>4160124000</v>
      </c>
      <c r="E1576" s="39">
        <f t="shared" si="723"/>
        <v>669902535.76999998</v>
      </c>
      <c r="F1576" s="39">
        <f t="shared" si="723"/>
        <v>46251711.000000007</v>
      </c>
      <c r="G1576" s="39">
        <f t="shared" si="723"/>
        <v>0</v>
      </c>
      <c r="H1576" s="39">
        <f t="shared" si="723"/>
        <v>0</v>
      </c>
      <c r="I1576" s="39">
        <f t="shared" si="723"/>
        <v>347438519.66999996</v>
      </c>
      <c r="J1576" s="39">
        <f t="shared" si="723"/>
        <v>0</v>
      </c>
      <c r="K1576" s="39">
        <f t="shared" si="723"/>
        <v>0</v>
      </c>
      <c r="L1576" s="39">
        <f t="shared" si="723"/>
        <v>0</v>
      </c>
      <c r="M1576" s="39">
        <f t="shared" si="723"/>
        <v>710135425.31999993</v>
      </c>
      <c r="N1576" s="39">
        <f t="shared" si="723"/>
        <v>19931045.399999999</v>
      </c>
      <c r="O1576" s="39">
        <f t="shared" si="723"/>
        <v>3036381.5999999996</v>
      </c>
      <c r="P1576" s="39">
        <f t="shared" si="723"/>
        <v>299496589.10000002</v>
      </c>
      <c r="Q1576" s="39">
        <f t="shared" si="723"/>
        <v>152647167.13999999</v>
      </c>
      <c r="R1576" s="39">
        <f t="shared" si="723"/>
        <v>-106395456.14</v>
      </c>
      <c r="S1576" s="39">
        <f t="shared" si="723"/>
        <v>0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1078851152.4199998</v>
      </c>
      <c r="AA1576" s="39">
        <f t="shared" si="723"/>
        <v>3081272847.5799999</v>
      </c>
      <c r="AB1576" s="40">
        <f>Z1576/D1576</f>
        <v>0.2593314892584932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1078851152.4199998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4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1902672000</v>
      </c>
      <c r="C1581" s="31">
        <f>[1]consoCURRENT!F36419</f>
        <v>0</v>
      </c>
      <c r="D1581" s="31">
        <f>[1]consoCURRENT!G36419</f>
        <v>1902671999.9999998</v>
      </c>
      <c r="E1581" s="31">
        <f>[1]consoCURRENT!H36419</f>
        <v>166875815.53999999</v>
      </c>
      <c r="F1581" s="31">
        <f>[1]consoCURRENT!I36419</f>
        <v>864116.63</v>
      </c>
      <c r="G1581" s="31">
        <f>[1]consoCURRENT!J36419</f>
        <v>0</v>
      </c>
      <c r="H1581" s="31">
        <f>[1]consoCURRENT!K36419</f>
        <v>0</v>
      </c>
      <c r="I1581" s="31">
        <f>[1]consoCURRENT!L36419</f>
        <v>151011713.14999998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187586364.27000001</v>
      </c>
      <c r="N1581" s="31">
        <f>[1]consoCURRENT!Q36419</f>
        <v>14585141</v>
      </c>
      <c r="O1581" s="31">
        <f>[1]consoCURRENT!R36419</f>
        <v>1278681.3900000001</v>
      </c>
      <c r="P1581" s="31">
        <f>[1]consoCURRENT!S36419</f>
        <v>280</v>
      </c>
      <c r="Q1581" s="31">
        <f>[1]consoCURRENT!T36419</f>
        <v>294903.59999999998</v>
      </c>
      <c r="R1581" s="31">
        <f>[1]consoCURRENT!U36419</f>
        <v>569213.03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204314583.28999999</v>
      </c>
      <c r="AA1581" s="31">
        <f>D1581-Z1581</f>
        <v>1698357416.7099998</v>
      </c>
      <c r="AB1581" s="37">
        <f>Z1581/D1581</f>
        <v>0.10738297682942725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1902672000</v>
      </c>
      <c r="C1584" s="39">
        <f t="shared" si="725"/>
        <v>0</v>
      </c>
      <c r="D1584" s="39">
        <f t="shared" si="725"/>
        <v>1902671999.9999998</v>
      </c>
      <c r="E1584" s="39">
        <f t="shared" si="725"/>
        <v>166875815.53999999</v>
      </c>
      <c r="F1584" s="39">
        <f t="shared" si="725"/>
        <v>864116.63</v>
      </c>
      <c r="G1584" s="39">
        <f t="shared" si="725"/>
        <v>0</v>
      </c>
      <c r="H1584" s="39">
        <f t="shared" si="725"/>
        <v>0</v>
      </c>
      <c r="I1584" s="39">
        <f t="shared" si="725"/>
        <v>151011713.14999998</v>
      </c>
      <c r="J1584" s="39">
        <f t="shared" si="725"/>
        <v>0</v>
      </c>
      <c r="K1584" s="39">
        <f t="shared" si="725"/>
        <v>0</v>
      </c>
      <c r="L1584" s="39">
        <f t="shared" si="725"/>
        <v>0</v>
      </c>
      <c r="M1584" s="39">
        <f t="shared" si="725"/>
        <v>187586364.27000001</v>
      </c>
      <c r="N1584" s="39">
        <f t="shared" si="725"/>
        <v>14585141</v>
      </c>
      <c r="O1584" s="39">
        <f t="shared" si="725"/>
        <v>1278681.3900000001</v>
      </c>
      <c r="P1584" s="39">
        <f t="shared" si="725"/>
        <v>280</v>
      </c>
      <c r="Q1584" s="39">
        <f t="shared" si="725"/>
        <v>294903.59999999998</v>
      </c>
      <c r="R1584" s="39">
        <f t="shared" si="725"/>
        <v>569213.03</v>
      </c>
      <c r="S1584" s="39">
        <f t="shared" si="725"/>
        <v>0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204314583.28999999</v>
      </c>
      <c r="AA1584" s="39">
        <f t="shared" si="725"/>
        <v>1698357416.7099998</v>
      </c>
      <c r="AB1584" s="40">
        <f>Z1584/D1584</f>
        <v>0.10738297682942725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1902672000</v>
      </c>
      <c r="C1586" s="39">
        <f t="shared" si="727"/>
        <v>0</v>
      </c>
      <c r="D1586" s="39">
        <f t="shared" si="727"/>
        <v>1902671999.9999998</v>
      </c>
      <c r="E1586" s="39">
        <f t="shared" si="727"/>
        <v>166875815.53999999</v>
      </c>
      <c r="F1586" s="39">
        <f t="shared" si="727"/>
        <v>864116.63</v>
      </c>
      <c r="G1586" s="39">
        <f t="shared" si="727"/>
        <v>0</v>
      </c>
      <c r="H1586" s="39">
        <f t="shared" si="727"/>
        <v>0</v>
      </c>
      <c r="I1586" s="39">
        <f t="shared" si="727"/>
        <v>151011713.14999998</v>
      </c>
      <c r="J1586" s="39">
        <f t="shared" si="727"/>
        <v>0</v>
      </c>
      <c r="K1586" s="39">
        <f t="shared" si="727"/>
        <v>0</v>
      </c>
      <c r="L1586" s="39">
        <f t="shared" si="727"/>
        <v>0</v>
      </c>
      <c r="M1586" s="39">
        <f t="shared" si="727"/>
        <v>187586364.27000001</v>
      </c>
      <c r="N1586" s="39">
        <f t="shared" si="727"/>
        <v>14585141</v>
      </c>
      <c r="O1586" s="39">
        <f t="shared" si="727"/>
        <v>1278681.3900000001</v>
      </c>
      <c r="P1586" s="39">
        <f t="shared" si="727"/>
        <v>280</v>
      </c>
      <c r="Q1586" s="39">
        <f t="shared" si="727"/>
        <v>294903.59999999998</v>
      </c>
      <c r="R1586" s="39">
        <f t="shared" si="727"/>
        <v>569213.03</v>
      </c>
      <c r="S1586" s="39">
        <f t="shared" si="727"/>
        <v>0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204314583.28999999</v>
      </c>
      <c r="AA1586" s="39">
        <f t="shared" si="727"/>
        <v>1698357416.7099998</v>
      </c>
      <c r="AB1586" s="40">
        <f>Z1586/D1586</f>
        <v>0.10738297682942725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46535000</v>
      </c>
      <c r="C1591" s="31">
        <f>[1]consoCURRENT!F36632</f>
        <v>0</v>
      </c>
      <c r="D1591" s="31">
        <f>[1]consoCURRENT!G36632</f>
        <v>46535000</v>
      </c>
      <c r="E1591" s="31">
        <f>[1]consoCURRENT!H36632</f>
        <v>8466108.8100000005</v>
      </c>
      <c r="F1591" s="31">
        <f>[1]consoCURRENT!I36632</f>
        <v>2506450.4700000002</v>
      </c>
      <c r="G1591" s="31">
        <f>[1]consoCURRENT!J36632</f>
        <v>0</v>
      </c>
      <c r="H1591" s="31">
        <f>[1]consoCURRENT!K36632</f>
        <v>0</v>
      </c>
      <c r="I1591" s="31">
        <f>[1]consoCURRENT!L36632</f>
        <v>2082949.65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6545446.4100000001</v>
      </c>
      <c r="N1591" s="31">
        <f>[1]consoCURRENT!Q36632</f>
        <v>5345904.4000000004</v>
      </c>
      <c r="O1591" s="31">
        <f>[1]consoCURRENT!R36632</f>
        <v>924401.45</v>
      </c>
      <c r="P1591" s="31">
        <f>[1]consoCURRENT!S36632</f>
        <v>112853.31</v>
      </c>
      <c r="Q1591" s="31">
        <f>[1]consoCURRENT!T36632</f>
        <v>1377244.6400000001</v>
      </c>
      <c r="R1591" s="31">
        <f>[1]consoCURRENT!U36632</f>
        <v>1129205.83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15435056.040000001</v>
      </c>
      <c r="AA1591" s="31">
        <f>D1591-Z1591</f>
        <v>31099943.960000001</v>
      </c>
      <c r="AB1591" s="37">
        <f>Z1591/D1591</f>
        <v>0.33168703212635653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46535000</v>
      </c>
      <c r="C1594" s="39">
        <f t="shared" si="729"/>
        <v>0</v>
      </c>
      <c r="D1594" s="39">
        <f t="shared" si="729"/>
        <v>46535000</v>
      </c>
      <c r="E1594" s="39">
        <f t="shared" si="729"/>
        <v>8466108.8100000005</v>
      </c>
      <c r="F1594" s="39">
        <f t="shared" si="729"/>
        <v>2506450.4700000002</v>
      </c>
      <c r="G1594" s="39">
        <f t="shared" si="729"/>
        <v>0</v>
      </c>
      <c r="H1594" s="39">
        <f t="shared" si="729"/>
        <v>0</v>
      </c>
      <c r="I1594" s="39">
        <f t="shared" si="729"/>
        <v>2082949.65</v>
      </c>
      <c r="J1594" s="39">
        <f t="shared" si="729"/>
        <v>0</v>
      </c>
      <c r="K1594" s="39">
        <f t="shared" si="729"/>
        <v>0</v>
      </c>
      <c r="L1594" s="39">
        <f t="shared" si="729"/>
        <v>0</v>
      </c>
      <c r="M1594" s="39">
        <f t="shared" si="729"/>
        <v>6545446.4100000001</v>
      </c>
      <c r="N1594" s="39">
        <f t="shared" si="729"/>
        <v>5345904.4000000004</v>
      </c>
      <c r="O1594" s="39">
        <f t="shared" si="729"/>
        <v>924401.45</v>
      </c>
      <c r="P1594" s="39">
        <f t="shared" si="729"/>
        <v>112853.31</v>
      </c>
      <c r="Q1594" s="39">
        <f t="shared" si="729"/>
        <v>1377244.6400000001</v>
      </c>
      <c r="R1594" s="39">
        <f t="shared" si="729"/>
        <v>1129205.83</v>
      </c>
      <c r="S1594" s="39">
        <f t="shared" si="729"/>
        <v>0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15435056.040000001</v>
      </c>
      <c r="AA1594" s="39">
        <f t="shared" si="729"/>
        <v>31099943.960000001</v>
      </c>
      <c r="AB1594" s="40">
        <f>Z1594/D1594</f>
        <v>0.33168703212635653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46535000</v>
      </c>
      <c r="C1596" s="39">
        <f t="shared" si="731"/>
        <v>0</v>
      </c>
      <c r="D1596" s="39">
        <f t="shared" si="731"/>
        <v>46535000</v>
      </c>
      <c r="E1596" s="39">
        <f t="shared" si="731"/>
        <v>8466108.8100000005</v>
      </c>
      <c r="F1596" s="39">
        <f t="shared" si="731"/>
        <v>2506450.4700000002</v>
      </c>
      <c r="G1596" s="39">
        <f t="shared" si="731"/>
        <v>0</v>
      </c>
      <c r="H1596" s="39">
        <f t="shared" si="731"/>
        <v>0</v>
      </c>
      <c r="I1596" s="39">
        <f t="shared" si="731"/>
        <v>2082949.65</v>
      </c>
      <c r="J1596" s="39">
        <f t="shared" si="731"/>
        <v>0</v>
      </c>
      <c r="K1596" s="39">
        <f t="shared" si="731"/>
        <v>0</v>
      </c>
      <c r="L1596" s="39">
        <f t="shared" si="731"/>
        <v>0</v>
      </c>
      <c r="M1596" s="39">
        <f t="shared" si="731"/>
        <v>6545446.4100000001</v>
      </c>
      <c r="N1596" s="39">
        <f t="shared" si="731"/>
        <v>5345904.4000000004</v>
      </c>
      <c r="O1596" s="39">
        <f t="shared" si="731"/>
        <v>924401.45</v>
      </c>
      <c r="P1596" s="39">
        <f t="shared" si="731"/>
        <v>112853.31</v>
      </c>
      <c r="Q1596" s="39">
        <f t="shared" si="731"/>
        <v>1377244.6400000001</v>
      </c>
      <c r="R1596" s="39">
        <f t="shared" si="731"/>
        <v>1129205.83</v>
      </c>
      <c r="S1596" s="39">
        <f t="shared" si="731"/>
        <v>0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15435056.040000001</v>
      </c>
      <c r="AA1596" s="39">
        <f t="shared" si="731"/>
        <v>31099943.960000001</v>
      </c>
      <c r="AB1596" s="40">
        <f>Z1596/D1596</f>
        <v>0.33168703212635653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494560611.42000002</v>
      </c>
      <c r="F1601" s="31">
        <f>[1]consoCURRENT!I36845</f>
        <v>42881143.900000006</v>
      </c>
      <c r="G1601" s="31">
        <f>[1]consoCURRENT!J36845</f>
        <v>0</v>
      </c>
      <c r="H1601" s="31">
        <f>[1]consoCURRENT!K36845</f>
        <v>0</v>
      </c>
      <c r="I1601" s="31">
        <f>[1]consoCURRENT!L36845</f>
        <v>194343856.86999997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516003614.63999999</v>
      </c>
      <c r="N1601" s="31">
        <f>[1]consoCURRENT!Q36845</f>
        <v>0</v>
      </c>
      <c r="O1601" s="31">
        <f>[1]consoCURRENT!R36845</f>
        <v>833298.76</v>
      </c>
      <c r="P1601" s="31">
        <f>[1]consoCURRENT!S36845</f>
        <v>299383455.79000002</v>
      </c>
      <c r="Q1601" s="31">
        <f>[1]consoCURRENT!T36845</f>
        <v>150975018.89999998</v>
      </c>
      <c r="R1601" s="31">
        <f>[1]consoCURRENT!U36845</f>
        <v>-108093875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859101513.09000003</v>
      </c>
      <c r="AA1601" s="31">
        <f>D1601-Z1601</f>
        <v>390898486.90999997</v>
      </c>
      <c r="AB1601" s="37">
        <f>Z1601/D1601</f>
        <v>0.68728121047200008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494560611.42000002</v>
      </c>
      <c r="F1604" s="39">
        <f t="shared" si="733"/>
        <v>42881143.900000006</v>
      </c>
      <c r="G1604" s="39">
        <f t="shared" si="733"/>
        <v>0</v>
      </c>
      <c r="H1604" s="39">
        <f t="shared" si="733"/>
        <v>0</v>
      </c>
      <c r="I1604" s="39">
        <f t="shared" si="733"/>
        <v>194343856.86999997</v>
      </c>
      <c r="J1604" s="39">
        <f t="shared" si="733"/>
        <v>0</v>
      </c>
      <c r="K1604" s="39">
        <f t="shared" si="733"/>
        <v>0</v>
      </c>
      <c r="L1604" s="39">
        <f t="shared" si="733"/>
        <v>0</v>
      </c>
      <c r="M1604" s="39">
        <f t="shared" si="733"/>
        <v>516003614.63999999</v>
      </c>
      <c r="N1604" s="39">
        <f t="shared" si="733"/>
        <v>0</v>
      </c>
      <c r="O1604" s="39">
        <f t="shared" si="733"/>
        <v>833298.76</v>
      </c>
      <c r="P1604" s="39">
        <f t="shared" si="733"/>
        <v>299383455.79000002</v>
      </c>
      <c r="Q1604" s="39">
        <f t="shared" si="733"/>
        <v>150975018.89999998</v>
      </c>
      <c r="R1604" s="39">
        <f t="shared" si="733"/>
        <v>-108093875</v>
      </c>
      <c r="S1604" s="39">
        <f t="shared" si="733"/>
        <v>0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859101513.09000003</v>
      </c>
      <c r="AA1604" s="39">
        <f t="shared" si="733"/>
        <v>390898486.90999997</v>
      </c>
      <c r="AB1604" s="40">
        <f>Z1604/D1604</f>
        <v>0.68728121047200008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494560611.42000002</v>
      </c>
      <c r="F1606" s="39">
        <f t="shared" si="735"/>
        <v>42881143.900000006</v>
      </c>
      <c r="G1606" s="39">
        <f t="shared" si="735"/>
        <v>0</v>
      </c>
      <c r="H1606" s="39">
        <f t="shared" si="735"/>
        <v>0</v>
      </c>
      <c r="I1606" s="39">
        <f t="shared" si="735"/>
        <v>194343856.86999997</v>
      </c>
      <c r="J1606" s="39">
        <f t="shared" si="735"/>
        <v>0</v>
      </c>
      <c r="K1606" s="39">
        <f t="shared" si="735"/>
        <v>0</v>
      </c>
      <c r="L1606" s="39">
        <f t="shared" si="735"/>
        <v>0</v>
      </c>
      <c r="M1606" s="39">
        <f t="shared" si="735"/>
        <v>516003614.63999999</v>
      </c>
      <c r="N1606" s="39">
        <f t="shared" si="735"/>
        <v>0</v>
      </c>
      <c r="O1606" s="39">
        <f t="shared" si="735"/>
        <v>833298.76</v>
      </c>
      <c r="P1606" s="39">
        <f t="shared" si="735"/>
        <v>299383455.79000002</v>
      </c>
      <c r="Q1606" s="39">
        <f t="shared" si="735"/>
        <v>150975018.89999998</v>
      </c>
      <c r="R1606" s="39">
        <f t="shared" si="735"/>
        <v>-108093875</v>
      </c>
      <c r="S1606" s="39">
        <f t="shared" si="735"/>
        <v>0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859101513.09000003</v>
      </c>
      <c r="AA1606" s="39">
        <f t="shared" si="735"/>
        <v>390898486.90999997</v>
      </c>
      <c r="AB1606" s="40">
        <f>Z1606/D1606</f>
        <v>0.68728121047200008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2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8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8" customHeight="1" x14ac:dyDescent="0.2">
      <c r="A1621" s="36" t="s">
        <v>35</v>
      </c>
      <c r="B1621" s="31">
        <f t="shared" ref="B1621:Q1625" si="741">B1631+B1641</f>
        <v>960917000</v>
      </c>
      <c r="C1621" s="31">
        <f t="shared" si="741"/>
        <v>0</v>
      </c>
      <c r="D1621" s="31">
        <f t="shared" si="741"/>
        <v>960917000</v>
      </c>
      <c r="E1621" s="31">
        <f t="shared" si="741"/>
        <v>0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0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0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0</v>
      </c>
      <c r="AA1621" s="31">
        <f>D1621-Z1621</f>
        <v>960917000</v>
      </c>
      <c r="AB1621" s="37">
        <f>Z1621/D1621</f>
        <v>0</v>
      </c>
      <c r="AC1621" s="32"/>
    </row>
    <row r="1622" spans="1:29" s="33" customFormat="1" ht="18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4"/>
      <c r="AC1622" s="32"/>
    </row>
    <row r="1623" spans="1:29" s="33" customFormat="1" ht="18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4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960917000</v>
      </c>
      <c r="C1624" s="39">
        <f t="shared" si="743"/>
        <v>0</v>
      </c>
      <c r="D1624" s="39">
        <f t="shared" si="743"/>
        <v>960917000</v>
      </c>
      <c r="E1624" s="39">
        <f t="shared" si="743"/>
        <v>0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0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0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0</v>
      </c>
      <c r="AA1624" s="39">
        <f t="shared" si="743"/>
        <v>960917000</v>
      </c>
      <c r="AB1624" s="40">
        <f>Z1624/D1624</f>
        <v>0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4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960917000</v>
      </c>
      <c r="C1626" s="39">
        <f t="shared" si="745"/>
        <v>0</v>
      </c>
      <c r="D1626" s="39">
        <f t="shared" si="745"/>
        <v>960917000</v>
      </c>
      <c r="E1626" s="39">
        <f t="shared" si="745"/>
        <v>0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0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0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0</v>
      </c>
      <c r="AA1626" s="39">
        <f t="shared" si="745"/>
        <v>960917000</v>
      </c>
      <c r="AB1626" s="40">
        <f>Z1626/D1626</f>
        <v>0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960917000</v>
      </c>
      <c r="C1631" s="31">
        <f>[1]consoCURRENT!F37271</f>
        <v>0</v>
      </c>
      <c r="D1631" s="31">
        <f>[1]consoCURRENT!G37271</f>
        <v>960917000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0</v>
      </c>
      <c r="AA1631" s="31">
        <f>D1631-Z1631</f>
        <v>960917000</v>
      </c>
      <c r="AB1631" s="37">
        <f>Z1631/D1631</f>
        <v>0</v>
      </c>
      <c r="AC1631" s="32"/>
    </row>
    <row r="1632" spans="1:29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4"/>
      <c r="AC1632" s="32"/>
    </row>
    <row r="1633" spans="1:29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4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960917000</v>
      </c>
      <c r="C1634" s="39">
        <f t="shared" si="747"/>
        <v>0</v>
      </c>
      <c r="D1634" s="39">
        <f t="shared" si="747"/>
        <v>960917000</v>
      </c>
      <c r="E1634" s="39">
        <f t="shared" si="747"/>
        <v>0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0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0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0</v>
      </c>
      <c r="AA1634" s="39">
        <f t="shared" si="747"/>
        <v>960917000</v>
      </c>
      <c r="AB1634" s="40">
        <f>Z1634/D1634</f>
        <v>0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4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960917000</v>
      </c>
      <c r="C1636" s="39">
        <f t="shared" si="749"/>
        <v>0</v>
      </c>
      <c r="D1636" s="39">
        <f t="shared" si="749"/>
        <v>960917000</v>
      </c>
      <c r="E1636" s="39">
        <f t="shared" si="749"/>
        <v>0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0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0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0</v>
      </c>
      <c r="AA1636" s="39">
        <f t="shared" si="749"/>
        <v>960917000</v>
      </c>
      <c r="AB1636" s="40">
        <f>Z1636/D1636</f>
        <v>0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46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20558000</v>
      </c>
      <c r="C1650" s="31">
        <f t="shared" ref="C1650:Y1655" si="754">C1660</f>
        <v>0</v>
      </c>
      <c r="D1650" s="31">
        <f t="shared" si="754"/>
        <v>20558000</v>
      </c>
      <c r="E1650" s="31">
        <f t="shared" si="754"/>
        <v>5147642.4300000006</v>
      </c>
      <c r="F1650" s="31">
        <f t="shared" si="754"/>
        <v>2459265.7999999998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1278910</v>
      </c>
      <c r="O1650" s="31">
        <f t="shared" si="754"/>
        <v>1276693.3499999999</v>
      </c>
      <c r="P1650" s="31">
        <f t="shared" si="754"/>
        <v>2592039.08</v>
      </c>
      <c r="Q1650" s="31">
        <f t="shared" si="754"/>
        <v>1182632</v>
      </c>
      <c r="R1650" s="31">
        <f t="shared" si="754"/>
        <v>1276633.8</v>
      </c>
      <c r="S1650" s="31">
        <f t="shared" si="754"/>
        <v>0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7606908.2299999995</v>
      </c>
      <c r="AA1650" s="31">
        <f>D1650-Z1650</f>
        <v>12951091.77</v>
      </c>
      <c r="AB1650" s="37">
        <f>Z1650/D1650</f>
        <v>0.37002180319097189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40388000</v>
      </c>
      <c r="C1651" s="31">
        <f t="shared" si="755"/>
        <v>0</v>
      </c>
      <c r="D1651" s="31">
        <f t="shared" si="755"/>
        <v>40388000</v>
      </c>
      <c r="E1651" s="31">
        <f t="shared" si="755"/>
        <v>6726714.790000001</v>
      </c>
      <c r="F1651" s="31">
        <f t="shared" si="755"/>
        <v>281404.5</v>
      </c>
      <c r="G1651" s="31">
        <f t="shared" si="755"/>
        <v>0</v>
      </c>
      <c r="H1651" s="31">
        <f t="shared" si="755"/>
        <v>0</v>
      </c>
      <c r="I1651" s="31">
        <f t="shared" si="755"/>
        <v>1698058.79</v>
      </c>
      <c r="J1651" s="31">
        <f t="shared" si="755"/>
        <v>0</v>
      </c>
      <c r="K1651" s="31">
        <f t="shared" si="755"/>
        <v>0</v>
      </c>
      <c r="L1651" s="31">
        <f t="shared" si="755"/>
        <v>0</v>
      </c>
      <c r="M1651" s="31">
        <f t="shared" si="755"/>
        <v>2924533.53</v>
      </c>
      <c r="N1651" s="31">
        <f t="shared" si="755"/>
        <v>4432338</v>
      </c>
      <c r="O1651" s="31">
        <f t="shared" si="755"/>
        <v>319547.82</v>
      </c>
      <c r="P1651" s="31">
        <f t="shared" si="755"/>
        <v>276770.18</v>
      </c>
      <c r="Q1651" s="31">
        <f t="shared" si="755"/>
        <v>123442.35</v>
      </c>
      <c r="R1651" s="31">
        <f t="shared" si="754"/>
        <v>157962.15</v>
      </c>
      <c r="S1651" s="31">
        <f t="shared" si="754"/>
        <v>0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8234594.0299999993</v>
      </c>
      <c r="AA1651" s="31">
        <f>D1651-Z1651</f>
        <v>32153405.969999999</v>
      </c>
      <c r="AB1651" s="37">
        <f>Z1651/D1651</f>
        <v>0.20388714543923936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60946000</v>
      </c>
      <c r="C1654" s="39">
        <f t="shared" si="757"/>
        <v>0</v>
      </c>
      <c r="D1654" s="39">
        <f t="shared" si="757"/>
        <v>60946000</v>
      </c>
      <c r="E1654" s="39">
        <f t="shared" si="757"/>
        <v>11874357.220000003</v>
      </c>
      <c r="F1654" s="39">
        <f t="shared" si="757"/>
        <v>2740670.3</v>
      </c>
      <c r="G1654" s="39">
        <f t="shared" si="757"/>
        <v>0</v>
      </c>
      <c r="H1654" s="39">
        <f t="shared" si="757"/>
        <v>0</v>
      </c>
      <c r="I1654" s="39">
        <f t="shared" si="757"/>
        <v>1698058.79</v>
      </c>
      <c r="J1654" s="39">
        <f t="shared" si="757"/>
        <v>0</v>
      </c>
      <c r="K1654" s="39">
        <f t="shared" si="757"/>
        <v>0</v>
      </c>
      <c r="L1654" s="39">
        <f t="shared" si="757"/>
        <v>0</v>
      </c>
      <c r="M1654" s="39">
        <f t="shared" si="757"/>
        <v>2924533.53</v>
      </c>
      <c r="N1654" s="39">
        <f t="shared" si="757"/>
        <v>5711248</v>
      </c>
      <c r="O1654" s="39">
        <f t="shared" si="757"/>
        <v>1596241.17</v>
      </c>
      <c r="P1654" s="39">
        <f t="shared" si="757"/>
        <v>2868809.2600000002</v>
      </c>
      <c r="Q1654" s="39">
        <f t="shared" si="757"/>
        <v>1306074.3500000001</v>
      </c>
      <c r="R1654" s="39">
        <f t="shared" si="757"/>
        <v>1434595.95</v>
      </c>
      <c r="S1654" s="39">
        <f t="shared" si="757"/>
        <v>0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15841502.259999998</v>
      </c>
      <c r="AA1654" s="39">
        <f t="shared" si="757"/>
        <v>45104497.739999995</v>
      </c>
      <c r="AB1654" s="40">
        <f>Z1654/D1654</f>
        <v>0.25992685754602429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1640000</v>
      </c>
      <c r="C1655" s="31">
        <f t="shared" si="754"/>
        <v>-1230000</v>
      </c>
      <c r="D1655" s="31">
        <f t="shared" si="754"/>
        <v>410000</v>
      </c>
      <c r="E1655" s="31">
        <f t="shared" si="754"/>
        <v>264556.08</v>
      </c>
      <c r="F1655" s="31">
        <f t="shared" si="754"/>
        <v>130847.4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137276.04</v>
      </c>
      <c r="P1655" s="31">
        <f t="shared" si="754"/>
        <v>127280.04</v>
      </c>
      <c r="Q1655" s="31">
        <f t="shared" si="754"/>
        <v>0</v>
      </c>
      <c r="R1655" s="31">
        <f t="shared" si="754"/>
        <v>130847.4</v>
      </c>
      <c r="S1655" s="31">
        <f t="shared" si="754"/>
        <v>0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395403.48</v>
      </c>
      <c r="AA1655" s="31">
        <f>D1655-Z1655</f>
        <v>14596.520000000019</v>
      </c>
      <c r="AB1655" s="37">
        <f>Z1655/D1655</f>
        <v>0.96439873170731705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62586000</v>
      </c>
      <c r="C1656" s="39">
        <f t="shared" si="759"/>
        <v>-1230000</v>
      </c>
      <c r="D1656" s="39">
        <f t="shared" si="759"/>
        <v>61356000</v>
      </c>
      <c r="E1656" s="39">
        <f t="shared" si="759"/>
        <v>12138913.300000003</v>
      </c>
      <c r="F1656" s="39">
        <f t="shared" si="759"/>
        <v>2871517.6999999997</v>
      </c>
      <c r="G1656" s="39">
        <f t="shared" si="759"/>
        <v>0</v>
      </c>
      <c r="H1656" s="39">
        <f t="shared" si="759"/>
        <v>0</v>
      </c>
      <c r="I1656" s="39">
        <f t="shared" si="759"/>
        <v>1698058.79</v>
      </c>
      <c r="J1656" s="39">
        <f t="shared" si="759"/>
        <v>0</v>
      </c>
      <c r="K1656" s="39">
        <f t="shared" si="759"/>
        <v>0</v>
      </c>
      <c r="L1656" s="39">
        <f t="shared" si="759"/>
        <v>0</v>
      </c>
      <c r="M1656" s="39">
        <f t="shared" si="759"/>
        <v>2924533.53</v>
      </c>
      <c r="N1656" s="39">
        <f t="shared" si="759"/>
        <v>5711248</v>
      </c>
      <c r="O1656" s="39">
        <f t="shared" si="759"/>
        <v>1733517.21</v>
      </c>
      <c r="P1656" s="39">
        <f t="shared" si="759"/>
        <v>2996089.3000000003</v>
      </c>
      <c r="Q1656" s="39">
        <f t="shared" si="759"/>
        <v>1306074.3500000001</v>
      </c>
      <c r="R1656" s="39">
        <f t="shared" si="759"/>
        <v>1565443.3499999999</v>
      </c>
      <c r="S1656" s="39">
        <f t="shared" si="759"/>
        <v>0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16236905.739999998</v>
      </c>
      <c r="AA1656" s="39">
        <f t="shared" si="759"/>
        <v>45119094.259999998</v>
      </c>
      <c r="AB1656" s="40">
        <f>Z1656/D1656</f>
        <v>0.26463435914987937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20558000</v>
      </c>
      <c r="C1660" s="31">
        <f t="shared" ref="C1660:Y1665" si="760">C1670</f>
        <v>0</v>
      </c>
      <c r="D1660" s="31">
        <f t="shared" si="760"/>
        <v>20558000</v>
      </c>
      <c r="E1660" s="31">
        <f t="shared" si="760"/>
        <v>5147642.4300000006</v>
      </c>
      <c r="F1660" s="31">
        <f t="shared" si="760"/>
        <v>2459265.7999999998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1278910</v>
      </c>
      <c r="O1660" s="31">
        <f t="shared" si="760"/>
        <v>1276693.3499999999</v>
      </c>
      <c r="P1660" s="31">
        <f t="shared" si="760"/>
        <v>2592039.08</v>
      </c>
      <c r="Q1660" s="31">
        <f t="shared" si="760"/>
        <v>1182632</v>
      </c>
      <c r="R1660" s="31">
        <f t="shared" si="760"/>
        <v>1276633.8</v>
      </c>
      <c r="S1660" s="31">
        <f t="shared" si="760"/>
        <v>0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7606908.2299999995</v>
      </c>
      <c r="AA1660" s="31">
        <f>D1660-Z1660</f>
        <v>12951091.77</v>
      </c>
      <c r="AB1660" s="37">
        <f>Z1660/D1660</f>
        <v>0.37002180319097189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40388000</v>
      </c>
      <c r="C1661" s="31">
        <f t="shared" si="761"/>
        <v>0</v>
      </c>
      <c r="D1661" s="31">
        <f t="shared" si="761"/>
        <v>40388000</v>
      </c>
      <c r="E1661" s="31">
        <f t="shared" si="761"/>
        <v>6726714.790000001</v>
      </c>
      <c r="F1661" s="31">
        <f t="shared" si="761"/>
        <v>281404.5</v>
      </c>
      <c r="G1661" s="31">
        <f t="shared" si="761"/>
        <v>0</v>
      </c>
      <c r="H1661" s="31">
        <f t="shared" si="761"/>
        <v>0</v>
      </c>
      <c r="I1661" s="31">
        <f t="shared" si="761"/>
        <v>1698058.79</v>
      </c>
      <c r="J1661" s="31">
        <f t="shared" si="761"/>
        <v>0</v>
      </c>
      <c r="K1661" s="31">
        <f t="shared" si="761"/>
        <v>0</v>
      </c>
      <c r="L1661" s="31">
        <f t="shared" si="761"/>
        <v>0</v>
      </c>
      <c r="M1661" s="31">
        <f t="shared" si="761"/>
        <v>2924533.53</v>
      </c>
      <c r="N1661" s="31">
        <f t="shared" si="761"/>
        <v>4432338</v>
      </c>
      <c r="O1661" s="31">
        <f t="shared" si="761"/>
        <v>319547.82</v>
      </c>
      <c r="P1661" s="31">
        <f t="shared" si="761"/>
        <v>276770.18</v>
      </c>
      <c r="Q1661" s="31">
        <f t="shared" si="761"/>
        <v>123442.35</v>
      </c>
      <c r="R1661" s="31">
        <f t="shared" si="760"/>
        <v>157962.15</v>
      </c>
      <c r="S1661" s="31">
        <f t="shared" si="760"/>
        <v>0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8234594.0299999993</v>
      </c>
      <c r="AA1661" s="31">
        <f>D1661-Z1661</f>
        <v>32153405.969999999</v>
      </c>
      <c r="AB1661" s="37">
        <f>Z1661/D1661</f>
        <v>0.20388714543923936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60946000</v>
      </c>
      <c r="C1664" s="39">
        <f t="shared" si="763"/>
        <v>0</v>
      </c>
      <c r="D1664" s="39">
        <f t="shared" si="763"/>
        <v>60946000</v>
      </c>
      <c r="E1664" s="39">
        <f t="shared" si="763"/>
        <v>11874357.220000003</v>
      </c>
      <c r="F1664" s="39">
        <f t="shared" si="763"/>
        <v>2740670.3</v>
      </c>
      <c r="G1664" s="39">
        <f t="shared" si="763"/>
        <v>0</v>
      </c>
      <c r="H1664" s="39">
        <f t="shared" si="763"/>
        <v>0</v>
      </c>
      <c r="I1664" s="39">
        <f t="shared" si="763"/>
        <v>1698058.79</v>
      </c>
      <c r="J1664" s="39">
        <f t="shared" si="763"/>
        <v>0</v>
      </c>
      <c r="K1664" s="39">
        <f t="shared" si="763"/>
        <v>0</v>
      </c>
      <c r="L1664" s="39">
        <f t="shared" si="763"/>
        <v>0</v>
      </c>
      <c r="M1664" s="39">
        <f t="shared" si="763"/>
        <v>2924533.53</v>
      </c>
      <c r="N1664" s="39">
        <f t="shared" si="763"/>
        <v>5711248</v>
      </c>
      <c r="O1664" s="39">
        <f t="shared" si="763"/>
        <v>1596241.17</v>
      </c>
      <c r="P1664" s="39">
        <f t="shared" si="763"/>
        <v>2868809.2600000002</v>
      </c>
      <c r="Q1664" s="39">
        <f t="shared" si="763"/>
        <v>1306074.3500000001</v>
      </c>
      <c r="R1664" s="39">
        <f t="shared" si="763"/>
        <v>1434595.95</v>
      </c>
      <c r="S1664" s="39">
        <f t="shared" si="763"/>
        <v>0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15841502.259999998</v>
      </c>
      <c r="AA1664" s="39">
        <f t="shared" si="763"/>
        <v>45104497.739999995</v>
      </c>
      <c r="AB1664" s="40">
        <f>Z1664/D1664</f>
        <v>0.25992685754602429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1640000</v>
      </c>
      <c r="C1665" s="31">
        <f t="shared" si="760"/>
        <v>-1230000</v>
      </c>
      <c r="D1665" s="31">
        <f t="shared" si="760"/>
        <v>410000</v>
      </c>
      <c r="E1665" s="31">
        <f t="shared" si="760"/>
        <v>264556.08</v>
      </c>
      <c r="F1665" s="31">
        <f t="shared" si="760"/>
        <v>130847.4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137276.04</v>
      </c>
      <c r="P1665" s="31">
        <f t="shared" si="760"/>
        <v>127280.04</v>
      </c>
      <c r="Q1665" s="31">
        <f t="shared" si="760"/>
        <v>0</v>
      </c>
      <c r="R1665" s="31">
        <f t="shared" si="760"/>
        <v>130847.4</v>
      </c>
      <c r="S1665" s="31">
        <f t="shared" si="760"/>
        <v>0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395403.48</v>
      </c>
      <c r="AA1665" s="31">
        <f>D1665-Z1665</f>
        <v>14596.520000000019</v>
      </c>
      <c r="AB1665" s="37">
        <f>Z1665/D1665</f>
        <v>0.96439873170731705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62586000</v>
      </c>
      <c r="C1666" s="39">
        <f t="shared" si="765"/>
        <v>-1230000</v>
      </c>
      <c r="D1666" s="39">
        <f t="shared" si="765"/>
        <v>61356000</v>
      </c>
      <c r="E1666" s="39">
        <f t="shared" si="765"/>
        <v>12138913.300000003</v>
      </c>
      <c r="F1666" s="39">
        <f t="shared" si="765"/>
        <v>2871517.6999999997</v>
      </c>
      <c r="G1666" s="39">
        <f t="shared" si="765"/>
        <v>0</v>
      </c>
      <c r="H1666" s="39">
        <f t="shared" si="765"/>
        <v>0</v>
      </c>
      <c r="I1666" s="39">
        <f t="shared" si="765"/>
        <v>1698058.79</v>
      </c>
      <c r="J1666" s="39">
        <f t="shared" si="765"/>
        <v>0</v>
      </c>
      <c r="K1666" s="39">
        <f t="shared" si="765"/>
        <v>0</v>
      </c>
      <c r="L1666" s="39">
        <f t="shared" si="765"/>
        <v>0</v>
      </c>
      <c r="M1666" s="39">
        <f t="shared" si="765"/>
        <v>2924533.53</v>
      </c>
      <c r="N1666" s="39">
        <f t="shared" si="765"/>
        <v>5711248</v>
      </c>
      <c r="O1666" s="39">
        <f t="shared" si="765"/>
        <v>1733517.21</v>
      </c>
      <c r="P1666" s="39">
        <f t="shared" si="765"/>
        <v>2996089.3000000003</v>
      </c>
      <c r="Q1666" s="39">
        <f t="shared" si="765"/>
        <v>1306074.3500000001</v>
      </c>
      <c r="R1666" s="39">
        <f t="shared" si="765"/>
        <v>1565443.3499999999</v>
      </c>
      <c r="S1666" s="39">
        <f t="shared" si="765"/>
        <v>0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16236905.739999998</v>
      </c>
      <c r="AA1666" s="39">
        <f t="shared" si="765"/>
        <v>45119094.259999998</v>
      </c>
      <c r="AB1666" s="40">
        <f>Z1666/D1666</f>
        <v>0.26463435914987937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20558000</v>
      </c>
      <c r="C1670" s="31">
        <f>[1]consoCURRENT!F37800</f>
        <v>0</v>
      </c>
      <c r="D1670" s="31">
        <f>[1]consoCURRENT!G37800</f>
        <v>20558000</v>
      </c>
      <c r="E1670" s="31">
        <f>[1]consoCURRENT!H37800</f>
        <v>5147642.4300000006</v>
      </c>
      <c r="F1670" s="31">
        <f>[1]consoCURRENT!I37800</f>
        <v>2459265.7999999998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1278910</v>
      </c>
      <c r="O1670" s="31">
        <f>[1]consoCURRENT!R37800</f>
        <v>1276693.3499999999</v>
      </c>
      <c r="P1670" s="31">
        <f>[1]consoCURRENT!S37800</f>
        <v>2592039.08</v>
      </c>
      <c r="Q1670" s="31">
        <f>[1]consoCURRENT!T37800</f>
        <v>1182632</v>
      </c>
      <c r="R1670" s="31">
        <f>[1]consoCURRENT!U37800</f>
        <v>1276633.8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7606908.2299999995</v>
      </c>
      <c r="AA1670" s="31">
        <f>D1670-Z1670</f>
        <v>12951091.77</v>
      </c>
      <c r="AB1670" s="37">
        <f>Z1670/D1670</f>
        <v>0.37002180319097189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40388000</v>
      </c>
      <c r="C1671" s="31">
        <f>[1]consoCURRENT!F37913</f>
        <v>0</v>
      </c>
      <c r="D1671" s="31">
        <f>[1]consoCURRENT!G37913</f>
        <v>40388000</v>
      </c>
      <c r="E1671" s="31">
        <f>[1]consoCURRENT!H37913</f>
        <v>6726714.790000001</v>
      </c>
      <c r="F1671" s="31">
        <f>[1]consoCURRENT!I37913</f>
        <v>281404.5</v>
      </c>
      <c r="G1671" s="31">
        <f>[1]consoCURRENT!J37913</f>
        <v>0</v>
      </c>
      <c r="H1671" s="31">
        <f>[1]consoCURRENT!K37913</f>
        <v>0</v>
      </c>
      <c r="I1671" s="31">
        <f>[1]consoCURRENT!L37913</f>
        <v>1698058.79</v>
      </c>
      <c r="J1671" s="31">
        <f>[1]consoCURRENT!M37913</f>
        <v>0</v>
      </c>
      <c r="K1671" s="31">
        <f>[1]consoCURRENT!N37913</f>
        <v>0</v>
      </c>
      <c r="L1671" s="31">
        <f>[1]consoCURRENT!O37913</f>
        <v>0</v>
      </c>
      <c r="M1671" s="31">
        <f>[1]consoCURRENT!P37913</f>
        <v>2924533.53</v>
      </c>
      <c r="N1671" s="31">
        <f>[1]consoCURRENT!Q37913</f>
        <v>4432338</v>
      </c>
      <c r="O1671" s="31">
        <f>[1]consoCURRENT!R37913</f>
        <v>319547.82</v>
      </c>
      <c r="P1671" s="31">
        <f>[1]consoCURRENT!S37913</f>
        <v>276770.18</v>
      </c>
      <c r="Q1671" s="31">
        <f>[1]consoCURRENT!T37913</f>
        <v>123442.35</v>
      </c>
      <c r="R1671" s="31">
        <f>[1]consoCURRENT!U37913</f>
        <v>157962.15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8234594.0299999993</v>
      </c>
      <c r="AA1671" s="31">
        <f>D1671-Z1671</f>
        <v>32153405.969999999</v>
      </c>
      <c r="AB1671" s="37">
        <f>Z1671/D1671</f>
        <v>0.20388714543923936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60946000</v>
      </c>
      <c r="C1674" s="39">
        <f t="shared" si="767"/>
        <v>0</v>
      </c>
      <c r="D1674" s="39">
        <f t="shared" si="767"/>
        <v>60946000</v>
      </c>
      <c r="E1674" s="39">
        <f t="shared" si="767"/>
        <v>11874357.220000003</v>
      </c>
      <c r="F1674" s="39">
        <f t="shared" si="767"/>
        <v>2740670.3</v>
      </c>
      <c r="G1674" s="39">
        <f t="shared" si="767"/>
        <v>0</v>
      </c>
      <c r="H1674" s="39">
        <f t="shared" si="767"/>
        <v>0</v>
      </c>
      <c r="I1674" s="39">
        <f t="shared" si="767"/>
        <v>1698058.79</v>
      </c>
      <c r="J1674" s="39">
        <f t="shared" si="767"/>
        <v>0</v>
      </c>
      <c r="K1674" s="39">
        <f t="shared" si="767"/>
        <v>0</v>
      </c>
      <c r="L1674" s="39">
        <f t="shared" si="767"/>
        <v>0</v>
      </c>
      <c r="M1674" s="39">
        <f t="shared" si="767"/>
        <v>2924533.53</v>
      </c>
      <c r="N1674" s="39">
        <f t="shared" si="767"/>
        <v>5711248</v>
      </c>
      <c r="O1674" s="39">
        <f t="shared" si="767"/>
        <v>1596241.17</v>
      </c>
      <c r="P1674" s="39">
        <f t="shared" si="767"/>
        <v>2868809.2600000002</v>
      </c>
      <c r="Q1674" s="39">
        <f t="shared" si="767"/>
        <v>1306074.3500000001</v>
      </c>
      <c r="R1674" s="39">
        <f t="shared" si="767"/>
        <v>1434595.95</v>
      </c>
      <c r="S1674" s="39">
        <f t="shared" si="767"/>
        <v>0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15841502.259999998</v>
      </c>
      <c r="AA1674" s="39">
        <f t="shared" si="767"/>
        <v>45104497.739999995</v>
      </c>
      <c r="AB1674" s="40">
        <f>Z1674/D1674</f>
        <v>0.25992685754602429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1640000</v>
      </c>
      <c r="C1675" s="31">
        <f>[1]consoCURRENT!F37952</f>
        <v>-1230000</v>
      </c>
      <c r="D1675" s="31">
        <f>[1]consoCURRENT!G37952</f>
        <v>410000</v>
      </c>
      <c r="E1675" s="31">
        <f>[1]consoCURRENT!H37952</f>
        <v>264556.08</v>
      </c>
      <c r="F1675" s="31">
        <f>[1]consoCURRENT!I37952</f>
        <v>130847.4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137276.04</v>
      </c>
      <c r="P1675" s="31">
        <f>[1]consoCURRENT!S37952</f>
        <v>127280.04</v>
      </c>
      <c r="Q1675" s="31">
        <f>[1]consoCURRENT!T37952</f>
        <v>0</v>
      </c>
      <c r="R1675" s="31">
        <f>[1]consoCURRENT!U37952</f>
        <v>130847.4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395403.48</v>
      </c>
      <c r="AA1675" s="31">
        <f>D1675-Z1675</f>
        <v>14596.520000000019</v>
      </c>
      <c r="AB1675" s="37">
        <f>Z1675/D1675</f>
        <v>0.96439873170731705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62586000</v>
      </c>
      <c r="C1676" s="39">
        <f t="shared" si="769"/>
        <v>-1230000</v>
      </c>
      <c r="D1676" s="39">
        <f t="shared" si="769"/>
        <v>61356000</v>
      </c>
      <c r="E1676" s="39">
        <f t="shared" si="769"/>
        <v>12138913.300000003</v>
      </c>
      <c r="F1676" s="39">
        <f t="shared" si="769"/>
        <v>2871517.6999999997</v>
      </c>
      <c r="G1676" s="39">
        <f t="shared" si="769"/>
        <v>0</v>
      </c>
      <c r="H1676" s="39">
        <f t="shared" si="769"/>
        <v>0</v>
      </c>
      <c r="I1676" s="39">
        <f t="shared" si="769"/>
        <v>1698058.79</v>
      </c>
      <c r="J1676" s="39">
        <f t="shared" si="769"/>
        <v>0</v>
      </c>
      <c r="K1676" s="39">
        <f t="shared" si="769"/>
        <v>0</v>
      </c>
      <c r="L1676" s="39">
        <f t="shared" si="769"/>
        <v>0</v>
      </c>
      <c r="M1676" s="39">
        <f t="shared" si="769"/>
        <v>2924533.53</v>
      </c>
      <c r="N1676" s="39">
        <f t="shared" si="769"/>
        <v>5711248</v>
      </c>
      <c r="O1676" s="39">
        <f t="shared" si="769"/>
        <v>1733517.21</v>
      </c>
      <c r="P1676" s="39">
        <f t="shared" si="769"/>
        <v>2996089.3000000003</v>
      </c>
      <c r="Q1676" s="39">
        <f t="shared" si="769"/>
        <v>1306074.3500000001</v>
      </c>
      <c r="R1676" s="39">
        <f t="shared" si="769"/>
        <v>1565443.3499999999</v>
      </c>
      <c r="S1676" s="39">
        <f t="shared" si="769"/>
        <v>0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16236905.739999998</v>
      </c>
      <c r="AA1676" s="39">
        <f t="shared" si="769"/>
        <v>45119094.259999998</v>
      </c>
      <c r="AB1676" s="40">
        <f>Z1676/D1676</f>
        <v>0.26463435914987937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16236905.74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46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854324000</v>
      </c>
      <c r="C1680" s="31">
        <f t="shared" ref="C1680:Y1680" si="770">C1690</f>
        <v>-1.1641532182693481E-10</v>
      </c>
      <c r="D1680" s="31">
        <f t="shared" si="770"/>
        <v>854324000</v>
      </c>
      <c r="E1680" s="31">
        <f t="shared" si="770"/>
        <v>204166510.55000001</v>
      </c>
      <c r="F1680" s="31">
        <f t="shared" si="770"/>
        <v>156060176.56999999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73291281.560000002</v>
      </c>
      <c r="O1680" s="31">
        <f t="shared" si="770"/>
        <v>58566300.180000007</v>
      </c>
      <c r="P1680" s="31">
        <f t="shared" si="770"/>
        <v>72308928.810000002</v>
      </c>
      <c r="Q1680" s="31">
        <f t="shared" si="770"/>
        <v>61187852.620000005</v>
      </c>
      <c r="R1680" s="31">
        <f t="shared" si="770"/>
        <v>94872323.950000003</v>
      </c>
      <c r="S1680" s="31">
        <f t="shared" si="770"/>
        <v>0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360226687.12</v>
      </c>
      <c r="AA1680" s="31">
        <f>D1680-Z1680</f>
        <v>494097312.88</v>
      </c>
      <c r="AB1680" s="37">
        <f>Z1680/D1680</f>
        <v>0.42165113835032142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165002000</v>
      </c>
      <c r="C1681" s="31">
        <f t="shared" si="771"/>
        <v>-2.3283064365386963E-10</v>
      </c>
      <c r="D1681" s="31">
        <f t="shared" si="771"/>
        <v>165002000</v>
      </c>
      <c r="E1681" s="31">
        <f t="shared" si="771"/>
        <v>29202465.25</v>
      </c>
      <c r="F1681" s="31">
        <f t="shared" si="771"/>
        <v>8374981.5700000003</v>
      </c>
      <c r="G1681" s="31">
        <f t="shared" si="771"/>
        <v>0</v>
      </c>
      <c r="H1681" s="31">
        <f t="shared" si="771"/>
        <v>0</v>
      </c>
      <c r="I1681" s="31">
        <f t="shared" si="771"/>
        <v>324428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371685.75</v>
      </c>
      <c r="N1681" s="31">
        <f t="shared" si="771"/>
        <v>7900358.5300000003</v>
      </c>
      <c r="O1681" s="31">
        <f t="shared" si="771"/>
        <v>10827658.539999999</v>
      </c>
      <c r="P1681" s="31">
        <f t="shared" si="771"/>
        <v>10150020.18</v>
      </c>
      <c r="Q1681" s="31">
        <f t="shared" si="771"/>
        <v>4502627.4799999995</v>
      </c>
      <c r="R1681" s="31">
        <f t="shared" si="771"/>
        <v>3872354.09</v>
      </c>
      <c r="S1681" s="31">
        <f t="shared" si="771"/>
        <v>0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37624704.569999993</v>
      </c>
      <c r="AA1681" s="31">
        <f>D1681-Z1681</f>
        <v>127377295.43000001</v>
      </c>
      <c r="AB1681" s="37">
        <f>Z1681/D1681</f>
        <v>0.22802574859698665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1019326000</v>
      </c>
      <c r="C1684" s="39">
        <f t="shared" si="773"/>
        <v>-3.4924596548080444E-10</v>
      </c>
      <c r="D1684" s="39">
        <f t="shared" si="773"/>
        <v>1019326000</v>
      </c>
      <c r="E1684" s="39">
        <f t="shared" si="773"/>
        <v>233368975.80000001</v>
      </c>
      <c r="F1684" s="39">
        <f t="shared" si="773"/>
        <v>164435158.13999999</v>
      </c>
      <c r="G1684" s="39">
        <f t="shared" si="773"/>
        <v>0</v>
      </c>
      <c r="H1684" s="39">
        <f t="shared" si="773"/>
        <v>0</v>
      </c>
      <c r="I1684" s="39">
        <f t="shared" si="773"/>
        <v>324428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371685.75</v>
      </c>
      <c r="N1684" s="39">
        <f t="shared" si="773"/>
        <v>81191640.090000004</v>
      </c>
      <c r="O1684" s="39">
        <f t="shared" si="773"/>
        <v>69393958.719999999</v>
      </c>
      <c r="P1684" s="39">
        <f t="shared" si="773"/>
        <v>82458948.99000001</v>
      </c>
      <c r="Q1684" s="39">
        <f t="shared" si="773"/>
        <v>65690480.100000001</v>
      </c>
      <c r="R1684" s="39">
        <f t="shared" si="773"/>
        <v>98744678.040000007</v>
      </c>
      <c r="S1684" s="39">
        <f t="shared" si="773"/>
        <v>0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397851391.69</v>
      </c>
      <c r="AA1684" s="39">
        <f t="shared" si="773"/>
        <v>621474608.30999994</v>
      </c>
      <c r="AB1684" s="40">
        <f>Z1684/D1684</f>
        <v>0.39030829360773689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71944000</v>
      </c>
      <c r="C1685" s="31">
        <f t="shared" si="774"/>
        <v>-53957750</v>
      </c>
      <c r="D1685" s="31">
        <f t="shared" si="774"/>
        <v>17986250</v>
      </c>
      <c r="E1685" s="31">
        <f t="shared" si="774"/>
        <v>16551112.899999999</v>
      </c>
      <c r="F1685" s="31">
        <f t="shared" si="774"/>
        <v>7865556.5600000005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3160788.08</v>
      </c>
      <c r="O1685" s="31">
        <f t="shared" si="774"/>
        <v>7263480.9199999999</v>
      </c>
      <c r="P1685" s="31">
        <f t="shared" si="774"/>
        <v>6126843.8999999994</v>
      </c>
      <c r="Q1685" s="31">
        <f t="shared" si="774"/>
        <v>6708004.9299999997</v>
      </c>
      <c r="R1685" s="31">
        <f t="shared" si="774"/>
        <v>1157551.6299999999</v>
      </c>
      <c r="S1685" s="31">
        <f t="shared" si="774"/>
        <v>0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24416669.459999997</v>
      </c>
      <c r="AA1685" s="31">
        <f>D1685-Z1685</f>
        <v>-6430419.4599999972</v>
      </c>
      <c r="AB1685" s="37">
        <f>Z1685/D1685</f>
        <v>1.3575186300646325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1091270000</v>
      </c>
      <c r="C1686" s="39">
        <f t="shared" si="776"/>
        <v>-53957750</v>
      </c>
      <c r="D1686" s="39">
        <f t="shared" si="776"/>
        <v>1037312250</v>
      </c>
      <c r="E1686" s="39">
        <f t="shared" si="776"/>
        <v>249920088.70000002</v>
      </c>
      <c r="F1686" s="39">
        <f t="shared" si="776"/>
        <v>172300714.69999999</v>
      </c>
      <c r="G1686" s="39">
        <f t="shared" si="776"/>
        <v>0</v>
      </c>
      <c r="H1686" s="39">
        <f t="shared" si="776"/>
        <v>0</v>
      </c>
      <c r="I1686" s="39">
        <f t="shared" si="776"/>
        <v>324428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371685.75</v>
      </c>
      <c r="N1686" s="39">
        <f t="shared" si="776"/>
        <v>84352428.170000002</v>
      </c>
      <c r="O1686" s="39">
        <f t="shared" si="776"/>
        <v>76657439.640000001</v>
      </c>
      <c r="P1686" s="39">
        <f t="shared" si="776"/>
        <v>88585792.890000015</v>
      </c>
      <c r="Q1686" s="39">
        <f t="shared" si="776"/>
        <v>72398485.030000001</v>
      </c>
      <c r="R1686" s="39">
        <f t="shared" si="776"/>
        <v>99902229.670000002</v>
      </c>
      <c r="S1686" s="39">
        <f t="shared" si="776"/>
        <v>0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422268061.14999998</v>
      </c>
      <c r="AA1686" s="39">
        <f t="shared" si="776"/>
        <v>615044188.8499999</v>
      </c>
      <c r="AB1686" s="40">
        <f>Z1686/D1686</f>
        <v>0.40707902673471752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854324000</v>
      </c>
      <c r="C1690" s="31">
        <f t="shared" ref="C1690:Y1695" si="777">C1700+C1880</f>
        <v>-1.1641532182693481E-10</v>
      </c>
      <c r="D1690" s="31">
        <f t="shared" si="777"/>
        <v>854324000</v>
      </c>
      <c r="E1690" s="31">
        <f t="shared" si="777"/>
        <v>204166510.55000001</v>
      </c>
      <c r="F1690" s="31">
        <f t="shared" si="777"/>
        <v>156060176.56999999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73291281.560000002</v>
      </c>
      <c r="O1690" s="31">
        <f t="shared" si="777"/>
        <v>58566300.180000007</v>
      </c>
      <c r="P1690" s="31">
        <f t="shared" si="777"/>
        <v>72308928.810000002</v>
      </c>
      <c r="Q1690" s="31">
        <f t="shared" si="777"/>
        <v>61187852.620000005</v>
      </c>
      <c r="R1690" s="31">
        <f t="shared" si="777"/>
        <v>94872323.950000003</v>
      </c>
      <c r="S1690" s="31">
        <f t="shared" si="777"/>
        <v>0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360226687.12</v>
      </c>
      <c r="AA1690" s="31">
        <f>D1690-Z1690</f>
        <v>494097312.88</v>
      </c>
      <c r="AB1690" s="37">
        <f>Z1690/D1690</f>
        <v>0.42165113835032142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165002000</v>
      </c>
      <c r="C1691" s="31">
        <f t="shared" si="778"/>
        <v>-2.3283064365386963E-10</v>
      </c>
      <c r="D1691" s="31">
        <f t="shared" si="778"/>
        <v>165002000</v>
      </c>
      <c r="E1691" s="31">
        <f t="shared" si="778"/>
        <v>29202465.25</v>
      </c>
      <c r="F1691" s="31">
        <f t="shared" si="778"/>
        <v>8374981.5700000003</v>
      </c>
      <c r="G1691" s="31">
        <f t="shared" si="778"/>
        <v>0</v>
      </c>
      <c r="H1691" s="31">
        <f t="shared" si="778"/>
        <v>0</v>
      </c>
      <c r="I1691" s="31">
        <f t="shared" si="778"/>
        <v>324428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371685.75</v>
      </c>
      <c r="N1691" s="31">
        <f t="shared" si="778"/>
        <v>7900358.5300000003</v>
      </c>
      <c r="O1691" s="31">
        <f t="shared" si="778"/>
        <v>10827658.539999999</v>
      </c>
      <c r="P1691" s="31">
        <f t="shared" si="778"/>
        <v>10150020.18</v>
      </c>
      <c r="Q1691" s="31">
        <f t="shared" si="778"/>
        <v>4502627.4799999995</v>
      </c>
      <c r="R1691" s="31">
        <f t="shared" si="777"/>
        <v>3872354.09</v>
      </c>
      <c r="S1691" s="31">
        <f t="shared" si="777"/>
        <v>0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37624704.569999993</v>
      </c>
      <c r="AA1691" s="31">
        <f>D1691-Z1691</f>
        <v>127377295.43000001</v>
      </c>
      <c r="AB1691" s="37">
        <f>Z1691/D1691</f>
        <v>0.22802574859698665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1019326000</v>
      </c>
      <c r="C1694" s="39">
        <f t="shared" si="780"/>
        <v>-3.4924596548080444E-10</v>
      </c>
      <c r="D1694" s="39">
        <f t="shared" si="780"/>
        <v>1019326000</v>
      </c>
      <c r="E1694" s="39">
        <f t="shared" si="780"/>
        <v>233368975.80000001</v>
      </c>
      <c r="F1694" s="39">
        <f t="shared" si="780"/>
        <v>164435158.13999999</v>
      </c>
      <c r="G1694" s="39">
        <f t="shared" si="780"/>
        <v>0</v>
      </c>
      <c r="H1694" s="39">
        <f t="shared" si="780"/>
        <v>0</v>
      </c>
      <c r="I1694" s="39">
        <f t="shared" si="780"/>
        <v>324428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371685.75</v>
      </c>
      <c r="N1694" s="39">
        <f t="shared" si="780"/>
        <v>81191640.090000004</v>
      </c>
      <c r="O1694" s="39">
        <f t="shared" si="780"/>
        <v>69393958.719999999</v>
      </c>
      <c r="P1694" s="39">
        <f t="shared" si="780"/>
        <v>82458948.99000001</v>
      </c>
      <c r="Q1694" s="39">
        <f t="shared" si="780"/>
        <v>65690480.100000001</v>
      </c>
      <c r="R1694" s="39">
        <f t="shared" si="780"/>
        <v>98744678.040000007</v>
      </c>
      <c r="S1694" s="39">
        <f t="shared" si="780"/>
        <v>0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397851391.69</v>
      </c>
      <c r="AA1694" s="39">
        <f t="shared" si="780"/>
        <v>621474608.30999994</v>
      </c>
      <c r="AB1694" s="40">
        <f>Z1694/D1694</f>
        <v>0.39030829360773689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71944000</v>
      </c>
      <c r="C1695" s="31">
        <f t="shared" si="777"/>
        <v>-53957750</v>
      </c>
      <c r="D1695" s="31">
        <f t="shared" si="777"/>
        <v>17986250</v>
      </c>
      <c r="E1695" s="31">
        <f t="shared" si="777"/>
        <v>16551112.899999999</v>
      </c>
      <c r="F1695" s="31">
        <f t="shared" si="777"/>
        <v>7865556.5600000005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3160788.08</v>
      </c>
      <c r="O1695" s="31">
        <f t="shared" si="777"/>
        <v>7263480.9199999999</v>
      </c>
      <c r="P1695" s="31">
        <f t="shared" si="777"/>
        <v>6126843.8999999994</v>
      </c>
      <c r="Q1695" s="31">
        <f t="shared" si="777"/>
        <v>6708004.9299999997</v>
      </c>
      <c r="R1695" s="31">
        <f t="shared" si="777"/>
        <v>1157551.6299999999</v>
      </c>
      <c r="S1695" s="31">
        <f t="shared" si="777"/>
        <v>0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24416669.459999997</v>
      </c>
      <c r="AA1695" s="31">
        <f>D1695-Z1695</f>
        <v>-6430419.4599999972</v>
      </c>
      <c r="AB1695" s="37">
        <f>Z1695/D1695</f>
        <v>1.3575186300646325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1091270000</v>
      </c>
      <c r="C1696" s="39">
        <f t="shared" si="782"/>
        <v>-53957750</v>
      </c>
      <c r="D1696" s="39">
        <f t="shared" si="782"/>
        <v>1037312250</v>
      </c>
      <c r="E1696" s="39">
        <f t="shared" si="782"/>
        <v>249920088.70000002</v>
      </c>
      <c r="F1696" s="39">
        <f t="shared" si="782"/>
        <v>172300714.69999999</v>
      </c>
      <c r="G1696" s="39">
        <f t="shared" si="782"/>
        <v>0</v>
      </c>
      <c r="H1696" s="39">
        <f t="shared" si="782"/>
        <v>0</v>
      </c>
      <c r="I1696" s="39">
        <f t="shared" si="782"/>
        <v>324428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371685.75</v>
      </c>
      <c r="N1696" s="39">
        <f t="shared" si="782"/>
        <v>84352428.170000002</v>
      </c>
      <c r="O1696" s="39">
        <f t="shared" si="782"/>
        <v>76657439.640000001</v>
      </c>
      <c r="P1696" s="39">
        <f t="shared" si="782"/>
        <v>88585792.890000015</v>
      </c>
      <c r="Q1696" s="39">
        <f t="shared" si="782"/>
        <v>72398485.030000001</v>
      </c>
      <c r="R1696" s="39">
        <f t="shared" si="782"/>
        <v>99902229.670000002</v>
      </c>
      <c r="S1696" s="39">
        <f t="shared" si="782"/>
        <v>0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422268061.14999998</v>
      </c>
      <c r="AA1696" s="39">
        <f t="shared" si="782"/>
        <v>615044188.8499999</v>
      </c>
      <c r="AB1696" s="40">
        <f>Z1696/D1696</f>
        <v>0.40707902673471752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839032000</v>
      </c>
      <c r="C1700" s="31">
        <f t="shared" si="783"/>
        <v>-1.1641532182693481E-10</v>
      </c>
      <c r="D1700" s="31">
        <f>D1710+D1720+D1730+D1740+D1750+D1760+D1770+D1780+D1790+D1800+D1810+D1820+D1830+D1840+D1850+D1860+D1870</f>
        <v>839032000</v>
      </c>
      <c r="E1700" s="31">
        <f t="shared" ref="E1700:Y1703" si="784">E1710+E1720+E1730+E1740+E1750+E1760+E1770+E1780+E1790+E1800+E1810+E1820+E1830+E1840+E1850+E1860+E1870</f>
        <v>201391575.75</v>
      </c>
      <c r="F1700" s="31">
        <f t="shared" si="784"/>
        <v>154583594.06999999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72771792.560000002</v>
      </c>
      <c r="O1700" s="31">
        <f t="shared" si="784"/>
        <v>57959071.110000007</v>
      </c>
      <c r="P1700" s="31">
        <f t="shared" si="784"/>
        <v>70660712.079999998</v>
      </c>
      <c r="Q1700" s="31">
        <f t="shared" si="784"/>
        <v>60438816.620000005</v>
      </c>
      <c r="R1700" s="31">
        <f t="shared" si="784"/>
        <v>94144777.450000003</v>
      </c>
      <c r="S1700" s="31">
        <f t="shared" si="784"/>
        <v>0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355975169.81999999</v>
      </c>
      <c r="AA1700" s="31">
        <f>D1700-Z1700</f>
        <v>483056830.18000001</v>
      </c>
      <c r="AB1700" s="37">
        <f>Z1700/D1700</f>
        <v>0.4242688834514059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140740000</v>
      </c>
      <c r="C1701" s="31">
        <f t="shared" si="783"/>
        <v>0</v>
      </c>
      <c r="D1701" s="31">
        <f t="shared" si="783"/>
        <v>140740000</v>
      </c>
      <c r="E1701" s="31">
        <f t="shared" si="783"/>
        <v>24969357.759999998</v>
      </c>
      <c r="F1701" s="31">
        <f t="shared" si="783"/>
        <v>7931278.3600000003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4502654.53</v>
      </c>
      <c r="O1701" s="31">
        <f t="shared" si="783"/>
        <v>10534747.399999999</v>
      </c>
      <c r="P1701" s="31">
        <f t="shared" si="783"/>
        <v>9931955.8300000001</v>
      </c>
      <c r="Q1701" s="31">
        <f t="shared" si="783"/>
        <v>4344970.3599999994</v>
      </c>
      <c r="R1701" s="31">
        <f t="shared" si="784"/>
        <v>3586308</v>
      </c>
      <c r="S1701" s="31">
        <f t="shared" si="784"/>
        <v>0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32900636.119999997</v>
      </c>
      <c r="AA1701" s="31">
        <f>D1701-Z1701</f>
        <v>107839363.88</v>
      </c>
      <c r="AB1701" s="37">
        <f>Z1701/D1701</f>
        <v>0.2337689080574108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979772000</v>
      </c>
      <c r="C1704" s="39">
        <f t="shared" si="786"/>
        <v>-1.1641532182693481E-10</v>
      </c>
      <c r="D1704" s="39">
        <f>SUM(D1700:D1703)</f>
        <v>979772000</v>
      </c>
      <c r="E1704" s="39">
        <f t="shared" ref="E1704:AA1704" si="787">SUM(E1700:E1703)</f>
        <v>226360933.50999999</v>
      </c>
      <c r="F1704" s="39">
        <f t="shared" si="787"/>
        <v>162514872.43000001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77274447.090000004</v>
      </c>
      <c r="O1704" s="39">
        <f t="shared" si="787"/>
        <v>68493818.510000005</v>
      </c>
      <c r="P1704" s="39">
        <f t="shared" si="787"/>
        <v>80592667.909999996</v>
      </c>
      <c r="Q1704" s="39">
        <f t="shared" si="787"/>
        <v>64783786.980000004</v>
      </c>
      <c r="R1704" s="39">
        <f t="shared" si="787"/>
        <v>97731085.450000003</v>
      </c>
      <c r="S1704" s="39">
        <f t="shared" si="787"/>
        <v>0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388875805.94</v>
      </c>
      <c r="AA1704" s="39">
        <f t="shared" si="787"/>
        <v>590896194.05999994</v>
      </c>
      <c r="AB1704" s="40">
        <f>Z1704/D1704</f>
        <v>0.39690438789840904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70743000</v>
      </c>
      <c r="C1705" s="31">
        <f t="shared" si="788"/>
        <v>-53057250</v>
      </c>
      <c r="D1705" s="31">
        <f t="shared" si="788"/>
        <v>17685750</v>
      </c>
      <c r="E1705" s="31">
        <f t="shared" si="788"/>
        <v>16415703.459999999</v>
      </c>
      <c r="F1705" s="31">
        <f t="shared" si="788"/>
        <v>7786598.6000000006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3160788.08</v>
      </c>
      <c r="O1705" s="31">
        <f t="shared" si="788"/>
        <v>7187410.1600000001</v>
      </c>
      <c r="P1705" s="31">
        <f t="shared" si="788"/>
        <v>6067505.2199999997</v>
      </c>
      <c r="Q1705" s="31">
        <f t="shared" si="788"/>
        <v>6708004.9299999997</v>
      </c>
      <c r="R1705" s="31">
        <f t="shared" si="788"/>
        <v>1078593.67</v>
      </c>
      <c r="S1705" s="31">
        <f t="shared" si="788"/>
        <v>0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24202302.060000002</v>
      </c>
      <c r="AA1705" s="31">
        <f>D1705-Z1705</f>
        <v>-6516552.0600000024</v>
      </c>
      <c r="AB1705" s="37">
        <f>Z1705/D1705</f>
        <v>1.3684634273355669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1050515000</v>
      </c>
      <c r="C1706" s="39">
        <f t="shared" si="790"/>
        <v>-53057250</v>
      </c>
      <c r="D1706" s="39">
        <f>D1705+D1704</f>
        <v>997457750</v>
      </c>
      <c r="E1706" s="39">
        <f t="shared" ref="E1706:AA1706" si="791">E1705+E1704</f>
        <v>242776636.97</v>
      </c>
      <c r="F1706" s="39">
        <f t="shared" si="791"/>
        <v>170301471.03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80435235.170000002</v>
      </c>
      <c r="O1706" s="39">
        <f t="shared" si="791"/>
        <v>75681228.670000002</v>
      </c>
      <c r="P1706" s="39">
        <f t="shared" si="791"/>
        <v>86660173.129999995</v>
      </c>
      <c r="Q1706" s="39">
        <f t="shared" si="791"/>
        <v>71491791.909999996</v>
      </c>
      <c r="R1706" s="39">
        <f t="shared" si="791"/>
        <v>98809679.120000005</v>
      </c>
      <c r="S1706" s="39">
        <f t="shared" si="791"/>
        <v>0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413078108</v>
      </c>
      <c r="AA1706" s="39">
        <f t="shared" si="791"/>
        <v>584379642</v>
      </c>
      <c r="AB1706" s="40">
        <f>Z1706/D1706</f>
        <v>0.41413093236279935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84247000</v>
      </c>
      <c r="C1720" s="31">
        <f>[1]consoCURRENT!F38655</f>
        <v>0</v>
      </c>
      <c r="D1720" s="31">
        <f>[1]consoCURRENT!G38655</f>
        <v>84247000</v>
      </c>
      <c r="E1720" s="31">
        <f>[1]consoCURRENT!H38655</f>
        <v>20112982.169999998</v>
      </c>
      <c r="F1720" s="31">
        <f>[1]consoCURRENT!I38655</f>
        <v>17143098.98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5378732</v>
      </c>
      <c r="O1720" s="31">
        <f>[1]consoCURRENT!R38655</f>
        <v>7563146.0799999991</v>
      </c>
      <c r="P1720" s="31">
        <f>[1]consoCURRENT!S38655</f>
        <v>7171104.0900000008</v>
      </c>
      <c r="Q1720" s="31">
        <f>[1]consoCURRENT!T38655</f>
        <v>6059501.5499999989</v>
      </c>
      <c r="R1720" s="31">
        <f>[1]consoCURRENT!U38655</f>
        <v>11083597.43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37256081.149999999</v>
      </c>
      <c r="AA1720" s="31">
        <f>D1720-Z1720</f>
        <v>46990918.850000001</v>
      </c>
      <c r="AB1720" s="37">
        <f t="shared" ref="AB1720" si="796">Z1720/D1720</f>
        <v>0.44222442520208433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13944000</v>
      </c>
      <c r="C1721" s="31">
        <f>[1]consoCURRENT!F38768</f>
        <v>0</v>
      </c>
      <c r="D1721" s="31">
        <f>[1]consoCURRENT!G38768</f>
        <v>13944000</v>
      </c>
      <c r="E1721" s="31">
        <f>[1]consoCURRENT!H38768</f>
        <v>1544642.9899999998</v>
      </c>
      <c r="F1721" s="31">
        <f>[1]consoCURRENT!I38768</f>
        <v>58558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22090.18</v>
      </c>
      <c r="O1721" s="31">
        <f>[1]consoCURRENT!R38768</f>
        <v>1511303.8099999998</v>
      </c>
      <c r="P1721" s="31">
        <f>[1]consoCURRENT!S38768</f>
        <v>11249</v>
      </c>
      <c r="Q1721" s="31">
        <f>[1]consoCURRENT!T38768</f>
        <v>2187</v>
      </c>
      <c r="R1721" s="31">
        <f>[1]consoCURRENT!U38768</f>
        <v>56371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1603200.9899999998</v>
      </c>
      <c r="AA1721" s="31">
        <f>D1721-Z1721</f>
        <v>12340799.01</v>
      </c>
      <c r="AB1721" s="37">
        <f>Z1721/D1721</f>
        <v>0.11497425344234077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98191000</v>
      </c>
      <c r="C1724" s="39">
        <f t="shared" si="798"/>
        <v>0</v>
      </c>
      <c r="D1724" s="39">
        <f t="shared" si="798"/>
        <v>98191000</v>
      </c>
      <c r="E1724" s="39">
        <f t="shared" si="798"/>
        <v>21657625.159999996</v>
      </c>
      <c r="F1724" s="39">
        <f t="shared" si="798"/>
        <v>17201656.98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5400822.1799999997</v>
      </c>
      <c r="O1724" s="39">
        <f t="shared" si="798"/>
        <v>9074449.8899999987</v>
      </c>
      <c r="P1724" s="39">
        <f t="shared" si="798"/>
        <v>7182353.0900000008</v>
      </c>
      <c r="Q1724" s="39">
        <f t="shared" si="798"/>
        <v>6061688.5499999989</v>
      </c>
      <c r="R1724" s="39">
        <f t="shared" si="798"/>
        <v>11139968.43</v>
      </c>
      <c r="S1724" s="39">
        <f t="shared" si="798"/>
        <v>0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38859282.140000001</v>
      </c>
      <c r="AA1724" s="39">
        <f t="shared" si="798"/>
        <v>59331717.859999999</v>
      </c>
      <c r="AB1724" s="40">
        <f>Z1724/D1724</f>
        <v>0.39575197462089196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7112000</v>
      </c>
      <c r="C1725" s="31">
        <f>[1]consoCURRENT!F38807</f>
        <v>-5334000</v>
      </c>
      <c r="D1725" s="31">
        <f>[1]consoCURRENT!G38807</f>
        <v>1778000</v>
      </c>
      <c r="E1725" s="31">
        <f>[1]consoCURRENT!H38807</f>
        <v>1227177.79</v>
      </c>
      <c r="F1725" s="31">
        <f>[1]consoCURRENT!I38807</f>
        <v>1314297.01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1227177.79</v>
      </c>
      <c r="P1725" s="31">
        <f>[1]consoCURRENT!S38807</f>
        <v>0</v>
      </c>
      <c r="Q1725" s="31">
        <f>[1]consoCURRENT!T38807</f>
        <v>644586</v>
      </c>
      <c r="R1725" s="31">
        <f>[1]consoCURRENT!U38807</f>
        <v>669711.01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2541474.7999999998</v>
      </c>
      <c r="AA1725" s="31">
        <f>D1725-Z1725</f>
        <v>-763474.79999999981</v>
      </c>
      <c r="AB1725" s="37">
        <f t="shared" ref="AB1725" si="800">Z1725/D1725</f>
        <v>1.4294008998875141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105303000</v>
      </c>
      <c r="C1726" s="39">
        <f t="shared" si="801"/>
        <v>-5334000</v>
      </c>
      <c r="D1726" s="39">
        <f t="shared" si="801"/>
        <v>99969000</v>
      </c>
      <c r="E1726" s="39">
        <f t="shared" si="801"/>
        <v>22884802.949999996</v>
      </c>
      <c r="F1726" s="39">
        <f t="shared" si="801"/>
        <v>18515953.990000002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5400822.1799999997</v>
      </c>
      <c r="O1726" s="39">
        <f t="shared" si="801"/>
        <v>10301627.68</v>
      </c>
      <c r="P1726" s="39">
        <f t="shared" si="801"/>
        <v>7182353.0900000008</v>
      </c>
      <c r="Q1726" s="39">
        <f t="shared" si="801"/>
        <v>6706274.5499999989</v>
      </c>
      <c r="R1726" s="39">
        <f t="shared" si="801"/>
        <v>11809679.439999999</v>
      </c>
      <c r="S1726" s="39">
        <f t="shared" si="801"/>
        <v>0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41400756.939999998</v>
      </c>
      <c r="AA1726" s="39">
        <f t="shared" si="801"/>
        <v>58568243.060000002</v>
      </c>
      <c r="AB1726" s="40">
        <f>Z1726/D1726</f>
        <v>0.4141359515449789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49994000</v>
      </c>
      <c r="C1730" s="31">
        <f>[1]consoCURRENT!F38868</f>
        <v>0</v>
      </c>
      <c r="D1730" s="31">
        <f>[1]consoCURRENT!G38868</f>
        <v>49994000</v>
      </c>
      <c r="E1730" s="31">
        <f>[1]consoCURRENT!H38868</f>
        <v>10149850.880000001</v>
      </c>
      <c r="F1730" s="31">
        <f>[1]consoCURRENT!I38868</f>
        <v>9055711.7299999986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3120473.41</v>
      </c>
      <c r="O1730" s="31">
        <f>[1]consoCURRENT!R38868</f>
        <v>3085965.41</v>
      </c>
      <c r="P1730" s="31">
        <f>[1]consoCURRENT!S38868</f>
        <v>3943412.06</v>
      </c>
      <c r="Q1730" s="31">
        <f>[1]consoCURRENT!T38868</f>
        <v>3197360.31</v>
      </c>
      <c r="R1730" s="31">
        <f>[1]consoCURRENT!U38868</f>
        <v>5858351.4199999999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19205562.609999999</v>
      </c>
      <c r="AA1730" s="31">
        <f>D1730-Z1730</f>
        <v>30788437.390000001</v>
      </c>
      <c r="AB1730" s="37">
        <f t="shared" ref="AB1730" si="802">Z1730/D1730</f>
        <v>0.38415735108212984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7696000</v>
      </c>
      <c r="C1731" s="31">
        <f>[1]consoCURRENT!F38981</f>
        <v>0</v>
      </c>
      <c r="D1731" s="31">
        <f>[1]consoCURRENT!G38981</f>
        <v>7696000</v>
      </c>
      <c r="E1731" s="31">
        <f>[1]consoCURRENT!H38981</f>
        <v>2519787.56</v>
      </c>
      <c r="F1731" s="31">
        <f>[1]consoCURRENT!I38981</f>
        <v>654785.23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386978.73</v>
      </c>
      <c r="O1731" s="31">
        <f>[1]consoCURRENT!R38981</f>
        <v>1307914.53</v>
      </c>
      <c r="P1731" s="31">
        <f>[1]consoCURRENT!S38981</f>
        <v>824894.3</v>
      </c>
      <c r="Q1731" s="31">
        <f>[1]consoCURRENT!T38981</f>
        <v>215907.89</v>
      </c>
      <c r="R1731" s="31">
        <f>[1]consoCURRENT!U38981</f>
        <v>438877.33999999997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3174572.79</v>
      </c>
      <c r="AA1731" s="31">
        <f>D1731-Z1731</f>
        <v>4521427.21</v>
      </c>
      <c r="AB1731" s="37">
        <f>Z1731/D1731</f>
        <v>0.41249646439708942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03"/>
        <v>0</v>
      </c>
      <c r="AA1733" s="31">
        <f>D1733-Z1733</f>
        <v>0</v>
      </c>
      <c r="AB1733" s="37"/>
      <c r="AC1733" s="32"/>
    </row>
    <row r="1734" spans="1:29" s="33" customFormat="1" ht="18" customHeight="1" x14ac:dyDescent="0.25">
      <c r="A1734" s="38" t="s">
        <v>38</v>
      </c>
      <c r="B1734" s="39">
        <f t="shared" ref="B1734:AA1734" si="804">SUM(B1730:B1733)</f>
        <v>57690000</v>
      </c>
      <c r="C1734" s="39">
        <f t="shared" si="804"/>
        <v>0</v>
      </c>
      <c r="D1734" s="39">
        <f t="shared" si="804"/>
        <v>57690000</v>
      </c>
      <c r="E1734" s="39">
        <f t="shared" si="804"/>
        <v>12669638.440000001</v>
      </c>
      <c r="F1734" s="39">
        <f t="shared" si="804"/>
        <v>9710496.959999999</v>
      </c>
      <c r="G1734" s="39">
        <f t="shared" si="804"/>
        <v>0</v>
      </c>
      <c r="H1734" s="39">
        <f t="shared" si="804"/>
        <v>0</v>
      </c>
      <c r="I1734" s="39">
        <f t="shared" si="804"/>
        <v>0</v>
      </c>
      <c r="J1734" s="39">
        <f t="shared" si="804"/>
        <v>0</v>
      </c>
      <c r="K1734" s="39">
        <f t="shared" si="804"/>
        <v>0</v>
      </c>
      <c r="L1734" s="39">
        <f t="shared" si="804"/>
        <v>0</v>
      </c>
      <c r="M1734" s="39">
        <f t="shared" si="804"/>
        <v>0</v>
      </c>
      <c r="N1734" s="39">
        <f t="shared" si="804"/>
        <v>3507452.14</v>
      </c>
      <c r="O1734" s="39">
        <f t="shared" si="804"/>
        <v>4393879.9400000004</v>
      </c>
      <c r="P1734" s="39">
        <f t="shared" si="804"/>
        <v>4768306.3600000003</v>
      </c>
      <c r="Q1734" s="39">
        <f t="shared" si="804"/>
        <v>3413268.2</v>
      </c>
      <c r="R1734" s="39">
        <f t="shared" si="804"/>
        <v>6297228.7599999998</v>
      </c>
      <c r="S1734" s="39">
        <f t="shared" si="804"/>
        <v>0</v>
      </c>
      <c r="T1734" s="39">
        <f t="shared" si="804"/>
        <v>0</v>
      </c>
      <c r="U1734" s="39">
        <f t="shared" si="804"/>
        <v>0</v>
      </c>
      <c r="V1734" s="39">
        <f t="shared" si="804"/>
        <v>0</v>
      </c>
      <c r="W1734" s="39">
        <f t="shared" si="804"/>
        <v>0</v>
      </c>
      <c r="X1734" s="39">
        <f t="shared" si="804"/>
        <v>0</v>
      </c>
      <c r="Y1734" s="39">
        <f t="shared" si="804"/>
        <v>0</v>
      </c>
      <c r="Z1734" s="39">
        <f t="shared" si="804"/>
        <v>22380135.399999999</v>
      </c>
      <c r="AA1734" s="39">
        <f t="shared" si="804"/>
        <v>35309864.600000001</v>
      </c>
      <c r="AB1734" s="40">
        <f>Z1734/D1734</f>
        <v>0.38793786444791123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4206000</v>
      </c>
      <c r="C1735" s="31">
        <f>[1]consoCURRENT!F39020</f>
        <v>-3154500</v>
      </c>
      <c r="D1735" s="31">
        <f>[1]consoCURRENT!G39020</f>
        <v>1051500</v>
      </c>
      <c r="E1735" s="31">
        <f>[1]consoCURRENT!H39020</f>
        <v>1040124.22</v>
      </c>
      <c r="F1735" s="31">
        <f>[1]consoCURRENT!I39020</f>
        <v>127371.68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337647.12</v>
      </c>
      <c r="O1735" s="31">
        <f>[1]consoCURRENT!R39020</f>
        <v>333082.44</v>
      </c>
      <c r="P1735" s="31">
        <f>[1]consoCURRENT!S39020</f>
        <v>369394.66</v>
      </c>
      <c r="Q1735" s="31">
        <f>[1]consoCURRENT!T39020</f>
        <v>127371.68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1167495.8999999999</v>
      </c>
      <c r="AA1735" s="31">
        <f>D1735-Z1735</f>
        <v>-115995.89999999991</v>
      </c>
      <c r="AB1735" s="37">
        <f t="shared" ref="AB1735" si="806">Z1735/D1735</f>
        <v>1.1103146932952923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61896000</v>
      </c>
      <c r="C1736" s="39">
        <f t="shared" si="807"/>
        <v>-3154500</v>
      </c>
      <c r="D1736" s="39">
        <f t="shared" si="807"/>
        <v>58741500</v>
      </c>
      <c r="E1736" s="39">
        <f t="shared" si="807"/>
        <v>13709762.660000002</v>
      </c>
      <c r="F1736" s="39">
        <f t="shared" si="807"/>
        <v>9837868.6399999987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3845099.2600000002</v>
      </c>
      <c r="O1736" s="39">
        <f t="shared" si="807"/>
        <v>4726962.3800000008</v>
      </c>
      <c r="P1736" s="39">
        <f t="shared" si="807"/>
        <v>5137701.0200000005</v>
      </c>
      <c r="Q1736" s="39">
        <f t="shared" si="807"/>
        <v>3540639.8800000004</v>
      </c>
      <c r="R1736" s="39">
        <f t="shared" si="807"/>
        <v>6297228.7599999998</v>
      </c>
      <c r="S1736" s="39">
        <f t="shared" si="807"/>
        <v>0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23547631.299999997</v>
      </c>
      <c r="AA1736" s="39">
        <f t="shared" si="807"/>
        <v>35193868.700000003</v>
      </c>
      <c r="AB1736" s="40">
        <f>Z1736/D1736</f>
        <v>0.40086874356289842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43097000</v>
      </c>
      <c r="C1740" s="31">
        <f>[1]consoCURRENT!F39081</f>
        <v>0</v>
      </c>
      <c r="D1740" s="31">
        <f>[1]consoCURRENT!G39081</f>
        <v>43097000</v>
      </c>
      <c r="E1740" s="31">
        <f>[1]consoCURRENT!H39081</f>
        <v>9157230.7599999998</v>
      </c>
      <c r="F1740" s="31">
        <f>[1]consoCURRENT!I39081</f>
        <v>9237160.2300000004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2708313.9099999997</v>
      </c>
      <c r="O1740" s="31">
        <f>[1]consoCURRENT!R39081</f>
        <v>3060748.58</v>
      </c>
      <c r="P1740" s="31">
        <f>[1]consoCURRENT!S39081</f>
        <v>3388168.2699999996</v>
      </c>
      <c r="Q1740" s="31">
        <f>[1]consoCURRENT!T39081</f>
        <v>3010444.43</v>
      </c>
      <c r="R1740" s="31">
        <f>[1]consoCURRENT!U39081</f>
        <v>6226715.8000000007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18394390.990000002</v>
      </c>
      <c r="AA1740" s="31">
        <f>D1740-Z1740</f>
        <v>24702609.009999998</v>
      </c>
      <c r="AB1740" s="37">
        <f t="shared" ref="AB1740" si="808">Z1740/D1740</f>
        <v>0.42681372230085624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6912000</v>
      </c>
      <c r="C1741" s="31">
        <f>[1]consoCURRENT!F39194</f>
        <v>0</v>
      </c>
      <c r="D1741" s="31">
        <f>[1]consoCURRENT!G39194</f>
        <v>6912000</v>
      </c>
      <c r="E1741" s="31">
        <f>[1]consoCURRENT!H39194</f>
        <v>1287343.8399999999</v>
      </c>
      <c r="F1741" s="31">
        <f>[1]consoCURRENT!I39194</f>
        <v>1355935.83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341611.44</v>
      </c>
      <c r="O1741" s="31">
        <f>[1]consoCURRENT!R39194</f>
        <v>477988.13</v>
      </c>
      <c r="P1741" s="31">
        <f>[1]consoCURRENT!S39194</f>
        <v>467744.27</v>
      </c>
      <c r="Q1741" s="31">
        <f>[1]consoCURRENT!T39194</f>
        <v>1007661.25</v>
      </c>
      <c r="R1741" s="31">
        <f>[1]consoCURRENT!U39194</f>
        <v>348274.58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2643279.67</v>
      </c>
      <c r="AA1741" s="31">
        <f>D1741-Z1741</f>
        <v>4268720.33</v>
      </c>
      <c r="AB1741" s="37">
        <f>Z1741/D1741</f>
        <v>0.38241893373842589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50009000</v>
      </c>
      <c r="C1744" s="39">
        <f t="shared" si="810"/>
        <v>0</v>
      </c>
      <c r="D1744" s="39">
        <f t="shared" si="810"/>
        <v>50009000</v>
      </c>
      <c r="E1744" s="39">
        <f t="shared" si="810"/>
        <v>10444574.6</v>
      </c>
      <c r="F1744" s="39">
        <f t="shared" si="810"/>
        <v>10593096.060000001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3049925.3499999996</v>
      </c>
      <c r="O1744" s="39">
        <f t="shared" si="810"/>
        <v>3538736.71</v>
      </c>
      <c r="P1744" s="39">
        <f t="shared" si="810"/>
        <v>3855912.5399999996</v>
      </c>
      <c r="Q1744" s="39">
        <f t="shared" si="810"/>
        <v>4018105.68</v>
      </c>
      <c r="R1744" s="39">
        <f t="shared" si="810"/>
        <v>6574990.3800000008</v>
      </c>
      <c r="S1744" s="39">
        <f t="shared" si="810"/>
        <v>0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21037670.660000004</v>
      </c>
      <c r="AA1744" s="39">
        <f t="shared" si="810"/>
        <v>28971329.339999996</v>
      </c>
      <c r="AB1744" s="40">
        <f>Z1744/D1744</f>
        <v>0.4206776912155813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3718000</v>
      </c>
      <c r="C1745" s="31">
        <f>[1]consoCURRENT!F39233</f>
        <v>-2788500</v>
      </c>
      <c r="D1745" s="31">
        <f>[1]consoCURRENT!G39233</f>
        <v>929500</v>
      </c>
      <c r="E1745" s="31">
        <f>[1]consoCURRENT!H39233</f>
        <v>613036.23</v>
      </c>
      <c r="F1745" s="31">
        <f>[1]consoCURRENT!I39233</f>
        <v>659413.9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627018.29</v>
      </c>
      <c r="P1745" s="31">
        <f>[1]consoCURRENT!S39233</f>
        <v>-13982.060000000001</v>
      </c>
      <c r="Q1745" s="31">
        <f>[1]consoCURRENT!T39233</f>
        <v>659413.9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1272450.1299999999</v>
      </c>
      <c r="AA1745" s="31">
        <f>D1745-Z1745</f>
        <v>-342950.12999999989</v>
      </c>
      <c r="AB1745" s="37">
        <f t="shared" ref="AB1745" si="812">Z1745/D1745</f>
        <v>1.3689619472834855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53727000</v>
      </c>
      <c r="C1746" s="39">
        <f t="shared" si="813"/>
        <v>-2788500</v>
      </c>
      <c r="D1746" s="39">
        <f t="shared" si="813"/>
        <v>50938500</v>
      </c>
      <c r="E1746" s="39">
        <f t="shared" si="813"/>
        <v>11057610.83</v>
      </c>
      <c r="F1746" s="39">
        <f t="shared" si="813"/>
        <v>11252509.960000001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3049925.3499999996</v>
      </c>
      <c r="O1746" s="39">
        <f t="shared" si="813"/>
        <v>4165755</v>
      </c>
      <c r="P1746" s="39">
        <f t="shared" si="813"/>
        <v>3841930.4799999995</v>
      </c>
      <c r="Q1746" s="39">
        <f t="shared" si="813"/>
        <v>4677519.58</v>
      </c>
      <c r="R1746" s="39">
        <f t="shared" si="813"/>
        <v>6574990.3800000008</v>
      </c>
      <c r="S1746" s="39">
        <f t="shared" si="813"/>
        <v>0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22310120.790000003</v>
      </c>
      <c r="AA1746" s="39">
        <f t="shared" si="813"/>
        <v>28628379.209999997</v>
      </c>
      <c r="AB1746" s="40">
        <f>Z1746/D1746</f>
        <v>0.43798150298889843</v>
      </c>
      <c r="AC1746" s="42"/>
    </row>
    <row r="1747" spans="1:29" s="33" customFormat="1" ht="10.9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9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40286000</v>
      </c>
      <c r="C1750" s="31">
        <f>[1]consoCURRENT!F39294</f>
        <v>0</v>
      </c>
      <c r="D1750" s="31">
        <f>[1]consoCURRENT!G39294</f>
        <v>40286000</v>
      </c>
      <c r="E1750" s="31">
        <f>[1]consoCURRENT!H39294</f>
        <v>9782851.370000001</v>
      </c>
      <c r="F1750" s="31">
        <f>[1]consoCURRENT!I39294</f>
        <v>8946437.3299999982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2910205.5</v>
      </c>
      <c r="O1750" s="31">
        <f>[1]consoCURRENT!R39294</f>
        <v>2970288.75</v>
      </c>
      <c r="P1750" s="31">
        <f>[1]consoCURRENT!S39294</f>
        <v>3902357.1200000006</v>
      </c>
      <c r="Q1750" s="31">
        <f>[1]consoCURRENT!T39294</f>
        <v>2984188.05</v>
      </c>
      <c r="R1750" s="31">
        <f>[1]consoCURRENT!U39294</f>
        <v>5962249.2800000003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18729288.700000003</v>
      </c>
      <c r="AA1750" s="31">
        <f>D1750-Z1750</f>
        <v>21556711.299999997</v>
      </c>
      <c r="AB1750" s="37">
        <f t="shared" ref="AB1750" si="814">Z1750/D1750</f>
        <v>0.46490812441046525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10722000</v>
      </c>
      <c r="C1751" s="31">
        <f>[1]consoCURRENT!F39407</f>
        <v>0</v>
      </c>
      <c r="D1751" s="31">
        <f>[1]consoCURRENT!G39407</f>
        <v>10722000</v>
      </c>
      <c r="E1751" s="31">
        <f>[1]consoCURRENT!H39407</f>
        <v>1936758.61</v>
      </c>
      <c r="F1751" s="31">
        <f>[1]consoCURRENT!I39407</f>
        <v>454953.97000000003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1289861.06</v>
      </c>
      <c r="O1751" s="31">
        <f>[1]consoCURRENT!R39407</f>
        <v>480243.05000000005</v>
      </c>
      <c r="P1751" s="31">
        <f>[1]consoCURRENT!S39407</f>
        <v>166654.5</v>
      </c>
      <c r="Q1751" s="31">
        <f>[1]consoCURRENT!T39407</f>
        <v>421871.9</v>
      </c>
      <c r="R1751" s="31">
        <f>[1]consoCURRENT!U39407</f>
        <v>33082.07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2391712.58</v>
      </c>
      <c r="AA1751" s="31">
        <f>D1751-Z1751</f>
        <v>8330287.4199999999</v>
      </c>
      <c r="AB1751" s="37">
        <f>Z1751/D1751</f>
        <v>0.22306590001865326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51008000</v>
      </c>
      <c r="C1754" s="39">
        <f t="shared" si="816"/>
        <v>0</v>
      </c>
      <c r="D1754" s="39">
        <f t="shared" si="816"/>
        <v>51008000</v>
      </c>
      <c r="E1754" s="39">
        <f t="shared" si="816"/>
        <v>11719609.98</v>
      </c>
      <c r="F1754" s="39">
        <f t="shared" si="816"/>
        <v>9401391.2999999989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4200066.5600000005</v>
      </c>
      <c r="O1754" s="39">
        <f t="shared" si="816"/>
        <v>3450531.8</v>
      </c>
      <c r="P1754" s="39">
        <f t="shared" si="816"/>
        <v>4069011.6200000006</v>
      </c>
      <c r="Q1754" s="39">
        <f t="shared" si="816"/>
        <v>3406059.9499999997</v>
      </c>
      <c r="R1754" s="39">
        <f t="shared" si="816"/>
        <v>5995331.3500000006</v>
      </c>
      <c r="S1754" s="39">
        <f t="shared" si="816"/>
        <v>0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21121001.280000001</v>
      </c>
      <c r="AA1754" s="39">
        <f t="shared" si="816"/>
        <v>29886998.719999999</v>
      </c>
      <c r="AB1754" s="40">
        <f>Z1754/D1754</f>
        <v>0.41407232747804268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3380000</v>
      </c>
      <c r="C1755" s="31">
        <f>[1]consoCURRENT!F39446</f>
        <v>-2535000</v>
      </c>
      <c r="D1755" s="31">
        <f>[1]consoCURRENT!G39446</f>
        <v>845000</v>
      </c>
      <c r="E1755" s="31">
        <f>[1]consoCURRENT!H39446</f>
        <v>911457.05</v>
      </c>
      <c r="F1755" s="31">
        <f>[1]consoCURRENT!I39446</f>
        <v>321162.92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307270.68</v>
      </c>
      <c r="O1755" s="31">
        <f>[1]consoCURRENT!R39446</f>
        <v>295553.45</v>
      </c>
      <c r="P1755" s="31">
        <f>[1]consoCURRENT!S39446</f>
        <v>308632.92</v>
      </c>
      <c r="Q1755" s="31">
        <f>[1]consoCURRENT!T39446</f>
        <v>0</v>
      </c>
      <c r="R1755" s="31">
        <f>[1]consoCURRENT!U39446</f>
        <v>321162.92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1232619.97</v>
      </c>
      <c r="AA1755" s="31">
        <f>D1755-Z1755</f>
        <v>-387619.97</v>
      </c>
      <c r="AB1755" s="37">
        <f t="shared" ref="AB1755" si="818">Z1755/D1755</f>
        <v>1.4587218579881656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54388000</v>
      </c>
      <c r="C1756" s="39">
        <f t="shared" si="819"/>
        <v>-2535000</v>
      </c>
      <c r="D1756" s="39">
        <f t="shared" si="819"/>
        <v>51853000</v>
      </c>
      <c r="E1756" s="39">
        <f t="shared" si="819"/>
        <v>12631067.030000001</v>
      </c>
      <c r="F1756" s="39">
        <f t="shared" si="819"/>
        <v>9722554.2199999988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4507337.24</v>
      </c>
      <c r="O1756" s="39">
        <f t="shared" si="819"/>
        <v>3746085.25</v>
      </c>
      <c r="P1756" s="39">
        <f t="shared" si="819"/>
        <v>4377644.540000001</v>
      </c>
      <c r="Q1756" s="39">
        <f t="shared" si="819"/>
        <v>3406059.9499999997</v>
      </c>
      <c r="R1756" s="39">
        <f t="shared" si="819"/>
        <v>6316494.2700000005</v>
      </c>
      <c r="S1756" s="39">
        <f t="shared" si="819"/>
        <v>0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22353621.25</v>
      </c>
      <c r="AA1756" s="39">
        <f t="shared" si="819"/>
        <v>29499378.75</v>
      </c>
      <c r="AB1756" s="40">
        <f>Z1756/D1756</f>
        <v>0.43109600698127398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60750000</v>
      </c>
      <c r="C1760" s="31">
        <f>[1]consoCURRENT!F39507</f>
        <v>0</v>
      </c>
      <c r="D1760" s="31">
        <f>[1]consoCURRENT!G39507</f>
        <v>60750000</v>
      </c>
      <c r="E1760" s="31">
        <f>[1]consoCURRENT!H39507</f>
        <v>12966362.850000001</v>
      </c>
      <c r="F1760" s="31">
        <f>[1]consoCURRENT!I39507</f>
        <v>11688420.909999998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3810579.44</v>
      </c>
      <c r="O1760" s="31">
        <f>[1]consoCURRENT!R39507</f>
        <v>4064276.56</v>
      </c>
      <c r="P1760" s="31">
        <f>[1]consoCURRENT!S39507</f>
        <v>5091506.8500000006</v>
      </c>
      <c r="Q1760" s="31">
        <f>[1]consoCURRENT!T39507</f>
        <v>4149322.169999999</v>
      </c>
      <c r="R1760" s="31">
        <f>[1]consoCURRENT!U39507</f>
        <v>7539098.7400000002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24654783.759999998</v>
      </c>
      <c r="AA1760" s="31">
        <f>D1760-Z1760</f>
        <v>36095216.240000002</v>
      </c>
      <c r="AB1760" s="37">
        <f t="shared" ref="AB1760" si="820">Z1760/D1760</f>
        <v>0.40584006189300409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13012000</v>
      </c>
      <c r="C1761" s="31">
        <f>[1]consoCURRENT!F39620</f>
        <v>0</v>
      </c>
      <c r="D1761" s="31">
        <f>[1]consoCURRENT!G39620</f>
        <v>13012000</v>
      </c>
      <c r="E1761" s="31">
        <f>[1]consoCURRENT!H39620</f>
        <v>975974.22</v>
      </c>
      <c r="F1761" s="31">
        <f>[1]consoCURRENT!I39620</f>
        <v>194470.9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21230.54</v>
      </c>
      <c r="O1761" s="31">
        <f>[1]consoCURRENT!R39620</f>
        <v>153268.68</v>
      </c>
      <c r="P1761" s="31">
        <f>[1]consoCURRENT!S39620</f>
        <v>801475</v>
      </c>
      <c r="Q1761" s="31">
        <f>[1]consoCURRENT!T39620</f>
        <v>143315.4</v>
      </c>
      <c r="R1761" s="31">
        <f>[1]consoCURRENT!U39620</f>
        <v>51155.5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1170445.1199999999</v>
      </c>
      <c r="AA1761" s="31">
        <f>D1761-Z1761</f>
        <v>11841554.880000001</v>
      </c>
      <c r="AB1761" s="37">
        <f>Z1761/D1761</f>
        <v>8.9951208115585601E-2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73762000</v>
      </c>
      <c r="C1764" s="39">
        <f t="shared" si="822"/>
        <v>0</v>
      </c>
      <c r="D1764" s="39">
        <f t="shared" si="822"/>
        <v>73762000</v>
      </c>
      <c r="E1764" s="39">
        <f t="shared" si="822"/>
        <v>13942337.070000002</v>
      </c>
      <c r="F1764" s="39">
        <f t="shared" si="822"/>
        <v>11882891.809999999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3831809.98</v>
      </c>
      <c r="O1764" s="39">
        <f t="shared" si="822"/>
        <v>4217545.24</v>
      </c>
      <c r="P1764" s="39">
        <f t="shared" si="822"/>
        <v>5892981.8500000006</v>
      </c>
      <c r="Q1764" s="39">
        <f t="shared" si="822"/>
        <v>4292637.5699999994</v>
      </c>
      <c r="R1764" s="39">
        <f t="shared" si="822"/>
        <v>7590254.2400000002</v>
      </c>
      <c r="S1764" s="39">
        <f t="shared" si="822"/>
        <v>0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25825228.879999999</v>
      </c>
      <c r="AA1764" s="39">
        <f t="shared" si="822"/>
        <v>47936771.120000005</v>
      </c>
      <c r="AB1764" s="40">
        <f>Z1764/D1764</f>
        <v>0.35011562701662102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5021000</v>
      </c>
      <c r="C1765" s="31">
        <f>[1]consoCURRENT!F39659</f>
        <v>-3765750</v>
      </c>
      <c r="D1765" s="31">
        <f>[1]consoCURRENT!G39659</f>
        <v>1255250</v>
      </c>
      <c r="E1765" s="31">
        <f>[1]consoCURRENT!H39659</f>
        <v>1284970.8</v>
      </c>
      <c r="F1765" s="31">
        <f>[1]consoCURRENT!I39659</f>
        <v>454693.1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1284970.8</v>
      </c>
      <c r="Q1765" s="31">
        <f>[1]consoCURRENT!T39659</f>
        <v>454693.1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1739663.9</v>
      </c>
      <c r="AA1765" s="31">
        <f>D1765-Z1765</f>
        <v>-484413.89999999991</v>
      </c>
      <c r="AB1765" s="37">
        <f t="shared" ref="AB1765" si="824">Z1765/D1765</f>
        <v>1.3859102967536348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78783000</v>
      </c>
      <c r="C1766" s="39">
        <f t="shared" si="825"/>
        <v>-3765750</v>
      </c>
      <c r="D1766" s="39">
        <f t="shared" si="825"/>
        <v>75017250</v>
      </c>
      <c r="E1766" s="39">
        <f t="shared" si="825"/>
        <v>15227307.870000003</v>
      </c>
      <c r="F1766" s="39">
        <f t="shared" si="825"/>
        <v>12337584.909999998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3831809.98</v>
      </c>
      <c r="O1766" s="39">
        <f t="shared" si="825"/>
        <v>4217545.24</v>
      </c>
      <c r="P1766" s="39">
        <f t="shared" si="825"/>
        <v>7177952.6500000004</v>
      </c>
      <c r="Q1766" s="39">
        <f t="shared" si="825"/>
        <v>4747330.669999999</v>
      </c>
      <c r="R1766" s="39">
        <f t="shared" si="825"/>
        <v>7590254.2400000002</v>
      </c>
      <c r="S1766" s="39">
        <f t="shared" si="825"/>
        <v>0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27564892.779999997</v>
      </c>
      <c r="AA1766" s="39">
        <f t="shared" si="825"/>
        <v>47452357.220000006</v>
      </c>
      <c r="AB1766" s="40">
        <f>Z1766/D1766</f>
        <v>0.36744739083344163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54018000</v>
      </c>
      <c r="C1770" s="31">
        <f>[1]consoCURRENT!F39720</f>
        <v>-1.4551915228366852E-10</v>
      </c>
      <c r="D1770" s="31">
        <f>[1]consoCURRENT!G39720</f>
        <v>54018000</v>
      </c>
      <c r="E1770" s="31">
        <f>[1]consoCURRENT!H39720</f>
        <v>11776847.190000001</v>
      </c>
      <c r="F1770" s="31">
        <f>[1]consoCURRENT!I39720</f>
        <v>8931925.2000000011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3500014.41</v>
      </c>
      <c r="O1770" s="31">
        <f>[1]consoCURRENT!R39720</f>
        <v>3497420.75</v>
      </c>
      <c r="P1770" s="31">
        <f>[1]consoCURRENT!S39720</f>
        <v>4779412.03</v>
      </c>
      <c r="Q1770" s="31">
        <f>[1]consoCURRENT!T39720</f>
        <v>3674565.85</v>
      </c>
      <c r="R1770" s="31">
        <f>[1]consoCURRENT!U39720</f>
        <v>5257359.3499999996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20708772.390000001</v>
      </c>
      <c r="AA1770" s="31">
        <f>D1770-Z1770</f>
        <v>33309227.609999999</v>
      </c>
      <c r="AB1770" s="37">
        <f t="shared" ref="AB1770" si="826">Z1770/D1770</f>
        <v>0.38336799566811064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8142000</v>
      </c>
      <c r="C1771" s="31">
        <f>[1]consoCURRENT!F39833</f>
        <v>0</v>
      </c>
      <c r="D1771" s="31">
        <f>[1]consoCURRENT!G39833</f>
        <v>8142000</v>
      </c>
      <c r="E1771" s="31">
        <f>[1]consoCURRENT!H39833</f>
        <v>540603.52</v>
      </c>
      <c r="F1771" s="31">
        <f>[1]consoCURRENT!I39833</f>
        <v>342259.26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42023.770000000004</v>
      </c>
      <c r="O1771" s="31">
        <f>[1]consoCURRENT!R39833</f>
        <v>321326.49</v>
      </c>
      <c r="P1771" s="31">
        <f>[1]consoCURRENT!S39833</f>
        <v>177253.25999999998</v>
      </c>
      <c r="Q1771" s="31">
        <f>[1]consoCURRENT!T39833</f>
        <v>197212</v>
      </c>
      <c r="R1771" s="31">
        <f>[1]consoCURRENT!U39833</f>
        <v>145047.26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882862.78</v>
      </c>
      <c r="AA1771" s="31">
        <f>D1771-Z1771</f>
        <v>7259137.2199999997</v>
      </c>
      <c r="AB1771" s="37">
        <f>Z1771/D1771</f>
        <v>0.10843315892901008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62160000</v>
      </c>
      <c r="C1774" s="39">
        <f t="shared" si="828"/>
        <v>-1.4551915228366852E-10</v>
      </c>
      <c r="D1774" s="39">
        <f t="shared" si="828"/>
        <v>62160000</v>
      </c>
      <c r="E1774" s="39">
        <f t="shared" si="828"/>
        <v>12317450.710000001</v>
      </c>
      <c r="F1774" s="39">
        <f t="shared" si="828"/>
        <v>9274184.4600000009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3542038.18</v>
      </c>
      <c r="O1774" s="39">
        <f t="shared" si="828"/>
        <v>3818747.24</v>
      </c>
      <c r="P1774" s="39">
        <f t="shared" si="828"/>
        <v>4956665.29</v>
      </c>
      <c r="Q1774" s="39">
        <f t="shared" si="828"/>
        <v>3871777.85</v>
      </c>
      <c r="R1774" s="39">
        <f t="shared" si="828"/>
        <v>5402406.6099999994</v>
      </c>
      <c r="S1774" s="39">
        <f t="shared" si="828"/>
        <v>0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21591635.170000002</v>
      </c>
      <c r="AA1774" s="39">
        <f t="shared" si="828"/>
        <v>40568364.829999998</v>
      </c>
      <c r="AB1774" s="40">
        <f>Z1774/D1774</f>
        <v>0.34735577815315316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4538000</v>
      </c>
      <c r="C1775" s="31">
        <f>[1]consoCURRENT!F39872</f>
        <v>-3403500</v>
      </c>
      <c r="D1775" s="31">
        <f>[1]consoCURRENT!G39872</f>
        <v>1134500</v>
      </c>
      <c r="E1775" s="31">
        <f>[1]consoCURRENT!H39872</f>
        <v>1184716.7</v>
      </c>
      <c r="F1775" s="31">
        <f>[1]consoCURRENT!I39872</f>
        <v>394355.44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379906.68</v>
      </c>
      <c r="O1775" s="31">
        <f>[1]consoCURRENT!R39872</f>
        <v>379906.68</v>
      </c>
      <c r="P1775" s="31">
        <f>[1]consoCURRENT!S39872</f>
        <v>424903.34</v>
      </c>
      <c r="Q1775" s="31">
        <f>[1]consoCURRENT!T39872</f>
        <v>481.67</v>
      </c>
      <c r="R1775" s="31">
        <f>[1]consoCURRENT!U39872</f>
        <v>393873.77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1579072.14</v>
      </c>
      <c r="AA1775" s="31">
        <f>D1775-Z1775</f>
        <v>-444572.1399999999</v>
      </c>
      <c r="AB1775" s="37">
        <f t="shared" ref="AB1775" si="830">Z1775/D1775</f>
        <v>1.3918661436756279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66698000</v>
      </c>
      <c r="C1776" s="39">
        <f t="shared" si="831"/>
        <v>-3403500</v>
      </c>
      <c r="D1776" s="39">
        <f t="shared" si="831"/>
        <v>63294500</v>
      </c>
      <c r="E1776" s="39">
        <f t="shared" si="831"/>
        <v>13502167.41</v>
      </c>
      <c r="F1776" s="39">
        <f t="shared" si="831"/>
        <v>9668539.9000000004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3921944.8600000003</v>
      </c>
      <c r="O1776" s="39">
        <f t="shared" si="831"/>
        <v>4198653.92</v>
      </c>
      <c r="P1776" s="39">
        <f t="shared" si="831"/>
        <v>5381568.6299999999</v>
      </c>
      <c r="Q1776" s="39">
        <f t="shared" si="831"/>
        <v>3872259.52</v>
      </c>
      <c r="R1776" s="39">
        <f t="shared" si="831"/>
        <v>5796280.379999999</v>
      </c>
      <c r="S1776" s="39">
        <f t="shared" si="831"/>
        <v>0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23170707.310000002</v>
      </c>
      <c r="AA1776" s="39">
        <f t="shared" si="831"/>
        <v>40123792.689999998</v>
      </c>
      <c r="AB1776" s="40">
        <f>Z1776/D1776</f>
        <v>0.36607773677017752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45346000</v>
      </c>
      <c r="C1780" s="31">
        <f>[1]consoCURRENT!F39933</f>
        <v>0</v>
      </c>
      <c r="D1780" s="31">
        <f>[1]consoCURRENT!G39933</f>
        <v>45346000</v>
      </c>
      <c r="E1780" s="31">
        <f>[1]consoCURRENT!H39933</f>
        <v>9852334.3099999987</v>
      </c>
      <c r="F1780" s="31">
        <f>[1]consoCURRENT!I39933</f>
        <v>9057844.2000000011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2934859.19</v>
      </c>
      <c r="O1780" s="31">
        <f>[1]consoCURRENT!R39933</f>
        <v>2980376.6900000004</v>
      </c>
      <c r="P1780" s="31">
        <f>[1]consoCURRENT!S39933</f>
        <v>3937098.4299999997</v>
      </c>
      <c r="Q1780" s="31">
        <f>[1]consoCURRENT!T39933</f>
        <v>3176579.94</v>
      </c>
      <c r="R1780" s="31">
        <f>[1]consoCURRENT!U39933</f>
        <v>5881264.2599999998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18910178.509999998</v>
      </c>
      <c r="AA1780" s="31">
        <f>D1780-Z1780</f>
        <v>26435821.490000002</v>
      </c>
      <c r="AB1780" s="37">
        <f t="shared" ref="AB1780" si="832">Z1780/D1780</f>
        <v>0.41701977043179106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11396000</v>
      </c>
      <c r="C1781" s="31">
        <f>[1]consoCURRENT!F40046</f>
        <v>0</v>
      </c>
      <c r="D1781" s="31">
        <f>[1]consoCURRENT!G40046</f>
        <v>11396000</v>
      </c>
      <c r="E1781" s="31">
        <f>[1]consoCURRENT!H40046</f>
        <v>2524127.0099999998</v>
      </c>
      <c r="F1781" s="31">
        <f>[1]consoCURRENT!I40046</f>
        <v>-92966.549999999988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255882</v>
      </c>
      <c r="O1781" s="31">
        <f>[1]consoCURRENT!R40046</f>
        <v>1870536.5</v>
      </c>
      <c r="P1781" s="31">
        <f>[1]consoCURRENT!S40046</f>
        <v>397708.51</v>
      </c>
      <c r="Q1781" s="31">
        <f>[1]consoCURRENT!T40046</f>
        <v>22806.29</v>
      </c>
      <c r="R1781" s="31">
        <f>[1]consoCURRENT!U40046</f>
        <v>-115772.84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2431160.46</v>
      </c>
      <c r="AA1781" s="31">
        <f>D1781-Z1781</f>
        <v>8964839.5399999991</v>
      </c>
      <c r="AB1781" s="37">
        <f>Z1781/D1781</f>
        <v>0.21333454369954369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56742000</v>
      </c>
      <c r="C1784" s="39">
        <f t="shared" si="834"/>
        <v>0</v>
      </c>
      <c r="D1784" s="39">
        <f t="shared" si="834"/>
        <v>56742000</v>
      </c>
      <c r="E1784" s="39">
        <f t="shared" si="834"/>
        <v>12376461.319999998</v>
      </c>
      <c r="F1784" s="39">
        <f t="shared" si="834"/>
        <v>8964877.6500000004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3190741.19</v>
      </c>
      <c r="O1784" s="39">
        <f t="shared" si="834"/>
        <v>4850913.1900000004</v>
      </c>
      <c r="P1784" s="39">
        <f t="shared" si="834"/>
        <v>4334806.9399999995</v>
      </c>
      <c r="Q1784" s="39">
        <f t="shared" si="834"/>
        <v>3199386.23</v>
      </c>
      <c r="R1784" s="39">
        <f t="shared" si="834"/>
        <v>5765491.4199999999</v>
      </c>
      <c r="S1784" s="39">
        <f t="shared" si="834"/>
        <v>0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21341338.969999999</v>
      </c>
      <c r="AA1784" s="39">
        <f t="shared" si="834"/>
        <v>35400661.030000001</v>
      </c>
      <c r="AB1784" s="40">
        <f>Z1784/D1784</f>
        <v>0.3761118566493955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3766000</v>
      </c>
      <c r="C1785" s="31">
        <f>[1]consoCURRENT!F40085</f>
        <v>-2824500</v>
      </c>
      <c r="D1785" s="31">
        <f>[1]consoCURRENT!G40085</f>
        <v>941500</v>
      </c>
      <c r="E1785" s="31">
        <f>[1]consoCURRENT!H40085</f>
        <v>991035.25</v>
      </c>
      <c r="F1785" s="31">
        <f>[1]consoCURRENT!I40085</f>
        <v>347581.68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301475</v>
      </c>
      <c r="O1785" s="31">
        <f>[1]consoCURRENT!R40085</f>
        <v>318411.78999999998</v>
      </c>
      <c r="P1785" s="31">
        <f>[1]consoCURRENT!S40085</f>
        <v>371148.46</v>
      </c>
      <c r="Q1785" s="31">
        <f>[1]consoCURRENT!T40085</f>
        <v>32.869999999999997</v>
      </c>
      <c r="R1785" s="31">
        <f>[1]consoCURRENT!U40085</f>
        <v>347548.81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1338616.93</v>
      </c>
      <c r="AA1785" s="31">
        <f>D1785-Z1785</f>
        <v>-397116.92999999993</v>
      </c>
      <c r="AB1785" s="37">
        <f t="shared" ref="AB1785" si="836">Z1785/D1785</f>
        <v>1.4217917472118959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60508000</v>
      </c>
      <c r="C1786" s="39">
        <f t="shared" si="837"/>
        <v>-2824500</v>
      </c>
      <c r="D1786" s="39">
        <f t="shared" si="837"/>
        <v>57683500</v>
      </c>
      <c r="E1786" s="39">
        <f t="shared" si="837"/>
        <v>13367496.569999998</v>
      </c>
      <c r="F1786" s="39">
        <f t="shared" si="837"/>
        <v>9312459.3300000001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3492216.19</v>
      </c>
      <c r="O1786" s="39">
        <f t="shared" si="837"/>
        <v>5169324.9800000004</v>
      </c>
      <c r="P1786" s="39">
        <f t="shared" si="837"/>
        <v>4705955.3999999994</v>
      </c>
      <c r="Q1786" s="39">
        <f t="shared" si="837"/>
        <v>3199419.1</v>
      </c>
      <c r="R1786" s="39">
        <f t="shared" si="837"/>
        <v>6113040.2299999995</v>
      </c>
      <c r="S1786" s="39">
        <f t="shared" si="837"/>
        <v>0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22679955.899999999</v>
      </c>
      <c r="AA1786" s="39">
        <f t="shared" si="837"/>
        <v>35003544.100000001</v>
      </c>
      <c r="AB1786" s="40">
        <f>Z1786/D1786</f>
        <v>0.39317926096717432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51981000</v>
      </c>
      <c r="C1790" s="31">
        <f>[1]consoCURRENT!F40146</f>
        <v>0</v>
      </c>
      <c r="D1790" s="31">
        <f>[1]consoCURRENT!G40146</f>
        <v>51981000</v>
      </c>
      <c r="E1790" s="31">
        <f>[1]consoCURRENT!H40146</f>
        <v>22084182.190000001</v>
      </c>
      <c r="F1790" s="31">
        <f>[1]consoCURRENT!I40146</f>
        <v>3430131.69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20435084.900000002</v>
      </c>
      <c r="O1790" s="31">
        <f>[1]consoCURRENT!R40146</f>
        <v>880767.21</v>
      </c>
      <c r="P1790" s="31">
        <f>[1]consoCURRENT!S40146</f>
        <v>768330.08000000007</v>
      </c>
      <c r="Q1790" s="31">
        <f>[1]consoCURRENT!T40146</f>
        <v>209248.71000000002</v>
      </c>
      <c r="R1790" s="31">
        <f>[1]consoCURRENT!U40146</f>
        <v>3220882.98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25514313.880000006</v>
      </c>
      <c r="AA1790" s="31">
        <f>D1790-Z1790</f>
        <v>26466686.119999994</v>
      </c>
      <c r="AB1790" s="37">
        <f t="shared" ref="AB1790" si="838">Z1790/D1790</f>
        <v>0.49083922741001534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7006000</v>
      </c>
      <c r="C1791" s="31">
        <f>[1]consoCURRENT!F40259</f>
        <v>0</v>
      </c>
      <c r="D1791" s="31">
        <f>[1]consoCURRENT!G40259</f>
        <v>7006000</v>
      </c>
      <c r="E1791" s="31">
        <f>[1]consoCURRENT!H40259</f>
        <v>1114654.8700000001</v>
      </c>
      <c r="F1791" s="31">
        <f>[1]consoCURRENT!I40259</f>
        <v>355412.75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185562.53999999998</v>
      </c>
      <c r="O1791" s="31">
        <f>[1]consoCURRENT!R40259</f>
        <v>404721.85</v>
      </c>
      <c r="P1791" s="31">
        <f>[1]consoCURRENT!S40259</f>
        <v>524370.48</v>
      </c>
      <c r="Q1791" s="31">
        <f>[1]consoCURRENT!T40259</f>
        <v>222874.75</v>
      </c>
      <c r="R1791" s="31">
        <f>[1]consoCURRENT!U40259</f>
        <v>132538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1470067.6199999999</v>
      </c>
      <c r="AA1791" s="31">
        <f>D1791-Z1791</f>
        <v>5535932.3799999999</v>
      </c>
      <c r="AB1791" s="37">
        <f>Z1791/D1791</f>
        <v>0.20982980588067368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58987000</v>
      </c>
      <c r="C1794" s="39">
        <f t="shared" si="840"/>
        <v>0</v>
      </c>
      <c r="D1794" s="39">
        <f t="shared" si="840"/>
        <v>58987000</v>
      </c>
      <c r="E1794" s="39">
        <f t="shared" si="840"/>
        <v>23198837.060000002</v>
      </c>
      <c r="F1794" s="39">
        <f t="shared" si="840"/>
        <v>3785544.44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20620647.440000001</v>
      </c>
      <c r="O1794" s="39">
        <f t="shared" si="840"/>
        <v>1285489.06</v>
      </c>
      <c r="P1794" s="39">
        <f t="shared" si="840"/>
        <v>1292700.56</v>
      </c>
      <c r="Q1794" s="39">
        <f t="shared" si="840"/>
        <v>432123.46</v>
      </c>
      <c r="R1794" s="39">
        <f t="shared" si="840"/>
        <v>3353420.98</v>
      </c>
      <c r="S1794" s="39">
        <f t="shared" si="840"/>
        <v>0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26984381.500000007</v>
      </c>
      <c r="AA1794" s="39">
        <f t="shared" si="840"/>
        <v>32002618.499999993</v>
      </c>
      <c r="AB1794" s="40">
        <f>Z1794/D1794</f>
        <v>0.45746319528031615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4495000</v>
      </c>
      <c r="C1795" s="31">
        <f>[1]consoCURRENT!F40298</f>
        <v>-3371250</v>
      </c>
      <c r="D1795" s="31">
        <f>[1]consoCURRENT!G40298</f>
        <v>1123750</v>
      </c>
      <c r="E1795" s="31">
        <f>[1]consoCURRENT!H40298</f>
        <v>1145418.3799999999</v>
      </c>
      <c r="F1795" s="31">
        <f>[1]consoCURRENT!I40298</f>
        <v>411627.32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347781.14</v>
      </c>
      <c r="O1795" s="31">
        <f>[1]consoCURRENT!R40298</f>
        <v>408022.55</v>
      </c>
      <c r="P1795" s="31">
        <f>[1]consoCURRENT!S40298</f>
        <v>389614.68999999994</v>
      </c>
      <c r="Q1795" s="31">
        <f>[1]consoCURRENT!T40298</f>
        <v>410847.08</v>
      </c>
      <c r="R1795" s="31">
        <f>[1]consoCURRENT!U40298</f>
        <v>780.24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1557045.7</v>
      </c>
      <c r="AA1795" s="31">
        <f>D1795-Z1795</f>
        <v>-433295.69999999995</v>
      </c>
      <c r="AB1795" s="37">
        <f t="shared" ref="AB1795" si="842">Z1795/D1795</f>
        <v>1.3855801557285872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63482000</v>
      </c>
      <c r="C1796" s="39">
        <f t="shared" si="843"/>
        <v>-3371250</v>
      </c>
      <c r="D1796" s="39">
        <f t="shared" si="843"/>
        <v>60110750</v>
      </c>
      <c r="E1796" s="39">
        <f t="shared" si="843"/>
        <v>24344255.440000001</v>
      </c>
      <c r="F1796" s="39">
        <f t="shared" si="843"/>
        <v>4197171.76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20968428.580000002</v>
      </c>
      <c r="O1796" s="39">
        <f t="shared" si="843"/>
        <v>1693511.61</v>
      </c>
      <c r="P1796" s="39">
        <f t="shared" si="843"/>
        <v>1682315.25</v>
      </c>
      <c r="Q1796" s="39">
        <f t="shared" si="843"/>
        <v>842970.54</v>
      </c>
      <c r="R1796" s="39">
        <f t="shared" si="843"/>
        <v>3354201.22</v>
      </c>
      <c r="S1796" s="39">
        <f t="shared" si="843"/>
        <v>0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28541427.200000007</v>
      </c>
      <c r="AA1796" s="39">
        <f t="shared" si="843"/>
        <v>31569322.799999993</v>
      </c>
      <c r="AB1796" s="40">
        <f>Z1796/D1796</f>
        <v>0.47481402577741927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54561000</v>
      </c>
      <c r="C1800" s="31">
        <f>[1]consoCURRENT!F40359</f>
        <v>0</v>
      </c>
      <c r="D1800" s="31">
        <f>[1]consoCURRENT!G40359</f>
        <v>54561000</v>
      </c>
      <c r="E1800" s="31">
        <f>[1]consoCURRENT!H40359</f>
        <v>11942025.349999998</v>
      </c>
      <c r="F1800" s="31">
        <f>[1]consoCURRENT!I40359</f>
        <v>11037054.190000001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3622085.39</v>
      </c>
      <c r="O1800" s="31">
        <f>[1]consoCURRENT!R40359</f>
        <v>3621256.63</v>
      </c>
      <c r="P1800" s="31">
        <f>[1]consoCURRENT!S40359</f>
        <v>4698683.33</v>
      </c>
      <c r="Q1800" s="31">
        <f>[1]consoCURRENT!T40359</f>
        <v>3844067.38</v>
      </c>
      <c r="R1800" s="31">
        <f>[1]consoCURRENT!U40359</f>
        <v>7192986.8099999996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22979079.539999999</v>
      </c>
      <c r="AA1800" s="31">
        <f>D1800-Z1800</f>
        <v>31581920.460000001</v>
      </c>
      <c r="AB1800" s="37">
        <f t="shared" ref="AB1800" si="844">Z1800/D1800</f>
        <v>0.42116309341837577</v>
      </c>
      <c r="AC1800" s="32"/>
    </row>
    <row r="1801" spans="1:29" s="33" customFormat="1" ht="18" customHeight="1" x14ac:dyDescent="0.2">
      <c r="A1801" s="36" t="s">
        <v>35</v>
      </c>
      <c r="B1801" s="31">
        <f>[1]consoCURRENT!E40472</f>
        <v>7380000</v>
      </c>
      <c r="C1801" s="31">
        <f>[1]consoCURRENT!F40472</f>
        <v>0</v>
      </c>
      <c r="D1801" s="31">
        <f>[1]consoCURRENT!G40472</f>
        <v>7380000</v>
      </c>
      <c r="E1801" s="31">
        <f>[1]consoCURRENT!H40472</f>
        <v>597580.06000000006</v>
      </c>
      <c r="F1801" s="31">
        <f>[1]consoCURRENT!I40472</f>
        <v>524528.99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161916.5</v>
      </c>
      <c r="O1801" s="31">
        <f>[1]consoCURRENT!R40472</f>
        <v>227567.63</v>
      </c>
      <c r="P1801" s="31">
        <f>[1]consoCURRENT!S40472</f>
        <v>208095.93000000002</v>
      </c>
      <c r="Q1801" s="31">
        <f>[1]consoCURRENT!T40472</f>
        <v>123607.29000000001</v>
      </c>
      <c r="R1801" s="31">
        <f>[1]consoCURRENT!U40472</f>
        <v>400921.69999999995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45">SUM(M1801:Y1801)</f>
        <v>1122109.05</v>
      </c>
      <c r="AA1801" s="31">
        <f>D1801-Z1801</f>
        <v>6257890.9500000002</v>
      </c>
      <c r="AB1801" s="37">
        <f>Z1801/D1801</f>
        <v>0.15204729674796749</v>
      </c>
      <c r="AC1801" s="3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61941000</v>
      </c>
      <c r="C1804" s="39">
        <f t="shared" si="846"/>
        <v>0</v>
      </c>
      <c r="D1804" s="39">
        <f t="shared" si="846"/>
        <v>61941000</v>
      </c>
      <c r="E1804" s="39">
        <f t="shared" si="846"/>
        <v>12539605.409999998</v>
      </c>
      <c r="F1804" s="39">
        <f t="shared" si="846"/>
        <v>11561583.180000002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3784001.89</v>
      </c>
      <c r="O1804" s="39">
        <f t="shared" si="846"/>
        <v>3848824.26</v>
      </c>
      <c r="P1804" s="39">
        <f t="shared" si="846"/>
        <v>4906779.26</v>
      </c>
      <c r="Q1804" s="39">
        <f t="shared" si="846"/>
        <v>3967674.67</v>
      </c>
      <c r="R1804" s="39">
        <f t="shared" si="846"/>
        <v>7593908.5099999998</v>
      </c>
      <c r="S1804" s="39">
        <f t="shared" si="846"/>
        <v>0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24101188.59</v>
      </c>
      <c r="AA1804" s="39">
        <f t="shared" si="846"/>
        <v>37839811.410000004</v>
      </c>
      <c r="AB1804" s="40">
        <f>Z1804/D1804</f>
        <v>0.38909911996900276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4686000</v>
      </c>
      <c r="C1805" s="31">
        <f>[1]consoCURRENT!F40511</f>
        <v>-3514500</v>
      </c>
      <c r="D1805" s="31">
        <f>[1]consoCURRENT!G40511</f>
        <v>1171500</v>
      </c>
      <c r="E1805" s="31">
        <f>[1]consoCURRENT!H40511</f>
        <v>1234387.46</v>
      </c>
      <c r="F1805" s="31">
        <f>[1]consoCURRENT!I40511</f>
        <v>413160.99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392856.48</v>
      </c>
      <c r="O1805" s="31">
        <f>[1]consoCURRENT!R40511</f>
        <v>394187.77</v>
      </c>
      <c r="P1805" s="31">
        <f>[1]consoCURRENT!S40511</f>
        <v>447343.20999999996</v>
      </c>
      <c r="Q1805" s="31">
        <f>[1]consoCURRENT!T40511</f>
        <v>413160.99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1647548.45</v>
      </c>
      <c r="AA1805" s="31">
        <f>D1805-Z1805</f>
        <v>-476048.44999999995</v>
      </c>
      <c r="AB1805" s="37">
        <f t="shared" ref="AB1805" si="848">Z1805/D1805</f>
        <v>1.4063580452411437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66627000</v>
      </c>
      <c r="C1806" s="39">
        <f t="shared" si="849"/>
        <v>-3514500</v>
      </c>
      <c r="D1806" s="39">
        <f t="shared" si="849"/>
        <v>63112500</v>
      </c>
      <c r="E1806" s="39">
        <f t="shared" si="849"/>
        <v>13773992.869999997</v>
      </c>
      <c r="F1806" s="39">
        <f t="shared" si="849"/>
        <v>11974744.170000002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4176858.37</v>
      </c>
      <c r="O1806" s="39">
        <f t="shared" si="849"/>
        <v>4243012.0299999993</v>
      </c>
      <c r="P1806" s="39">
        <f t="shared" si="849"/>
        <v>5354122.47</v>
      </c>
      <c r="Q1806" s="39">
        <f t="shared" si="849"/>
        <v>4380835.66</v>
      </c>
      <c r="R1806" s="39">
        <f t="shared" si="849"/>
        <v>7593908.5099999998</v>
      </c>
      <c r="S1806" s="39">
        <f t="shared" si="849"/>
        <v>0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25748737.039999999</v>
      </c>
      <c r="AA1806" s="39">
        <f t="shared" si="849"/>
        <v>37363762.960000001</v>
      </c>
      <c r="AB1806" s="40">
        <f>Z1806/D1806</f>
        <v>0.40798157322242029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52426000</v>
      </c>
      <c r="C1810" s="31">
        <f>[1]consoCURRENT!F40572</f>
        <v>0</v>
      </c>
      <c r="D1810" s="31">
        <f>[1]consoCURRENT!G40572</f>
        <v>52426000</v>
      </c>
      <c r="E1810" s="31">
        <f>[1]consoCURRENT!H40572</f>
        <v>11562575.23</v>
      </c>
      <c r="F1810" s="31">
        <f>[1]consoCURRENT!I40572</f>
        <v>11600082.700000005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3432887.17</v>
      </c>
      <c r="O1810" s="31">
        <f>[1]consoCURRENT!R40572</f>
        <v>3536813.5199999996</v>
      </c>
      <c r="P1810" s="31">
        <f>[1]consoCURRENT!S40572</f>
        <v>4592874.5399999991</v>
      </c>
      <c r="Q1810" s="31">
        <f>[1]consoCURRENT!T40572</f>
        <v>3901347.110000005</v>
      </c>
      <c r="R1810" s="31">
        <f>[1]consoCURRENT!U40572</f>
        <v>7698735.5899999999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23162657.930000003</v>
      </c>
      <c r="AA1810" s="31">
        <f>D1810-Z1810</f>
        <v>29263342.069999997</v>
      </c>
      <c r="AB1810" s="37">
        <f t="shared" ref="AB1810" si="850">Z1810/D1810</f>
        <v>0.44181623488345484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6604000</v>
      </c>
      <c r="C1811" s="31">
        <f>[1]consoCURRENT!F40685</f>
        <v>0</v>
      </c>
      <c r="D1811" s="31">
        <f>[1]consoCURRENT!G40685</f>
        <v>6604000</v>
      </c>
      <c r="E1811" s="31">
        <f>[1]consoCURRENT!H40685</f>
        <v>2684217.12</v>
      </c>
      <c r="F1811" s="31">
        <f>[1]consoCURRENT!I40685</f>
        <v>577581.14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446200.08</v>
      </c>
      <c r="O1811" s="31">
        <f>[1]consoCURRENT!R40685</f>
        <v>330328.49</v>
      </c>
      <c r="P1811" s="31">
        <f>[1]consoCURRENT!S40685</f>
        <v>1907688.55</v>
      </c>
      <c r="Q1811" s="31">
        <f>[1]consoCURRENT!T40685</f>
        <v>511932.64</v>
      </c>
      <c r="R1811" s="31">
        <f>[1]consoCURRENT!U40685</f>
        <v>65648.499999999985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3261798.2600000002</v>
      </c>
      <c r="AA1811" s="31">
        <f>D1811-Z1811</f>
        <v>3342201.7399999998</v>
      </c>
      <c r="AB1811" s="37">
        <f>Z1811/D1811</f>
        <v>0.49391251665657182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59030000</v>
      </c>
      <c r="C1814" s="39">
        <f t="shared" si="852"/>
        <v>0</v>
      </c>
      <c r="D1814" s="39">
        <f t="shared" si="852"/>
        <v>59030000</v>
      </c>
      <c r="E1814" s="39">
        <f t="shared" si="852"/>
        <v>14246792.350000001</v>
      </c>
      <c r="F1814" s="39">
        <f t="shared" si="852"/>
        <v>12177663.840000005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3879087.25</v>
      </c>
      <c r="O1814" s="39">
        <f t="shared" si="852"/>
        <v>3867142.01</v>
      </c>
      <c r="P1814" s="39">
        <f t="shared" si="852"/>
        <v>6500563.0899999989</v>
      </c>
      <c r="Q1814" s="39">
        <f t="shared" si="852"/>
        <v>4413279.7500000047</v>
      </c>
      <c r="R1814" s="39">
        <f t="shared" si="852"/>
        <v>7764384.0899999999</v>
      </c>
      <c r="S1814" s="39">
        <f t="shared" si="852"/>
        <v>0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26424456.190000005</v>
      </c>
      <c r="AA1814" s="39">
        <f t="shared" si="852"/>
        <v>32605543.809999995</v>
      </c>
      <c r="AB1814" s="40">
        <f>Z1814/D1814</f>
        <v>0.44764452295443002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4347000</v>
      </c>
      <c r="C1815" s="31">
        <f>[1]consoCURRENT!F40724</f>
        <v>-3260250</v>
      </c>
      <c r="D1815" s="31">
        <f>[1]consoCURRENT!G40724</f>
        <v>1086750</v>
      </c>
      <c r="E1815" s="31">
        <f>[1]consoCURRENT!H40724</f>
        <v>1149688.01</v>
      </c>
      <c r="F1815" s="31">
        <f>[1]consoCURRENT!I40724</f>
        <v>410994.01000000024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371288.05</v>
      </c>
      <c r="P1815" s="31">
        <f>[1]consoCURRENT!S40724</f>
        <v>778399.96</v>
      </c>
      <c r="Q1815" s="31">
        <f>[1]consoCURRENT!T40724</f>
        <v>410994.01000000024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1560682.0200000003</v>
      </c>
      <c r="AA1815" s="31">
        <f>D1815-Z1815</f>
        <v>-473932.02000000025</v>
      </c>
      <c r="AB1815" s="37">
        <f t="shared" ref="AB1815" si="854">Z1815/D1815</f>
        <v>1.4361003174603177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63377000</v>
      </c>
      <c r="C1816" s="39">
        <f t="shared" si="855"/>
        <v>-3260250</v>
      </c>
      <c r="D1816" s="39">
        <f t="shared" si="855"/>
        <v>60116750</v>
      </c>
      <c r="E1816" s="39">
        <f t="shared" si="855"/>
        <v>15396480.360000001</v>
      </c>
      <c r="F1816" s="39">
        <f t="shared" si="855"/>
        <v>12588657.850000005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3879087.25</v>
      </c>
      <c r="O1816" s="39">
        <f t="shared" si="855"/>
        <v>4238430.0599999996</v>
      </c>
      <c r="P1816" s="39">
        <f t="shared" si="855"/>
        <v>7278963.0499999989</v>
      </c>
      <c r="Q1816" s="39">
        <f t="shared" si="855"/>
        <v>4824273.7600000054</v>
      </c>
      <c r="R1816" s="39">
        <f t="shared" si="855"/>
        <v>7764384.0899999999</v>
      </c>
      <c r="S1816" s="39">
        <f t="shared" si="855"/>
        <v>0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27985138.210000005</v>
      </c>
      <c r="AA1816" s="39">
        <f t="shared" si="855"/>
        <v>32131611.789999995</v>
      </c>
      <c r="AB1816" s="40">
        <f>Z1816/D1816</f>
        <v>0.46551315914449809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40128000</v>
      </c>
      <c r="C1820" s="31">
        <f>[1]consoCURRENT!F40785</f>
        <v>2.9103830456733704E-11</v>
      </c>
      <c r="D1820" s="31">
        <f>[1]consoCURRENT!G40785</f>
        <v>40128000</v>
      </c>
      <c r="E1820" s="31">
        <f>[1]consoCURRENT!H40785</f>
        <v>9253132.1600000001</v>
      </c>
      <c r="F1820" s="31">
        <f>[1]consoCURRENT!I40785</f>
        <v>7983131.7200000007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2923985.16</v>
      </c>
      <c r="O1820" s="31">
        <f>[1]consoCURRENT!R40785</f>
        <v>2827094</v>
      </c>
      <c r="P1820" s="31">
        <f>[1]consoCURRENT!S40785</f>
        <v>3502053</v>
      </c>
      <c r="Q1820" s="31">
        <f>[1]consoCURRENT!T40785</f>
        <v>2839047.78</v>
      </c>
      <c r="R1820" s="31">
        <f>[1]consoCURRENT!U40785</f>
        <v>5144083.9400000004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17236263.879999999</v>
      </c>
      <c r="AA1820" s="31">
        <f>D1820-Z1820</f>
        <v>22891736.120000001</v>
      </c>
      <c r="AB1820" s="37">
        <f t="shared" ref="AB1820" si="856">Z1820/D1820</f>
        <v>0.42953209429824557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7701000</v>
      </c>
      <c r="C1821" s="31">
        <f>[1]consoCURRENT!F40898</f>
        <v>0</v>
      </c>
      <c r="D1821" s="31">
        <f>[1]consoCURRENT!G40898</f>
        <v>7701000</v>
      </c>
      <c r="E1821" s="31">
        <f>[1]consoCURRENT!H40898</f>
        <v>786736.96000000008</v>
      </c>
      <c r="F1821" s="31">
        <f>[1]consoCURRENT!I40898</f>
        <v>678696.7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364534.03</v>
      </c>
      <c r="O1821" s="31">
        <f>[1]consoCURRENT!R40898</f>
        <v>-36733.199999999983</v>
      </c>
      <c r="P1821" s="31">
        <f>[1]consoCURRENT!S40898</f>
        <v>458936.13</v>
      </c>
      <c r="Q1821" s="31">
        <f>[1]consoCURRENT!T40898</f>
        <v>348874.69</v>
      </c>
      <c r="R1821" s="31">
        <f>[1]consoCURRENT!U40898</f>
        <v>329822.01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1465433.6600000001</v>
      </c>
      <c r="AA1821" s="31">
        <f>D1821-Z1821</f>
        <v>6235566.3399999999</v>
      </c>
      <c r="AB1821" s="37">
        <f>Z1821/D1821</f>
        <v>0.19029134657836647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47829000</v>
      </c>
      <c r="C1824" s="39">
        <f t="shared" si="858"/>
        <v>2.9103830456733704E-11</v>
      </c>
      <c r="D1824" s="39">
        <f t="shared" si="858"/>
        <v>47829000</v>
      </c>
      <c r="E1824" s="39">
        <f t="shared" si="858"/>
        <v>10039869.120000001</v>
      </c>
      <c r="F1824" s="39">
        <f t="shared" si="858"/>
        <v>8661828.4199999999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3288519.1900000004</v>
      </c>
      <c r="O1824" s="39">
        <f t="shared" si="858"/>
        <v>2790360.8</v>
      </c>
      <c r="P1824" s="39">
        <f t="shared" si="858"/>
        <v>3960989.13</v>
      </c>
      <c r="Q1824" s="39">
        <f t="shared" si="858"/>
        <v>3187922.4699999997</v>
      </c>
      <c r="R1824" s="39">
        <f t="shared" si="858"/>
        <v>5473905.9500000002</v>
      </c>
      <c r="S1824" s="39">
        <f t="shared" si="858"/>
        <v>0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18701697.539999999</v>
      </c>
      <c r="AA1824" s="39">
        <f t="shared" si="858"/>
        <v>29127302.460000001</v>
      </c>
      <c r="AB1824" s="40">
        <f>Z1824/D1824</f>
        <v>0.39101167785234897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3475000</v>
      </c>
      <c r="C1825" s="31">
        <f>[1]consoCURRENT!F40937</f>
        <v>-2606250</v>
      </c>
      <c r="D1825" s="31">
        <f>[1]consoCURRENT!G40937</f>
        <v>868750</v>
      </c>
      <c r="E1825" s="31">
        <f>[1]consoCURRENT!H40937</f>
        <v>956789.6399999999</v>
      </c>
      <c r="F1825" s="31">
        <f>[1]consoCURRENT!I40937</f>
        <v>311484.36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311326.08000000002</v>
      </c>
      <c r="O1825" s="31">
        <f>[1]consoCURRENT!R40937</f>
        <v>309740.40000000002</v>
      </c>
      <c r="P1825" s="31">
        <f>[1]consoCURRENT!S40937</f>
        <v>335723.16</v>
      </c>
      <c r="Q1825" s="31">
        <f>[1]consoCURRENT!T40937</f>
        <v>311484.36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1268274</v>
      </c>
      <c r="AA1825" s="31">
        <f>D1825-Z1825</f>
        <v>-399524</v>
      </c>
      <c r="AB1825" s="37">
        <f t="shared" ref="AB1825" si="860">Z1825/D1825</f>
        <v>1.4598837410071943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51304000</v>
      </c>
      <c r="C1826" s="39">
        <f t="shared" si="861"/>
        <v>-2606250</v>
      </c>
      <c r="D1826" s="39">
        <f t="shared" si="861"/>
        <v>48697750</v>
      </c>
      <c r="E1826" s="39">
        <f t="shared" si="861"/>
        <v>10996658.760000002</v>
      </c>
      <c r="F1826" s="39">
        <f t="shared" si="861"/>
        <v>8973312.7799999993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3599845.2700000005</v>
      </c>
      <c r="O1826" s="39">
        <f t="shared" si="861"/>
        <v>3100101.1999999997</v>
      </c>
      <c r="P1826" s="39">
        <f t="shared" si="861"/>
        <v>4296712.29</v>
      </c>
      <c r="Q1826" s="39">
        <f t="shared" si="861"/>
        <v>3499406.8299999996</v>
      </c>
      <c r="R1826" s="39">
        <f t="shared" si="861"/>
        <v>5473905.9500000002</v>
      </c>
      <c r="S1826" s="39">
        <f t="shared" si="861"/>
        <v>0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19969971.539999999</v>
      </c>
      <c r="AA1826" s="39">
        <f t="shared" si="861"/>
        <v>28727778.460000001</v>
      </c>
      <c r="AB1826" s="40">
        <f>Z1826/D1826</f>
        <v>0.41007996344800324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57078000</v>
      </c>
      <c r="C1830" s="31">
        <f>[1]consoCURRENT!F40998</f>
        <v>0</v>
      </c>
      <c r="D1830" s="31">
        <f>[1]consoCURRENT!G40998</f>
        <v>57078000</v>
      </c>
      <c r="E1830" s="31">
        <f>[1]consoCURRENT!H40998</f>
        <v>15209549.23</v>
      </c>
      <c r="F1830" s="31">
        <f>[1]consoCURRENT!I40998</f>
        <v>7751157.0300000003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3626812.84</v>
      </c>
      <c r="O1830" s="31">
        <f>[1]consoCURRENT!R40998</f>
        <v>3658560.1700000004</v>
      </c>
      <c r="P1830" s="31">
        <f>[1]consoCURRENT!S40998</f>
        <v>7924176.2200000007</v>
      </c>
      <c r="Q1830" s="31">
        <f>[1]consoCURRENT!T40998</f>
        <v>4302115.22</v>
      </c>
      <c r="R1830" s="31">
        <f>[1]consoCURRENT!U40998</f>
        <v>3449041.81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22960706.259999998</v>
      </c>
      <c r="AA1830" s="31">
        <f>D1830-Z1830</f>
        <v>34117293.740000002</v>
      </c>
      <c r="AB1830" s="37">
        <f t="shared" ref="AB1830" si="862">Z1830/D1830</f>
        <v>0.40226893479098774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10094000</v>
      </c>
      <c r="C1831" s="31">
        <f>[1]consoCURRENT!F41111</f>
        <v>0</v>
      </c>
      <c r="D1831" s="31">
        <f>[1]consoCURRENT!G41111</f>
        <v>10094000</v>
      </c>
      <c r="E1831" s="31">
        <f>[1]consoCURRENT!H41111</f>
        <v>2745955.81</v>
      </c>
      <c r="F1831" s="31">
        <f>[1]consoCURRENT!I41111</f>
        <v>1065431.52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122997.27</v>
      </c>
      <c r="O1831" s="31">
        <f>[1]consoCURRENT!R41111</f>
        <v>852994.92999999993</v>
      </c>
      <c r="P1831" s="31">
        <f>[1]consoCURRENT!S41111</f>
        <v>1769963.6099999999</v>
      </c>
      <c r="Q1831" s="31">
        <f>[1]consoCURRENT!T41111</f>
        <v>591969.07000000007</v>
      </c>
      <c r="R1831" s="31">
        <f>[1]consoCURRENT!U41111</f>
        <v>473462.44999999995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3811387.33</v>
      </c>
      <c r="AA1831" s="31">
        <f>D1831-Z1831</f>
        <v>6282612.6699999999</v>
      </c>
      <c r="AB1831" s="37">
        <f>Z1831/D1831</f>
        <v>0.37758939270853975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67172000</v>
      </c>
      <c r="C1834" s="39">
        <f t="shared" si="864"/>
        <v>0</v>
      </c>
      <c r="D1834" s="39">
        <f t="shared" si="864"/>
        <v>67172000</v>
      </c>
      <c r="E1834" s="39">
        <f t="shared" si="864"/>
        <v>17955505.039999999</v>
      </c>
      <c r="F1834" s="39">
        <f t="shared" si="864"/>
        <v>8816588.5500000007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3749810.11</v>
      </c>
      <c r="O1834" s="39">
        <f t="shared" si="864"/>
        <v>4511555.1000000006</v>
      </c>
      <c r="P1834" s="39">
        <f t="shared" si="864"/>
        <v>9694139.8300000001</v>
      </c>
      <c r="Q1834" s="39">
        <f t="shared" si="864"/>
        <v>4894084.29</v>
      </c>
      <c r="R1834" s="39">
        <f t="shared" si="864"/>
        <v>3922504.26</v>
      </c>
      <c r="S1834" s="39">
        <f t="shared" si="864"/>
        <v>0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26772093.589999996</v>
      </c>
      <c r="AA1834" s="39">
        <f t="shared" si="864"/>
        <v>40399906.410000004</v>
      </c>
      <c r="AB1834" s="40">
        <f>Z1834/D1834</f>
        <v>0.39856031664979452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4884000</v>
      </c>
      <c r="C1835" s="31">
        <f>[1]consoCURRENT!F41150</f>
        <v>-3663000</v>
      </c>
      <c r="D1835" s="31">
        <f>[1]consoCURRENT!G41150</f>
        <v>1221000</v>
      </c>
      <c r="E1835" s="31">
        <f>[1]consoCURRENT!H41150</f>
        <v>782589.95</v>
      </c>
      <c r="F1835" s="31">
        <f>[1]consoCURRENT!I41150</f>
        <v>1195970.76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388803.24</v>
      </c>
      <c r="O1835" s="31">
        <f>[1]consoCURRENT!R41150</f>
        <v>393786.71</v>
      </c>
      <c r="P1835" s="31">
        <f>[1]consoCURRENT!S41150</f>
        <v>0</v>
      </c>
      <c r="Q1835" s="31">
        <f>[1]consoCURRENT!T41150</f>
        <v>801740.28</v>
      </c>
      <c r="R1835" s="31">
        <f>[1]consoCURRENT!U41150</f>
        <v>394230.48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1978560.71</v>
      </c>
      <c r="AA1835" s="31">
        <f>D1835-Z1835</f>
        <v>-757560.71</v>
      </c>
      <c r="AB1835" s="37">
        <f t="shared" ref="AB1835" si="866">Z1835/D1835</f>
        <v>1.6204428419328418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72056000</v>
      </c>
      <c r="C1836" s="39">
        <f t="shared" si="867"/>
        <v>-3663000</v>
      </c>
      <c r="D1836" s="39">
        <f t="shared" si="867"/>
        <v>68393000</v>
      </c>
      <c r="E1836" s="39">
        <f t="shared" si="867"/>
        <v>18738094.989999998</v>
      </c>
      <c r="F1836" s="39">
        <f t="shared" si="867"/>
        <v>10012559.310000001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4138613.3499999996</v>
      </c>
      <c r="O1836" s="39">
        <f t="shared" si="867"/>
        <v>4905341.8100000005</v>
      </c>
      <c r="P1836" s="39">
        <f t="shared" si="867"/>
        <v>9694139.8300000001</v>
      </c>
      <c r="Q1836" s="39">
        <f t="shared" si="867"/>
        <v>5695824.5700000003</v>
      </c>
      <c r="R1836" s="39">
        <f t="shared" si="867"/>
        <v>4316734.74</v>
      </c>
      <c r="S1836" s="39">
        <f t="shared" si="867"/>
        <v>0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28750654.299999997</v>
      </c>
      <c r="AA1836" s="39">
        <f t="shared" si="867"/>
        <v>39642345.700000003</v>
      </c>
      <c r="AB1836" s="40">
        <f>Z1836/D1836</f>
        <v>0.42037422397028934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56411000</v>
      </c>
      <c r="C1840" s="31">
        <f>[1]consoCURRENT!F41211</f>
        <v>0</v>
      </c>
      <c r="D1840" s="31">
        <f>[1]consoCURRENT!G41211</f>
        <v>56411000</v>
      </c>
      <c r="E1840" s="31">
        <f>[1]consoCURRENT!H41211</f>
        <v>11503740.649999999</v>
      </c>
      <c r="F1840" s="31">
        <f>[1]consoCURRENT!I41211</f>
        <v>11502334.840000002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3459807</v>
      </c>
      <c r="O1840" s="31">
        <f>[1]consoCURRENT!R41211</f>
        <v>3522916.4899999998</v>
      </c>
      <c r="P1840" s="31">
        <f>[1]consoCURRENT!S41211</f>
        <v>4521017.16</v>
      </c>
      <c r="Q1840" s="31">
        <f>[1]consoCURRENT!T41211</f>
        <v>7924331.4500000002</v>
      </c>
      <c r="R1840" s="31">
        <f>[1]consoCURRENT!U41211</f>
        <v>3578003.3899999997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23006075.490000002</v>
      </c>
      <c r="AA1840" s="31">
        <f>D1840-Z1840</f>
        <v>33404924.509999998</v>
      </c>
      <c r="AB1840" s="37">
        <f t="shared" ref="AB1840" si="868">Z1840/D1840</f>
        <v>0.40782959865983587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6826000</v>
      </c>
      <c r="C1841" s="31">
        <f>[1]consoCURRENT!F41324</f>
        <v>0</v>
      </c>
      <c r="D1841" s="31">
        <f>[1]consoCURRENT!G41324</f>
        <v>6826000</v>
      </c>
      <c r="E1841" s="31">
        <f>[1]consoCURRENT!H41324</f>
        <v>1217151.1600000001</v>
      </c>
      <c r="F1841" s="31">
        <f>[1]consoCURRENT!I41324</f>
        <v>451857.07999999996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4000</v>
      </c>
      <c r="O1841" s="31">
        <f>[1]consoCURRENT!R41324</f>
        <v>734141.34</v>
      </c>
      <c r="P1841" s="31">
        <f>[1]consoCURRENT!S41324</f>
        <v>479009.82</v>
      </c>
      <c r="Q1841" s="31">
        <f>[1]consoCURRENT!T41324</f>
        <v>210505.78</v>
      </c>
      <c r="R1841" s="31">
        <f>[1]consoCURRENT!U41324</f>
        <v>241351.3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1669008.24</v>
      </c>
      <c r="AA1841" s="31">
        <f>D1841-Z1841</f>
        <v>5156991.76</v>
      </c>
      <c r="AB1841" s="37">
        <f>Z1841/D1841</f>
        <v>0.24450750659244067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63237000</v>
      </c>
      <c r="C1844" s="39">
        <f t="shared" si="870"/>
        <v>0</v>
      </c>
      <c r="D1844" s="39">
        <f t="shared" si="870"/>
        <v>63237000</v>
      </c>
      <c r="E1844" s="39">
        <f t="shared" si="870"/>
        <v>12720891.809999999</v>
      </c>
      <c r="F1844" s="39">
        <f t="shared" si="870"/>
        <v>11954191.920000002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3463807</v>
      </c>
      <c r="O1844" s="39">
        <f t="shared" si="870"/>
        <v>4257057.83</v>
      </c>
      <c r="P1844" s="39">
        <f t="shared" si="870"/>
        <v>5000026.9800000004</v>
      </c>
      <c r="Q1844" s="39">
        <f t="shared" si="870"/>
        <v>8134837.2300000004</v>
      </c>
      <c r="R1844" s="39">
        <f t="shared" si="870"/>
        <v>3819354.6899999995</v>
      </c>
      <c r="S1844" s="39">
        <f t="shared" si="870"/>
        <v>0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24675083.73</v>
      </c>
      <c r="AA1844" s="39">
        <f t="shared" si="870"/>
        <v>38561916.269999996</v>
      </c>
      <c r="AB1844" s="40">
        <f>Z1844/D1844</f>
        <v>0.39020010009962525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4855000</v>
      </c>
      <c r="C1845" s="31">
        <f>[1]consoCURRENT!F41363</f>
        <v>-3641250</v>
      </c>
      <c r="D1845" s="31">
        <f>[1]consoCURRENT!G41363</f>
        <v>1213750</v>
      </c>
      <c r="E1845" s="31">
        <f>[1]consoCURRENT!H41363</f>
        <v>1130266.44</v>
      </c>
      <c r="F1845" s="31">
        <f>[1]consoCURRENT!I41363</f>
        <v>417500.35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750565.92</v>
      </c>
      <c r="P1845" s="31">
        <f>[1]consoCURRENT!S41363</f>
        <v>379700.52</v>
      </c>
      <c r="Q1845" s="31">
        <f>[1]consoCURRENT!T41363</f>
        <v>417500.35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1547766.79</v>
      </c>
      <c r="AA1845" s="31">
        <f>D1845-Z1845</f>
        <v>-334016.79000000004</v>
      </c>
      <c r="AB1845" s="37">
        <f t="shared" ref="AB1845" si="872">Z1845/D1845</f>
        <v>1.2751940597322349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68092000</v>
      </c>
      <c r="C1846" s="39">
        <f t="shared" si="873"/>
        <v>-3641250</v>
      </c>
      <c r="D1846" s="39">
        <f t="shared" si="873"/>
        <v>64450750</v>
      </c>
      <c r="E1846" s="39">
        <f t="shared" si="873"/>
        <v>13851158.249999998</v>
      </c>
      <c r="F1846" s="39">
        <f t="shared" si="873"/>
        <v>12371692.270000001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3463807</v>
      </c>
      <c r="O1846" s="39">
        <f t="shared" si="873"/>
        <v>5007623.75</v>
      </c>
      <c r="P1846" s="39">
        <f t="shared" si="873"/>
        <v>5379727.5</v>
      </c>
      <c r="Q1846" s="39">
        <f t="shared" si="873"/>
        <v>8552337.5800000001</v>
      </c>
      <c r="R1846" s="39">
        <f t="shared" si="873"/>
        <v>3819354.6899999995</v>
      </c>
      <c r="S1846" s="39">
        <f t="shared" si="873"/>
        <v>0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26222850.52</v>
      </c>
      <c r="AA1846" s="39">
        <f t="shared" si="873"/>
        <v>38227899.479999997</v>
      </c>
      <c r="AB1846" s="40">
        <f>Z1846/D1846</f>
        <v>0.40686649139071307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50777000</v>
      </c>
      <c r="C1850" s="31">
        <f>[1]consoCURRENT!F41424</f>
        <v>0</v>
      </c>
      <c r="D1850" s="31">
        <f>[1]consoCURRENT!G41424</f>
        <v>50777000</v>
      </c>
      <c r="E1850" s="31">
        <f>[1]consoCURRENT!H41424</f>
        <v>14662862.780000001</v>
      </c>
      <c r="F1850" s="31">
        <f>[1]consoCURRENT!I41424</f>
        <v>7684643.5099999998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4627408.16</v>
      </c>
      <c r="O1850" s="31">
        <f>[1]consoCURRENT!R41424</f>
        <v>5560161.5599999996</v>
      </c>
      <c r="P1850" s="31">
        <f>[1]consoCURRENT!S41424</f>
        <v>4475293.0600000005</v>
      </c>
      <c r="Q1850" s="31">
        <f>[1]consoCURRENT!T41424</f>
        <v>3858838.44</v>
      </c>
      <c r="R1850" s="31">
        <f>[1]consoCURRENT!U41424</f>
        <v>3825805.0700000003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22347506.289999999</v>
      </c>
      <c r="AA1850" s="31">
        <f>D1850-Z1850</f>
        <v>28429493.710000001</v>
      </c>
      <c r="AB1850" s="37">
        <f t="shared" ref="AB1850" si="874">Z1850/D1850</f>
        <v>0.44011080390728086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7791000</v>
      </c>
      <c r="C1851" s="31">
        <f>[1]consoCURRENT!F41537</f>
        <v>0</v>
      </c>
      <c r="D1851" s="31">
        <f>[1]consoCURRENT!G41537</f>
        <v>7791000</v>
      </c>
      <c r="E1851" s="31">
        <f>[1]consoCURRENT!H41537</f>
        <v>2600766.4900000002</v>
      </c>
      <c r="F1851" s="31">
        <f>[1]consoCURRENT!I41537</f>
        <v>989601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820024.6</v>
      </c>
      <c r="O1851" s="31">
        <f>[1]consoCURRENT!R41537</f>
        <v>1253403.26</v>
      </c>
      <c r="P1851" s="31">
        <f>[1]consoCURRENT!S41537</f>
        <v>527338.63</v>
      </c>
      <c r="Q1851" s="31">
        <f>[1]consoCURRENT!T41537</f>
        <v>219621</v>
      </c>
      <c r="R1851" s="31">
        <f>[1]consoCURRENT!U41537</f>
        <v>769980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3590367.4899999998</v>
      </c>
      <c r="AA1851" s="31">
        <f>D1851-Z1851</f>
        <v>4200632.51</v>
      </c>
      <c r="AB1851" s="37">
        <f>Z1851/D1851</f>
        <v>0.46083525734822228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58568000</v>
      </c>
      <c r="C1854" s="39">
        <f t="shared" si="876"/>
        <v>0</v>
      </c>
      <c r="D1854" s="39">
        <f t="shared" si="876"/>
        <v>58568000</v>
      </c>
      <c r="E1854" s="39">
        <f t="shared" si="876"/>
        <v>17263629.270000003</v>
      </c>
      <c r="F1854" s="39">
        <f t="shared" si="876"/>
        <v>8674244.5099999998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5447432.7599999998</v>
      </c>
      <c r="O1854" s="39">
        <f t="shared" si="876"/>
        <v>6813564.8199999994</v>
      </c>
      <c r="P1854" s="39">
        <f t="shared" si="876"/>
        <v>5002631.6900000004</v>
      </c>
      <c r="Q1854" s="39">
        <f t="shared" si="876"/>
        <v>4078459.44</v>
      </c>
      <c r="R1854" s="39">
        <f t="shared" si="876"/>
        <v>4595785.07</v>
      </c>
      <c r="S1854" s="39">
        <f t="shared" si="876"/>
        <v>0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25937873.779999997</v>
      </c>
      <c r="AA1854" s="39">
        <f t="shared" si="876"/>
        <v>32630126.219999999</v>
      </c>
      <c r="AB1854" s="40">
        <f>Z1854/D1854</f>
        <v>0.44286767142466871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4367000</v>
      </c>
      <c r="C1855" s="31">
        <f>[1]consoCURRENT!F41576</f>
        <v>-3275250</v>
      </c>
      <c r="D1855" s="31">
        <f>[1]consoCURRENT!G41576</f>
        <v>1091750</v>
      </c>
      <c r="E1855" s="31">
        <f>[1]consoCURRENT!H41576</f>
        <v>1236358.6099999999</v>
      </c>
      <c r="F1855" s="31">
        <f>[1]consoCURRENT!I41576</f>
        <v>275591.79000000004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393721.66</v>
      </c>
      <c r="O1855" s="31">
        <f>[1]consoCURRENT!R41576</f>
        <v>479680</v>
      </c>
      <c r="P1855" s="31">
        <f>[1]consoCURRENT!S41576</f>
        <v>362956.95</v>
      </c>
      <c r="Q1855" s="31">
        <f>[1]consoCURRENT!T41576</f>
        <v>785271.79</v>
      </c>
      <c r="R1855" s="31">
        <f>[1]consoCURRENT!U41576</f>
        <v>-509680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1511950.4</v>
      </c>
      <c r="AA1855" s="31">
        <f>D1855-Z1855</f>
        <v>-420200.39999999991</v>
      </c>
      <c r="AB1855" s="37">
        <f t="shared" ref="AB1855" si="878">Z1855/D1855</f>
        <v>1.3848870162583009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62935000</v>
      </c>
      <c r="C1856" s="39">
        <f t="shared" si="879"/>
        <v>-3275250</v>
      </c>
      <c r="D1856" s="39">
        <f t="shared" si="879"/>
        <v>59659750</v>
      </c>
      <c r="E1856" s="39">
        <f t="shared" si="879"/>
        <v>18499987.880000003</v>
      </c>
      <c r="F1856" s="39">
        <f t="shared" si="879"/>
        <v>8949836.3000000007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5841154.4199999999</v>
      </c>
      <c r="O1856" s="39">
        <f t="shared" si="879"/>
        <v>7293244.8199999994</v>
      </c>
      <c r="P1856" s="39">
        <f t="shared" si="879"/>
        <v>5365588.6400000006</v>
      </c>
      <c r="Q1856" s="39">
        <f t="shared" si="879"/>
        <v>4863731.2300000004</v>
      </c>
      <c r="R1856" s="39">
        <f t="shared" si="879"/>
        <v>4086105.0700000003</v>
      </c>
      <c r="S1856" s="39">
        <f t="shared" si="879"/>
        <v>0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27449824.179999996</v>
      </c>
      <c r="AA1856" s="39">
        <f t="shared" si="879"/>
        <v>32209925.82</v>
      </c>
      <c r="AB1856" s="40">
        <f>Z1856/D1856</f>
        <v>0.46010625555755758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54417000</v>
      </c>
      <c r="C1860" s="31">
        <f>[1]consoCURRENT!F41637</f>
        <v>0</v>
      </c>
      <c r="D1860" s="31">
        <f>[1]consoCURRENT!G41637</f>
        <v>54417000</v>
      </c>
      <c r="E1860" s="31">
        <f>[1]consoCURRENT!H41637</f>
        <v>11155844.529999999</v>
      </c>
      <c r="F1860" s="31">
        <f>[1]consoCURRENT!I41637</f>
        <v>9760726.6999999993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3358114.0100000002</v>
      </c>
      <c r="O1860" s="31">
        <f>[1]consoCURRENT!R41637</f>
        <v>3470678.9</v>
      </c>
      <c r="P1860" s="31">
        <f>[1]consoCURRENT!S41637</f>
        <v>4327051.62</v>
      </c>
      <c r="Q1860" s="31">
        <f>[1]consoCURRENT!T41637</f>
        <v>3362216.9</v>
      </c>
      <c r="R1860" s="31">
        <f>[1]consoCURRENT!U41637</f>
        <v>6398509.7999999998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20916571.23</v>
      </c>
      <c r="AA1860" s="31">
        <f>D1860-Z1860</f>
        <v>33500428.77</v>
      </c>
      <c r="AB1860" s="37">
        <f t="shared" ref="AB1860" si="880">Z1860/D1860</f>
        <v>0.38437567726997079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9496000</v>
      </c>
      <c r="C1861" s="31">
        <f>[1]consoCURRENT!F41750</f>
        <v>0</v>
      </c>
      <c r="D1861" s="31">
        <f>[1]consoCURRENT!G41750</f>
        <v>9496000</v>
      </c>
      <c r="E1861" s="31">
        <f>[1]consoCURRENT!H41750</f>
        <v>192091.21</v>
      </c>
      <c r="F1861" s="31">
        <f>[1]consoCURRENT!I41750</f>
        <v>121725.5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117340.70999999999</v>
      </c>
      <c r="P1861" s="31">
        <f>[1]consoCURRENT!S41750</f>
        <v>74750.5</v>
      </c>
      <c r="Q1861" s="31">
        <f>[1]consoCURRENT!T41750</f>
        <v>72637</v>
      </c>
      <c r="R1861" s="31">
        <f>[1]consoCURRENT!U41750</f>
        <v>49088.5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313816.70999999996</v>
      </c>
      <c r="AA1861" s="31">
        <f>D1861-Z1861</f>
        <v>9182183.2899999991</v>
      </c>
      <c r="AB1861" s="37">
        <f>Z1861/D1861</f>
        <v>3.3047252527379944E-2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63913000</v>
      </c>
      <c r="C1864" s="39">
        <f t="shared" si="882"/>
        <v>0</v>
      </c>
      <c r="D1864" s="39">
        <f t="shared" si="882"/>
        <v>63913000</v>
      </c>
      <c r="E1864" s="39">
        <f t="shared" si="882"/>
        <v>11347935.74</v>
      </c>
      <c r="F1864" s="39">
        <f t="shared" si="882"/>
        <v>9882452.1999999993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3358114.0100000002</v>
      </c>
      <c r="O1864" s="39">
        <f t="shared" si="882"/>
        <v>3588019.61</v>
      </c>
      <c r="P1864" s="39">
        <f t="shared" si="882"/>
        <v>4401802.12</v>
      </c>
      <c r="Q1864" s="39">
        <f t="shared" si="882"/>
        <v>3434853.9</v>
      </c>
      <c r="R1864" s="39">
        <f t="shared" si="882"/>
        <v>6447598.2999999998</v>
      </c>
      <c r="S1864" s="39">
        <f t="shared" si="882"/>
        <v>0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21230387.940000001</v>
      </c>
      <c r="AA1864" s="39">
        <f t="shared" si="882"/>
        <v>42682612.060000002</v>
      </c>
      <c r="AB1864" s="40">
        <f>Z1864/D1864</f>
        <v>0.33217636380705023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4646000</v>
      </c>
      <c r="C1865" s="31">
        <f>[1]consoCURRENT!F41789</f>
        <v>-3484500</v>
      </c>
      <c r="D1865" s="31">
        <f>[1]consoCURRENT!G41789</f>
        <v>1161500</v>
      </c>
      <c r="E1865" s="31">
        <f>[1]consoCURRENT!H41789</f>
        <v>727692.96</v>
      </c>
      <c r="F1865" s="31">
        <f>[1]consoCURRENT!I41789</f>
        <v>731393.2899999998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363846.48</v>
      </c>
      <c r="P1865" s="31">
        <f>[1]consoCURRENT!S41789</f>
        <v>363846.48</v>
      </c>
      <c r="Q1865" s="31">
        <f>[1]consoCURRENT!T41789</f>
        <v>735285.00999999978</v>
      </c>
      <c r="R1865" s="31">
        <f>[1]consoCURRENT!U41789</f>
        <v>-3891.7199999999721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1459086.2499999998</v>
      </c>
      <c r="AA1865" s="31">
        <f>D1865-Z1865</f>
        <v>-297586.24999999977</v>
      </c>
      <c r="AB1865" s="37">
        <f t="shared" ref="AB1865" si="884">Z1865/D1865</f>
        <v>1.2562085665088245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68559000</v>
      </c>
      <c r="C1866" s="39">
        <f t="shared" si="885"/>
        <v>-3484500</v>
      </c>
      <c r="D1866" s="39">
        <f t="shared" si="885"/>
        <v>65074500</v>
      </c>
      <c r="E1866" s="39">
        <f t="shared" si="885"/>
        <v>12075628.699999999</v>
      </c>
      <c r="F1866" s="39">
        <f t="shared" si="885"/>
        <v>10613845.489999998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3358114.0100000002</v>
      </c>
      <c r="O1866" s="39">
        <f t="shared" si="885"/>
        <v>3951866.09</v>
      </c>
      <c r="P1866" s="39">
        <f t="shared" si="885"/>
        <v>4765648.5999999996</v>
      </c>
      <c r="Q1866" s="39">
        <f t="shared" si="885"/>
        <v>4170138.9099999997</v>
      </c>
      <c r="R1866" s="39">
        <f t="shared" si="885"/>
        <v>6443706.5800000001</v>
      </c>
      <c r="S1866" s="39">
        <f t="shared" si="885"/>
        <v>0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22689474.190000001</v>
      </c>
      <c r="AA1866" s="39">
        <f t="shared" si="885"/>
        <v>42385025.810000002</v>
      </c>
      <c r="AB1866" s="40">
        <f>Z1866/D1866</f>
        <v>0.34866920514179905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43515000</v>
      </c>
      <c r="C1870" s="31">
        <f>[1]consoCURRENT!F41850</f>
        <v>0</v>
      </c>
      <c r="D1870" s="31">
        <f>[1]consoCURRENT!G41850</f>
        <v>43515000</v>
      </c>
      <c r="E1870" s="31">
        <f>[1]consoCURRENT!H41850</f>
        <v>10219204.1</v>
      </c>
      <c r="F1870" s="31">
        <f>[1]consoCURRENT!I41850</f>
        <v>9773733.1099999994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2922430.07</v>
      </c>
      <c r="O1870" s="31">
        <f>[1]consoCURRENT!R41850</f>
        <v>3658599.81</v>
      </c>
      <c r="P1870" s="31">
        <f>[1]consoCURRENT!S41850</f>
        <v>3638174.2199999997</v>
      </c>
      <c r="Q1870" s="31">
        <f>[1]consoCURRENT!T41850</f>
        <v>3945641.33</v>
      </c>
      <c r="R1870" s="31">
        <f>[1]consoCURRENT!U41850</f>
        <v>5828091.7800000003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19992937.210000001</v>
      </c>
      <c r="AA1870" s="31">
        <f>D1870-Z1870</f>
        <v>23522062.789999999</v>
      </c>
      <c r="AB1870" s="37">
        <f t="shared" ref="AB1870" si="886">Z1870/D1870</f>
        <v>0.45944932115362519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6018000</v>
      </c>
      <c r="C1871" s="31">
        <f>[1]consoCURRENT!F41963</f>
        <v>0</v>
      </c>
      <c r="D1871" s="31">
        <f>[1]consoCURRENT!G41963</f>
        <v>6018000</v>
      </c>
      <c r="E1871" s="31">
        <f>[1]consoCURRENT!H41963</f>
        <v>1700966.33</v>
      </c>
      <c r="F1871" s="31">
        <f>[1]consoCURRENT!I41963</f>
        <v>198447.04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37741.79</v>
      </c>
      <c r="O1871" s="31">
        <f>[1]consoCURRENT!R41963</f>
        <v>528401.19999999995</v>
      </c>
      <c r="P1871" s="31">
        <f>[1]consoCURRENT!S41963</f>
        <v>1134823.3399999999</v>
      </c>
      <c r="Q1871" s="31">
        <f>[1]consoCURRENT!T41963</f>
        <v>31986.41</v>
      </c>
      <c r="R1871" s="31">
        <f>[1]consoCURRENT!U41963</f>
        <v>166460.63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1899413.3699999996</v>
      </c>
      <c r="AA1871" s="31">
        <f>D1871-Z1871</f>
        <v>4118586.6300000004</v>
      </c>
      <c r="AB1871" s="37">
        <f>Z1871/D1871</f>
        <v>0.31562202891326013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49533000</v>
      </c>
      <c r="C1874" s="39">
        <f t="shared" si="888"/>
        <v>0</v>
      </c>
      <c r="D1874" s="39">
        <f t="shared" si="888"/>
        <v>49533000</v>
      </c>
      <c r="E1874" s="39">
        <f t="shared" si="888"/>
        <v>11920170.43</v>
      </c>
      <c r="F1874" s="39">
        <f t="shared" si="888"/>
        <v>9972180.1499999985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2960171.86</v>
      </c>
      <c r="O1874" s="39">
        <f t="shared" si="888"/>
        <v>4187001.01</v>
      </c>
      <c r="P1874" s="39">
        <f t="shared" si="888"/>
        <v>4772997.5599999996</v>
      </c>
      <c r="Q1874" s="39">
        <f t="shared" si="888"/>
        <v>3977627.74</v>
      </c>
      <c r="R1874" s="39">
        <f t="shared" si="888"/>
        <v>5994552.4100000001</v>
      </c>
      <c r="S1874" s="39">
        <f t="shared" si="888"/>
        <v>0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21892350.580000002</v>
      </c>
      <c r="AA1874" s="39">
        <f t="shared" si="888"/>
        <v>27640649.419999998</v>
      </c>
      <c r="AB1874" s="40">
        <f>Z1874/D1874</f>
        <v>0.4419750586477702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3247000</v>
      </c>
      <c r="C1875" s="31">
        <f>[1]consoCURRENT!F42002</f>
        <v>-2435250</v>
      </c>
      <c r="D1875" s="31">
        <f>[1]consoCURRENT!G42002</f>
        <v>811750</v>
      </c>
      <c r="E1875" s="31">
        <f>[1]consoCURRENT!H42002</f>
        <v>799993.97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535141.84</v>
      </c>
      <c r="P1875" s="31">
        <f>[1]consoCURRENT!S42002</f>
        <v>264852.13</v>
      </c>
      <c r="Q1875" s="31">
        <f>[1]consoCURRENT!T42002</f>
        <v>535141.84</v>
      </c>
      <c r="R1875" s="31">
        <f>[1]consoCURRENT!U42002</f>
        <v>-535141.84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799993.97000000009</v>
      </c>
      <c r="AA1875" s="31">
        <f>D1875-Z1875</f>
        <v>11756.029999999912</v>
      </c>
      <c r="AB1875" s="37">
        <f t="shared" ref="AB1875" si="890">Z1875/D1875</f>
        <v>0.98551767169695115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52780000</v>
      </c>
      <c r="C1876" s="39">
        <f t="shared" si="891"/>
        <v>-2435250</v>
      </c>
      <c r="D1876" s="39">
        <f t="shared" si="891"/>
        <v>50344750</v>
      </c>
      <c r="E1876" s="39">
        <f t="shared" si="891"/>
        <v>12720164.4</v>
      </c>
      <c r="F1876" s="39">
        <f t="shared" si="891"/>
        <v>9972180.1499999985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2960171.86</v>
      </c>
      <c r="O1876" s="39">
        <f t="shared" si="891"/>
        <v>4722142.8499999996</v>
      </c>
      <c r="P1876" s="39">
        <f t="shared" si="891"/>
        <v>5037849.6899999995</v>
      </c>
      <c r="Q1876" s="39">
        <f t="shared" si="891"/>
        <v>4512769.58</v>
      </c>
      <c r="R1876" s="39">
        <f t="shared" si="891"/>
        <v>5459410.5700000003</v>
      </c>
      <c r="S1876" s="39">
        <f t="shared" si="891"/>
        <v>0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22692344.550000001</v>
      </c>
      <c r="AA1876" s="39">
        <f t="shared" si="891"/>
        <v>27652405.449999999</v>
      </c>
      <c r="AB1876" s="40">
        <f>Z1876/D1876</f>
        <v>0.45073904528277525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15292000</v>
      </c>
      <c r="C1880" s="31">
        <f>[1]consoCURRENT!F42063</f>
        <v>0</v>
      </c>
      <c r="D1880" s="31">
        <f>[1]consoCURRENT!G42063</f>
        <v>15292000</v>
      </c>
      <c r="E1880" s="31">
        <f>[1]consoCURRENT!H42063</f>
        <v>2774934.8</v>
      </c>
      <c r="F1880" s="31">
        <f>[1]consoCURRENT!I42063</f>
        <v>1476582.5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519489</v>
      </c>
      <c r="O1880" s="31">
        <f>[1]consoCURRENT!R42063</f>
        <v>607229.06999999995</v>
      </c>
      <c r="P1880" s="31">
        <f>[1]consoCURRENT!S42063</f>
        <v>1648216.73</v>
      </c>
      <c r="Q1880" s="31">
        <f>[1]consoCURRENT!T42063</f>
        <v>749036</v>
      </c>
      <c r="R1880" s="31">
        <f>[1]consoCURRENT!U42063</f>
        <v>727546.5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4251517.3</v>
      </c>
      <c r="AA1880" s="31">
        <f>D1880-Z1880</f>
        <v>11040482.699999999</v>
      </c>
      <c r="AB1880" s="37">
        <f>Z1880/D1880</f>
        <v>0.27802231885953438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24262000</v>
      </c>
      <c r="C1881" s="31">
        <f>[1]consoCURRENT!F42176</f>
        <v>-2.3283064365386963E-10</v>
      </c>
      <c r="D1881" s="31">
        <f>[1]consoCURRENT!G42176</f>
        <v>24262000</v>
      </c>
      <c r="E1881" s="31">
        <f>[1]consoCURRENT!H42176</f>
        <v>4233107.49</v>
      </c>
      <c r="F1881" s="31">
        <f>[1]consoCURRENT!I42176</f>
        <v>443703.20999999996</v>
      </c>
      <c r="G1881" s="31">
        <f>[1]consoCURRENT!J42176</f>
        <v>0</v>
      </c>
      <c r="H1881" s="31">
        <f>[1]consoCURRENT!K42176</f>
        <v>0</v>
      </c>
      <c r="I1881" s="31">
        <f>[1]consoCURRENT!L42176</f>
        <v>324428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371685.75</v>
      </c>
      <c r="N1881" s="31">
        <f>[1]consoCURRENT!Q42176</f>
        <v>3397704</v>
      </c>
      <c r="O1881" s="31">
        <f>[1]consoCURRENT!R42176</f>
        <v>292911.14</v>
      </c>
      <c r="P1881" s="31">
        <f>[1]consoCURRENT!S42176</f>
        <v>218064.34999999998</v>
      </c>
      <c r="Q1881" s="31">
        <f>[1]consoCURRENT!T42176</f>
        <v>157657.12</v>
      </c>
      <c r="R1881" s="31">
        <f>[1]consoCURRENT!U42176</f>
        <v>286046.08999999997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4724068.45</v>
      </c>
      <c r="AA1881" s="31">
        <f>D1881-Z1881</f>
        <v>19537931.550000001</v>
      </c>
      <c r="AB1881" s="37">
        <f>Z1881/D1881</f>
        <v>0.19471059475723354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39554000</v>
      </c>
      <c r="C1884" s="39">
        <f t="shared" si="893"/>
        <v>-2.3283064365386963E-10</v>
      </c>
      <c r="D1884" s="39">
        <f t="shared" si="893"/>
        <v>39554000</v>
      </c>
      <c r="E1884" s="39">
        <f t="shared" si="893"/>
        <v>7008042.29</v>
      </c>
      <c r="F1884" s="39">
        <f t="shared" si="893"/>
        <v>1920285.71</v>
      </c>
      <c r="G1884" s="39">
        <f t="shared" si="893"/>
        <v>0</v>
      </c>
      <c r="H1884" s="39">
        <f t="shared" si="893"/>
        <v>0</v>
      </c>
      <c r="I1884" s="39">
        <f t="shared" si="893"/>
        <v>324428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371685.75</v>
      </c>
      <c r="N1884" s="39">
        <f t="shared" si="893"/>
        <v>3917193</v>
      </c>
      <c r="O1884" s="39">
        <f t="shared" si="893"/>
        <v>900140.21</v>
      </c>
      <c r="P1884" s="39">
        <f t="shared" si="893"/>
        <v>1866281.08</v>
      </c>
      <c r="Q1884" s="39">
        <f t="shared" si="893"/>
        <v>906693.12</v>
      </c>
      <c r="R1884" s="39">
        <f t="shared" si="893"/>
        <v>1013592.59</v>
      </c>
      <c r="S1884" s="39">
        <f t="shared" si="893"/>
        <v>0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8975585.75</v>
      </c>
      <c r="AA1884" s="39">
        <f t="shared" si="893"/>
        <v>30578414.25</v>
      </c>
      <c r="AB1884" s="40">
        <f>Z1884/D1884</f>
        <v>0.22691979951458766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1201000</v>
      </c>
      <c r="C1885" s="31">
        <f>[1]consoCURRENT!F42215</f>
        <v>-900500</v>
      </c>
      <c r="D1885" s="31">
        <f>[1]consoCURRENT!G42215</f>
        <v>300500</v>
      </c>
      <c r="E1885" s="31">
        <f>[1]consoCURRENT!H42215</f>
        <v>135409.44</v>
      </c>
      <c r="F1885" s="31">
        <f>[1]consoCURRENT!I42215</f>
        <v>78957.960000000006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76070.759999999995</v>
      </c>
      <c r="P1885" s="31">
        <f>[1]consoCURRENT!S42215</f>
        <v>59338.68</v>
      </c>
      <c r="Q1885" s="31">
        <f>[1]consoCURRENT!T42215</f>
        <v>0</v>
      </c>
      <c r="R1885" s="31">
        <f>[1]consoCURRENT!U42215</f>
        <v>78957.960000000006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214367.40000000002</v>
      </c>
      <c r="AA1885" s="31">
        <f>D1885-Z1885</f>
        <v>86132.599999999977</v>
      </c>
      <c r="AB1885" s="37">
        <f>Z1885/D1885</f>
        <v>0.71336905158069897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40755000</v>
      </c>
      <c r="C1886" s="39">
        <f t="shared" si="895"/>
        <v>-900500.00000000023</v>
      </c>
      <c r="D1886" s="39">
        <f t="shared" si="895"/>
        <v>39854500</v>
      </c>
      <c r="E1886" s="39">
        <f t="shared" si="895"/>
        <v>7143451.7300000004</v>
      </c>
      <c r="F1886" s="39">
        <f t="shared" si="895"/>
        <v>1999243.67</v>
      </c>
      <c r="G1886" s="39">
        <f t="shared" si="895"/>
        <v>0</v>
      </c>
      <c r="H1886" s="39">
        <f t="shared" si="895"/>
        <v>0</v>
      </c>
      <c r="I1886" s="39">
        <f t="shared" si="895"/>
        <v>324428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371685.75</v>
      </c>
      <c r="N1886" s="39">
        <f t="shared" si="895"/>
        <v>3917193</v>
      </c>
      <c r="O1886" s="39">
        <f t="shared" si="895"/>
        <v>976210.97</v>
      </c>
      <c r="P1886" s="39">
        <f t="shared" si="895"/>
        <v>1925619.76</v>
      </c>
      <c r="Q1886" s="39">
        <f t="shared" si="895"/>
        <v>906693.12</v>
      </c>
      <c r="R1886" s="39">
        <f t="shared" si="895"/>
        <v>1092550.55</v>
      </c>
      <c r="S1886" s="39">
        <f t="shared" si="895"/>
        <v>0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9189953.1500000004</v>
      </c>
      <c r="AA1886" s="39">
        <f t="shared" si="895"/>
        <v>30664546.850000001</v>
      </c>
      <c r="AB1886" s="40">
        <f>Z1886/D1886</f>
        <v>0.23058759111267235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6189644000</v>
      </c>
      <c r="C2070" s="31">
        <f t="shared" ref="C2070:Y2075" si="1002">C1680+C1650+C1560+C694+C458</f>
        <v>-1.4551915228366852E-11</v>
      </c>
      <c r="D2070" s="31">
        <f t="shared" si="1002"/>
        <v>6189644000</v>
      </c>
      <c r="E2070" s="31">
        <f t="shared" si="1002"/>
        <v>1280918653.21</v>
      </c>
      <c r="F2070" s="31">
        <f t="shared" si="1002"/>
        <v>348523681.52999997</v>
      </c>
      <c r="G2070" s="31">
        <f t="shared" si="1002"/>
        <v>0</v>
      </c>
      <c r="H2070" s="31">
        <f t="shared" si="1002"/>
        <v>0</v>
      </c>
      <c r="I2070" s="31">
        <f t="shared" si="1002"/>
        <v>825699639.57000005</v>
      </c>
      <c r="J2070" s="31">
        <f t="shared" si="1002"/>
        <v>0</v>
      </c>
      <c r="K2070" s="31">
        <f t="shared" si="1002"/>
        <v>0</v>
      </c>
      <c r="L2070" s="31">
        <f t="shared" si="1002"/>
        <v>0</v>
      </c>
      <c r="M2070" s="31">
        <f t="shared" si="1002"/>
        <v>1585520766.3299997</v>
      </c>
      <c r="N2070" s="31">
        <f t="shared" si="1002"/>
        <v>143431048.44</v>
      </c>
      <c r="O2070" s="31">
        <f t="shared" si="1002"/>
        <v>139397161.15000001</v>
      </c>
      <c r="P2070" s="31">
        <f t="shared" si="1002"/>
        <v>172390804.04999998</v>
      </c>
      <c r="Q2070" s="31">
        <f t="shared" si="1002"/>
        <v>134198448.42000002</v>
      </c>
      <c r="R2070" s="31">
        <f t="shared" si="1002"/>
        <v>214325233.10999998</v>
      </c>
      <c r="S2070" s="31">
        <f t="shared" si="1002"/>
        <v>0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2389263461.5</v>
      </c>
      <c r="AA2070" s="31">
        <f>D2070-Z2070</f>
        <v>3800380538.5</v>
      </c>
      <c r="AB2070" s="37">
        <f>Z2070/D2070</f>
        <v>0.38600983537986999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149467122000</v>
      </c>
      <c r="C2071" s="31">
        <f t="shared" si="1003"/>
        <v>-1.4792021829634905E-8</v>
      </c>
      <c r="D2071" s="31">
        <f t="shared" si="1003"/>
        <v>149467122000</v>
      </c>
      <c r="E2071" s="31">
        <f t="shared" si="1003"/>
        <v>13331375592.610001</v>
      </c>
      <c r="F2071" s="31">
        <f t="shared" si="1003"/>
        <v>23943591503.379997</v>
      </c>
      <c r="G2071" s="31">
        <f t="shared" si="1003"/>
        <v>0</v>
      </c>
      <c r="H2071" s="31">
        <f t="shared" si="1003"/>
        <v>0</v>
      </c>
      <c r="I2071" s="31">
        <f t="shared" si="1003"/>
        <v>1450846051.3700001</v>
      </c>
      <c r="J2071" s="31">
        <f t="shared" si="1003"/>
        <v>0</v>
      </c>
      <c r="K2071" s="31">
        <f t="shared" si="1003"/>
        <v>0</v>
      </c>
      <c r="L2071" s="31">
        <f t="shared" si="1003"/>
        <v>0</v>
      </c>
      <c r="M2071" s="31">
        <f t="shared" si="1003"/>
        <v>2626740863.1599998</v>
      </c>
      <c r="N2071" s="31">
        <f t="shared" si="1003"/>
        <v>387571860.87000006</v>
      </c>
      <c r="O2071" s="31">
        <f t="shared" si="1003"/>
        <v>7229570904.1599998</v>
      </c>
      <c r="P2071" s="31">
        <f t="shared" si="1003"/>
        <v>4263386776.2100005</v>
      </c>
      <c r="Q2071" s="31">
        <f t="shared" si="1003"/>
        <v>22713131654.740005</v>
      </c>
      <c r="R2071" s="31">
        <f t="shared" si="1002"/>
        <v>1230459848.6399999</v>
      </c>
      <c r="S2071" s="31">
        <f t="shared" si="1002"/>
        <v>0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38450861907.780006</v>
      </c>
      <c r="AA2071" s="31">
        <f>D2071-Z2071</f>
        <v>111016260092.22</v>
      </c>
      <c r="AB2071" s="37">
        <f>Z2071/D2071</f>
        <v>0.25725297572652805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509561000</v>
      </c>
      <c r="C2072" s="31">
        <f t="shared" si="1002"/>
        <v>0</v>
      </c>
      <c r="D2072" s="31">
        <f t="shared" si="1002"/>
        <v>509561000</v>
      </c>
      <c r="E2072" s="31">
        <f t="shared" si="1002"/>
        <v>784080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784080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784080</v>
      </c>
      <c r="AA2072" s="31">
        <f>D2072-Z2072</f>
        <v>508776920</v>
      </c>
      <c r="AB2072" s="37">
        <f t="shared" ref="AB2072:AB2075" si="1005">Z2072/D2072</f>
        <v>1.5387362847627663E-3</v>
      </c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114459000</v>
      </c>
      <c r="C2073" s="31">
        <f t="shared" si="1002"/>
        <v>0</v>
      </c>
      <c r="D2073" s="31">
        <f t="shared" si="1002"/>
        <v>114459000</v>
      </c>
      <c r="E2073" s="31">
        <f t="shared" si="1002"/>
        <v>1853063</v>
      </c>
      <c r="F2073" s="31">
        <f t="shared" si="1002"/>
        <v>0</v>
      </c>
      <c r="G2073" s="31">
        <f t="shared" si="1002"/>
        <v>0</v>
      </c>
      <c r="H2073" s="31">
        <f t="shared" si="1002"/>
        <v>0</v>
      </c>
      <c r="I2073" s="31">
        <f t="shared" si="1002"/>
        <v>1853063</v>
      </c>
      <c r="J2073" s="31">
        <f t="shared" si="1002"/>
        <v>0</v>
      </c>
      <c r="K2073" s="31">
        <f t="shared" si="1002"/>
        <v>0</v>
      </c>
      <c r="L2073" s="31">
        <f t="shared" si="1002"/>
        <v>0</v>
      </c>
      <c r="M2073" s="31">
        <f t="shared" si="1002"/>
        <v>36656349.939999998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36656349.939999998</v>
      </c>
      <c r="AA2073" s="31">
        <f>D2073-Z2073</f>
        <v>77802650.060000002</v>
      </c>
      <c r="AB2073" s="37">
        <f t="shared" si="1005"/>
        <v>0.32025747158371115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156280786000</v>
      </c>
      <c r="C2074" s="39">
        <f t="shared" si="1006"/>
        <v>-1.4806573744863272E-8</v>
      </c>
      <c r="D2074" s="39">
        <f t="shared" si="1006"/>
        <v>156280786000</v>
      </c>
      <c r="E2074" s="39">
        <f t="shared" si="1006"/>
        <v>14614931388.82</v>
      </c>
      <c r="F2074" s="39">
        <f t="shared" si="1006"/>
        <v>24292115184.909996</v>
      </c>
      <c r="G2074" s="39">
        <f t="shared" si="1006"/>
        <v>0</v>
      </c>
      <c r="H2074" s="39">
        <f t="shared" si="1006"/>
        <v>0</v>
      </c>
      <c r="I2074" s="39">
        <f t="shared" si="1006"/>
        <v>2278398753.9400001</v>
      </c>
      <c r="J2074" s="39">
        <f t="shared" si="1006"/>
        <v>0</v>
      </c>
      <c r="K2074" s="39">
        <f t="shared" si="1006"/>
        <v>0</v>
      </c>
      <c r="L2074" s="39">
        <f t="shared" si="1006"/>
        <v>0</v>
      </c>
      <c r="M2074" s="39">
        <f t="shared" si="1006"/>
        <v>4248917979.4299998</v>
      </c>
      <c r="N2074" s="39">
        <f t="shared" si="1006"/>
        <v>531002909.31000006</v>
      </c>
      <c r="O2074" s="39">
        <f t="shared" si="1006"/>
        <v>7369752145.3099995</v>
      </c>
      <c r="P2074" s="39">
        <f t="shared" si="1006"/>
        <v>4435777580.2600002</v>
      </c>
      <c r="Q2074" s="39">
        <f t="shared" si="1006"/>
        <v>22847330103.160004</v>
      </c>
      <c r="R2074" s="39">
        <f t="shared" si="1006"/>
        <v>1444785081.7499998</v>
      </c>
      <c r="S2074" s="39">
        <f t="shared" si="1006"/>
        <v>0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40877565799.220009</v>
      </c>
      <c r="AA2074" s="39">
        <f t="shared" si="1006"/>
        <v>115403220200.78</v>
      </c>
      <c r="AB2074" s="40">
        <f>Z2074/D2074</f>
        <v>0.26156488488111396</v>
      </c>
      <c r="AC2074" s="32"/>
    </row>
    <row r="2075" spans="1:29" s="33" customFormat="1" ht="22.9" customHeight="1" x14ac:dyDescent="0.25">
      <c r="A2075" s="41" t="s">
        <v>39</v>
      </c>
      <c r="B2075" s="31">
        <f t="shared" si="1003"/>
        <v>102666000</v>
      </c>
      <c r="C2075" s="31">
        <f t="shared" si="1002"/>
        <v>-76999250</v>
      </c>
      <c r="D2075" s="31">
        <f t="shared" si="1002"/>
        <v>25666750</v>
      </c>
      <c r="E2075" s="31">
        <f t="shared" si="1002"/>
        <v>22867341.859999999</v>
      </c>
      <c r="F2075" s="31">
        <f t="shared" si="1002"/>
        <v>11918547.940000001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4086749.63</v>
      </c>
      <c r="O2075" s="31">
        <f t="shared" si="1002"/>
        <v>10963141.42</v>
      </c>
      <c r="P2075" s="31">
        <f t="shared" si="1002"/>
        <v>7817450.8099999996</v>
      </c>
      <c r="Q2075" s="31">
        <f t="shared" si="1002"/>
        <v>9250009.6600000001</v>
      </c>
      <c r="R2075" s="31">
        <f t="shared" si="1002"/>
        <v>2668538.2799999993</v>
      </c>
      <c r="S2075" s="31">
        <f t="shared" si="1002"/>
        <v>0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34785889.799999997</v>
      </c>
      <c r="AA2075" s="31">
        <f>D2075-Z2075</f>
        <v>-9119139.799999997</v>
      </c>
      <c r="AB2075" s="37">
        <f t="shared" si="1005"/>
        <v>1.3552900074999756</v>
      </c>
      <c r="AC2075" s="32"/>
    </row>
    <row r="2076" spans="1:29" s="33" customFormat="1" ht="25.15" customHeight="1" x14ac:dyDescent="0.25">
      <c r="A2076" s="38" t="s">
        <v>40</v>
      </c>
      <c r="B2076" s="39">
        <f t="shared" ref="B2076:Y2076" si="1008">B2075+B2074</f>
        <v>156383452000</v>
      </c>
      <c r="C2076" s="39">
        <f t="shared" si="1008"/>
        <v>-76999250.000000015</v>
      </c>
      <c r="D2076" s="39">
        <f t="shared" si="1008"/>
        <v>156306452750</v>
      </c>
      <c r="E2076" s="39">
        <f t="shared" si="1008"/>
        <v>14637798730.68</v>
      </c>
      <c r="F2076" s="39">
        <f t="shared" si="1008"/>
        <v>24304033732.849995</v>
      </c>
      <c r="G2076" s="39">
        <f t="shared" si="1008"/>
        <v>0</v>
      </c>
      <c r="H2076" s="39">
        <f t="shared" si="1008"/>
        <v>0</v>
      </c>
      <c r="I2076" s="39">
        <f t="shared" si="1008"/>
        <v>2278398753.9400001</v>
      </c>
      <c r="J2076" s="39">
        <f t="shared" si="1008"/>
        <v>0</v>
      </c>
      <c r="K2076" s="39">
        <f t="shared" si="1008"/>
        <v>0</v>
      </c>
      <c r="L2076" s="39">
        <f t="shared" si="1008"/>
        <v>0</v>
      </c>
      <c r="M2076" s="39">
        <f t="shared" si="1008"/>
        <v>4248917979.4299998</v>
      </c>
      <c r="N2076" s="39">
        <f t="shared" si="1008"/>
        <v>535089658.94000006</v>
      </c>
      <c r="O2076" s="39">
        <f t="shared" si="1008"/>
        <v>7380715286.7299995</v>
      </c>
      <c r="P2076" s="39">
        <f t="shared" si="1008"/>
        <v>4443595031.0700006</v>
      </c>
      <c r="Q2076" s="39">
        <f t="shared" si="1008"/>
        <v>22856580112.820004</v>
      </c>
      <c r="R2076" s="39">
        <f t="shared" si="1008"/>
        <v>1447453620.0299997</v>
      </c>
      <c r="S2076" s="39">
        <f t="shared" si="1008"/>
        <v>0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40912351689.020012</v>
      </c>
      <c r="AA2076" s="39">
        <f t="shared" ref="AA2076" si="1009">AA2075+AA2074</f>
        <v>115394101060.98</v>
      </c>
      <c r="AB2076" s="40">
        <f>Z2076/D2076</f>
        <v>0.26174448315615051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19.899999999999999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6599953000</v>
      </c>
      <c r="C2080" s="31">
        <f t="shared" si="1010"/>
        <v>-1.4551915228366852E-11</v>
      </c>
      <c r="D2080" s="31">
        <f t="shared" si="1010"/>
        <v>6599953000</v>
      </c>
      <c r="E2080" s="31">
        <f t="shared" si="1010"/>
        <v>1395987863.9299998</v>
      </c>
      <c r="F2080" s="31">
        <f t="shared" si="1010"/>
        <v>415138769.88999999</v>
      </c>
      <c r="G2080" s="31">
        <f t="shared" si="1010"/>
        <v>0</v>
      </c>
      <c r="H2080" s="31">
        <f t="shared" si="1010"/>
        <v>0</v>
      </c>
      <c r="I2080" s="31">
        <f t="shared" si="1010"/>
        <v>826424403.84000003</v>
      </c>
      <c r="J2080" s="31">
        <f t="shared" si="1010"/>
        <v>0</v>
      </c>
      <c r="K2080" s="31">
        <f t="shared" si="1010"/>
        <v>0</v>
      </c>
      <c r="L2080" s="31">
        <f t="shared" si="1010"/>
        <v>0</v>
      </c>
      <c r="M2080" s="31">
        <f t="shared" si="1010"/>
        <v>1587197024.4299996</v>
      </c>
      <c r="N2080" s="31">
        <f t="shared" si="1010"/>
        <v>170056353.14000002</v>
      </c>
      <c r="O2080" s="31">
        <f t="shared" si="1010"/>
        <v>171790554.73000002</v>
      </c>
      <c r="P2080" s="31">
        <f t="shared" si="1010"/>
        <v>227716552.21999997</v>
      </c>
      <c r="Q2080" s="31">
        <f t="shared" si="1010"/>
        <v>172703687.26000002</v>
      </c>
      <c r="R2080" s="31">
        <f t="shared" si="1010"/>
        <v>242435082.63</v>
      </c>
      <c r="S2080" s="31">
        <f t="shared" si="1010"/>
        <v>0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2571899254.4099998</v>
      </c>
      <c r="AA2080" s="31">
        <f>D2080-Z2080</f>
        <v>4028053745.5900002</v>
      </c>
      <c r="AB2080" s="37">
        <f t="shared" ref="AB2080:AB2086" si="1011">Z2080/D2080</f>
        <v>0.38968448023948049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151094207000</v>
      </c>
      <c r="C2081" s="31">
        <f t="shared" si="1010"/>
        <v>-7.2163857112172991E-9</v>
      </c>
      <c r="D2081" s="31">
        <f t="shared" si="1010"/>
        <v>151163367000</v>
      </c>
      <c r="E2081" s="31">
        <f t="shared" si="1010"/>
        <v>13648327469.000002</v>
      </c>
      <c r="F2081" s="31">
        <f t="shared" si="1010"/>
        <v>24202951981.687996</v>
      </c>
      <c r="G2081" s="31">
        <f t="shared" si="1010"/>
        <v>0</v>
      </c>
      <c r="H2081" s="31">
        <f t="shared" si="1010"/>
        <v>0</v>
      </c>
      <c r="I2081" s="31">
        <f t="shared" si="1010"/>
        <v>1455166487.0000002</v>
      </c>
      <c r="J2081" s="31">
        <f t="shared" si="1010"/>
        <v>0</v>
      </c>
      <c r="K2081" s="31">
        <f t="shared" si="1010"/>
        <v>0</v>
      </c>
      <c r="L2081" s="31">
        <f t="shared" si="1010"/>
        <v>0</v>
      </c>
      <c r="M2081" s="31">
        <f t="shared" si="1010"/>
        <v>2638507672.5599999</v>
      </c>
      <c r="N2081" s="31">
        <f t="shared" si="1010"/>
        <v>464626990.80000007</v>
      </c>
      <c r="O2081" s="31">
        <f t="shared" si="1010"/>
        <v>7328021710.3900003</v>
      </c>
      <c r="P2081" s="31">
        <f t="shared" si="1010"/>
        <v>4400512280.8100004</v>
      </c>
      <c r="Q2081" s="31">
        <f t="shared" si="1010"/>
        <v>22907991419.240005</v>
      </c>
      <c r="R2081" s="31">
        <f t="shared" si="1010"/>
        <v>1294960562.448</v>
      </c>
      <c r="S2081" s="31">
        <f t="shared" si="1010"/>
        <v>0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39034620636.248001</v>
      </c>
      <c r="AA2081" s="31">
        <f>D2081-Z2081</f>
        <v>112128746363.752</v>
      </c>
      <c r="AB2081" s="37">
        <f t="shared" si="1011"/>
        <v>0.25822804433992264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509561000</v>
      </c>
      <c r="C2082" s="31">
        <f t="shared" si="1010"/>
        <v>0</v>
      </c>
      <c r="D2082" s="31">
        <f t="shared" si="1010"/>
        <v>509561000</v>
      </c>
      <c r="E2082" s="31">
        <f t="shared" si="1010"/>
        <v>784080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784080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784080</v>
      </c>
      <c r="AA2082" s="31">
        <f>D2082-Z2082</f>
        <v>508776920</v>
      </c>
      <c r="AB2082" s="37">
        <f t="shared" si="1011"/>
        <v>1.5387362847627663E-3</v>
      </c>
      <c r="AC2082" s="32"/>
    </row>
    <row r="2083" spans="1:29" s="33" customFormat="1" ht="28.15" customHeight="1" x14ac:dyDescent="0.2">
      <c r="A2083" s="36" t="s">
        <v>37</v>
      </c>
      <c r="B2083" s="31">
        <f t="shared" si="1010"/>
        <v>217807000</v>
      </c>
      <c r="C2083" s="31">
        <f t="shared" si="1010"/>
        <v>0</v>
      </c>
      <c r="D2083" s="31">
        <f t="shared" si="1010"/>
        <v>217807000</v>
      </c>
      <c r="E2083" s="31">
        <f t="shared" si="1010"/>
        <v>2574413</v>
      </c>
      <c r="F2083" s="31">
        <f t="shared" si="1010"/>
        <v>47109241.600000001</v>
      </c>
      <c r="G2083" s="31">
        <f t="shared" si="1010"/>
        <v>0</v>
      </c>
      <c r="H2083" s="31">
        <f t="shared" si="1010"/>
        <v>0</v>
      </c>
      <c r="I2083" s="31">
        <f t="shared" si="1010"/>
        <v>1853063</v>
      </c>
      <c r="J2083" s="31">
        <f t="shared" si="1010"/>
        <v>0</v>
      </c>
      <c r="K2083" s="31">
        <f t="shared" si="1010"/>
        <v>0</v>
      </c>
      <c r="L2083" s="31">
        <f t="shared" si="1010"/>
        <v>0</v>
      </c>
      <c r="M2083" s="31">
        <f t="shared" si="1010"/>
        <v>36656349.939999998</v>
      </c>
      <c r="N2083" s="31">
        <f t="shared" si="1010"/>
        <v>0</v>
      </c>
      <c r="O2083" s="31">
        <f t="shared" si="1010"/>
        <v>0</v>
      </c>
      <c r="P2083" s="31">
        <f t="shared" si="1010"/>
        <v>721350</v>
      </c>
      <c r="Q2083" s="31">
        <f t="shared" si="1010"/>
        <v>1500000</v>
      </c>
      <c r="R2083" s="31">
        <f t="shared" si="1010"/>
        <v>45609241.600000001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84486941.539999992</v>
      </c>
      <c r="AA2083" s="31">
        <f>D2083-Z2083</f>
        <v>133320058.46000001</v>
      </c>
      <c r="AB2083" s="37">
        <f t="shared" si="1011"/>
        <v>0.38789819216094978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158421528000</v>
      </c>
      <c r="C2084" s="39">
        <f t="shared" si="1013"/>
        <v>-7.230937626445666E-9</v>
      </c>
      <c r="D2084" s="39">
        <f t="shared" si="1013"/>
        <v>158490688000</v>
      </c>
      <c r="E2084" s="39">
        <f t="shared" si="1013"/>
        <v>15047673825.930002</v>
      </c>
      <c r="F2084" s="39">
        <f t="shared" si="1013"/>
        <v>24665199993.177994</v>
      </c>
      <c r="G2084" s="39">
        <f t="shared" si="1013"/>
        <v>0</v>
      </c>
      <c r="H2084" s="39">
        <f t="shared" si="1013"/>
        <v>0</v>
      </c>
      <c r="I2084" s="39">
        <f t="shared" si="1013"/>
        <v>2283443953.8400002</v>
      </c>
      <c r="J2084" s="39">
        <f t="shared" si="1013"/>
        <v>0</v>
      </c>
      <c r="K2084" s="39">
        <f t="shared" si="1013"/>
        <v>0</v>
      </c>
      <c r="L2084" s="39">
        <f t="shared" si="1013"/>
        <v>0</v>
      </c>
      <c r="M2084" s="39">
        <f t="shared" si="1013"/>
        <v>4262361046.9299998</v>
      </c>
      <c r="N2084" s="39">
        <f t="shared" si="1013"/>
        <v>634683343.94000006</v>
      </c>
      <c r="O2084" s="39">
        <f t="shared" si="1013"/>
        <v>7500596345.1200008</v>
      </c>
      <c r="P2084" s="39">
        <f t="shared" si="1013"/>
        <v>4628950183.0300007</v>
      </c>
      <c r="Q2084" s="39">
        <f t="shared" si="1013"/>
        <v>23082195106.500004</v>
      </c>
      <c r="R2084" s="39">
        <f t="shared" si="1013"/>
        <v>1583004886.678</v>
      </c>
      <c r="S2084" s="39">
        <f t="shared" si="1013"/>
        <v>0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41691790912.198006</v>
      </c>
      <c r="AA2084" s="39">
        <f t="shared" si="1013"/>
        <v>116798897087.802</v>
      </c>
      <c r="AB2084" s="40">
        <f t="shared" si="1011"/>
        <v>0.26305514499500443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125819000</v>
      </c>
      <c r="C2085" s="31">
        <f t="shared" si="1014"/>
        <v>-94364000</v>
      </c>
      <c r="D2085" s="31">
        <f t="shared" si="1014"/>
        <v>31455000</v>
      </c>
      <c r="E2085" s="31">
        <f t="shared" si="1014"/>
        <v>27303971</v>
      </c>
      <c r="F2085" s="31">
        <f t="shared" si="1014"/>
        <v>14066552.860000001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4086749.63</v>
      </c>
      <c r="O2085" s="31">
        <f t="shared" si="1014"/>
        <v>13212705.630000001</v>
      </c>
      <c r="P2085" s="31">
        <f t="shared" si="1014"/>
        <v>10004515.74</v>
      </c>
      <c r="Q2085" s="31">
        <f t="shared" si="1014"/>
        <v>9250009.6600000001</v>
      </c>
      <c r="R2085" s="31">
        <f t="shared" si="1014"/>
        <v>4816543.1999999993</v>
      </c>
      <c r="S2085" s="31">
        <f t="shared" si="1014"/>
        <v>0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41370523.859999999</v>
      </c>
      <c r="AA2085" s="31">
        <f>D2085-Z2085</f>
        <v>-9915523.8599999994</v>
      </c>
      <c r="AB2085" s="37">
        <f t="shared" si="1011"/>
        <v>1.3152288621840724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158547347000</v>
      </c>
      <c r="C2086" s="39">
        <f t="shared" si="1016"/>
        <v>-94364000</v>
      </c>
      <c r="D2086" s="39">
        <f t="shared" si="1016"/>
        <v>158522143000</v>
      </c>
      <c r="E2086" s="39">
        <f t="shared" si="1016"/>
        <v>15074977796.930002</v>
      </c>
      <c r="F2086" s="39">
        <f t="shared" si="1016"/>
        <v>24679266546.037994</v>
      </c>
      <c r="G2086" s="39">
        <f t="shared" si="1016"/>
        <v>0</v>
      </c>
      <c r="H2086" s="39">
        <f t="shared" si="1016"/>
        <v>0</v>
      </c>
      <c r="I2086" s="39">
        <f t="shared" si="1016"/>
        <v>2283443953.8400002</v>
      </c>
      <c r="J2086" s="39">
        <f t="shared" si="1016"/>
        <v>0</v>
      </c>
      <c r="K2086" s="39">
        <f t="shared" si="1016"/>
        <v>0</v>
      </c>
      <c r="L2086" s="39">
        <f t="shared" si="1016"/>
        <v>0</v>
      </c>
      <c r="M2086" s="39">
        <f t="shared" si="1016"/>
        <v>4262361046.9299998</v>
      </c>
      <c r="N2086" s="39">
        <f t="shared" si="1016"/>
        <v>638770093.57000005</v>
      </c>
      <c r="O2086" s="39">
        <f t="shared" si="1016"/>
        <v>7513809050.750001</v>
      </c>
      <c r="P2086" s="39">
        <f t="shared" si="1016"/>
        <v>4638954698.7700005</v>
      </c>
      <c r="Q2086" s="39">
        <f t="shared" si="1016"/>
        <v>23091445116.160004</v>
      </c>
      <c r="R2086" s="39">
        <f t="shared" si="1016"/>
        <v>1587821429.878</v>
      </c>
      <c r="S2086" s="39">
        <f t="shared" si="1016"/>
        <v>0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41733161436.058006</v>
      </c>
      <c r="AA2086" s="39">
        <f t="shared" si="1016"/>
        <v>116788981563.942</v>
      </c>
      <c r="AB2086" s="40">
        <f t="shared" si="1011"/>
        <v>0.26326392418286954</v>
      </c>
      <c r="AC2086" s="42"/>
    </row>
    <row r="2087" spans="1:29" s="65" customFormat="1" ht="15" customHeight="1" x14ac:dyDescent="0.25">
      <c r="A2087" s="63"/>
      <c r="B2087" s="47">
        <f>[1]consoCURRENT!E42643</f>
        <v>158616507000</v>
      </c>
      <c r="C2087" s="47">
        <f>[1]consoCURRENT!F42643</f>
        <v>-94363999.999999836</v>
      </c>
      <c r="D2087" s="59"/>
      <c r="E2087" s="47">
        <f>[1]consoCURRENT!H42643</f>
        <v>15074977796.930002</v>
      </c>
      <c r="F2087" s="47">
        <f>[1]consoCURRENT!I42643</f>
        <v>24679266546.037998</v>
      </c>
      <c r="G2087" s="47">
        <f>[1]consoCURRENT!J42643</f>
        <v>0</v>
      </c>
      <c r="H2087" s="47">
        <f>[1]consoCURRENT!K42643</f>
        <v>0</v>
      </c>
      <c r="I2087" s="47">
        <f>[1]consoCURRENT!L42643</f>
        <v>2283443953.8400002</v>
      </c>
      <c r="J2087" s="47">
        <f>[1]consoCURRENT!M42643</f>
        <v>0</v>
      </c>
      <c r="K2087" s="47">
        <f>[1]consoCURRENT!N42643</f>
        <v>0</v>
      </c>
      <c r="L2087" s="47">
        <f>[1]consoCURRENT!O42643</f>
        <v>0</v>
      </c>
      <c r="M2087" s="47">
        <f>[1]consoCURRENT!P42643</f>
        <v>4262361046.9299984</v>
      </c>
      <c r="N2087" s="47">
        <f>[1]consoCURRENT!Q42643</f>
        <v>638770093.57000005</v>
      </c>
      <c r="O2087" s="47">
        <f>[1]consoCURRENT!R42643</f>
        <v>7513809050.75</v>
      </c>
      <c r="P2087" s="47">
        <f>[1]consoCURRENT!S42643</f>
        <v>4638954698.7699995</v>
      </c>
      <c r="Q2087" s="47">
        <f>[1]consoCURRENT!T42643</f>
        <v>23091445116.16</v>
      </c>
      <c r="R2087" s="47">
        <f>[1]consoCURRENT!U42643</f>
        <v>1587821429.878</v>
      </c>
      <c r="S2087" s="47">
        <f>[1]consoCURRENT!V42643</f>
        <v>0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41733161436.058014</v>
      </c>
      <c r="AA2087" s="47">
        <f>[1]consoCURRENT!AD42643</f>
        <v>116788981563.94199</v>
      </c>
      <c r="AB2087" s="47"/>
      <c r="AC2087" s="64"/>
    </row>
    <row r="2088" spans="1:29" s="65" customFormat="1" ht="22.15" customHeight="1" x14ac:dyDescent="0.25">
      <c r="A2088" s="63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59">
        <f>Z2087-Z2086</f>
        <v>0</v>
      </c>
      <c r="AA2088" s="47"/>
      <c r="AB2088" s="47"/>
      <c r="AC2088" s="64"/>
    </row>
    <row r="2089" spans="1:29" s="33" customFormat="1" ht="20.45" customHeight="1" x14ac:dyDescent="0.25">
      <c r="A2089" s="66" t="s">
        <v>116</v>
      </c>
      <c r="B2089" s="47">
        <f t="shared" ref="B2089:C2089" si="1018">B2088-B2086</f>
        <v>-158478187000</v>
      </c>
      <c r="C2089" s="47">
        <f t="shared" si="1018"/>
        <v>117935708000</v>
      </c>
      <c r="D2089" s="47">
        <f>D2088-D2086</f>
        <v>-40680799000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67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15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customHeight="1" x14ac:dyDescent="0.25">
      <c r="A2097" s="41" t="s">
        <v>39</v>
      </c>
      <c r="B2097" s="31">
        <f t="shared" ref="B2097:Y2097" si="1024">B2107+B2117</f>
        <v>1669500</v>
      </c>
      <c r="C2097" s="31">
        <f t="shared" si="1024"/>
        <v>0</v>
      </c>
      <c r="D2097" s="31">
        <f t="shared" si="1024"/>
        <v>1669500</v>
      </c>
      <c r="E2097" s="31">
        <f t="shared" si="1024"/>
        <v>0</v>
      </c>
      <c r="F2097" s="31">
        <f t="shared" si="1024"/>
        <v>126630.68999999999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157571.62</v>
      </c>
      <c r="R2097" s="31">
        <f t="shared" si="1024"/>
        <v>-30940.930000000004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126630.68999999999</v>
      </c>
      <c r="AA2097" s="31">
        <f>D2097-Z2097</f>
        <v>1542869.31</v>
      </c>
      <c r="AB2097" s="37">
        <f>Z2097/D2097</f>
        <v>7.5849469901168004E-2</v>
      </c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6">B2097+B2096</f>
        <v>1669500</v>
      </c>
      <c r="C2098" s="39">
        <f t="shared" si="1026"/>
        <v>0</v>
      </c>
      <c r="D2098" s="39">
        <f>D2097+D2096</f>
        <v>1669500</v>
      </c>
      <c r="E2098" s="39">
        <f t="shared" ref="E2098:AA2098" si="1027">E2097+E2096</f>
        <v>0</v>
      </c>
      <c r="F2098" s="39">
        <f t="shared" si="1027"/>
        <v>126630.68999999999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157571.62</v>
      </c>
      <c r="R2098" s="39">
        <f t="shared" si="1027"/>
        <v>-30940.930000000004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126630.68999999999</v>
      </c>
      <c r="AA2098" s="39">
        <f t="shared" si="1027"/>
        <v>1542869.31</v>
      </c>
      <c r="AB2098" s="40">
        <f>Z2098/D2098</f>
        <v>7.5849469901168004E-2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customHeight="1" x14ac:dyDescent="0.25">
      <c r="A2107" s="41" t="s">
        <v>39</v>
      </c>
      <c r="B2107" s="31">
        <f>[1]consoCURRENT!E43069</f>
        <v>1669500</v>
      </c>
      <c r="C2107" s="31">
        <f>[1]consoCURRENT!F43069</f>
        <v>0</v>
      </c>
      <c r="D2107" s="31">
        <f>[1]consoCURRENT!E43069</f>
        <v>1669500</v>
      </c>
      <c r="E2107" s="31">
        <f>[1]consoCURRENT!H43069</f>
        <v>0</v>
      </c>
      <c r="F2107" s="31">
        <f>[1]consoCURRENT!I43069</f>
        <v>126630.68999999999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157571.62</v>
      </c>
      <c r="R2107" s="31">
        <f>[1]consoCURRENT!U43069</f>
        <v>-30940.930000000004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126630.68999999999</v>
      </c>
      <c r="AA2107" s="31">
        <f>D2107-Z2107</f>
        <v>1542869.31</v>
      </c>
      <c r="AB2107" s="37">
        <f>Z2107/D2107</f>
        <v>7.5849469901168004E-2</v>
      </c>
      <c r="AC2107" s="32"/>
    </row>
    <row r="2108" spans="1:29" s="33" customFormat="1" ht="26.45" customHeight="1" x14ac:dyDescent="0.25">
      <c r="A2108" s="38" t="s">
        <v>40</v>
      </c>
      <c r="B2108" s="39">
        <f t="shared" ref="B2108:C2108" si="1031">B2107+B2106</f>
        <v>1669500</v>
      </c>
      <c r="C2108" s="39">
        <f t="shared" si="1031"/>
        <v>0</v>
      </c>
      <c r="D2108" s="39">
        <f>D2107+D2106</f>
        <v>1669500</v>
      </c>
      <c r="E2108" s="39">
        <f t="shared" ref="E2108:AA2108" si="1032">E2107+E2106</f>
        <v>0</v>
      </c>
      <c r="F2108" s="39">
        <f t="shared" si="1032"/>
        <v>126630.68999999999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157571.62</v>
      </c>
      <c r="R2108" s="39">
        <f t="shared" si="1032"/>
        <v>-30940.930000000004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126630.68999999999</v>
      </c>
      <c r="AA2108" s="39">
        <f t="shared" si="1032"/>
        <v>1542869.31</v>
      </c>
      <c r="AB2108" s="40">
        <f>Z2108/D2108</f>
        <v>7.5849469901168004E-2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57881343</v>
      </c>
      <c r="C2123" s="31">
        <f>[1]consoCURRENT!F43456</f>
        <v>0</v>
      </c>
      <c r="D2123" s="31">
        <f>[1]consoCURRENT!G43456</f>
        <v>57881343</v>
      </c>
      <c r="E2123" s="31">
        <f>[1]consoCURRENT!H43456</f>
        <v>57881343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57881343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57881343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2.9" hidden="1" customHeight="1" x14ac:dyDescent="0.25">
      <c r="A2126" s="38" t="s">
        <v>38</v>
      </c>
      <c r="B2126" s="39">
        <f t="shared" ref="B2126:C2126" si="1039">SUM(B2122:B2125)</f>
        <v>57881343</v>
      </c>
      <c r="C2126" s="39">
        <f t="shared" si="1039"/>
        <v>0</v>
      </c>
      <c r="D2126" s="39">
        <f>SUM(D2122:D2125)</f>
        <v>57881343</v>
      </c>
      <c r="E2126" s="39">
        <f t="shared" ref="E2126:AA2126" si="1040">SUM(E2122:E2125)</f>
        <v>57881343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57881343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57881343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hidden="1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57881343</v>
      </c>
      <c r="C2128" s="39">
        <f t="shared" si="1041"/>
        <v>0</v>
      </c>
      <c r="D2128" s="39">
        <f>D2127+D2126</f>
        <v>57881343</v>
      </c>
      <c r="E2128" s="39">
        <f t="shared" ref="E2128:AA2128" si="1042">E2127+E2126</f>
        <v>57881343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57881343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57881343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57881343</v>
      </c>
      <c r="C2133" s="31">
        <f t="shared" si="1043"/>
        <v>0</v>
      </c>
      <c r="D2133" s="31">
        <f t="shared" si="1043"/>
        <v>57881343</v>
      </c>
      <c r="E2133" s="31">
        <f t="shared" si="1043"/>
        <v>57881343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57881343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57881343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hidden="1" customHeight="1" x14ac:dyDescent="0.25">
      <c r="A2136" s="38" t="s">
        <v>38</v>
      </c>
      <c r="B2136" s="39">
        <f t="shared" ref="B2136:C2136" si="1046">SUM(B2132:B2135)</f>
        <v>57881343</v>
      </c>
      <c r="C2136" s="39">
        <f t="shared" si="1046"/>
        <v>0</v>
      </c>
      <c r="D2136" s="39">
        <f>SUM(D2132:D2135)</f>
        <v>57881343</v>
      </c>
      <c r="E2136" s="39">
        <f t="shared" ref="E2136:AA2136" si="1047">SUM(E2132:E2135)</f>
        <v>57881343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57881343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57881343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hidden="1" customHeight="1" x14ac:dyDescent="0.25">
      <c r="A2137" s="41" t="s">
        <v>39</v>
      </c>
      <c r="B2137" s="31">
        <f t="shared" ref="B2137:Y2137" si="1048">B2127+B2097</f>
        <v>1669500</v>
      </c>
      <c r="C2137" s="31">
        <f t="shared" si="1048"/>
        <v>0</v>
      </c>
      <c r="D2137" s="31">
        <f t="shared" si="1048"/>
        <v>1669500</v>
      </c>
      <c r="E2137" s="31">
        <f t="shared" si="1048"/>
        <v>0</v>
      </c>
      <c r="F2137" s="31">
        <f t="shared" si="1048"/>
        <v>126630.68999999999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157571.62</v>
      </c>
      <c r="R2137" s="31">
        <f t="shared" si="1048"/>
        <v>-30940.930000000004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126630.68999999999</v>
      </c>
      <c r="AA2137" s="31">
        <f>D2137-Z2137</f>
        <v>1542869.31</v>
      </c>
      <c r="AB2137" s="54">
        <f>Z2137/D2137</f>
        <v>7.5849469901168004E-2</v>
      </c>
      <c r="AC2137" s="32"/>
    </row>
    <row r="2138" spans="1:29" s="33" customFormat="1" ht="27.4" customHeight="1" x14ac:dyDescent="0.25">
      <c r="A2138" s="38" t="s">
        <v>40</v>
      </c>
      <c r="B2138" s="39">
        <f t="shared" ref="B2138:C2138" si="1050">B2137+B2136</f>
        <v>59550843</v>
      </c>
      <c r="C2138" s="39">
        <f t="shared" si="1050"/>
        <v>0</v>
      </c>
      <c r="D2138" s="39">
        <f>D2137+D2136</f>
        <v>59550843</v>
      </c>
      <c r="E2138" s="39">
        <f t="shared" ref="E2138:AA2138" si="1051">E2137+E2136</f>
        <v>57881343</v>
      </c>
      <c r="F2138" s="39">
        <f t="shared" si="1051"/>
        <v>126630.68999999999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57881343</v>
      </c>
      <c r="P2138" s="39">
        <f t="shared" si="1051"/>
        <v>0</v>
      </c>
      <c r="Q2138" s="39">
        <f t="shared" si="1051"/>
        <v>157571.62</v>
      </c>
      <c r="R2138" s="39">
        <f t="shared" si="1051"/>
        <v>-30940.930000000004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58007973.689999998</v>
      </c>
      <c r="AA2138" s="39">
        <f t="shared" si="1051"/>
        <v>1542869.31</v>
      </c>
      <c r="AB2138" s="40">
        <f>Z2138/D2138</f>
        <v>0.97409156223027771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66" t="s">
        <v>121</v>
      </c>
      <c r="B2141" s="68"/>
      <c r="C2141" s="68"/>
      <c r="D2141" s="68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66"/>
      <c r="B2142" s="68"/>
      <c r="C2142" s="68"/>
      <c r="D2142" s="68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3"/>
      <c r="B2143" s="68"/>
      <c r="C2143" s="68"/>
      <c r="D2143" s="68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122</v>
      </c>
      <c r="B2144" s="62"/>
      <c r="C2144" s="62"/>
      <c r="D2144" s="62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65557000</v>
      </c>
      <c r="C2145" s="31">
        <f t="shared" si="1052"/>
        <v>0</v>
      </c>
      <c r="D2145" s="31">
        <f>D2155+D2165+D2175+D2185+D2195+D2205+D2215+D2225+D2235+D2245</f>
        <v>65557000</v>
      </c>
      <c r="E2145" s="31">
        <f t="shared" ref="E2145:Y2150" si="1053">E2155+E2165+E2175+E2185+E2195+E2205+E2215+E2225+E2235+E2245</f>
        <v>138659.81</v>
      </c>
      <c r="F2145" s="31">
        <f t="shared" si="1053"/>
        <v>1610733.53</v>
      </c>
      <c r="G2145" s="31">
        <f t="shared" si="1053"/>
        <v>0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138659.81</v>
      </c>
      <c r="Q2145" s="31">
        <f t="shared" si="1053"/>
        <v>221736.53999999998</v>
      </c>
      <c r="R2145" s="31">
        <f t="shared" si="1053"/>
        <v>1388996.99</v>
      </c>
      <c r="S2145" s="31">
        <f t="shared" si="1053"/>
        <v>0</v>
      </c>
      <c r="T2145" s="31">
        <f t="shared" si="1053"/>
        <v>0</v>
      </c>
      <c r="U2145" s="31">
        <f t="shared" si="1053"/>
        <v>0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1749393.3399999999</v>
      </c>
      <c r="AA2145" s="31">
        <f>D2145-Z2145</f>
        <v>63807606.659999996</v>
      </c>
      <c r="AB2145" s="37">
        <f>Z2145/D2145</f>
        <v>2.6685073142456182E-2</v>
      </c>
      <c r="AC2145" s="32"/>
    </row>
    <row r="2146" spans="1:29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65557000</v>
      </c>
      <c r="C2149" s="39">
        <f t="shared" si="1055"/>
        <v>0</v>
      </c>
      <c r="D2149" s="39">
        <f>SUM(D2145:D2148)</f>
        <v>65557000</v>
      </c>
      <c r="E2149" s="39">
        <f t="shared" ref="E2149:AA2149" si="1056">SUM(E2145:E2148)</f>
        <v>138659.81</v>
      </c>
      <c r="F2149" s="39">
        <f t="shared" si="1056"/>
        <v>1610733.53</v>
      </c>
      <c r="G2149" s="39">
        <f t="shared" si="1056"/>
        <v>0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138659.81</v>
      </c>
      <c r="Q2149" s="39">
        <f t="shared" si="1056"/>
        <v>221736.53999999998</v>
      </c>
      <c r="R2149" s="39">
        <f t="shared" si="1056"/>
        <v>1388996.99</v>
      </c>
      <c r="S2149" s="39">
        <f t="shared" si="1056"/>
        <v>0</v>
      </c>
      <c r="T2149" s="39">
        <f t="shared" si="1056"/>
        <v>0</v>
      </c>
      <c r="U2149" s="39">
        <f t="shared" si="1056"/>
        <v>0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1749393.3399999999</v>
      </c>
      <c r="AA2149" s="39">
        <f t="shared" si="1056"/>
        <v>63807606.659999996</v>
      </c>
      <c r="AB2149" s="40">
        <f>Z2149/D2149</f>
        <v>2.6685073142456182E-2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40</v>
      </c>
      <c r="B2151" s="39">
        <f t="shared" ref="B2151:C2151" si="1059">B2150+B2149</f>
        <v>65557000</v>
      </c>
      <c r="C2151" s="39">
        <f t="shared" si="1059"/>
        <v>0</v>
      </c>
      <c r="D2151" s="39">
        <f>D2150+D2149</f>
        <v>65557000</v>
      </c>
      <c r="E2151" s="39">
        <f t="shared" ref="E2151:AA2151" si="1060">E2150+E2149</f>
        <v>138659.81</v>
      </c>
      <c r="F2151" s="39">
        <f t="shared" si="1060"/>
        <v>1610733.53</v>
      </c>
      <c r="G2151" s="39">
        <f t="shared" si="1060"/>
        <v>0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138659.81</v>
      </c>
      <c r="Q2151" s="39">
        <f t="shared" si="1060"/>
        <v>221736.53999999998</v>
      </c>
      <c r="R2151" s="39">
        <f t="shared" si="1060"/>
        <v>1388996.99</v>
      </c>
      <c r="S2151" s="39">
        <f t="shared" si="1060"/>
        <v>0</v>
      </c>
      <c r="T2151" s="39">
        <f t="shared" si="1060"/>
        <v>0</v>
      </c>
      <c r="U2151" s="39">
        <f t="shared" si="1060"/>
        <v>0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1749393.3399999999</v>
      </c>
      <c r="AA2151" s="39">
        <f t="shared" si="1060"/>
        <v>63807606.659999996</v>
      </c>
      <c r="AB2151" s="40">
        <f>Z2151/D2151</f>
        <v>2.6685073142456182E-2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69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6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19.899999999999999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0"/>
      <c r="B2162" s="71"/>
      <c r="C2162" s="71"/>
      <c r="D2162" s="7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2"/>
      <c r="B2163" s="72"/>
      <c r="C2163" s="72"/>
      <c r="D2163" s="72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62" t="s">
        <v>124</v>
      </c>
      <c r="B2164" s="73"/>
      <c r="C2164" s="73"/>
      <c r="D2164" s="73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customHeight="1" x14ac:dyDescent="0.2">
      <c r="A2165" s="36" t="s">
        <v>34</v>
      </c>
      <c r="B2165" s="31">
        <f>[1]consoCURRENT!E44198</f>
        <v>65557000</v>
      </c>
      <c r="C2165" s="31">
        <f>[1]consoCURRENT!F44198</f>
        <v>0</v>
      </c>
      <c r="D2165" s="31">
        <f>[1]consoCURRENT!G44198</f>
        <v>65557000</v>
      </c>
      <c r="E2165" s="31">
        <f>[1]consoCURRENT!H44198</f>
        <v>138659.81</v>
      </c>
      <c r="F2165" s="31">
        <f>[1]consoCURRENT!I44198</f>
        <v>1610733.53</v>
      </c>
      <c r="G2165" s="31">
        <f>[1]consoCURRENT!J44198</f>
        <v>0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138659.81</v>
      </c>
      <c r="Q2165" s="31">
        <f>[1]consoCURRENT!T44198</f>
        <v>221736.53999999998</v>
      </c>
      <c r="R2165" s="31">
        <f>[1]consoCURRENT!U44198</f>
        <v>1388996.99</v>
      </c>
      <c r="S2165" s="31">
        <f>[1]consoCURRENT!V44198</f>
        <v>0</v>
      </c>
      <c r="T2165" s="31">
        <f>[1]consoCURRENT!W44198</f>
        <v>0</v>
      </c>
      <c r="U2165" s="31">
        <f>[1]consoCURRENT!X44198</f>
        <v>0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1749393.3399999999</v>
      </c>
      <c r="AA2165" s="31">
        <f>D2165-Z2165</f>
        <v>63807606.659999996</v>
      </c>
      <c r="AB2165" s="37">
        <f>Z2165/D2165</f>
        <v>2.6685073142456182E-2</v>
      </c>
      <c r="AC2165" s="32"/>
    </row>
    <row r="2166" spans="1:29" s="33" customFormat="1" ht="22.15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9.149999999999999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65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65557000</v>
      </c>
      <c r="C2169" s="39">
        <f t="shared" si="1068"/>
        <v>0</v>
      </c>
      <c r="D2169" s="39">
        <f>SUM(D2165:D2168)</f>
        <v>65557000</v>
      </c>
      <c r="E2169" s="39">
        <f t="shared" ref="E2169:AA2169" si="1069">SUM(E2165:E2168)</f>
        <v>138659.81</v>
      </c>
      <c r="F2169" s="39">
        <f t="shared" si="1069"/>
        <v>1610733.53</v>
      </c>
      <c r="G2169" s="39">
        <f t="shared" si="1069"/>
        <v>0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138659.81</v>
      </c>
      <c r="Q2169" s="39">
        <f t="shared" si="1069"/>
        <v>221736.53999999998</v>
      </c>
      <c r="R2169" s="39">
        <f t="shared" si="1069"/>
        <v>1388996.99</v>
      </c>
      <c r="S2169" s="39">
        <f t="shared" si="1069"/>
        <v>0</v>
      </c>
      <c r="T2169" s="39">
        <f t="shared" si="1069"/>
        <v>0</v>
      </c>
      <c r="U2169" s="39">
        <f t="shared" si="1069"/>
        <v>0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1749393.3399999999</v>
      </c>
      <c r="AA2169" s="39">
        <f t="shared" si="1069"/>
        <v>63807606.659999996</v>
      </c>
      <c r="AB2169" s="40">
        <f>Z2169/D2169</f>
        <v>2.6685073142456182E-2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40</v>
      </c>
      <c r="B2171" s="39">
        <f t="shared" ref="B2171:C2171" si="1071">B2170+B2169</f>
        <v>65557000</v>
      </c>
      <c r="C2171" s="39">
        <f t="shared" si="1071"/>
        <v>0</v>
      </c>
      <c r="D2171" s="39">
        <f>D2170+D2169</f>
        <v>65557000</v>
      </c>
      <c r="E2171" s="39">
        <f t="shared" ref="E2171:AA2171" si="1072">E2170+E2169</f>
        <v>138659.81</v>
      </c>
      <c r="F2171" s="39">
        <f t="shared" si="1072"/>
        <v>1610733.53</v>
      </c>
      <c r="G2171" s="39">
        <f t="shared" si="1072"/>
        <v>0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138659.81</v>
      </c>
      <c r="Q2171" s="39">
        <f t="shared" si="1072"/>
        <v>221736.53999999998</v>
      </c>
      <c r="R2171" s="39">
        <f t="shared" si="1072"/>
        <v>1388996.99</v>
      </c>
      <c r="S2171" s="39">
        <f t="shared" si="1072"/>
        <v>0</v>
      </c>
      <c r="T2171" s="39">
        <f t="shared" si="1072"/>
        <v>0</v>
      </c>
      <c r="U2171" s="39">
        <f t="shared" si="1072"/>
        <v>0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1749393.3399999999</v>
      </c>
      <c r="AA2171" s="39">
        <f t="shared" si="1072"/>
        <v>63807606.659999996</v>
      </c>
      <c r="AB2171" s="40">
        <f>Z2171/D2171</f>
        <v>2.6685073142456182E-2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2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399999999999999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9.899999999999999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19.899999999999999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2.1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1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1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6.65" customHeight="1" x14ac:dyDescent="0.2">
      <c r="A2257" s="36" t="s">
        <v>34</v>
      </c>
      <c r="B2257" s="31">
        <f>[1]consoCURRENT!E44731</f>
        <v>2196445</v>
      </c>
      <c r="C2257" s="31">
        <f>[1]consoCURRENT!F44731</f>
        <v>0</v>
      </c>
      <c r="D2257" s="31">
        <f>[1]consoCURRENT!G44731</f>
        <v>2196445</v>
      </c>
      <c r="E2257" s="31">
        <f>[1]consoCURRENT!H44731</f>
        <v>2196443.9499999997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2196443.9499999997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2196443.9499999997</v>
      </c>
      <c r="AA2257" s="31">
        <f>D2257-Z2257</f>
        <v>1.0500000002793968</v>
      </c>
      <c r="AB2257" s="37">
        <f>Z2257/D2257</f>
        <v>0.99999952195479502</v>
      </c>
      <c r="AC2257" s="32"/>
    </row>
    <row r="2258" spans="1:29" s="33" customFormat="1" ht="26.65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6.65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6.65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2196445</v>
      </c>
      <c r="C2261" s="39">
        <f t="shared" si="1128"/>
        <v>0</v>
      </c>
      <c r="D2261" s="39">
        <f>SUM(D2257:D2260)</f>
        <v>2196445</v>
      </c>
      <c r="E2261" s="39">
        <f t="shared" ref="E2261:AA2261" si="1129">SUM(E2257:E2260)</f>
        <v>2196443.9499999997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2196443.9499999997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2196443.9499999997</v>
      </c>
      <c r="AA2261" s="39">
        <f t="shared" si="1129"/>
        <v>1.0500000002793968</v>
      </c>
      <c r="AB2261" s="40">
        <f>Z2261/D2261</f>
        <v>0.99999952195479502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65" customHeight="1" x14ac:dyDescent="0.25">
      <c r="A2263" s="38" t="s">
        <v>40</v>
      </c>
      <c r="B2263" s="39">
        <f t="shared" ref="B2263:C2263" si="1131">B2262+B2261</f>
        <v>2196445</v>
      </c>
      <c r="C2263" s="39">
        <f t="shared" si="1131"/>
        <v>0</v>
      </c>
      <c r="D2263" s="39">
        <f>D2262+D2261</f>
        <v>2196445</v>
      </c>
      <c r="E2263" s="39">
        <f t="shared" ref="E2263:AA2263" si="1132">E2262+E2261</f>
        <v>2196443.9499999997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2196443.9499999997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2196443.9499999997</v>
      </c>
      <c r="AA2263" s="39">
        <f t="shared" si="1132"/>
        <v>1.0500000002793968</v>
      </c>
      <c r="AB2263" s="40">
        <f>Z2263/D2263</f>
        <v>0.99999952195479502</v>
      </c>
      <c r="AC2263" s="42"/>
    </row>
    <row r="2264" spans="1:29" s="33" customFormat="1" ht="15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24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customHeight="1" x14ac:dyDescent="0.25">
      <c r="A2266" s="74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customHeight="1" x14ac:dyDescent="0.2">
      <c r="A2268" s="36" t="s">
        <v>35</v>
      </c>
      <c r="B2268" s="31">
        <f t="shared" ref="B2268:Q2272" si="1135">B2278+B2288+B2298+B2308+B2318</f>
        <v>5861000</v>
      </c>
      <c r="C2268" s="31">
        <f t="shared" si="1135"/>
        <v>0</v>
      </c>
      <c r="D2268" s="31">
        <f t="shared" si="1135"/>
        <v>5861000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5861000</v>
      </c>
      <c r="AB2268" s="37">
        <f>Z2268/D2268</f>
        <v>0</v>
      </c>
      <c r="AC2268" s="32"/>
    </row>
    <row r="2269" spans="1:29" s="33" customFormat="1" ht="20.45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customHeight="1" x14ac:dyDescent="0.2">
      <c r="A2270" s="36" t="s">
        <v>37</v>
      </c>
      <c r="B2270" s="31">
        <f t="shared" si="1135"/>
        <v>3739000</v>
      </c>
      <c r="C2270" s="31">
        <f t="shared" si="1133"/>
        <v>0</v>
      </c>
      <c r="D2270" s="31">
        <f t="shared" si="1133"/>
        <v>3739000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3739000</v>
      </c>
      <c r="AB2270" s="37">
        <f>Z2270/D2270</f>
        <v>0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9600000</v>
      </c>
      <c r="C2271" s="39">
        <f t="shared" ref="C2271:AA2271" si="1137">SUM(C2267:C2270)</f>
        <v>0</v>
      </c>
      <c r="D2271" s="39">
        <f t="shared" si="1137"/>
        <v>9600000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9600000</v>
      </c>
      <c r="AB2271" s="40">
        <f>Z2271/D2271</f>
        <v>0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customHeight="1" x14ac:dyDescent="0.25">
      <c r="A2273" s="38" t="s">
        <v>40</v>
      </c>
      <c r="B2273" s="39">
        <f t="shared" ref="B2273:AA2273" si="1139">B2272+B2271</f>
        <v>9600000</v>
      </c>
      <c r="C2273" s="39">
        <f t="shared" si="1139"/>
        <v>0</v>
      </c>
      <c r="D2273" s="39">
        <f t="shared" si="1139"/>
        <v>9600000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9600000</v>
      </c>
      <c r="AB2273" s="40">
        <f>Z2273/D2273</f>
        <v>0</v>
      </c>
      <c r="AC2273" s="42"/>
    </row>
    <row r="2274" spans="1:29" s="33" customFormat="1" ht="27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399999999999999" customHeight="1" x14ac:dyDescent="0.25">
      <c r="A2276" s="75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22.15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22.15" customHeight="1" x14ac:dyDescent="0.2">
      <c r="A2278" s="36" t="s">
        <v>35</v>
      </c>
      <c r="B2278" s="31">
        <f>[1]consoCURRENT!E45116</f>
        <v>5861000</v>
      </c>
      <c r="C2278" s="31">
        <f>[1]consoCURRENT!F45116</f>
        <v>0</v>
      </c>
      <c r="D2278" s="31">
        <f>[1]consoCURRENT!G45116</f>
        <v>5861000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5861000</v>
      </c>
      <c r="AB2278" s="37">
        <f>Z2278/D2278</f>
        <v>0</v>
      </c>
      <c r="AC2278" s="32"/>
    </row>
    <row r="2279" spans="1:29" s="33" customFormat="1" ht="22.15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22.15" customHeight="1" x14ac:dyDescent="0.2">
      <c r="A2280" s="36" t="s">
        <v>37</v>
      </c>
      <c r="B2280" s="31">
        <f>[1]consoCURRENT!E45151</f>
        <v>3739000</v>
      </c>
      <c r="C2280" s="31">
        <f>[1]consoCURRENT!F45151</f>
        <v>0</v>
      </c>
      <c r="D2280" s="31">
        <f>[1]consoCURRENT!G45151</f>
        <v>3739000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3739000</v>
      </c>
      <c r="AB2280" s="37">
        <f>Z2280/D2280</f>
        <v>0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9600000</v>
      </c>
      <c r="C2281" s="39">
        <f t="shared" si="1141"/>
        <v>0</v>
      </c>
      <c r="D2281" s="39">
        <f t="shared" si="1141"/>
        <v>9600000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9600000</v>
      </c>
      <c r="AB2281" s="40">
        <f>Z2281/D2281</f>
        <v>0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customHeight="1" x14ac:dyDescent="0.25">
      <c r="A2283" s="38" t="s">
        <v>40</v>
      </c>
      <c r="B2283" s="39">
        <f t="shared" ref="B2283:AA2283" si="1143">B2282+B2281</f>
        <v>9600000</v>
      </c>
      <c r="C2283" s="39">
        <f t="shared" si="1143"/>
        <v>0</v>
      </c>
      <c r="D2283" s="39">
        <f t="shared" si="1143"/>
        <v>9600000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9600000</v>
      </c>
      <c r="AB2283" s="40">
        <f>Z2283/D2283</f>
        <v>0</v>
      </c>
      <c r="AC2283" s="42"/>
    </row>
    <row r="2284" spans="1:29" s="33" customFormat="1" ht="18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2.9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4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22.9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22.9" customHeight="1" x14ac:dyDescent="0.2">
      <c r="A2328" s="36" t="s">
        <v>35</v>
      </c>
      <c r="B2328" s="31">
        <f t="shared" si="1156"/>
        <v>662500000</v>
      </c>
      <c r="C2328" s="31">
        <f t="shared" si="1156"/>
        <v>0</v>
      </c>
      <c r="D2328" s="31">
        <f t="shared" si="1156"/>
        <v>662500000</v>
      </c>
      <c r="E2328" s="31">
        <f t="shared" si="1156"/>
        <v>0</v>
      </c>
      <c r="F2328" s="31">
        <f t="shared" si="1156"/>
        <v>0</v>
      </c>
      <c r="G2328" s="31">
        <f t="shared" si="1156"/>
        <v>0</v>
      </c>
      <c r="H2328" s="31">
        <f t="shared" si="1156"/>
        <v>0</v>
      </c>
      <c r="I2328" s="31">
        <f t="shared" si="1156"/>
        <v>0</v>
      </c>
      <c r="J2328" s="31">
        <f t="shared" si="1156"/>
        <v>0</v>
      </c>
      <c r="K2328" s="31">
        <f t="shared" si="1156"/>
        <v>0</v>
      </c>
      <c r="L2328" s="31">
        <f t="shared" si="1156"/>
        <v>0</v>
      </c>
      <c r="M2328" s="31">
        <f t="shared" si="1156"/>
        <v>0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0</v>
      </c>
      <c r="AA2328" s="31">
        <f>D2328-Z2328</f>
        <v>662500000</v>
      </c>
      <c r="AB2328" s="37">
        <f>Z2328/D2328</f>
        <v>0</v>
      </c>
      <c r="AC2328" s="32"/>
    </row>
    <row r="2329" spans="1:29" s="33" customFormat="1" ht="22.9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22.9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662500000</v>
      </c>
      <c r="C2331" s="39">
        <f t="shared" si="1159"/>
        <v>0</v>
      </c>
      <c r="D2331" s="39">
        <f>SUM(D2327:D2330)</f>
        <v>662500000</v>
      </c>
      <c r="E2331" s="39">
        <f t="shared" ref="E2331:AA2331" si="1160">SUM(E2327:E2330)</f>
        <v>0</v>
      </c>
      <c r="F2331" s="39">
        <f t="shared" si="1160"/>
        <v>0</v>
      </c>
      <c r="G2331" s="39">
        <f t="shared" si="1160"/>
        <v>0</v>
      </c>
      <c r="H2331" s="39">
        <f t="shared" si="1160"/>
        <v>0</v>
      </c>
      <c r="I2331" s="39">
        <f t="shared" si="1160"/>
        <v>0</v>
      </c>
      <c r="J2331" s="39">
        <f t="shared" si="1160"/>
        <v>0</v>
      </c>
      <c r="K2331" s="39">
        <f t="shared" si="1160"/>
        <v>0</v>
      </c>
      <c r="L2331" s="39">
        <f t="shared" si="1160"/>
        <v>0</v>
      </c>
      <c r="M2331" s="39">
        <f t="shared" si="1160"/>
        <v>0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0</v>
      </c>
      <c r="AA2331" s="39">
        <f t="shared" si="1160"/>
        <v>662500000</v>
      </c>
      <c r="AB2331" s="40">
        <f>Z2331/D2331</f>
        <v>0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4.15" customHeight="1" x14ac:dyDescent="0.25">
      <c r="A2333" s="38" t="s">
        <v>40</v>
      </c>
      <c r="B2333" s="39">
        <f t="shared" ref="B2333:C2333" si="1163">B2332+B2331</f>
        <v>662500000</v>
      </c>
      <c r="C2333" s="39">
        <f t="shared" si="1163"/>
        <v>0</v>
      </c>
      <c r="D2333" s="39">
        <f>D2332+D2331</f>
        <v>662500000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0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0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0</v>
      </c>
      <c r="AA2333" s="39">
        <f t="shared" si="1164"/>
        <v>662500000</v>
      </c>
      <c r="AB2333" s="40">
        <f>Z2333/D2333</f>
        <v>0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9.149999999999999" customHeight="1" x14ac:dyDescent="0.25">
      <c r="A2335" s="46" t="s">
        <v>137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9.149999999999999" customHeight="1" x14ac:dyDescent="0.25">
      <c r="A2336" s="46" t="s">
        <v>138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21.6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21.6" customHeight="1" x14ac:dyDescent="0.2">
      <c r="A2338" s="36" t="s">
        <v>35</v>
      </c>
      <c r="B2338" s="31">
        <f>[1]consoCURRENT!E46394</f>
        <v>662500000</v>
      </c>
      <c r="C2338" s="31">
        <f>[1]consoCURRENT!F46394</f>
        <v>0</v>
      </c>
      <c r="D2338" s="31">
        <f>[1]consoCURRENT!G46394</f>
        <v>662500000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0</v>
      </c>
      <c r="AA2338" s="31">
        <f>D2338-Z2338</f>
        <v>662500000</v>
      </c>
      <c r="AB2338" s="37">
        <f>Z2338/D2338</f>
        <v>0</v>
      </c>
      <c r="AC2338" s="32"/>
    </row>
    <row r="2339" spans="1:29" s="33" customFormat="1" ht="21.6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21.6" customHeight="1" x14ac:dyDescent="0.2">
      <c r="A2340" s="36" t="s">
        <v>37</v>
      </c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18" hidden="1" customHeight="1" x14ac:dyDescent="0.25">
      <c r="A2341" s="38" t="s">
        <v>38</v>
      </c>
      <c r="B2341" s="39">
        <f t="shared" ref="B2341:C2341" si="1166">SUM(B2337:B2340)</f>
        <v>662500000</v>
      </c>
      <c r="C2341" s="39">
        <f t="shared" si="1166"/>
        <v>0</v>
      </c>
      <c r="D2341" s="39">
        <f>SUM(D2337:D2340)</f>
        <v>662500000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0</v>
      </c>
      <c r="AA2341" s="39">
        <f t="shared" si="1167"/>
        <v>662500000</v>
      </c>
      <c r="AB2341" s="40">
        <f>Z2341/D2341</f>
        <v>0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65" customHeight="1" x14ac:dyDescent="0.25">
      <c r="A2343" s="38" t="s">
        <v>40</v>
      </c>
      <c r="B2343" s="39">
        <f t="shared" ref="B2343:C2343" si="1169">B2342+B2341</f>
        <v>662500000</v>
      </c>
      <c r="C2343" s="39">
        <f t="shared" si="1169"/>
        <v>0</v>
      </c>
      <c r="D2343" s="39">
        <f>D2342+D2341</f>
        <v>662500000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0</v>
      </c>
      <c r="AA2343" s="39">
        <f t="shared" si="1170"/>
        <v>662500000</v>
      </c>
      <c r="AB2343" s="40">
        <f>Z2343/D2343</f>
        <v>0</v>
      </c>
      <c r="AC2343" s="42"/>
    </row>
    <row r="2344" spans="1:29" s="33" customFormat="1" ht="17.649999999999999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28.9" hidden="1" customHeight="1" x14ac:dyDescent="0.25">
      <c r="A2345" s="30" t="s">
        <v>139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25.9" hidden="1" customHeight="1" x14ac:dyDescent="0.25">
      <c r="A2346" s="30" t="s">
        <v>140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28.15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28.15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28.15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28.15" hidden="1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 t="e">
        <f>Z2350/D2350</f>
        <v>#DIV/0!</v>
      </c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0</v>
      </c>
      <c r="C2351" s="39">
        <f t="shared" si="1172"/>
        <v>0</v>
      </c>
      <c r="D2351" s="39">
        <f>SUM(D2347:D2350)</f>
        <v>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hidden="1" customHeight="1" x14ac:dyDescent="0.25">
      <c r="A2353" s="38" t="s">
        <v>40</v>
      </c>
      <c r="B2353" s="39">
        <f t="shared" ref="B2353:C2353" si="1175">B2352+B2351</f>
        <v>0</v>
      </c>
      <c r="C2353" s="39">
        <f t="shared" si="1175"/>
        <v>0</v>
      </c>
      <c r="D2353" s="39">
        <f>D2352+D2351</f>
        <v>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0</v>
      </c>
      <c r="AB2353" s="40" t="e">
        <f>Z2353/D2353</f>
        <v>#DIV/0!</v>
      </c>
      <c r="AC2353" s="42"/>
    </row>
    <row r="2354" spans="1:29" s="33" customFormat="1" ht="14.6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 t="s">
        <v>141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142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24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">
      <c r="A2360" s="36" t="s">
        <v>37</v>
      </c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hidden="1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143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143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143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143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143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143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143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143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143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143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143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46" t="s">
        <v>143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57">Z2477/D2477</f>
        <v>#DIV/0!</v>
      </c>
      <c r="AC2477" s="32"/>
    </row>
    <row r="2478" spans="1:29" s="33" customFormat="1" ht="18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58">SUM(M2478:Y2478)</f>
        <v>0</v>
      </c>
      <c r="AA2478" s="31">
        <f>D2478-Z2478</f>
        <v>0</v>
      </c>
      <c r="AB2478" s="37" t="e">
        <f t="shared" si="1257"/>
        <v>#DIV/0!</v>
      </c>
      <c r="AC2478" s="32"/>
    </row>
    <row r="2479" spans="1:29" s="33" customFormat="1" ht="18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8"/>
        <v>0</v>
      </c>
      <c r="AA2479" s="31">
        <f>D2479-Z2479</f>
        <v>0</v>
      </c>
      <c r="AB2479" s="37" t="e">
        <f t="shared" si="1257"/>
        <v>#DIV/0!</v>
      </c>
      <c r="AC2479" s="32"/>
    </row>
    <row r="2480" spans="1:29" s="33" customFormat="1" ht="18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8"/>
        <v>0</v>
      </c>
      <c r="AA2480" s="31">
        <f>D2480-Z2480</f>
        <v>0</v>
      </c>
      <c r="AB2480" s="37" t="e">
        <f t="shared" si="1257"/>
        <v>#DIV/0!</v>
      </c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7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 t="e">
        <f t="shared" si="1257"/>
        <v>#DIV/0!</v>
      </c>
      <c r="AC2482" s="32"/>
    </row>
    <row r="2483" spans="1:29" s="33" customFormat="1" ht="18" hidden="1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7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9.899999999999999" customHeight="1" x14ac:dyDescent="0.25">
      <c r="A2486" s="46" t="s">
        <v>144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1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2.15" customHeight="1" x14ac:dyDescent="0.2">
      <c r="A2488" s="36" t="s">
        <v>35</v>
      </c>
      <c r="B2488" s="31">
        <f t="shared" si="1264"/>
        <v>165298632507</v>
      </c>
      <c r="C2488" s="31">
        <f t="shared" si="1264"/>
        <v>0</v>
      </c>
      <c r="D2488" s="31">
        <f t="shared" si="1264"/>
        <v>165298632507</v>
      </c>
      <c r="E2488" s="31">
        <f t="shared" si="1264"/>
        <v>0</v>
      </c>
      <c r="F2488" s="31">
        <f t="shared" si="1264"/>
        <v>18758963396.630001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80568124804.979996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18757559800</v>
      </c>
      <c r="R2488" s="31">
        <f t="shared" si="1264"/>
        <v>1403596.63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99327088201.610001</v>
      </c>
      <c r="AA2488" s="31">
        <f>D2488-Z2488</f>
        <v>65971544305.389999</v>
      </c>
      <c r="AB2488" s="37">
        <f>Z2488/D2488</f>
        <v>0.60089479686048664</v>
      </c>
      <c r="AC2488" s="32"/>
    </row>
    <row r="2489" spans="1:29" s="33" customFormat="1" ht="22.9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4.6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165298632507</v>
      </c>
      <c r="C2491" s="39">
        <f t="shared" si="1266"/>
        <v>0</v>
      </c>
      <c r="D2491" s="39">
        <f>SUM(D2487:D2490)</f>
        <v>165298632507</v>
      </c>
      <c r="E2491" s="39">
        <f t="shared" ref="E2491:AA2491" si="1267">SUM(E2487:E2490)</f>
        <v>0</v>
      </c>
      <c r="F2491" s="39">
        <f t="shared" si="1267"/>
        <v>18758963396.630001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80568124804.979996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18757559800</v>
      </c>
      <c r="R2491" s="39">
        <f t="shared" si="1267"/>
        <v>1403596.63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99327088201.610001</v>
      </c>
      <c r="AA2491" s="39">
        <f t="shared" si="1267"/>
        <v>65971544305.389999</v>
      </c>
      <c r="AB2491" s="40">
        <f>Z2491/D2491</f>
        <v>0.60089479686048664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customHeight="1" x14ac:dyDescent="0.25">
      <c r="A2493" s="38" t="s">
        <v>40</v>
      </c>
      <c r="B2493" s="39">
        <f t="shared" ref="B2493:C2493" si="1270">B2492+B2491</f>
        <v>165298632507</v>
      </c>
      <c r="C2493" s="39">
        <f t="shared" si="1270"/>
        <v>0</v>
      </c>
      <c r="D2493" s="39">
        <f>D2492+D2491</f>
        <v>165298632507</v>
      </c>
      <c r="E2493" s="39">
        <f t="shared" ref="E2493:AA2493" si="1271">E2492+E2491</f>
        <v>0</v>
      </c>
      <c r="F2493" s="39">
        <f t="shared" si="1271"/>
        <v>18758963396.630001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80568124804.979996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18757559800</v>
      </c>
      <c r="R2493" s="39">
        <f t="shared" si="1271"/>
        <v>1403596.63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99327088201.610001</v>
      </c>
      <c r="AA2493" s="39">
        <f t="shared" si="1271"/>
        <v>65971544305.389999</v>
      </c>
      <c r="AB2493" s="40">
        <f>Z2493/D2493</f>
        <v>0.60089479686048664</v>
      </c>
      <c r="AC2493" s="42"/>
    </row>
    <row r="2494" spans="1:29" s="33" customFormat="1" ht="23.6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customHeight="1" x14ac:dyDescent="0.25">
      <c r="A2495" s="46" t="s">
        <v>145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customHeight="1" x14ac:dyDescent="0.25">
      <c r="A2496" s="76" t="s">
        <v>146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8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18" customHeight="1" x14ac:dyDescent="0.2">
      <c r="A2498" s="36" t="s">
        <v>35</v>
      </c>
      <c r="B2498" s="31">
        <f>[1]consoCURRENT!E50228</f>
        <v>100000000000</v>
      </c>
      <c r="C2498" s="31">
        <f>[1]consoCURRENT!F50228</f>
        <v>0</v>
      </c>
      <c r="D2498" s="31">
        <f>[1]consoCURRENT!G50228</f>
        <v>100000000000</v>
      </c>
      <c r="E2498" s="31">
        <f>[1]consoCURRENT!H50228</f>
        <v>0</v>
      </c>
      <c r="F2498" s="31">
        <f>[1]consoCURRENT!I50228</f>
        <v>18758963396.630001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80568124804.979996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18757559800</v>
      </c>
      <c r="R2498" s="31">
        <f>[1]consoCURRENT!U50228</f>
        <v>1403596.63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99327088201.610001</v>
      </c>
      <c r="AA2498" s="31">
        <f>D2498-Z2498</f>
        <v>672911798.38999939</v>
      </c>
      <c r="AB2498" s="37">
        <f>Z2498/D2498</f>
        <v>0.99327088201610003</v>
      </c>
      <c r="AC2498" s="32"/>
    </row>
    <row r="2499" spans="1:29" s="33" customFormat="1" ht="18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18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100000000000</v>
      </c>
      <c r="C2501" s="39">
        <f t="shared" si="1273"/>
        <v>0</v>
      </c>
      <c r="D2501" s="39">
        <f>SUM(D2497:D2500)</f>
        <v>100000000000</v>
      </c>
      <c r="E2501" s="39">
        <f t="shared" ref="E2501:AA2501" si="1274">SUM(E2497:E2500)</f>
        <v>0</v>
      </c>
      <c r="F2501" s="39">
        <f t="shared" si="1274"/>
        <v>18758963396.630001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80568124804.979996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18757559800</v>
      </c>
      <c r="R2501" s="39">
        <f t="shared" si="1274"/>
        <v>1403596.63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99327088201.610001</v>
      </c>
      <c r="AA2501" s="39">
        <f t="shared" si="1274"/>
        <v>672911798.38999939</v>
      </c>
      <c r="AB2501" s="40">
        <f>Z2501/D2501</f>
        <v>0.99327088201610003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customHeight="1" x14ac:dyDescent="0.25">
      <c r="A2503" s="38" t="s">
        <v>40</v>
      </c>
      <c r="B2503" s="39">
        <f t="shared" ref="B2503:C2503" si="1276">B2502+B2501</f>
        <v>100000000000</v>
      </c>
      <c r="C2503" s="39">
        <f t="shared" si="1276"/>
        <v>0</v>
      </c>
      <c r="D2503" s="39">
        <f>D2502+D2501</f>
        <v>100000000000</v>
      </c>
      <c r="E2503" s="39">
        <f t="shared" ref="E2503:AA2503" si="1277">E2502+E2501</f>
        <v>0</v>
      </c>
      <c r="F2503" s="39">
        <f t="shared" si="1277"/>
        <v>18758963396.630001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80568124804.979996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18757559800</v>
      </c>
      <c r="R2503" s="39">
        <f t="shared" si="1277"/>
        <v>1403596.63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99327088201.610001</v>
      </c>
      <c r="AA2503" s="39">
        <f t="shared" si="1277"/>
        <v>672911798.38999939</v>
      </c>
      <c r="AB2503" s="40">
        <f>Z2503/D2503</f>
        <v>0.99327088201610003</v>
      </c>
      <c r="AC2503" s="42"/>
    </row>
    <row r="2504" spans="1:29" s="33" customFormat="1" ht="28.1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customHeight="1" x14ac:dyDescent="0.25">
      <c r="A2505" s="46" t="s">
        <v>147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customHeight="1" x14ac:dyDescent="0.25">
      <c r="A2506" s="76" t="s">
        <v>146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18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18" customHeight="1" x14ac:dyDescent="0.2">
      <c r="A2508" s="36" t="s">
        <v>35</v>
      </c>
      <c r="B2508" s="31">
        <f>[1]consoCURRENT!E50441</f>
        <v>65298632507</v>
      </c>
      <c r="C2508" s="31">
        <f>[1]consoCURRENT!F50441</f>
        <v>0</v>
      </c>
      <c r="D2508" s="31">
        <f>[1]consoCURRENT!G50441</f>
        <v>65298632507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65298632507</v>
      </c>
      <c r="AB2508" s="37">
        <f>Z2508/D2508</f>
        <v>0</v>
      </c>
      <c r="AC2508" s="32"/>
    </row>
    <row r="2509" spans="1:29" s="33" customFormat="1" ht="18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18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65298632507</v>
      </c>
      <c r="C2511" s="39">
        <f t="shared" si="1279"/>
        <v>0</v>
      </c>
      <c r="D2511" s="39">
        <f>SUM(D2507:D2510)</f>
        <v>65298632507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65298632507</v>
      </c>
      <c r="AB2511" s="40">
        <f>Z2511/D2511</f>
        <v>0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5.9" customHeight="1" x14ac:dyDescent="0.25">
      <c r="A2513" s="38" t="s">
        <v>40</v>
      </c>
      <c r="B2513" s="39">
        <f t="shared" ref="B2513:C2513" si="1282">B2512+B2511</f>
        <v>65298632507</v>
      </c>
      <c r="C2513" s="39">
        <f t="shared" si="1282"/>
        <v>0</v>
      </c>
      <c r="D2513" s="39">
        <f>D2512+D2511</f>
        <v>65298632507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65298632507</v>
      </c>
      <c r="AB2513" s="40">
        <f>Z2513/D2513</f>
        <v>0</v>
      </c>
      <c r="AC2513" s="42"/>
    </row>
    <row r="2514" spans="1:29" s="33" customFormat="1" ht="18.60000000000000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28.15" customHeight="1" x14ac:dyDescent="0.25">
      <c r="A2515" s="30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hidden="1" customHeight="1" x14ac:dyDescent="0.25">
      <c r="A2516" s="46" t="s">
        <v>143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2.9" hidden="1" customHeight="1" x14ac:dyDescent="0.2">
      <c r="A2518" s="36" t="s">
        <v>35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15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5">SUM(B2517:B2520)</f>
        <v>0</v>
      </c>
      <c r="C2521" s="39">
        <f t="shared" si="1285"/>
        <v>0</v>
      </c>
      <c r="D2521" s="39">
        <f>SUM(D2517:D2520)</f>
        <v>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hidden="1" customHeight="1" x14ac:dyDescent="0.25">
      <c r="A2523" s="38" t="s">
        <v>40</v>
      </c>
      <c r="B2523" s="39">
        <f t="shared" ref="B2523:C2523" si="1288">B2522+B2521</f>
        <v>0</v>
      </c>
      <c r="C2523" s="39">
        <f t="shared" si="1288"/>
        <v>0</v>
      </c>
      <c r="D2523" s="39">
        <f>D2522+D2521</f>
        <v>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0</v>
      </c>
      <c r="AB2523" s="40" t="e">
        <f>Z2523/D2523</f>
        <v>#DIV/0!</v>
      </c>
      <c r="AC2523" s="42"/>
    </row>
    <row r="2524" spans="1:2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129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148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" customHeight="1" x14ac:dyDescent="0.2">
      <c r="A2647" s="36" t="s">
        <v>34</v>
      </c>
      <c r="B2647" s="31">
        <f>B2487+B2327+B2267+B2257+B2145</f>
        <v>67753445</v>
      </c>
      <c r="C2647" s="31">
        <f t="shared" ref="C2647:Y2652" si="1374">C2487+C2327+C2267+C2257+C2145</f>
        <v>0</v>
      </c>
      <c r="D2647" s="31">
        <f t="shared" si="1374"/>
        <v>67753445</v>
      </c>
      <c r="E2647" s="31">
        <f t="shared" si="1374"/>
        <v>2335103.7599999998</v>
      </c>
      <c r="F2647" s="31">
        <f t="shared" si="1374"/>
        <v>1610733.53</v>
      </c>
      <c r="G2647" s="31">
        <f t="shared" si="1374"/>
        <v>0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2196443.9499999997</v>
      </c>
      <c r="P2647" s="31">
        <f t="shared" si="1374"/>
        <v>138659.81</v>
      </c>
      <c r="Q2647" s="31">
        <f t="shared" si="1374"/>
        <v>221736.53999999998</v>
      </c>
      <c r="R2647" s="31">
        <f t="shared" si="1374"/>
        <v>1388996.99</v>
      </c>
      <c r="S2647" s="31">
        <f t="shared" si="1374"/>
        <v>0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3945837.29</v>
      </c>
      <c r="AA2647" s="31">
        <f>D2647-Z2647</f>
        <v>63807607.710000001</v>
      </c>
      <c r="AB2647" s="37">
        <f>Z2647/D2647</f>
        <v>5.8238179475597146E-2</v>
      </c>
      <c r="AC2647" s="32"/>
    </row>
    <row r="2648" spans="1:29" s="33" customFormat="1" ht="25.15" customHeight="1" x14ac:dyDescent="0.2">
      <c r="A2648" s="36" t="s">
        <v>35</v>
      </c>
      <c r="B2648" s="31">
        <f t="shared" ref="B2648:Q2652" si="1375">B2488+B2328+B2268+B2258+B2146</f>
        <v>165966993507</v>
      </c>
      <c r="C2648" s="31">
        <f t="shared" si="1375"/>
        <v>0</v>
      </c>
      <c r="D2648" s="31">
        <f t="shared" si="1375"/>
        <v>165966993507</v>
      </c>
      <c r="E2648" s="31">
        <f t="shared" si="1375"/>
        <v>0</v>
      </c>
      <c r="F2648" s="31">
        <f t="shared" si="1375"/>
        <v>18758963396.630001</v>
      </c>
      <c r="G2648" s="31">
        <f t="shared" si="1375"/>
        <v>0</v>
      </c>
      <c r="H2648" s="31">
        <f t="shared" si="1375"/>
        <v>0</v>
      </c>
      <c r="I2648" s="31">
        <f t="shared" si="1375"/>
        <v>0</v>
      </c>
      <c r="J2648" s="31">
        <f t="shared" si="1375"/>
        <v>0</v>
      </c>
      <c r="K2648" s="31">
        <f t="shared" si="1375"/>
        <v>0</v>
      </c>
      <c r="L2648" s="31">
        <f t="shared" si="1375"/>
        <v>0</v>
      </c>
      <c r="M2648" s="31">
        <f t="shared" si="1375"/>
        <v>80568124804.979996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18757559800</v>
      </c>
      <c r="R2648" s="31">
        <f t="shared" si="1374"/>
        <v>1403596.63</v>
      </c>
      <c r="S2648" s="31">
        <f t="shared" si="1374"/>
        <v>0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99327088201.610001</v>
      </c>
      <c r="AA2648" s="31">
        <f>D2648-Z2648</f>
        <v>66639905305.389999</v>
      </c>
      <c r="AB2648" s="37">
        <f>Z2648/D2648</f>
        <v>0.59847495036668652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3739000</v>
      </c>
      <c r="C2650" s="31">
        <f t="shared" si="1374"/>
        <v>0</v>
      </c>
      <c r="D2650" s="31">
        <f t="shared" si="1374"/>
        <v>3739000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3739000</v>
      </c>
      <c r="AB2650" s="37">
        <f>Z2650/D2650</f>
        <v>0</v>
      </c>
      <c r="AC2650" s="32"/>
    </row>
    <row r="2651" spans="1:29" s="33" customFormat="1" ht="18" hidden="1" customHeight="1" x14ac:dyDescent="0.25">
      <c r="A2651" s="38" t="s">
        <v>38</v>
      </c>
      <c r="B2651" s="39">
        <f t="shared" ref="B2651:AA2651" si="1377">SUM(B2647:B2650)</f>
        <v>166038485952</v>
      </c>
      <c r="C2651" s="39">
        <f t="shared" si="1377"/>
        <v>0</v>
      </c>
      <c r="D2651" s="39">
        <f t="shared" si="1377"/>
        <v>166038485952</v>
      </c>
      <c r="E2651" s="39">
        <f t="shared" si="1377"/>
        <v>2335103.7599999998</v>
      </c>
      <c r="F2651" s="39">
        <f t="shared" si="1377"/>
        <v>18760574130.16</v>
      </c>
      <c r="G2651" s="39">
        <f t="shared" si="1377"/>
        <v>0</v>
      </c>
      <c r="H2651" s="39">
        <f t="shared" si="1377"/>
        <v>0</v>
      </c>
      <c r="I2651" s="39">
        <f t="shared" si="1377"/>
        <v>0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80568124804.979996</v>
      </c>
      <c r="N2651" s="39">
        <f t="shared" si="1377"/>
        <v>0</v>
      </c>
      <c r="O2651" s="39">
        <f t="shared" si="1377"/>
        <v>2196443.9499999997</v>
      </c>
      <c r="P2651" s="39">
        <f t="shared" si="1377"/>
        <v>138659.81</v>
      </c>
      <c r="Q2651" s="39">
        <f t="shared" si="1377"/>
        <v>18757781536.540001</v>
      </c>
      <c r="R2651" s="39">
        <f t="shared" si="1377"/>
        <v>2792593.62</v>
      </c>
      <c r="S2651" s="39">
        <f t="shared" si="1377"/>
        <v>0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99331034038.899994</v>
      </c>
      <c r="AA2651" s="39">
        <f t="shared" si="1377"/>
        <v>66707451913.099998</v>
      </c>
      <c r="AB2651" s="40">
        <f>Z2651/D2651</f>
        <v>0.59824102508147159</v>
      </c>
      <c r="AC2651" s="32"/>
    </row>
    <row r="2652" spans="1:29" s="33" customFormat="1" ht="18" hidden="1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65" customHeight="1" x14ac:dyDescent="0.25">
      <c r="A2653" s="38" t="s">
        <v>40</v>
      </c>
      <c r="B2653" s="39">
        <f t="shared" ref="B2653:AA2653" si="1379">B2652+B2651</f>
        <v>166038485952</v>
      </c>
      <c r="C2653" s="39">
        <f t="shared" si="1379"/>
        <v>0</v>
      </c>
      <c r="D2653" s="39">
        <f t="shared" si="1379"/>
        <v>166038485952</v>
      </c>
      <c r="E2653" s="39">
        <f t="shared" si="1379"/>
        <v>2335103.7599999998</v>
      </c>
      <c r="F2653" s="39">
        <f t="shared" si="1379"/>
        <v>18760574130.16</v>
      </c>
      <c r="G2653" s="39">
        <f t="shared" si="1379"/>
        <v>0</v>
      </c>
      <c r="H2653" s="39">
        <f t="shared" si="1379"/>
        <v>0</v>
      </c>
      <c r="I2653" s="39">
        <f t="shared" si="1379"/>
        <v>0</v>
      </c>
      <c r="J2653" s="39">
        <f t="shared" si="1379"/>
        <v>0</v>
      </c>
      <c r="K2653" s="39">
        <f t="shared" si="1379"/>
        <v>0</v>
      </c>
      <c r="L2653" s="39">
        <f t="shared" si="1379"/>
        <v>0</v>
      </c>
      <c r="M2653" s="39">
        <f t="shared" si="1379"/>
        <v>80568124804.979996</v>
      </c>
      <c r="N2653" s="39">
        <f t="shared" si="1379"/>
        <v>0</v>
      </c>
      <c r="O2653" s="39">
        <f t="shared" si="1379"/>
        <v>2196443.9499999997</v>
      </c>
      <c r="P2653" s="39">
        <f t="shared" si="1379"/>
        <v>138659.81</v>
      </c>
      <c r="Q2653" s="39">
        <f t="shared" si="1379"/>
        <v>18757781536.540001</v>
      </c>
      <c r="R2653" s="39">
        <f t="shared" si="1379"/>
        <v>2792593.62</v>
      </c>
      <c r="S2653" s="39">
        <f t="shared" si="1379"/>
        <v>0</v>
      </c>
      <c r="T2653" s="39">
        <f t="shared" si="1379"/>
        <v>0</v>
      </c>
      <c r="U2653" s="39">
        <f t="shared" si="1379"/>
        <v>0</v>
      </c>
      <c r="V2653" s="39">
        <f t="shared" si="1379"/>
        <v>0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99331034038.899994</v>
      </c>
      <c r="AA2653" s="39">
        <f t="shared" si="1379"/>
        <v>66707451913.099998</v>
      </c>
      <c r="AB2653" s="40">
        <f>Z2653/D2653</f>
        <v>0.59824102508147159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149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34.9" customHeight="1" x14ac:dyDescent="0.2">
      <c r="A2657" s="36" t="s">
        <v>34</v>
      </c>
      <c r="B2657" s="31">
        <f t="shared" ref="B2657:Y2660" si="1380">B2647+B2132</f>
        <v>67753445</v>
      </c>
      <c r="C2657" s="31">
        <f t="shared" si="1380"/>
        <v>0</v>
      </c>
      <c r="D2657" s="31">
        <f t="shared" si="1380"/>
        <v>67753445</v>
      </c>
      <c r="E2657" s="31">
        <f t="shared" si="1380"/>
        <v>2335103.7599999998</v>
      </c>
      <c r="F2657" s="31">
        <f t="shared" si="1380"/>
        <v>1610733.53</v>
      </c>
      <c r="G2657" s="31">
        <f t="shared" si="1380"/>
        <v>0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2196443.9499999997</v>
      </c>
      <c r="P2657" s="31">
        <f t="shared" si="1380"/>
        <v>138659.81</v>
      </c>
      <c r="Q2657" s="31">
        <f t="shared" si="1380"/>
        <v>221736.53999999998</v>
      </c>
      <c r="R2657" s="31">
        <f t="shared" si="1380"/>
        <v>1388996.99</v>
      </c>
      <c r="S2657" s="31">
        <f t="shared" si="1380"/>
        <v>0</v>
      </c>
      <c r="T2657" s="31">
        <f t="shared" si="1380"/>
        <v>0</v>
      </c>
      <c r="U2657" s="31">
        <f t="shared" si="1380"/>
        <v>0</v>
      </c>
      <c r="V2657" s="31">
        <f t="shared" si="1380"/>
        <v>0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3945837.29</v>
      </c>
      <c r="AA2657" s="31">
        <f>D2657-Z2657</f>
        <v>63807607.710000001</v>
      </c>
      <c r="AB2657" s="37">
        <f>Z2657/D2657</f>
        <v>5.8238179475597146E-2</v>
      </c>
      <c r="AC2657" s="32"/>
    </row>
    <row r="2658" spans="1:29" s="33" customFormat="1" ht="31.15" customHeight="1" x14ac:dyDescent="0.2">
      <c r="A2658" s="36" t="s">
        <v>35</v>
      </c>
      <c r="B2658" s="31">
        <f t="shared" si="1380"/>
        <v>166024874850</v>
      </c>
      <c r="C2658" s="31">
        <f t="shared" si="1380"/>
        <v>0</v>
      </c>
      <c r="D2658" s="31">
        <f t="shared" si="1380"/>
        <v>166024874850</v>
      </c>
      <c r="E2658" s="31">
        <f t="shared" si="1380"/>
        <v>57881343</v>
      </c>
      <c r="F2658" s="31">
        <f t="shared" si="1380"/>
        <v>18758963396.630001</v>
      </c>
      <c r="G2658" s="31">
        <f t="shared" si="1380"/>
        <v>0</v>
      </c>
      <c r="H2658" s="31">
        <f t="shared" si="1380"/>
        <v>0</v>
      </c>
      <c r="I2658" s="31">
        <f t="shared" si="1380"/>
        <v>0</v>
      </c>
      <c r="J2658" s="31">
        <f t="shared" si="1380"/>
        <v>0</v>
      </c>
      <c r="K2658" s="31">
        <f t="shared" si="1380"/>
        <v>0</v>
      </c>
      <c r="L2658" s="31">
        <f t="shared" si="1380"/>
        <v>0</v>
      </c>
      <c r="M2658" s="31">
        <f t="shared" si="1380"/>
        <v>80568124804.979996</v>
      </c>
      <c r="N2658" s="31">
        <f t="shared" si="1380"/>
        <v>0</v>
      </c>
      <c r="O2658" s="31">
        <f t="shared" si="1380"/>
        <v>57881343</v>
      </c>
      <c r="P2658" s="31">
        <f t="shared" si="1380"/>
        <v>0</v>
      </c>
      <c r="Q2658" s="31">
        <f t="shared" si="1380"/>
        <v>18757559800</v>
      </c>
      <c r="R2658" s="31">
        <f t="shared" si="1380"/>
        <v>1403596.63</v>
      </c>
      <c r="S2658" s="31">
        <f t="shared" si="1380"/>
        <v>0</v>
      </c>
      <c r="T2658" s="31">
        <f t="shared" si="1380"/>
        <v>0</v>
      </c>
      <c r="U2658" s="31">
        <f t="shared" si="1380"/>
        <v>0</v>
      </c>
      <c r="V2658" s="31">
        <f t="shared" si="1380"/>
        <v>0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99384969544.610001</v>
      </c>
      <c r="AA2658" s="31">
        <f>D2658-Z2658</f>
        <v>66639905305.389999</v>
      </c>
      <c r="AB2658" s="37">
        <f>Z2658/D2658</f>
        <v>0.59861493426453261</v>
      </c>
      <c r="AC2658" s="32"/>
    </row>
    <row r="2659" spans="1:29" s="33" customFormat="1" ht="31.1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29" s="33" customFormat="1" ht="31.15" customHeight="1" x14ac:dyDescent="0.2">
      <c r="A2660" s="36" t="s">
        <v>37</v>
      </c>
      <c r="B2660" s="31">
        <f t="shared" si="1380"/>
        <v>3739000</v>
      </c>
      <c r="C2660" s="31">
        <f t="shared" si="1380"/>
        <v>0</v>
      </c>
      <c r="D2660" s="31">
        <f t="shared" si="1380"/>
        <v>3739000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3739000</v>
      </c>
      <c r="AB2660" s="37">
        <f>Z2660/D2660</f>
        <v>0</v>
      </c>
      <c r="AC2660" s="32"/>
    </row>
    <row r="2661" spans="1:29" s="33" customFormat="1" ht="23.45" customHeight="1" x14ac:dyDescent="0.25">
      <c r="A2661" s="38" t="s">
        <v>38</v>
      </c>
      <c r="B2661" s="39">
        <f t="shared" ref="B2661:C2661" si="1382">SUM(B2657:B2660)</f>
        <v>166096367295</v>
      </c>
      <c r="C2661" s="39">
        <f t="shared" si="1382"/>
        <v>0</v>
      </c>
      <c r="D2661" s="39">
        <f>SUM(D2657:D2660)</f>
        <v>166096367295</v>
      </c>
      <c r="E2661" s="39">
        <f t="shared" ref="E2661:AA2661" si="1383">SUM(E2657:E2660)</f>
        <v>60216446.759999998</v>
      </c>
      <c r="F2661" s="39">
        <f t="shared" si="1383"/>
        <v>18760574130.16</v>
      </c>
      <c r="G2661" s="39">
        <f t="shared" si="1383"/>
        <v>0</v>
      </c>
      <c r="H2661" s="39">
        <f t="shared" si="1383"/>
        <v>0</v>
      </c>
      <c r="I2661" s="39">
        <f t="shared" si="1383"/>
        <v>0</v>
      </c>
      <c r="J2661" s="39">
        <f t="shared" si="1383"/>
        <v>0</v>
      </c>
      <c r="K2661" s="39">
        <f t="shared" si="1383"/>
        <v>0</v>
      </c>
      <c r="L2661" s="39">
        <f t="shared" si="1383"/>
        <v>0</v>
      </c>
      <c r="M2661" s="39">
        <f t="shared" si="1383"/>
        <v>80568124804.979996</v>
      </c>
      <c r="N2661" s="39">
        <f t="shared" si="1383"/>
        <v>0</v>
      </c>
      <c r="O2661" s="39">
        <f t="shared" si="1383"/>
        <v>60077786.950000003</v>
      </c>
      <c r="P2661" s="39">
        <f t="shared" si="1383"/>
        <v>138659.81</v>
      </c>
      <c r="Q2661" s="39">
        <f t="shared" si="1383"/>
        <v>18757781536.540001</v>
      </c>
      <c r="R2661" s="39">
        <f t="shared" si="1383"/>
        <v>2792593.62</v>
      </c>
      <c r="S2661" s="39">
        <f t="shared" si="1383"/>
        <v>0</v>
      </c>
      <c r="T2661" s="39">
        <f t="shared" si="1383"/>
        <v>0</v>
      </c>
      <c r="U2661" s="39">
        <f t="shared" si="1383"/>
        <v>0</v>
      </c>
      <c r="V2661" s="39">
        <f t="shared" si="1383"/>
        <v>0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99388915381.899994</v>
      </c>
      <c r="AA2661" s="39">
        <f t="shared" si="1383"/>
        <v>66707451913.099998</v>
      </c>
      <c r="AB2661" s="40">
        <f>Z2661/D2661</f>
        <v>0.59838103024479516</v>
      </c>
      <c r="AC2661" s="32"/>
    </row>
    <row r="2662" spans="1:29" s="33" customFormat="1" ht="26.65" customHeight="1" x14ac:dyDescent="0.25">
      <c r="A2662" s="41" t="s">
        <v>39</v>
      </c>
      <c r="B2662" s="31">
        <f t="shared" ref="B2662:Y2662" si="1384">B2652+B2137</f>
        <v>1669500</v>
      </c>
      <c r="C2662" s="31">
        <f t="shared" si="1384"/>
        <v>0</v>
      </c>
      <c r="D2662" s="31">
        <f t="shared" si="1384"/>
        <v>1669500</v>
      </c>
      <c r="E2662" s="31">
        <f t="shared" si="1384"/>
        <v>0</v>
      </c>
      <c r="F2662" s="31">
        <f t="shared" si="1384"/>
        <v>126630.68999999999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157571.62</v>
      </c>
      <c r="R2662" s="31">
        <f t="shared" si="1384"/>
        <v>-30940.930000000004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126630.68999999999</v>
      </c>
      <c r="AA2662" s="31">
        <f>D2662-Z2662</f>
        <v>1542869.31</v>
      </c>
      <c r="AB2662" s="37">
        <f t="shared" ref="AB2662" si="1386">Z2662/D2662</f>
        <v>7.5849469901168004E-2</v>
      </c>
      <c r="AC2662" s="32"/>
    </row>
    <row r="2663" spans="1:29" s="33" customFormat="1" ht="31.15" customHeight="1" x14ac:dyDescent="0.25">
      <c r="A2663" s="38" t="s">
        <v>40</v>
      </c>
      <c r="B2663" s="39">
        <f t="shared" ref="B2663:C2663" si="1387">B2662+B2661</f>
        <v>166098036795</v>
      </c>
      <c r="C2663" s="39">
        <f t="shared" si="1387"/>
        <v>0</v>
      </c>
      <c r="D2663" s="39">
        <f>D2662+D2661</f>
        <v>166098036795</v>
      </c>
      <c r="E2663" s="39">
        <f t="shared" ref="E2663:AA2663" si="1388">E2662+E2661</f>
        <v>60216446.759999998</v>
      </c>
      <c r="F2663" s="39">
        <f t="shared" si="1388"/>
        <v>18760700760.849998</v>
      </c>
      <c r="G2663" s="39">
        <f t="shared" si="1388"/>
        <v>0</v>
      </c>
      <c r="H2663" s="39">
        <f t="shared" si="1388"/>
        <v>0</v>
      </c>
      <c r="I2663" s="39">
        <f t="shared" si="1388"/>
        <v>0</v>
      </c>
      <c r="J2663" s="39">
        <f t="shared" si="1388"/>
        <v>0</v>
      </c>
      <c r="K2663" s="39">
        <f t="shared" si="1388"/>
        <v>0</v>
      </c>
      <c r="L2663" s="39">
        <f t="shared" si="1388"/>
        <v>0</v>
      </c>
      <c r="M2663" s="39">
        <f t="shared" si="1388"/>
        <v>80568124804.979996</v>
      </c>
      <c r="N2663" s="39">
        <f t="shared" si="1388"/>
        <v>0</v>
      </c>
      <c r="O2663" s="39">
        <f t="shared" si="1388"/>
        <v>60077786.950000003</v>
      </c>
      <c r="P2663" s="39">
        <f t="shared" si="1388"/>
        <v>138659.81</v>
      </c>
      <c r="Q2663" s="39">
        <f t="shared" si="1388"/>
        <v>18757939108.16</v>
      </c>
      <c r="R2663" s="39">
        <f t="shared" si="1388"/>
        <v>2761652.69</v>
      </c>
      <c r="S2663" s="39">
        <f t="shared" si="1388"/>
        <v>0</v>
      </c>
      <c r="T2663" s="39">
        <f t="shared" si="1388"/>
        <v>0</v>
      </c>
      <c r="U2663" s="39">
        <f t="shared" si="1388"/>
        <v>0</v>
      </c>
      <c r="V2663" s="39">
        <f t="shared" si="1388"/>
        <v>0</v>
      </c>
      <c r="W2663" s="39">
        <f t="shared" si="1388"/>
        <v>0</v>
      </c>
      <c r="X2663" s="39">
        <f t="shared" si="1388"/>
        <v>0</v>
      </c>
      <c r="Y2663" s="39">
        <f t="shared" si="1388"/>
        <v>0</v>
      </c>
      <c r="Z2663" s="39">
        <f t="shared" si="1388"/>
        <v>99389042012.589996</v>
      </c>
      <c r="AA2663" s="39">
        <f t="shared" si="1388"/>
        <v>66708994782.409996</v>
      </c>
      <c r="AB2663" s="40">
        <f>Z2663/D2663</f>
        <v>0.59837577812708909</v>
      </c>
      <c r="AC2663" s="42"/>
    </row>
    <row r="2664" spans="1:29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</row>
    <row r="2665" spans="1:29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</row>
    <row r="2666" spans="1:29" s="33" customFormat="1" ht="22.9" customHeight="1" x14ac:dyDescent="0.25">
      <c r="A2666" s="46" t="s">
        <v>150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24" customHeight="1" x14ac:dyDescent="0.2">
      <c r="A2667" s="36" t="s">
        <v>34</v>
      </c>
      <c r="B2667" s="31">
        <f t="shared" ref="B2667:Y2670" si="1389">B2657+B2080</f>
        <v>6667706445</v>
      </c>
      <c r="C2667" s="31">
        <f t="shared" si="1389"/>
        <v>-1.4551915228366852E-11</v>
      </c>
      <c r="D2667" s="31">
        <f t="shared" si="1389"/>
        <v>6667706445</v>
      </c>
      <c r="E2667" s="31">
        <f t="shared" si="1389"/>
        <v>1398322967.6899998</v>
      </c>
      <c r="F2667" s="31">
        <f t="shared" si="1389"/>
        <v>416749503.41999996</v>
      </c>
      <c r="G2667" s="31">
        <f t="shared" si="1389"/>
        <v>0</v>
      </c>
      <c r="H2667" s="31">
        <f t="shared" si="1389"/>
        <v>0</v>
      </c>
      <c r="I2667" s="31">
        <f t="shared" si="1389"/>
        <v>826424403.84000003</v>
      </c>
      <c r="J2667" s="31">
        <f t="shared" si="1389"/>
        <v>0</v>
      </c>
      <c r="K2667" s="31">
        <f t="shared" si="1389"/>
        <v>0</v>
      </c>
      <c r="L2667" s="31">
        <f t="shared" si="1389"/>
        <v>0</v>
      </c>
      <c r="M2667" s="31">
        <f t="shared" si="1389"/>
        <v>1587197024.4299996</v>
      </c>
      <c r="N2667" s="31">
        <f t="shared" si="1389"/>
        <v>170056353.14000002</v>
      </c>
      <c r="O2667" s="31">
        <f t="shared" si="1389"/>
        <v>173986998.68000001</v>
      </c>
      <c r="P2667" s="31">
        <f t="shared" si="1389"/>
        <v>227855212.02999997</v>
      </c>
      <c r="Q2667" s="31">
        <f t="shared" si="1389"/>
        <v>172925423.80000001</v>
      </c>
      <c r="R2667" s="31">
        <f t="shared" si="1389"/>
        <v>243824079.62</v>
      </c>
      <c r="S2667" s="31">
        <f t="shared" si="1389"/>
        <v>0</v>
      </c>
      <c r="T2667" s="31">
        <f t="shared" si="1389"/>
        <v>0</v>
      </c>
      <c r="U2667" s="31">
        <f t="shared" si="1389"/>
        <v>0</v>
      </c>
      <c r="V2667" s="31">
        <f t="shared" si="1389"/>
        <v>0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2575845091.6999998</v>
      </c>
      <c r="AA2667" s="31">
        <f>D2667-Z2667</f>
        <v>4091861353.3000002</v>
      </c>
      <c r="AB2667" s="37">
        <f t="shared" ref="AB2667:AB2673" si="1390">Z2667/D2667</f>
        <v>0.38631651122427296</v>
      </c>
      <c r="AC2667" s="32"/>
    </row>
    <row r="2668" spans="1:29" s="33" customFormat="1" ht="27.4" customHeight="1" x14ac:dyDescent="0.2">
      <c r="A2668" s="36" t="s">
        <v>35</v>
      </c>
      <c r="B2668" s="31">
        <f t="shared" si="1389"/>
        <v>317119081850</v>
      </c>
      <c r="C2668" s="31">
        <f t="shared" si="1389"/>
        <v>-7.2163857112172991E-9</v>
      </c>
      <c r="D2668" s="31">
        <f t="shared" si="1389"/>
        <v>317188241850</v>
      </c>
      <c r="E2668" s="31">
        <f t="shared" si="1389"/>
        <v>13706208812.000002</v>
      </c>
      <c r="F2668" s="31">
        <f t="shared" si="1389"/>
        <v>42961915378.317993</v>
      </c>
      <c r="G2668" s="31">
        <f t="shared" si="1389"/>
        <v>0</v>
      </c>
      <c r="H2668" s="31">
        <f t="shared" si="1389"/>
        <v>0</v>
      </c>
      <c r="I2668" s="31">
        <f t="shared" si="1389"/>
        <v>1455166487.0000002</v>
      </c>
      <c r="J2668" s="31">
        <f t="shared" si="1389"/>
        <v>0</v>
      </c>
      <c r="K2668" s="31">
        <f t="shared" si="1389"/>
        <v>0</v>
      </c>
      <c r="L2668" s="31">
        <f t="shared" si="1389"/>
        <v>0</v>
      </c>
      <c r="M2668" s="31">
        <f t="shared" si="1389"/>
        <v>83206632477.539993</v>
      </c>
      <c r="N2668" s="31">
        <f t="shared" si="1389"/>
        <v>464626990.80000007</v>
      </c>
      <c r="O2668" s="31">
        <f t="shared" si="1389"/>
        <v>7385903053.3900003</v>
      </c>
      <c r="P2668" s="31">
        <f t="shared" si="1389"/>
        <v>4400512280.8100004</v>
      </c>
      <c r="Q2668" s="31">
        <f t="shared" si="1389"/>
        <v>41665551219.240005</v>
      </c>
      <c r="R2668" s="31">
        <f t="shared" si="1389"/>
        <v>1296364159.0780001</v>
      </c>
      <c r="S2668" s="31">
        <f t="shared" si="1389"/>
        <v>0</v>
      </c>
      <c r="T2668" s="31">
        <f t="shared" si="1389"/>
        <v>0</v>
      </c>
      <c r="U2668" s="31">
        <f t="shared" si="1389"/>
        <v>0</v>
      </c>
      <c r="V2668" s="31">
        <f t="shared" si="1389"/>
        <v>0</v>
      </c>
      <c r="W2668" s="31">
        <f t="shared" si="1389"/>
        <v>0</v>
      </c>
      <c r="X2668" s="31">
        <f t="shared" si="1389"/>
        <v>0</v>
      </c>
      <c r="Y2668" s="31">
        <f t="shared" si="1389"/>
        <v>0</v>
      </c>
      <c r="Z2668" s="31">
        <f t="shared" ref="Z2668:Z2670" si="1391">SUM(M2668:Y2668)</f>
        <v>138419590180.858</v>
      </c>
      <c r="AA2668" s="31">
        <f>D2668-Z2668</f>
        <v>178768651669.142</v>
      </c>
      <c r="AB2668" s="37">
        <f t="shared" si="1390"/>
        <v>0.43639571685736495</v>
      </c>
      <c r="AC2668" s="32"/>
    </row>
    <row r="2669" spans="1:29" s="33" customFormat="1" ht="27.4" customHeight="1" x14ac:dyDescent="0.2">
      <c r="A2669" s="36" t="s">
        <v>36</v>
      </c>
      <c r="B2669" s="31">
        <f t="shared" si="1389"/>
        <v>509561000</v>
      </c>
      <c r="C2669" s="31">
        <f t="shared" si="1389"/>
        <v>0</v>
      </c>
      <c r="D2669" s="31">
        <f t="shared" si="1389"/>
        <v>509561000</v>
      </c>
      <c r="E2669" s="31">
        <f t="shared" si="1389"/>
        <v>784080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784080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784080</v>
      </c>
      <c r="AA2669" s="31">
        <f>D2669-Z2669</f>
        <v>508776920</v>
      </c>
      <c r="AB2669" s="37">
        <f t="shared" si="1390"/>
        <v>1.5387362847627663E-3</v>
      </c>
      <c r="AC2669" s="32"/>
    </row>
    <row r="2670" spans="1:29" s="33" customFormat="1" ht="27.4" customHeight="1" x14ac:dyDescent="0.2">
      <c r="A2670" s="36" t="s">
        <v>37</v>
      </c>
      <c r="B2670" s="31">
        <f t="shared" si="1389"/>
        <v>221546000</v>
      </c>
      <c r="C2670" s="31">
        <f t="shared" si="1389"/>
        <v>0</v>
      </c>
      <c r="D2670" s="31">
        <f t="shared" si="1389"/>
        <v>221546000</v>
      </c>
      <c r="E2670" s="31">
        <f t="shared" si="1389"/>
        <v>2574413</v>
      </c>
      <c r="F2670" s="31">
        <f t="shared" si="1389"/>
        <v>47109241.600000001</v>
      </c>
      <c r="G2670" s="31">
        <f t="shared" si="1389"/>
        <v>0</v>
      </c>
      <c r="H2670" s="31">
        <f t="shared" si="1389"/>
        <v>0</v>
      </c>
      <c r="I2670" s="31">
        <f t="shared" si="1389"/>
        <v>1853063</v>
      </c>
      <c r="J2670" s="31">
        <f t="shared" si="1389"/>
        <v>0</v>
      </c>
      <c r="K2670" s="31">
        <f t="shared" si="1389"/>
        <v>0</v>
      </c>
      <c r="L2670" s="31">
        <f t="shared" si="1389"/>
        <v>0</v>
      </c>
      <c r="M2670" s="31">
        <f t="shared" si="1389"/>
        <v>36656349.939999998</v>
      </c>
      <c r="N2670" s="31">
        <f t="shared" si="1389"/>
        <v>0</v>
      </c>
      <c r="O2670" s="31">
        <f t="shared" si="1389"/>
        <v>0</v>
      </c>
      <c r="P2670" s="31">
        <f t="shared" si="1389"/>
        <v>721350</v>
      </c>
      <c r="Q2670" s="31">
        <f t="shared" si="1389"/>
        <v>1500000</v>
      </c>
      <c r="R2670" s="31">
        <f t="shared" si="1389"/>
        <v>45609241.600000001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0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 t="shared" si="1391"/>
        <v>84486941.539999992</v>
      </c>
      <c r="AA2670" s="31">
        <f>D2670-Z2670</f>
        <v>137059058.46000001</v>
      </c>
      <c r="AB2670" s="37">
        <f t="shared" si="1390"/>
        <v>0.38135169012304437</v>
      </c>
      <c r="AC2670" s="32"/>
    </row>
    <row r="2671" spans="1:29" s="33" customFormat="1" ht="34.9" customHeight="1" x14ac:dyDescent="0.25">
      <c r="A2671" s="38" t="s">
        <v>38</v>
      </c>
      <c r="B2671" s="39">
        <f t="shared" ref="B2671:C2671" si="1392">SUM(B2667:B2670)</f>
        <v>324517895295</v>
      </c>
      <c r="C2671" s="39">
        <f t="shared" si="1392"/>
        <v>-7.230937626445666E-9</v>
      </c>
      <c r="D2671" s="39">
        <f>SUM(D2667:D2670)</f>
        <v>324587055295</v>
      </c>
      <c r="E2671" s="39">
        <f t="shared" ref="E2671:AA2671" si="1393">SUM(E2667:E2670)</f>
        <v>15107890272.690002</v>
      </c>
      <c r="F2671" s="39">
        <f t="shared" si="1393"/>
        <v>43425774123.33799</v>
      </c>
      <c r="G2671" s="39">
        <f t="shared" si="1393"/>
        <v>0</v>
      </c>
      <c r="H2671" s="39">
        <f t="shared" si="1393"/>
        <v>0</v>
      </c>
      <c r="I2671" s="39">
        <f t="shared" si="1393"/>
        <v>2283443953.8400002</v>
      </c>
      <c r="J2671" s="39">
        <f t="shared" si="1393"/>
        <v>0</v>
      </c>
      <c r="K2671" s="39">
        <f t="shared" si="1393"/>
        <v>0</v>
      </c>
      <c r="L2671" s="39">
        <f t="shared" si="1393"/>
        <v>0</v>
      </c>
      <c r="M2671" s="39">
        <f t="shared" si="1393"/>
        <v>84830485851.909988</v>
      </c>
      <c r="N2671" s="39">
        <f t="shared" si="1393"/>
        <v>634683343.94000006</v>
      </c>
      <c r="O2671" s="39">
        <f t="shared" si="1393"/>
        <v>7560674132.0700006</v>
      </c>
      <c r="P2671" s="39">
        <f t="shared" si="1393"/>
        <v>4629088842.8400002</v>
      </c>
      <c r="Q2671" s="39">
        <f t="shared" si="1393"/>
        <v>41839976643.040009</v>
      </c>
      <c r="R2671" s="39">
        <f t="shared" si="1393"/>
        <v>1585797480.2979999</v>
      </c>
      <c r="S2671" s="39">
        <f t="shared" si="1393"/>
        <v>0</v>
      </c>
      <c r="T2671" s="39">
        <f t="shared" si="1393"/>
        <v>0</v>
      </c>
      <c r="U2671" s="39">
        <f t="shared" si="1393"/>
        <v>0</v>
      </c>
      <c r="V2671" s="39">
        <f t="shared" si="1393"/>
        <v>0</v>
      </c>
      <c r="W2671" s="39">
        <f t="shared" si="1393"/>
        <v>0</v>
      </c>
      <c r="X2671" s="39">
        <f t="shared" si="1393"/>
        <v>0</v>
      </c>
      <c r="Y2671" s="39">
        <f t="shared" si="1393"/>
        <v>0</v>
      </c>
      <c r="Z2671" s="39">
        <f t="shared" si="1393"/>
        <v>141080706294.09802</v>
      </c>
      <c r="AA2671" s="39">
        <f t="shared" si="1393"/>
        <v>183506349000.90198</v>
      </c>
      <c r="AB2671" s="40">
        <f t="shared" si="1390"/>
        <v>0.43464674266161735</v>
      </c>
      <c r="AC2671" s="32"/>
    </row>
    <row r="2672" spans="1:29" s="33" customFormat="1" ht="36.4" customHeight="1" x14ac:dyDescent="0.25">
      <c r="A2672" s="41" t="s">
        <v>39</v>
      </c>
      <c r="B2672" s="31">
        <f t="shared" ref="B2672:Y2672" si="1394">B2662+B2085</f>
        <v>127488500</v>
      </c>
      <c r="C2672" s="31">
        <f t="shared" si="1394"/>
        <v>-94364000</v>
      </c>
      <c r="D2672" s="31">
        <f t="shared" si="1394"/>
        <v>33124500</v>
      </c>
      <c r="E2672" s="31">
        <f t="shared" si="1394"/>
        <v>27303971</v>
      </c>
      <c r="F2672" s="31">
        <f t="shared" si="1394"/>
        <v>14193183.550000001</v>
      </c>
      <c r="G2672" s="31">
        <f t="shared" si="1394"/>
        <v>0</v>
      </c>
      <c r="H2672" s="31">
        <f t="shared" si="1394"/>
        <v>0</v>
      </c>
      <c r="I2672" s="31">
        <f t="shared" si="1394"/>
        <v>0</v>
      </c>
      <c r="J2672" s="31">
        <f t="shared" si="1394"/>
        <v>0</v>
      </c>
      <c r="K2672" s="31">
        <f t="shared" si="1394"/>
        <v>0</v>
      </c>
      <c r="L2672" s="31">
        <f t="shared" si="1394"/>
        <v>0</v>
      </c>
      <c r="M2672" s="31">
        <f t="shared" si="1394"/>
        <v>0</v>
      </c>
      <c r="N2672" s="31">
        <f t="shared" si="1394"/>
        <v>4086749.63</v>
      </c>
      <c r="O2672" s="31">
        <f t="shared" si="1394"/>
        <v>13212705.630000001</v>
      </c>
      <c r="P2672" s="31">
        <f t="shared" si="1394"/>
        <v>10004515.74</v>
      </c>
      <c r="Q2672" s="31">
        <f t="shared" si="1394"/>
        <v>9407581.2799999993</v>
      </c>
      <c r="R2672" s="31">
        <f t="shared" si="1394"/>
        <v>4785602.2699999996</v>
      </c>
      <c r="S2672" s="31">
        <f t="shared" si="1394"/>
        <v>0</v>
      </c>
      <c r="T2672" s="31">
        <f t="shared" si="1394"/>
        <v>0</v>
      </c>
      <c r="U2672" s="31">
        <f t="shared" si="1394"/>
        <v>0</v>
      </c>
      <c r="V2672" s="31">
        <f t="shared" si="1394"/>
        <v>0</v>
      </c>
      <c r="W2672" s="31">
        <f t="shared" si="1394"/>
        <v>0</v>
      </c>
      <c r="X2672" s="31">
        <f t="shared" si="1394"/>
        <v>0</v>
      </c>
      <c r="Y2672" s="31">
        <f t="shared" si="1394"/>
        <v>0</v>
      </c>
      <c r="Z2672" s="31">
        <f t="shared" ref="Z2672" si="1395">SUM(M2672:Y2672)</f>
        <v>41497154.549999997</v>
      </c>
      <c r="AA2672" s="31">
        <f>D2672-Z2672</f>
        <v>-8372654.549999997</v>
      </c>
      <c r="AB2672" s="37">
        <f t="shared" si="1390"/>
        <v>1.2527631979350631</v>
      </c>
      <c r="AC2672" s="32"/>
    </row>
    <row r="2673" spans="1:29" s="33" customFormat="1" ht="37.15" customHeight="1" thickBot="1" x14ac:dyDescent="0.3">
      <c r="A2673" s="77" t="s">
        <v>151</v>
      </c>
      <c r="B2673" s="78">
        <f t="shared" ref="B2673:C2673" si="1396">B2672+B2671</f>
        <v>324645383795</v>
      </c>
      <c r="C2673" s="78">
        <f t="shared" si="1396"/>
        <v>-94364000</v>
      </c>
      <c r="D2673" s="78">
        <f>D2672+D2671</f>
        <v>324620179795</v>
      </c>
      <c r="E2673" s="78">
        <f t="shared" ref="E2673:AA2673" si="1397">E2672+E2671</f>
        <v>15135194243.690002</v>
      </c>
      <c r="F2673" s="78">
        <f t="shared" si="1397"/>
        <v>43439967306.887993</v>
      </c>
      <c r="G2673" s="78">
        <f t="shared" si="1397"/>
        <v>0</v>
      </c>
      <c r="H2673" s="78">
        <f t="shared" si="1397"/>
        <v>0</v>
      </c>
      <c r="I2673" s="78">
        <f t="shared" si="1397"/>
        <v>2283443953.8400002</v>
      </c>
      <c r="J2673" s="78">
        <f t="shared" si="1397"/>
        <v>0</v>
      </c>
      <c r="K2673" s="78">
        <f t="shared" si="1397"/>
        <v>0</v>
      </c>
      <c r="L2673" s="78">
        <f t="shared" si="1397"/>
        <v>0</v>
      </c>
      <c r="M2673" s="78">
        <f t="shared" si="1397"/>
        <v>84830485851.909988</v>
      </c>
      <c r="N2673" s="78">
        <f t="shared" si="1397"/>
        <v>638770093.57000005</v>
      </c>
      <c r="O2673" s="78">
        <f t="shared" si="1397"/>
        <v>7573886837.7000008</v>
      </c>
      <c r="P2673" s="78">
        <f t="shared" si="1397"/>
        <v>4639093358.5799999</v>
      </c>
      <c r="Q2673" s="78">
        <f t="shared" si="1397"/>
        <v>41849384224.320007</v>
      </c>
      <c r="R2673" s="78">
        <f t="shared" si="1397"/>
        <v>1590583082.5679998</v>
      </c>
      <c r="S2673" s="78">
        <f t="shared" si="1397"/>
        <v>0</v>
      </c>
      <c r="T2673" s="78">
        <f t="shared" si="1397"/>
        <v>0</v>
      </c>
      <c r="U2673" s="78">
        <f t="shared" si="1397"/>
        <v>0</v>
      </c>
      <c r="V2673" s="78">
        <f t="shared" si="1397"/>
        <v>0</v>
      </c>
      <c r="W2673" s="78">
        <f t="shared" si="1397"/>
        <v>0</v>
      </c>
      <c r="X2673" s="78">
        <f t="shared" si="1397"/>
        <v>0</v>
      </c>
      <c r="Y2673" s="78">
        <f t="shared" si="1397"/>
        <v>0</v>
      </c>
      <c r="Z2673" s="79">
        <f t="shared" si="1397"/>
        <v>141122203448.64801</v>
      </c>
      <c r="AA2673" s="78">
        <f t="shared" si="1397"/>
        <v>183497976346.35199</v>
      </c>
      <c r="AB2673" s="80">
        <f t="shared" si="1390"/>
        <v>0.43473022391204302</v>
      </c>
      <c r="AC2673" s="81"/>
    </row>
    <row r="2674" spans="1:29" s="65" customFormat="1" ht="14.25" x14ac:dyDescent="0.2">
      <c r="A2674" s="82"/>
      <c r="B2674" s="83">
        <f>[1]consoCURRENT!E54316</f>
        <v>324714543795</v>
      </c>
      <c r="C2674" s="83">
        <f>[1]consoCURRENT!F54316</f>
        <v>-94363999.999999836</v>
      </c>
      <c r="D2674" s="83">
        <f>[1]consoCURRENT!G54316</f>
        <v>324620179795.00006</v>
      </c>
      <c r="E2674" s="83">
        <f>[1]consoCURRENT!H54316</f>
        <v>15135194243.690002</v>
      </c>
      <c r="F2674" s="83">
        <f>[1]consoCURRENT!I54316</f>
        <v>43439967306.888</v>
      </c>
      <c r="G2674" s="83">
        <f>[1]consoCURRENT!J54316</f>
        <v>0</v>
      </c>
      <c r="H2674" s="83">
        <f>[1]consoCURRENT!K54316</f>
        <v>0</v>
      </c>
      <c r="I2674" s="83">
        <f>[1]consoCURRENT!L54316</f>
        <v>2283443953.8400002</v>
      </c>
      <c r="J2674" s="83">
        <f>[1]consoCURRENT!M54316</f>
        <v>0</v>
      </c>
      <c r="K2674" s="83">
        <f>[1]consoCURRENT!N54316</f>
        <v>0</v>
      </c>
      <c r="L2674" s="83">
        <f>[1]consoCURRENT!O54316</f>
        <v>0</v>
      </c>
      <c r="M2674" s="83">
        <f>[1]consoCURRENT!P54316</f>
        <v>84830485851.910004</v>
      </c>
      <c r="N2674" s="83">
        <f>[1]consoCURRENT!Q54316</f>
        <v>638770093.57000005</v>
      </c>
      <c r="O2674" s="83">
        <f>[1]consoCURRENT!R54316</f>
        <v>7573886837.7000008</v>
      </c>
      <c r="P2674" s="83">
        <f>[1]consoCURRENT!S54316</f>
        <v>4639093358.579999</v>
      </c>
      <c r="Q2674" s="83">
        <f>[1]consoCURRENT!T54316</f>
        <v>41849384224.32</v>
      </c>
      <c r="R2674" s="83">
        <f>[1]consoCURRENT!U54316</f>
        <v>1590583082.5679998</v>
      </c>
      <c r="S2674" s="83">
        <f>[1]consoCURRENT!V54316</f>
        <v>0</v>
      </c>
      <c r="T2674" s="83">
        <f>[1]consoCURRENT!W54316</f>
        <v>0</v>
      </c>
      <c r="U2674" s="83">
        <f>[1]consoCURRENT!X54316</f>
        <v>0</v>
      </c>
      <c r="V2674" s="83">
        <f>[1]consoCURRENT!Y54316</f>
        <v>0</v>
      </c>
      <c r="W2674" s="83">
        <f>[1]consoCURRENT!Z54316</f>
        <v>0</v>
      </c>
      <c r="X2674" s="83">
        <f>[1]consoCURRENT!AA54316</f>
        <v>0</v>
      </c>
      <c r="Y2674" s="83">
        <f>[1]consoCURRENT!AB54316</f>
        <v>0</v>
      </c>
      <c r="Z2674" s="83">
        <f>[1]consoCURRENT!AC54316</f>
        <v>141122203448.64801</v>
      </c>
      <c r="AA2674" s="83">
        <f>[1]consoCURRENT!AD54316</f>
        <v>183497976346.35205</v>
      </c>
      <c r="AB2674" s="82"/>
      <c r="AC2674" s="82"/>
    </row>
    <row r="2675" spans="1:29" s="88" customFormat="1" ht="15" customHeight="1" x14ac:dyDescent="0.25">
      <c r="A2675" s="84"/>
      <c r="B2675" s="85">
        <f>B2674-B2673</f>
        <v>69160000</v>
      </c>
      <c r="C2675" s="85">
        <f t="shared" ref="C2675:AA2675" si="1398">C2674-C2673</f>
        <v>1.6391277313232422E-7</v>
      </c>
      <c r="D2675" s="86">
        <f t="shared" si="1398"/>
        <v>0</v>
      </c>
      <c r="E2675" s="86">
        <f t="shared" si="1398"/>
        <v>0</v>
      </c>
      <c r="F2675" s="86">
        <f t="shared" si="1398"/>
        <v>0</v>
      </c>
      <c r="G2675" s="86">
        <f t="shared" si="1398"/>
        <v>0</v>
      </c>
      <c r="H2675" s="86">
        <f t="shared" si="1398"/>
        <v>0</v>
      </c>
      <c r="I2675" s="86">
        <f t="shared" si="1398"/>
        <v>0</v>
      </c>
      <c r="J2675" s="86">
        <f t="shared" si="1398"/>
        <v>0</v>
      </c>
      <c r="K2675" s="86">
        <f t="shared" si="1398"/>
        <v>0</v>
      </c>
      <c r="L2675" s="86">
        <f t="shared" si="1398"/>
        <v>0</v>
      </c>
      <c r="M2675" s="86">
        <f t="shared" si="1398"/>
        <v>0</v>
      </c>
      <c r="N2675" s="86">
        <f t="shared" si="1398"/>
        <v>0</v>
      </c>
      <c r="O2675" s="86">
        <f t="shared" si="1398"/>
        <v>0</v>
      </c>
      <c r="P2675" s="86">
        <f t="shared" si="1398"/>
        <v>0</v>
      </c>
      <c r="Q2675" s="86">
        <f t="shared" si="1398"/>
        <v>0</v>
      </c>
      <c r="R2675" s="86">
        <f t="shared" si="1398"/>
        <v>0</v>
      </c>
      <c r="S2675" s="86">
        <f t="shared" si="1398"/>
        <v>0</v>
      </c>
      <c r="T2675" s="86">
        <f t="shared" si="1398"/>
        <v>0</v>
      </c>
      <c r="U2675" s="86">
        <f t="shared" si="1398"/>
        <v>0</v>
      </c>
      <c r="V2675" s="86">
        <f t="shared" si="1398"/>
        <v>0</v>
      </c>
      <c r="W2675" s="86">
        <f t="shared" si="1398"/>
        <v>0</v>
      </c>
      <c r="X2675" s="86">
        <f t="shared" si="1398"/>
        <v>0</v>
      </c>
      <c r="Y2675" s="86">
        <f t="shared" si="1398"/>
        <v>0</v>
      </c>
      <c r="Z2675" s="86">
        <f t="shared" si="1398"/>
        <v>0</v>
      </c>
      <c r="AA2675" s="85">
        <f t="shared" si="1398"/>
        <v>0</v>
      </c>
      <c r="AB2675" s="87"/>
    </row>
    <row r="2676" spans="1:29" ht="36.6" customHeight="1" x14ac:dyDescent="0.25">
      <c r="A2676" s="89" t="s">
        <v>152</v>
      </c>
      <c r="Z2676" s="90"/>
      <c r="AA2676" s="91"/>
    </row>
    <row r="2677" spans="1:29" ht="15" customHeight="1" x14ac:dyDescent="0.25">
      <c r="A2677" s="92"/>
      <c r="Z2677" s="2"/>
      <c r="AA2677" s="91"/>
    </row>
    <row r="2678" spans="1:29" ht="15" customHeight="1" x14ac:dyDescent="0.25">
      <c r="A2678" s="89" t="s">
        <v>153</v>
      </c>
      <c r="Z2678" s="93"/>
      <c r="AA2678" s="82"/>
    </row>
    <row r="2679" spans="1:29" ht="15" customHeight="1" x14ac:dyDescent="0.2">
      <c r="Z2679" s="83"/>
      <c r="AA2679" s="82" t="s">
        <v>154</v>
      </c>
      <c r="AB2679" s="82"/>
    </row>
    <row r="2680" spans="1:29" ht="15" customHeight="1" x14ac:dyDescent="0.2">
      <c r="A2680" s="94" t="s">
        <v>155</v>
      </c>
      <c r="B2680" s="95">
        <f>'[1]2019 allotment-adjust'!E74</f>
        <v>0</v>
      </c>
      <c r="C2680" s="95">
        <f>'[1]2019 allotment-adjust'!F74</f>
        <v>0</v>
      </c>
      <c r="D2680" s="96"/>
      <c r="E2680" s="96">
        <f t="shared" ref="E2680:Y2680" si="1399">32293000-397016-2357527-3176512-14095984-1156582-1017590</f>
        <v>10091789</v>
      </c>
      <c r="F2680" s="96">
        <f t="shared" si="1399"/>
        <v>10091789</v>
      </c>
      <c r="G2680" s="96">
        <f t="shared" si="1399"/>
        <v>10091789</v>
      </c>
      <c r="H2680" s="96">
        <f t="shared" si="1399"/>
        <v>10091789</v>
      </c>
      <c r="I2680" s="96">
        <f t="shared" si="1399"/>
        <v>10091789</v>
      </c>
      <c r="J2680" s="96">
        <f t="shared" si="1399"/>
        <v>10091789</v>
      </c>
      <c r="K2680" s="96">
        <f t="shared" si="1399"/>
        <v>10091789</v>
      </c>
      <c r="L2680" s="96">
        <f t="shared" si="1399"/>
        <v>10091789</v>
      </c>
      <c r="M2680" s="96">
        <f t="shared" si="1399"/>
        <v>10091789</v>
      </c>
      <c r="N2680" s="96">
        <f t="shared" si="1399"/>
        <v>10091789</v>
      </c>
      <c r="O2680" s="96">
        <f t="shared" si="1399"/>
        <v>10091789</v>
      </c>
      <c r="P2680" s="96">
        <f t="shared" si="1399"/>
        <v>10091789</v>
      </c>
      <c r="Q2680" s="96">
        <f t="shared" si="1399"/>
        <v>10091789</v>
      </c>
      <c r="R2680" s="96">
        <f t="shared" si="1399"/>
        <v>10091789</v>
      </c>
      <c r="S2680" s="96">
        <f t="shared" si="1399"/>
        <v>10091789</v>
      </c>
      <c r="T2680" s="96">
        <f t="shared" si="1399"/>
        <v>10091789</v>
      </c>
      <c r="U2680" s="96">
        <f t="shared" si="1399"/>
        <v>10091789</v>
      </c>
      <c r="V2680" s="96">
        <f t="shared" si="1399"/>
        <v>10091789</v>
      </c>
      <c r="W2680" s="96">
        <f t="shared" si="1399"/>
        <v>10091789</v>
      </c>
      <c r="X2680" s="96">
        <f t="shared" si="1399"/>
        <v>10091789</v>
      </c>
      <c r="Y2680" s="96">
        <f t="shared" si="1399"/>
        <v>10091789</v>
      </c>
      <c r="Z2680" s="96">
        <f>-85000000+69160000</f>
        <v>-15840000</v>
      </c>
      <c r="AA2680" s="97">
        <f>D2680</f>
        <v>0</v>
      </c>
      <c r="AB2680" s="82"/>
    </row>
    <row r="2681" spans="1:29" ht="15" customHeight="1" x14ac:dyDescent="0.2">
      <c r="A2681" s="94" t="s">
        <v>156</v>
      </c>
      <c r="B2681" s="95">
        <f>'[1]2019 allotment-adjust'!E75</f>
        <v>0</v>
      </c>
      <c r="C2681" s="95">
        <f>'[1]2019 allotment-adjust'!F75</f>
        <v>0</v>
      </c>
      <c r="D2681" s="95"/>
      <c r="E2681" s="95"/>
      <c r="F2681" s="95"/>
      <c r="G2681" s="95"/>
      <c r="H2681" s="95"/>
      <c r="I2681" s="95"/>
      <c r="J2681" s="95"/>
      <c r="K2681" s="95"/>
      <c r="L2681" s="95"/>
      <c r="M2681" s="95"/>
      <c r="N2681" s="95"/>
      <c r="O2681" s="95"/>
      <c r="P2681" s="95"/>
      <c r="Q2681" s="95"/>
      <c r="R2681" s="95"/>
      <c r="S2681" s="95"/>
      <c r="T2681" s="95"/>
      <c r="U2681" s="95"/>
      <c r="V2681" s="95"/>
      <c r="W2681" s="95"/>
      <c r="X2681" s="95"/>
      <c r="Y2681" s="95"/>
      <c r="Z2681" s="95">
        <v>-2453000000</v>
      </c>
      <c r="AA2681" s="97">
        <f t="shared" ref="AA2681:AA2687" si="1400">D2681</f>
        <v>0</v>
      </c>
      <c r="AB2681" s="82"/>
    </row>
    <row r="2682" spans="1:29" ht="15.6" hidden="1" customHeight="1" x14ac:dyDescent="0.2">
      <c r="A2682" s="94" t="s">
        <v>157</v>
      </c>
      <c r="B2682" s="95">
        <f>'[1]2019 allotment-adjust'!E76</f>
        <v>0</v>
      </c>
      <c r="C2682" s="95">
        <f>'[1]2019 allotment-adjust'!F76</f>
        <v>0</v>
      </c>
      <c r="D2682" s="96"/>
      <c r="E2682" s="96">
        <f t="shared" ref="E2682:Y2682" si="1401">50000000-6369154</f>
        <v>43630846</v>
      </c>
      <c r="F2682" s="96">
        <f t="shared" si="1401"/>
        <v>43630846</v>
      </c>
      <c r="G2682" s="96">
        <f t="shared" si="1401"/>
        <v>43630846</v>
      </c>
      <c r="H2682" s="96">
        <f t="shared" si="1401"/>
        <v>43630846</v>
      </c>
      <c r="I2682" s="96">
        <f t="shared" si="1401"/>
        <v>43630846</v>
      </c>
      <c r="J2682" s="96">
        <f t="shared" si="1401"/>
        <v>43630846</v>
      </c>
      <c r="K2682" s="96">
        <f t="shared" si="1401"/>
        <v>43630846</v>
      </c>
      <c r="L2682" s="96">
        <f t="shared" si="1401"/>
        <v>43630846</v>
      </c>
      <c r="M2682" s="96">
        <f t="shared" si="1401"/>
        <v>43630846</v>
      </c>
      <c r="N2682" s="96">
        <f t="shared" si="1401"/>
        <v>43630846</v>
      </c>
      <c r="O2682" s="96">
        <f t="shared" si="1401"/>
        <v>43630846</v>
      </c>
      <c r="P2682" s="96">
        <f t="shared" si="1401"/>
        <v>43630846</v>
      </c>
      <c r="Q2682" s="96">
        <f t="shared" si="1401"/>
        <v>43630846</v>
      </c>
      <c r="R2682" s="96">
        <f t="shared" si="1401"/>
        <v>43630846</v>
      </c>
      <c r="S2682" s="96">
        <f t="shared" si="1401"/>
        <v>43630846</v>
      </c>
      <c r="T2682" s="96">
        <f t="shared" si="1401"/>
        <v>43630846</v>
      </c>
      <c r="U2682" s="96">
        <f t="shared" si="1401"/>
        <v>43630846</v>
      </c>
      <c r="V2682" s="96">
        <f t="shared" si="1401"/>
        <v>43630846</v>
      </c>
      <c r="W2682" s="96">
        <f t="shared" si="1401"/>
        <v>43630846</v>
      </c>
      <c r="X2682" s="96">
        <f t="shared" si="1401"/>
        <v>43630846</v>
      </c>
      <c r="Y2682" s="96">
        <f t="shared" si="1401"/>
        <v>43630846</v>
      </c>
      <c r="Z2682" s="96"/>
      <c r="AA2682" s="97">
        <f t="shared" si="1400"/>
        <v>0</v>
      </c>
      <c r="AB2682" s="98"/>
      <c r="AC2682" s="98"/>
    </row>
    <row r="2683" spans="1:29" ht="15" hidden="1" customHeight="1" x14ac:dyDescent="0.2">
      <c r="A2683" s="94" t="s">
        <v>158</v>
      </c>
      <c r="B2683" s="95">
        <f>'[1]2019 allotment-adjust'!E77</f>
        <v>0</v>
      </c>
      <c r="C2683" s="95">
        <f>'[1]2019 allotment-adjust'!F77</f>
        <v>0</v>
      </c>
      <c r="D2683" s="95"/>
      <c r="E2683" s="95"/>
      <c r="F2683" s="95"/>
      <c r="G2683" s="95"/>
      <c r="H2683" s="95"/>
      <c r="I2683" s="95"/>
      <c r="J2683" s="95"/>
      <c r="K2683" s="95"/>
      <c r="L2683" s="95"/>
      <c r="M2683" s="95"/>
      <c r="N2683" s="95"/>
      <c r="O2683" s="95"/>
      <c r="P2683" s="95"/>
      <c r="Q2683" s="95"/>
      <c r="R2683" s="95"/>
      <c r="S2683" s="95"/>
      <c r="T2683" s="95"/>
      <c r="U2683" s="95"/>
      <c r="V2683" s="95"/>
      <c r="W2683" s="95"/>
      <c r="X2683" s="95"/>
      <c r="Y2683" s="95"/>
      <c r="Z2683" s="95"/>
      <c r="AA2683" s="97">
        <f t="shared" si="1400"/>
        <v>0</v>
      </c>
      <c r="AB2683" s="98"/>
      <c r="AC2683" s="98"/>
    </row>
    <row r="2684" spans="1:29" ht="15" hidden="1" customHeight="1" x14ac:dyDescent="0.2">
      <c r="A2684" s="94" t="s">
        <v>159</v>
      </c>
      <c r="B2684" s="95">
        <f>'[1]2019 allotment-adjust'!E78</f>
        <v>0</v>
      </c>
      <c r="C2684" s="95">
        <f>'[1]2019 allotment-adjust'!F78</f>
        <v>0</v>
      </c>
      <c r="D2684" s="95"/>
      <c r="E2684" s="95"/>
      <c r="F2684" s="95"/>
      <c r="G2684" s="95"/>
      <c r="H2684" s="95"/>
      <c r="I2684" s="95"/>
      <c r="J2684" s="95"/>
      <c r="K2684" s="95"/>
      <c r="L2684" s="95"/>
      <c r="M2684" s="95"/>
      <c r="N2684" s="95"/>
      <c r="O2684" s="95"/>
      <c r="P2684" s="95"/>
      <c r="Q2684" s="95"/>
      <c r="R2684" s="95"/>
      <c r="S2684" s="95"/>
      <c r="T2684" s="95"/>
      <c r="U2684" s="95"/>
      <c r="V2684" s="95"/>
      <c r="W2684" s="95"/>
      <c r="X2684" s="95"/>
      <c r="Y2684" s="95"/>
      <c r="Z2684" s="95"/>
      <c r="AA2684" s="97">
        <f t="shared" si="1400"/>
        <v>0</v>
      </c>
      <c r="AB2684" s="82"/>
      <c r="AC2684" s="98"/>
    </row>
    <row r="2685" spans="1:29" ht="15" hidden="1" customHeight="1" x14ac:dyDescent="0.2">
      <c r="A2685" s="94" t="s">
        <v>160</v>
      </c>
      <c r="B2685" s="95"/>
      <c r="C2685" s="95"/>
      <c r="D2685" s="95"/>
      <c r="E2685" s="95"/>
      <c r="F2685" s="95"/>
      <c r="G2685" s="95"/>
      <c r="H2685" s="95"/>
      <c r="I2685" s="95"/>
      <c r="J2685" s="95"/>
      <c r="K2685" s="95"/>
      <c r="L2685" s="95"/>
      <c r="M2685" s="95"/>
      <c r="N2685" s="95"/>
      <c r="O2685" s="95"/>
      <c r="P2685" s="95"/>
      <c r="Q2685" s="95"/>
      <c r="R2685" s="95"/>
      <c r="S2685" s="95"/>
      <c r="T2685" s="95"/>
      <c r="U2685" s="95"/>
      <c r="V2685" s="95"/>
      <c r="W2685" s="95"/>
      <c r="X2685" s="95"/>
      <c r="Y2685" s="95"/>
      <c r="Z2685" s="95"/>
      <c r="AA2685" s="97">
        <f t="shared" si="1400"/>
        <v>0</v>
      </c>
      <c r="AB2685" s="82"/>
      <c r="AC2685" s="98"/>
    </row>
    <row r="2686" spans="1:29" ht="15" hidden="1" customHeight="1" x14ac:dyDescent="0.2">
      <c r="A2686" s="94" t="s">
        <v>161</v>
      </c>
      <c r="B2686" s="95"/>
      <c r="C2686" s="95"/>
      <c r="D2686" s="95"/>
      <c r="E2686" s="95"/>
      <c r="F2686" s="95"/>
      <c r="G2686" s="95"/>
      <c r="H2686" s="95"/>
      <c r="I2686" s="95"/>
      <c r="J2686" s="95"/>
      <c r="K2686" s="95"/>
      <c r="L2686" s="95"/>
      <c r="M2686" s="95"/>
      <c r="N2686" s="95"/>
      <c r="O2686" s="95"/>
      <c r="P2686" s="95"/>
      <c r="Q2686" s="95"/>
      <c r="R2686" s="95"/>
      <c r="S2686" s="95"/>
      <c r="T2686" s="95"/>
      <c r="U2686" s="95"/>
      <c r="V2686" s="95"/>
      <c r="W2686" s="95"/>
      <c r="X2686" s="95"/>
      <c r="Y2686" s="95"/>
      <c r="Z2686" s="95"/>
      <c r="AA2686" s="97">
        <f>Z2686</f>
        <v>0</v>
      </c>
      <c r="AB2686" s="82"/>
      <c r="AC2686" s="98"/>
    </row>
    <row r="2687" spans="1:29" ht="15" hidden="1" customHeight="1" x14ac:dyDescent="0.2">
      <c r="A2687" s="94" t="s">
        <v>162</v>
      </c>
      <c r="B2687" s="95"/>
      <c r="C2687" s="95"/>
      <c r="D2687" s="95"/>
      <c r="E2687" s="95"/>
      <c r="F2687" s="95"/>
      <c r="G2687" s="95"/>
      <c r="H2687" s="95"/>
      <c r="I2687" s="95"/>
      <c r="J2687" s="95"/>
      <c r="K2687" s="95"/>
      <c r="L2687" s="95"/>
      <c r="M2687" s="95"/>
      <c r="N2687" s="95"/>
      <c r="O2687" s="95"/>
      <c r="P2687" s="95"/>
      <c r="Q2687" s="95"/>
      <c r="R2687" s="95"/>
      <c r="S2687" s="95"/>
      <c r="T2687" s="95"/>
      <c r="U2687" s="95"/>
      <c r="V2687" s="95"/>
      <c r="W2687" s="95"/>
      <c r="X2687" s="95"/>
      <c r="Y2687" s="95"/>
      <c r="Z2687" s="95"/>
      <c r="AA2687" s="97">
        <f t="shared" si="1400"/>
        <v>0</v>
      </c>
      <c r="AB2687" s="82"/>
      <c r="AC2687" s="98"/>
    </row>
    <row r="2688" spans="1:29" ht="15" hidden="1" customHeight="1" x14ac:dyDescent="0.2">
      <c r="A2688" s="94" t="s">
        <v>163</v>
      </c>
      <c r="B2688" s="95"/>
      <c r="C2688" s="95"/>
      <c r="D2688" s="95"/>
      <c r="E2688" s="95"/>
      <c r="F2688" s="95"/>
      <c r="G2688" s="95"/>
      <c r="H2688" s="95"/>
      <c r="I2688" s="95"/>
      <c r="J2688" s="95"/>
      <c r="K2688" s="95"/>
      <c r="L2688" s="95"/>
      <c r="M2688" s="95"/>
      <c r="N2688" s="95"/>
      <c r="O2688" s="95"/>
      <c r="P2688" s="95"/>
      <c r="Q2688" s="95"/>
      <c r="R2688" s="95"/>
      <c r="S2688" s="95"/>
      <c r="T2688" s="95"/>
      <c r="U2688" s="95"/>
      <c r="V2688" s="95"/>
      <c r="W2688" s="95"/>
      <c r="X2688" s="95"/>
      <c r="Y2688" s="95"/>
      <c r="Z2688" s="95"/>
      <c r="AA2688" s="83"/>
      <c r="AB2688" s="82"/>
      <c r="AC2688" s="98"/>
    </row>
    <row r="2689" spans="1:29" ht="15" customHeight="1" x14ac:dyDescent="0.25">
      <c r="A2689" s="92"/>
      <c r="B2689" s="95"/>
      <c r="C2689" s="95"/>
      <c r="D2689" s="95"/>
      <c r="E2689" s="95"/>
      <c r="F2689" s="95"/>
      <c r="G2689" s="95"/>
      <c r="H2689" s="95"/>
      <c r="I2689" s="95"/>
      <c r="J2689" s="95"/>
      <c r="K2689" s="95"/>
      <c r="L2689" s="95"/>
      <c r="M2689" s="95"/>
      <c r="N2689" s="95"/>
      <c r="O2689" s="95"/>
      <c r="P2689" s="95"/>
      <c r="Q2689" s="95"/>
      <c r="R2689" s="95"/>
      <c r="S2689" s="95"/>
      <c r="T2689" s="95"/>
      <c r="U2689" s="95"/>
      <c r="V2689" s="95"/>
      <c r="W2689" s="95"/>
      <c r="X2689" s="95"/>
      <c r="Y2689" s="95"/>
      <c r="Z2689" s="95"/>
      <c r="AA2689" s="83"/>
      <c r="AB2689" s="82"/>
      <c r="AC2689" s="98"/>
    </row>
    <row r="2690" spans="1:29" s="103" customFormat="1" ht="27" customHeight="1" thickBot="1" x14ac:dyDescent="0.3">
      <c r="A2690" s="99" t="s">
        <v>164</v>
      </c>
      <c r="B2690" s="100">
        <f t="shared" ref="B2690:C2690" si="1402">SUM(B2680:B2689)</f>
        <v>0</v>
      </c>
      <c r="C2690" s="100">
        <f t="shared" si="1402"/>
        <v>0</v>
      </c>
      <c r="D2690" s="100"/>
      <c r="E2690" s="100">
        <f t="shared" ref="E2690:Z2690" si="1403">SUM(E2680:E2689)</f>
        <v>53722635</v>
      </c>
      <c r="F2690" s="100">
        <f t="shared" si="1403"/>
        <v>53722635</v>
      </c>
      <c r="G2690" s="100">
        <f t="shared" si="1403"/>
        <v>53722635</v>
      </c>
      <c r="H2690" s="100">
        <f t="shared" si="1403"/>
        <v>53722635</v>
      </c>
      <c r="I2690" s="100">
        <f t="shared" si="1403"/>
        <v>53722635</v>
      </c>
      <c r="J2690" s="100">
        <f t="shared" si="1403"/>
        <v>53722635</v>
      </c>
      <c r="K2690" s="100">
        <f t="shared" si="1403"/>
        <v>53722635</v>
      </c>
      <c r="L2690" s="100">
        <f t="shared" si="1403"/>
        <v>53722635</v>
      </c>
      <c r="M2690" s="100">
        <f t="shared" si="1403"/>
        <v>53722635</v>
      </c>
      <c r="N2690" s="100">
        <f t="shared" si="1403"/>
        <v>53722635</v>
      </c>
      <c r="O2690" s="100">
        <f t="shared" si="1403"/>
        <v>53722635</v>
      </c>
      <c r="P2690" s="100">
        <f t="shared" si="1403"/>
        <v>53722635</v>
      </c>
      <c r="Q2690" s="100">
        <f t="shared" si="1403"/>
        <v>53722635</v>
      </c>
      <c r="R2690" s="100">
        <f t="shared" si="1403"/>
        <v>53722635</v>
      </c>
      <c r="S2690" s="100">
        <f t="shared" si="1403"/>
        <v>53722635</v>
      </c>
      <c r="T2690" s="100">
        <f t="shared" si="1403"/>
        <v>53722635</v>
      </c>
      <c r="U2690" s="100">
        <f t="shared" si="1403"/>
        <v>53722635</v>
      </c>
      <c r="V2690" s="100">
        <f t="shared" si="1403"/>
        <v>53722635</v>
      </c>
      <c r="W2690" s="100">
        <f t="shared" si="1403"/>
        <v>53722635</v>
      </c>
      <c r="X2690" s="100">
        <f t="shared" si="1403"/>
        <v>53722635</v>
      </c>
      <c r="Y2690" s="100">
        <f t="shared" si="1403"/>
        <v>53722635</v>
      </c>
      <c r="Z2690" s="100">
        <f t="shared" si="1403"/>
        <v>-2468840000</v>
      </c>
      <c r="AA2690" s="85">
        <f>D2690-Z2690</f>
        <v>2468840000</v>
      </c>
      <c r="AB2690" s="101"/>
      <c r="AC2690" s="102"/>
    </row>
    <row r="2691" spans="1:29" s="107" customFormat="1" ht="15" customHeight="1" thickTop="1" x14ac:dyDescent="0.25">
      <c r="A2691" s="92"/>
      <c r="B2691" s="104"/>
      <c r="C2691" s="104"/>
      <c r="D2691" s="104"/>
      <c r="E2691" s="105"/>
      <c r="F2691" s="105"/>
      <c r="G2691" s="105"/>
      <c r="H2691" s="105"/>
      <c r="I2691" s="105"/>
      <c r="J2691" s="105"/>
      <c r="K2691" s="105"/>
      <c r="L2691" s="105"/>
      <c r="M2691" s="105"/>
      <c r="N2691" s="105"/>
      <c r="O2691" s="105"/>
      <c r="P2691" s="105"/>
      <c r="Q2691" s="105"/>
      <c r="R2691" s="105"/>
      <c r="S2691" s="105"/>
      <c r="T2691" s="105"/>
      <c r="U2691" s="106"/>
      <c r="Z2691" s="108"/>
      <c r="AA2691" s="108"/>
      <c r="AB2691" s="109"/>
      <c r="AC2691" s="110"/>
    </row>
    <row r="2692" spans="1:29" s="107" customFormat="1" ht="15" customHeight="1" x14ac:dyDescent="0.25">
      <c r="A2692" s="92"/>
      <c r="B2692" s="104"/>
      <c r="C2692" s="104"/>
      <c r="D2692" s="104"/>
      <c r="E2692" s="105"/>
      <c r="F2692" s="105"/>
      <c r="G2692" s="105"/>
      <c r="H2692" s="105"/>
      <c r="I2692" s="105"/>
      <c r="J2692" s="105"/>
      <c r="K2692" s="105"/>
      <c r="L2692" s="105"/>
      <c r="M2692" s="105"/>
      <c r="N2692" s="105"/>
      <c r="O2692" s="105"/>
      <c r="P2692" s="105"/>
      <c r="Q2692" s="105"/>
      <c r="R2692" s="105"/>
      <c r="S2692" s="105"/>
      <c r="T2692" s="105"/>
      <c r="U2692" s="106"/>
      <c r="Z2692" s="108"/>
      <c r="AA2692" s="108"/>
      <c r="AB2692" s="109"/>
      <c r="AC2692" s="110"/>
    </row>
    <row r="2693" spans="1:29" ht="20.45" hidden="1" customHeight="1" x14ac:dyDescent="0.25">
      <c r="A2693" s="89" t="s">
        <v>165</v>
      </c>
      <c r="Z2693" s="83"/>
      <c r="AA2693" s="97"/>
      <c r="AB2693" s="82"/>
      <c r="AC2693" s="98"/>
    </row>
    <row r="2694" spans="1:29" ht="15" hidden="1" customHeight="1" x14ac:dyDescent="0.25">
      <c r="A2694" s="92"/>
      <c r="Z2694" s="2"/>
      <c r="AA2694" s="111"/>
    </row>
    <row r="2695" spans="1:29" ht="21" hidden="1" customHeight="1" x14ac:dyDescent="0.2">
      <c r="A2695" s="94" t="s">
        <v>166</v>
      </c>
      <c r="B2695" s="95"/>
      <c r="C2695" s="95"/>
      <c r="D2695" s="95">
        <v>436279000</v>
      </c>
      <c r="Z2695" s="2"/>
      <c r="AA2695" s="107"/>
    </row>
    <row r="2696" spans="1:29" ht="19.5" hidden="1" customHeight="1" x14ac:dyDescent="0.2">
      <c r="A2696" s="112" t="s">
        <v>167</v>
      </c>
      <c r="B2696" s="95"/>
      <c r="C2696" s="95"/>
      <c r="D2696" s="95">
        <v>147944000</v>
      </c>
      <c r="Z2696" s="2"/>
      <c r="AA2696" s="107"/>
    </row>
    <row r="2697" spans="1:29" ht="19.149999999999999" hidden="1" customHeight="1" x14ac:dyDescent="0.2">
      <c r="A2697" s="112" t="s">
        <v>168</v>
      </c>
      <c r="B2697" s="95">
        <v>223437000</v>
      </c>
      <c r="C2697" s="95"/>
      <c r="D2697" s="95">
        <v>1056905000</v>
      </c>
      <c r="Z2697" s="2"/>
      <c r="AA2697" s="113"/>
    </row>
    <row r="2698" spans="1:29" ht="22.5" hidden="1" customHeight="1" x14ac:dyDescent="0.2">
      <c r="A2698" s="112" t="s">
        <v>169</v>
      </c>
      <c r="B2698" s="95">
        <v>646000</v>
      </c>
      <c r="C2698" s="95"/>
      <c r="D2698" s="95">
        <v>21800000</v>
      </c>
      <c r="Z2698" s="114"/>
      <c r="AA2698" s="115"/>
      <c r="AB2698" s="98"/>
    </row>
    <row r="2699" spans="1:29" ht="22.9" hidden="1" customHeight="1" x14ac:dyDescent="0.2">
      <c r="A2699" s="112" t="s">
        <v>170</v>
      </c>
      <c r="B2699" s="95">
        <v>832731000</v>
      </c>
      <c r="C2699" s="95"/>
      <c r="D2699" s="95">
        <v>729000</v>
      </c>
      <c r="Z2699" s="114"/>
      <c r="AA2699" s="110"/>
      <c r="AB2699" s="98"/>
    </row>
    <row r="2700" spans="1:29" ht="21.4" hidden="1" customHeight="1" x14ac:dyDescent="0.2">
      <c r="A2700" s="112" t="s">
        <v>171</v>
      </c>
      <c r="B2700" s="95">
        <f t="shared" ref="B2700" si="1404">118198000+77824000</f>
        <v>196022000</v>
      </c>
      <c r="C2700" s="95"/>
      <c r="D2700" s="95">
        <v>102574000</v>
      </c>
      <c r="Z2700" s="114"/>
      <c r="AA2700" s="110"/>
      <c r="AB2700" s="98"/>
    </row>
    <row r="2701" spans="1:29" ht="25.15" hidden="1" customHeight="1" x14ac:dyDescent="0.2">
      <c r="A2701" s="112" t="s">
        <v>172</v>
      </c>
      <c r="B2701" s="95">
        <v>264813000</v>
      </c>
      <c r="C2701" s="95"/>
      <c r="D2701" s="95">
        <v>17046000</v>
      </c>
      <c r="Z2701" s="114"/>
      <c r="AA2701" s="110"/>
      <c r="AB2701" s="98"/>
    </row>
    <row r="2702" spans="1:29" ht="15" hidden="1" customHeight="1" x14ac:dyDescent="0.2">
      <c r="A2702" s="116"/>
      <c r="B2702" s="95"/>
      <c r="C2702" s="95"/>
      <c r="D2702" s="95"/>
      <c r="Z2702" s="114"/>
      <c r="AA2702" s="110"/>
      <c r="AB2702" s="98"/>
    </row>
    <row r="2703" spans="1:29" s="103" customFormat="1" ht="28.5" hidden="1" customHeight="1" thickBot="1" x14ac:dyDescent="0.3">
      <c r="A2703" s="99" t="s">
        <v>164</v>
      </c>
      <c r="B2703" s="100">
        <f t="shared" ref="B2703" si="1405">SUM(B2695:B2701)</f>
        <v>1517649000</v>
      </c>
      <c r="C2703" s="100"/>
      <c r="D2703" s="100">
        <f>SUM(D2695:D2701)</f>
        <v>1783277000</v>
      </c>
      <c r="E2703" s="86"/>
      <c r="F2703" s="86"/>
      <c r="G2703" s="86"/>
      <c r="H2703" s="86"/>
      <c r="I2703" s="86"/>
      <c r="J2703" s="86"/>
      <c r="K2703" s="86"/>
      <c r="L2703" s="86"/>
      <c r="M2703" s="86"/>
      <c r="N2703" s="86"/>
      <c r="O2703" s="86"/>
      <c r="P2703" s="86"/>
      <c r="Q2703" s="86"/>
      <c r="R2703" s="86"/>
      <c r="S2703" s="86"/>
      <c r="T2703" s="86"/>
      <c r="U2703" s="117"/>
      <c r="Z2703" s="118"/>
      <c r="AA2703" s="118"/>
      <c r="AB2703" s="102"/>
    </row>
    <row r="2704" spans="1:29" s="107" customFormat="1" ht="15" hidden="1" customHeight="1" x14ac:dyDescent="0.25">
      <c r="A2704" s="92"/>
      <c r="B2704" s="104"/>
      <c r="C2704" s="104"/>
      <c r="D2704" s="119">
        <f>D2703+D2690</f>
        <v>1783277000</v>
      </c>
      <c r="E2704" s="105"/>
      <c r="F2704" s="105"/>
      <c r="G2704" s="105"/>
      <c r="H2704" s="105"/>
      <c r="I2704" s="105"/>
      <c r="J2704" s="105"/>
      <c r="K2704" s="105"/>
      <c r="L2704" s="105"/>
      <c r="M2704" s="105"/>
      <c r="N2704" s="105"/>
      <c r="O2704" s="105"/>
      <c r="P2704" s="105"/>
      <c r="Q2704" s="105"/>
      <c r="R2704" s="105"/>
      <c r="S2704" s="105"/>
      <c r="T2704" s="105"/>
      <c r="U2704" s="106"/>
      <c r="Z2704" s="120"/>
      <c r="AA2704" s="115"/>
      <c r="AB2704" s="110"/>
    </row>
    <row r="2705" spans="1:26" s="107" customFormat="1" ht="15" hidden="1" customHeight="1" x14ac:dyDescent="0.25">
      <c r="A2705" s="92"/>
      <c r="B2705" s="104"/>
      <c r="C2705" s="104"/>
      <c r="D2705" s="104"/>
      <c r="E2705" s="105"/>
      <c r="F2705" s="105"/>
      <c r="G2705" s="105"/>
      <c r="H2705" s="105"/>
      <c r="I2705" s="105"/>
      <c r="J2705" s="105"/>
      <c r="K2705" s="105"/>
      <c r="L2705" s="105"/>
      <c r="M2705" s="105"/>
      <c r="N2705" s="105"/>
      <c r="O2705" s="105"/>
      <c r="P2705" s="105"/>
      <c r="Q2705" s="105"/>
      <c r="R2705" s="105"/>
      <c r="S2705" s="105"/>
      <c r="T2705" s="105"/>
      <c r="U2705" s="106"/>
      <c r="Z2705" s="108">
        <f>'[1]2019 allotment-adjust'!G84</f>
        <v>158490688000</v>
      </c>
    </row>
    <row r="2706" spans="1:26" s="107" customFormat="1" ht="15" hidden="1" customHeight="1" x14ac:dyDescent="0.25">
      <c r="A2706" s="89" t="s">
        <v>173</v>
      </c>
      <c r="B2706" s="104"/>
      <c r="C2706" s="104"/>
      <c r="D2706" s="104"/>
      <c r="E2706" s="105"/>
      <c r="F2706" s="105"/>
      <c r="G2706" s="105"/>
      <c r="H2706" s="105"/>
      <c r="I2706" s="105"/>
      <c r="J2706" s="105"/>
      <c r="K2706" s="105"/>
      <c r="L2706" s="105"/>
      <c r="M2706" s="105"/>
      <c r="N2706" s="105"/>
      <c r="O2706" s="105"/>
      <c r="P2706" s="105"/>
      <c r="Q2706" s="105"/>
      <c r="R2706" s="105"/>
      <c r="S2706" s="105"/>
      <c r="T2706" s="105"/>
      <c r="U2706" s="106"/>
      <c r="Z2706" s="108"/>
    </row>
    <row r="2707" spans="1:26" s="107" customFormat="1" ht="15" hidden="1" customHeight="1" x14ac:dyDescent="0.25">
      <c r="A2707" s="89"/>
      <c r="B2707" s="104"/>
      <c r="C2707" s="104"/>
      <c r="D2707" s="104"/>
      <c r="E2707" s="105"/>
      <c r="F2707" s="105"/>
      <c r="G2707" s="105"/>
      <c r="H2707" s="105"/>
      <c r="I2707" s="105"/>
      <c r="J2707" s="105"/>
      <c r="K2707" s="105"/>
      <c r="L2707" s="105"/>
      <c r="M2707" s="105"/>
      <c r="N2707" s="105"/>
      <c r="O2707" s="105"/>
      <c r="P2707" s="105"/>
      <c r="Q2707" s="105"/>
      <c r="R2707" s="105"/>
      <c r="S2707" s="105"/>
      <c r="T2707" s="105"/>
      <c r="U2707" s="106"/>
      <c r="Z2707" s="108"/>
    </row>
    <row r="2708" spans="1:26" s="107" customFormat="1" ht="15" hidden="1" customHeight="1" x14ac:dyDescent="0.25">
      <c r="A2708" s="92" t="s">
        <v>174</v>
      </c>
      <c r="B2708" s="104">
        <v>-3526590965</v>
      </c>
      <c r="C2708" s="104"/>
      <c r="D2708" s="104"/>
      <c r="E2708" s="105"/>
      <c r="F2708" s="105"/>
      <c r="G2708" s="105"/>
      <c r="H2708" s="105"/>
      <c r="I2708" s="105"/>
      <c r="J2708" s="105"/>
      <c r="K2708" s="105"/>
      <c r="L2708" s="105"/>
      <c r="M2708" s="105"/>
      <c r="N2708" s="105"/>
      <c r="O2708" s="105"/>
      <c r="P2708" s="105"/>
      <c r="Q2708" s="105"/>
      <c r="R2708" s="105"/>
      <c r="S2708" s="105"/>
      <c r="T2708" s="105"/>
      <c r="U2708" s="106"/>
      <c r="Z2708" s="108"/>
    </row>
    <row r="2709" spans="1:26" s="107" customFormat="1" ht="15" hidden="1" customHeight="1" x14ac:dyDescent="0.25">
      <c r="A2709" s="92" t="s">
        <v>175</v>
      </c>
      <c r="B2709" s="104">
        <v>3526590965</v>
      </c>
      <c r="C2709" s="104"/>
      <c r="D2709" s="104"/>
      <c r="E2709" s="105"/>
      <c r="F2709" s="105"/>
      <c r="G2709" s="105"/>
      <c r="H2709" s="105"/>
      <c r="I2709" s="105"/>
      <c r="J2709" s="105"/>
      <c r="K2709" s="105"/>
      <c r="L2709" s="105"/>
      <c r="M2709" s="105"/>
      <c r="N2709" s="105"/>
      <c r="O2709" s="105"/>
      <c r="P2709" s="105"/>
      <c r="Q2709" s="105"/>
      <c r="R2709" s="105"/>
      <c r="S2709" s="105"/>
      <c r="T2709" s="105"/>
      <c r="U2709" s="106"/>
      <c r="Z2709" s="108"/>
    </row>
    <row r="2710" spans="1:26" s="107" customFormat="1" ht="15" hidden="1" customHeight="1" x14ac:dyDescent="0.25">
      <c r="A2710" s="89"/>
      <c r="B2710" s="104"/>
      <c r="C2710" s="104"/>
      <c r="D2710" s="104"/>
      <c r="E2710" s="105"/>
      <c r="F2710" s="105"/>
      <c r="G2710" s="105"/>
      <c r="H2710" s="105"/>
      <c r="I2710" s="105"/>
      <c r="J2710" s="105"/>
      <c r="K2710" s="105"/>
      <c r="L2710" s="105"/>
      <c r="M2710" s="105"/>
      <c r="N2710" s="105"/>
      <c r="O2710" s="105"/>
      <c r="P2710" s="105"/>
      <c r="Q2710" s="105"/>
      <c r="R2710" s="105"/>
      <c r="S2710" s="105"/>
      <c r="T2710" s="105"/>
      <c r="U2710" s="106"/>
      <c r="Z2710" s="108"/>
    </row>
    <row r="2711" spans="1:26" s="107" customFormat="1" ht="15" hidden="1" customHeight="1" x14ac:dyDescent="0.25">
      <c r="A2711" s="89"/>
      <c r="B2711" s="104"/>
      <c r="C2711" s="104"/>
      <c r="D2711" s="104"/>
      <c r="E2711" s="105"/>
      <c r="F2711" s="105"/>
      <c r="G2711" s="105"/>
      <c r="H2711" s="105"/>
      <c r="I2711" s="105"/>
      <c r="J2711" s="105"/>
      <c r="K2711" s="105"/>
      <c r="L2711" s="105"/>
      <c r="M2711" s="105"/>
      <c r="N2711" s="105"/>
      <c r="O2711" s="105"/>
      <c r="P2711" s="105"/>
      <c r="Q2711" s="105"/>
      <c r="R2711" s="105"/>
      <c r="S2711" s="105"/>
      <c r="T2711" s="105"/>
      <c r="U2711" s="106"/>
      <c r="Z2711" s="108"/>
    </row>
    <row r="2712" spans="1:26" s="107" customFormat="1" ht="15" hidden="1" customHeight="1" x14ac:dyDescent="0.25">
      <c r="A2712" s="92"/>
      <c r="B2712" s="104"/>
      <c r="C2712" s="104"/>
      <c r="D2712" s="104"/>
      <c r="E2712" s="105"/>
      <c r="F2712" s="105"/>
      <c r="G2712" s="105"/>
      <c r="H2712" s="105"/>
      <c r="I2712" s="105"/>
      <c r="J2712" s="105"/>
      <c r="K2712" s="105"/>
      <c r="L2712" s="105"/>
      <c r="M2712" s="105"/>
      <c r="N2712" s="105"/>
      <c r="O2712" s="105"/>
      <c r="P2712" s="105"/>
      <c r="Q2712" s="105"/>
      <c r="R2712" s="105"/>
      <c r="S2712" s="105"/>
      <c r="T2712" s="105"/>
      <c r="U2712" s="106"/>
      <c r="Z2712" s="108"/>
    </row>
    <row r="2713" spans="1:26" s="107" customFormat="1" ht="15" hidden="1" customHeight="1" x14ac:dyDescent="0.25">
      <c r="A2713" s="89" t="s">
        <v>176</v>
      </c>
      <c r="B2713" s="104"/>
      <c r="C2713" s="104"/>
      <c r="D2713" s="104"/>
      <c r="E2713" s="105"/>
      <c r="F2713" s="105"/>
      <c r="G2713" s="105"/>
      <c r="H2713" s="105"/>
      <c r="I2713" s="105"/>
      <c r="J2713" s="105"/>
      <c r="K2713" s="105"/>
      <c r="L2713" s="105"/>
      <c r="M2713" s="105"/>
      <c r="N2713" s="105"/>
      <c r="O2713" s="105"/>
      <c r="P2713" s="105"/>
      <c r="Q2713" s="105"/>
      <c r="R2713" s="105"/>
      <c r="S2713" s="105"/>
      <c r="T2713" s="105"/>
      <c r="U2713" s="106"/>
      <c r="Z2713" s="108"/>
    </row>
    <row r="2714" spans="1:26" s="107" customFormat="1" ht="15" hidden="1" customHeight="1" x14ac:dyDescent="0.25">
      <c r="A2714" s="92"/>
      <c r="B2714" s="104"/>
      <c r="C2714" s="104"/>
      <c r="D2714" s="104"/>
      <c r="E2714" s="105"/>
      <c r="F2714" s="105"/>
      <c r="G2714" s="105"/>
      <c r="H2714" s="105"/>
      <c r="I2714" s="105"/>
      <c r="J2714" s="105"/>
      <c r="K2714" s="105"/>
      <c r="L2714" s="105"/>
      <c r="M2714" s="105"/>
      <c r="N2714" s="105"/>
      <c r="O2714" s="105"/>
      <c r="P2714" s="105"/>
      <c r="Q2714" s="105"/>
      <c r="R2714" s="105"/>
      <c r="S2714" s="105"/>
      <c r="T2714" s="105"/>
      <c r="U2714" s="106"/>
      <c r="Z2714" s="108"/>
    </row>
    <row r="2715" spans="1:26" ht="15" hidden="1" customHeight="1" x14ac:dyDescent="0.25">
      <c r="A2715" s="92" t="s">
        <v>177</v>
      </c>
      <c r="B2715" s="95"/>
      <c r="C2715" s="95"/>
      <c r="D2715" s="95"/>
      <c r="Z2715" s="83"/>
    </row>
    <row r="2716" spans="1:26" ht="15" hidden="1" customHeight="1" x14ac:dyDescent="0.25">
      <c r="A2716" s="92" t="s">
        <v>178</v>
      </c>
      <c r="B2716" s="95"/>
      <c r="C2716" s="95"/>
      <c r="D2716" s="95"/>
      <c r="Z2716" s="83"/>
    </row>
    <row r="2717" spans="1:26" s="107" customFormat="1" ht="15" hidden="1" customHeight="1" thickBot="1" x14ac:dyDescent="0.3">
      <c r="A2717" s="121" t="s">
        <v>164</v>
      </c>
      <c r="B2717" s="122">
        <f t="shared" ref="B2717:C2717" si="1406">B2716+B2715</f>
        <v>0</v>
      </c>
      <c r="C2717" s="122">
        <f t="shared" si="1406"/>
        <v>0</v>
      </c>
      <c r="D2717" s="122">
        <f>D2716+D2715</f>
        <v>0</v>
      </c>
      <c r="E2717" s="105"/>
      <c r="F2717" s="105"/>
      <c r="G2717" s="105"/>
      <c r="H2717" s="105"/>
      <c r="I2717" s="105"/>
      <c r="J2717" s="105"/>
      <c r="K2717" s="105"/>
      <c r="L2717" s="105"/>
      <c r="M2717" s="105"/>
      <c r="N2717" s="105"/>
      <c r="O2717" s="105"/>
      <c r="P2717" s="105"/>
      <c r="Q2717" s="105"/>
      <c r="R2717" s="105"/>
      <c r="S2717" s="105"/>
      <c r="T2717" s="105"/>
      <c r="U2717" s="106"/>
      <c r="Z2717" s="108"/>
    </row>
    <row r="2718" spans="1:26" s="107" customFormat="1" ht="15" hidden="1" customHeight="1" thickTop="1" x14ac:dyDescent="0.25">
      <c r="A2718" s="92"/>
      <c r="B2718" s="104"/>
      <c r="C2718" s="104"/>
      <c r="D2718" s="104"/>
      <c r="E2718" s="105"/>
      <c r="F2718" s="105"/>
      <c r="G2718" s="105"/>
      <c r="H2718" s="105"/>
      <c r="I2718" s="105"/>
      <c r="J2718" s="105"/>
      <c r="K2718" s="105"/>
      <c r="L2718" s="105"/>
      <c r="M2718" s="105"/>
      <c r="N2718" s="105"/>
      <c r="O2718" s="105"/>
      <c r="P2718" s="105"/>
      <c r="Q2718" s="105"/>
      <c r="R2718" s="105"/>
      <c r="S2718" s="105"/>
      <c r="T2718" s="105"/>
      <c r="U2718" s="106"/>
      <c r="Z2718" s="108"/>
    </row>
    <row r="2719" spans="1:26" s="107" customFormat="1" ht="15" hidden="1" customHeight="1" x14ac:dyDescent="0.25">
      <c r="A2719" s="89" t="s">
        <v>179</v>
      </c>
      <c r="B2719" s="104"/>
      <c r="C2719" s="104"/>
      <c r="D2719" s="104"/>
      <c r="E2719" s="105"/>
      <c r="F2719" s="105"/>
      <c r="G2719" s="105"/>
      <c r="H2719" s="105"/>
      <c r="I2719" s="105"/>
      <c r="J2719" s="105"/>
      <c r="K2719" s="105"/>
      <c r="L2719" s="105"/>
      <c r="M2719" s="105"/>
      <c r="N2719" s="105"/>
      <c r="O2719" s="105"/>
      <c r="P2719" s="105"/>
      <c r="Q2719" s="105"/>
      <c r="R2719" s="105"/>
      <c r="S2719" s="105"/>
      <c r="T2719" s="105"/>
      <c r="U2719" s="106"/>
      <c r="Z2719" s="108"/>
    </row>
    <row r="2720" spans="1:26" s="107" customFormat="1" ht="15" hidden="1" customHeight="1" x14ac:dyDescent="0.25">
      <c r="A2720" s="92"/>
      <c r="B2720" s="104"/>
      <c r="C2720" s="104"/>
      <c r="D2720" s="104"/>
      <c r="E2720" s="105"/>
      <c r="F2720" s="105"/>
      <c r="G2720" s="105"/>
      <c r="H2720" s="105"/>
      <c r="I2720" s="105"/>
      <c r="J2720" s="105"/>
      <c r="K2720" s="105"/>
      <c r="L2720" s="105"/>
      <c r="M2720" s="105"/>
      <c r="N2720" s="105"/>
      <c r="O2720" s="105"/>
      <c r="P2720" s="105"/>
      <c r="Q2720" s="105"/>
      <c r="R2720" s="105"/>
      <c r="S2720" s="105"/>
      <c r="T2720" s="105"/>
      <c r="U2720" s="106"/>
      <c r="Z2720" s="108"/>
    </row>
    <row r="2721" spans="1:29" s="107" customFormat="1" ht="15" hidden="1" customHeight="1" x14ac:dyDescent="0.25">
      <c r="A2721" s="92" t="s">
        <v>180</v>
      </c>
      <c r="B2721" s="104"/>
      <c r="C2721" s="104"/>
      <c r="D2721" s="104"/>
      <c r="E2721" s="105"/>
      <c r="F2721" s="105"/>
      <c r="G2721" s="105"/>
      <c r="H2721" s="105"/>
      <c r="I2721" s="105"/>
      <c r="J2721" s="105"/>
      <c r="K2721" s="105"/>
      <c r="L2721" s="105"/>
      <c r="M2721" s="105"/>
      <c r="N2721" s="105"/>
      <c r="O2721" s="105"/>
      <c r="P2721" s="105"/>
      <c r="Q2721" s="105"/>
      <c r="R2721" s="105"/>
      <c r="S2721" s="105"/>
      <c r="T2721" s="105"/>
      <c r="U2721" s="106"/>
      <c r="Z2721" s="108"/>
    </row>
    <row r="2722" spans="1:29" s="107" customFormat="1" ht="15" hidden="1" customHeight="1" x14ac:dyDescent="0.25">
      <c r="A2722" s="92"/>
      <c r="B2722" s="104"/>
      <c r="C2722" s="104"/>
      <c r="D2722" s="104"/>
      <c r="E2722" s="105"/>
      <c r="F2722" s="105"/>
      <c r="G2722" s="105"/>
      <c r="H2722" s="105"/>
      <c r="I2722" s="105"/>
      <c r="J2722" s="105"/>
      <c r="K2722" s="105"/>
      <c r="L2722" s="105"/>
      <c r="M2722" s="105"/>
      <c r="N2722" s="105"/>
      <c r="O2722" s="105"/>
      <c r="P2722" s="105"/>
      <c r="Q2722" s="105"/>
      <c r="R2722" s="105"/>
      <c r="S2722" s="105"/>
      <c r="T2722" s="105"/>
      <c r="U2722" s="106"/>
      <c r="Z2722" s="108"/>
    </row>
    <row r="2723" spans="1:29" s="107" customFormat="1" ht="15" hidden="1" customHeight="1" x14ac:dyDescent="0.25">
      <c r="A2723" s="92"/>
      <c r="B2723" s="104"/>
      <c r="C2723" s="104"/>
      <c r="D2723" s="104"/>
      <c r="E2723" s="105"/>
      <c r="F2723" s="105"/>
      <c r="G2723" s="105"/>
      <c r="H2723" s="105"/>
      <c r="I2723" s="105"/>
      <c r="J2723" s="105"/>
      <c r="K2723" s="105"/>
      <c r="L2723" s="105"/>
      <c r="M2723" s="105"/>
      <c r="N2723" s="105"/>
      <c r="O2723" s="105"/>
      <c r="P2723" s="105"/>
      <c r="Q2723" s="105"/>
      <c r="R2723" s="105"/>
      <c r="S2723" s="105"/>
      <c r="T2723" s="105"/>
      <c r="U2723" s="106"/>
      <c r="Z2723" s="108"/>
    </row>
    <row r="2724" spans="1:29" s="87" customFormat="1" ht="33.4" customHeight="1" x14ac:dyDescent="0.25">
      <c r="A2724" s="123" t="s">
        <v>181</v>
      </c>
      <c r="B2724" s="86" t="s">
        <v>182</v>
      </c>
      <c r="C2724" s="86"/>
      <c r="D2724" s="86" t="s">
        <v>182</v>
      </c>
      <c r="E2724" s="96"/>
      <c r="F2724" s="96"/>
      <c r="G2724" s="96"/>
      <c r="H2724" s="96"/>
      <c r="I2724" s="96"/>
      <c r="J2724" s="96"/>
      <c r="K2724" s="96"/>
      <c r="L2724" s="96"/>
      <c r="M2724" s="96"/>
      <c r="N2724" s="96"/>
      <c r="O2724" s="96"/>
      <c r="P2724" s="96"/>
      <c r="Q2724" s="96"/>
      <c r="R2724" s="96"/>
      <c r="S2724" s="96"/>
      <c r="T2724" s="96"/>
      <c r="U2724" s="124"/>
      <c r="Z2724" s="88"/>
      <c r="AA2724" s="86" t="s">
        <v>183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25"/>
      <c r="AB2725" s="126"/>
      <c r="AC2725" s="126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25"/>
      <c r="AB2726" s="126"/>
      <c r="AC2726" s="126"/>
    </row>
    <row r="2727" spans="1:29" ht="15" customHeight="1" x14ac:dyDescent="0.2">
      <c r="AA2727" s="126"/>
      <c r="AB2727" s="126"/>
      <c r="AC2727" s="126"/>
    </row>
    <row r="2728" spans="1:29" s="103" customFormat="1" ht="15" customHeight="1" x14ac:dyDescent="0.25">
      <c r="A2728" s="10" t="s">
        <v>184</v>
      </c>
      <c r="B2728" s="10"/>
      <c r="C2728" s="10"/>
      <c r="D2728" s="127" t="s">
        <v>185</v>
      </c>
      <c r="E2728" s="127"/>
      <c r="F2728" s="127"/>
      <c r="G2728" s="127"/>
      <c r="H2728" s="127"/>
      <c r="I2728" s="127"/>
      <c r="J2728" s="127"/>
      <c r="K2728" s="127"/>
      <c r="L2728" s="127"/>
      <c r="M2728" s="127"/>
      <c r="N2728" s="127"/>
      <c r="O2728" s="127"/>
      <c r="P2728" s="127"/>
      <c r="Q2728" s="127"/>
      <c r="R2728" s="127"/>
      <c r="S2728" s="127"/>
      <c r="T2728" s="127"/>
      <c r="U2728" s="127"/>
      <c r="V2728" s="127"/>
      <c r="W2728" s="127"/>
      <c r="X2728" s="127"/>
      <c r="Y2728" s="127"/>
      <c r="Z2728" s="127"/>
      <c r="AA2728" s="1" t="s">
        <v>186</v>
      </c>
      <c r="AB2728" s="1"/>
      <c r="AC2728" s="1"/>
    </row>
    <row r="2729" spans="1:29" s="103" customFormat="1" ht="15" customHeight="1" x14ac:dyDescent="0.25">
      <c r="A2729" s="10" t="s">
        <v>187</v>
      </c>
      <c r="B2729" s="10"/>
      <c r="C2729" s="10"/>
      <c r="D2729" s="127" t="s">
        <v>188</v>
      </c>
      <c r="E2729" s="127"/>
      <c r="F2729" s="127"/>
      <c r="G2729" s="127"/>
      <c r="H2729" s="127"/>
      <c r="I2729" s="127"/>
      <c r="J2729" s="127"/>
      <c r="K2729" s="127"/>
      <c r="L2729" s="127"/>
      <c r="M2729" s="127"/>
      <c r="N2729" s="127"/>
      <c r="O2729" s="127"/>
      <c r="P2729" s="127"/>
      <c r="Q2729" s="127"/>
      <c r="R2729" s="127"/>
      <c r="S2729" s="127"/>
      <c r="T2729" s="127"/>
      <c r="U2729" s="127"/>
      <c r="V2729" s="127"/>
      <c r="W2729" s="127"/>
      <c r="X2729" s="127"/>
      <c r="Y2729" s="127"/>
      <c r="Z2729" s="127"/>
      <c r="AA2729" s="1" t="s">
        <v>189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2" customFormat="1" ht="15" customHeight="1" x14ac:dyDescent="0.2">
      <c r="B2732" s="83"/>
      <c r="C2732" s="83"/>
      <c r="D2732" s="83"/>
      <c r="E2732" s="83"/>
      <c r="F2732" s="83"/>
      <c r="G2732" s="83"/>
      <c r="H2732" s="83"/>
      <c r="I2732" s="83"/>
      <c r="J2732" s="83"/>
      <c r="K2732" s="83"/>
      <c r="L2732" s="83"/>
      <c r="M2732" s="83"/>
      <c r="N2732" s="83"/>
      <c r="O2732" s="83"/>
      <c r="P2732" s="83"/>
      <c r="Q2732" s="83"/>
      <c r="R2732" s="83"/>
      <c r="S2732" s="83"/>
      <c r="T2732" s="83"/>
      <c r="U2732" s="83"/>
      <c r="V2732" s="83"/>
      <c r="W2732" s="83"/>
      <c r="X2732" s="83"/>
      <c r="Y2732" s="83"/>
      <c r="Z2732" s="83"/>
    </row>
    <row r="2733" spans="1:29" s="82" customFormat="1" ht="15" customHeight="1" x14ac:dyDescent="0.2">
      <c r="B2733" s="83">
        <v>118449453770</v>
      </c>
      <c r="C2733" s="83">
        <v>118449453770</v>
      </c>
      <c r="D2733" s="114">
        <v>324057052295</v>
      </c>
      <c r="E2733" s="114">
        <v>15135194243.690002</v>
      </c>
      <c r="F2733" s="114">
        <v>41849384224.320007</v>
      </c>
      <c r="G2733" s="114">
        <v>0</v>
      </c>
      <c r="H2733" s="114">
        <v>0</v>
      </c>
      <c r="I2733" s="114">
        <v>2283443953.8400002</v>
      </c>
      <c r="J2733" s="114">
        <v>0</v>
      </c>
      <c r="K2733" s="114">
        <v>0</v>
      </c>
      <c r="L2733" s="114">
        <v>0</v>
      </c>
      <c r="M2733" s="114">
        <v>82682087835.150009</v>
      </c>
      <c r="N2733" s="114">
        <v>638770093.57000005</v>
      </c>
      <c r="O2733" s="114">
        <v>7573886837.7000008</v>
      </c>
      <c r="P2733" s="114">
        <v>4639093358.5799999</v>
      </c>
      <c r="Q2733" s="114">
        <v>41849384224.320007</v>
      </c>
      <c r="R2733" s="114">
        <v>0</v>
      </c>
      <c r="S2733" s="114">
        <v>0</v>
      </c>
      <c r="T2733" s="114">
        <v>0</v>
      </c>
      <c r="U2733" s="114">
        <v>0</v>
      </c>
      <c r="V2733" s="114">
        <v>0</v>
      </c>
      <c r="W2733" s="114">
        <v>0</v>
      </c>
      <c r="X2733" s="114">
        <v>0</v>
      </c>
      <c r="Y2733" s="114">
        <v>0</v>
      </c>
      <c r="Z2733" s="114">
        <v>137383222349.32001</v>
      </c>
      <c r="AA2733" s="114">
        <v>186673829945.67999</v>
      </c>
      <c r="AB2733" s="98">
        <v>0.42394763939361968</v>
      </c>
    </row>
    <row r="2734" spans="1:29" s="82" customFormat="1" ht="15" hidden="1" customHeight="1" x14ac:dyDescent="0.2">
      <c r="B2734" s="97">
        <v>102106257517</v>
      </c>
      <c r="C2734" s="97">
        <v>102106257517</v>
      </c>
      <c r="D2734" s="97">
        <v>102106257517</v>
      </c>
      <c r="E2734" s="97">
        <v>11052955388.5</v>
      </c>
      <c r="F2734" s="97">
        <v>24063234109.319748</v>
      </c>
      <c r="G2734" s="97">
        <v>18848567718.900002</v>
      </c>
      <c r="H2734" s="97">
        <v>0</v>
      </c>
      <c r="I2734" s="97">
        <v>2765278014.1299996</v>
      </c>
      <c r="J2734" s="97">
        <v>5366618092.3299999</v>
      </c>
      <c r="K2734" s="97">
        <v>5229766030.5</v>
      </c>
      <c r="L2734" s="97">
        <v>0</v>
      </c>
      <c r="M2734" s="97">
        <v>13361662136.960003</v>
      </c>
      <c r="N2734" s="97">
        <v>705038584.22000003</v>
      </c>
      <c r="O2734" s="97">
        <v>5877069004.6100025</v>
      </c>
      <c r="P2734" s="97">
        <v>1705569785.5399997</v>
      </c>
      <c r="Q2734" s="97">
        <v>10327918169.980003</v>
      </c>
      <c r="R2734" s="97">
        <v>1666468721.0609999</v>
      </c>
      <c r="S2734" s="97">
        <v>6702240125.9487505</v>
      </c>
      <c r="T2734" s="97">
        <v>789329016.66000021</v>
      </c>
      <c r="U2734" s="97">
        <v>10709222199.300005</v>
      </c>
      <c r="V2734" s="97">
        <v>2120250472.4400005</v>
      </c>
      <c r="W2734" s="97">
        <v>0</v>
      </c>
      <c r="X2734" s="97">
        <v>0</v>
      </c>
      <c r="Y2734" s="97">
        <v>0</v>
      </c>
      <c r="Z2734" s="97">
        <v>53964768216.719765</v>
      </c>
      <c r="AA2734" s="82">
        <v>48141489300.280235</v>
      </c>
      <c r="AB2734" s="82">
        <v>0.52851577884670775</v>
      </c>
    </row>
    <row r="2735" spans="1:29" s="82" customFormat="1" ht="15" hidden="1" customHeight="1" x14ac:dyDescent="0.2">
      <c r="B2735" s="97">
        <f t="shared" ref="B2735:C2735" si="1407">B2734-B2673</f>
        <v>-222539126278</v>
      </c>
      <c r="C2735" s="97">
        <f t="shared" si="1407"/>
        <v>102200621517</v>
      </c>
      <c r="D2735" s="97">
        <f>D2734-D2673</f>
        <v>-222513922278</v>
      </c>
      <c r="E2735" s="97">
        <f t="shared" ref="E2735:AB2735" si="1408">E2734-E2673</f>
        <v>-4082238855.1900024</v>
      </c>
      <c r="F2735" s="97">
        <f t="shared" si="1408"/>
        <v>-19376733197.568245</v>
      </c>
      <c r="G2735" s="97">
        <f t="shared" si="1408"/>
        <v>18848567718.900002</v>
      </c>
      <c r="H2735" s="97">
        <f t="shared" si="1408"/>
        <v>0</v>
      </c>
      <c r="I2735" s="97">
        <f t="shared" si="1408"/>
        <v>481834060.28999949</v>
      </c>
      <c r="J2735" s="97">
        <f t="shared" si="1408"/>
        <v>5366618092.3299999</v>
      </c>
      <c r="K2735" s="97">
        <f t="shared" si="1408"/>
        <v>5229766030.5</v>
      </c>
      <c r="L2735" s="97">
        <f t="shared" si="1408"/>
        <v>0</v>
      </c>
      <c r="M2735" s="97">
        <f t="shared" si="1408"/>
        <v>-71468823714.949982</v>
      </c>
      <c r="N2735" s="97">
        <f t="shared" si="1408"/>
        <v>66268490.649999976</v>
      </c>
      <c r="O2735" s="97">
        <f t="shared" si="1408"/>
        <v>-1696817833.0899982</v>
      </c>
      <c r="P2735" s="97">
        <f t="shared" si="1408"/>
        <v>-2933523573.04</v>
      </c>
      <c r="Q2735" s="97">
        <f t="shared" si="1408"/>
        <v>-31521466054.340004</v>
      </c>
      <c r="R2735" s="97">
        <f t="shared" si="1408"/>
        <v>75885638.493000031</v>
      </c>
      <c r="S2735" s="97">
        <f t="shared" si="1408"/>
        <v>6702240125.9487505</v>
      </c>
      <c r="T2735" s="97">
        <f t="shared" si="1408"/>
        <v>789329016.66000021</v>
      </c>
      <c r="U2735" s="97">
        <f t="shared" si="1408"/>
        <v>10709222199.300005</v>
      </c>
      <c r="V2735" s="97">
        <f t="shared" si="1408"/>
        <v>2120250472.4400005</v>
      </c>
      <c r="W2735" s="97">
        <f t="shared" si="1408"/>
        <v>0</v>
      </c>
      <c r="X2735" s="97">
        <f t="shared" si="1408"/>
        <v>0</v>
      </c>
      <c r="Y2735" s="97">
        <f t="shared" si="1408"/>
        <v>0</v>
      </c>
      <c r="Z2735" s="97">
        <f t="shared" si="1408"/>
        <v>-87157435231.928253</v>
      </c>
      <c r="AA2735" s="97">
        <f t="shared" si="1408"/>
        <v>-135356487046.07175</v>
      </c>
      <c r="AB2735" s="97">
        <f t="shared" si="1408"/>
        <v>9.3785554934664728E-2</v>
      </c>
    </row>
    <row r="2736" spans="1:29" s="82" customFormat="1" ht="15" hidden="1" customHeight="1" x14ac:dyDescent="0.2">
      <c r="Z2736" s="83">
        <f>[1]consoCURRENT!Z54316+[1]consoCURRENT!P54316-[1]consoCURRENT!N54316-[1]consoCURRENT!M54316-[1]consoCURRENT!L54316</f>
        <v>82547041898.070007</v>
      </c>
    </row>
    <row r="2737" spans="2:29" s="82" customFormat="1" ht="15" hidden="1" customHeight="1" x14ac:dyDescent="0.2">
      <c r="B2737" s="83"/>
      <c r="C2737" s="83"/>
      <c r="D2737" s="83"/>
    </row>
    <row r="2738" spans="2:29" s="82" customFormat="1" ht="15" hidden="1" customHeight="1" x14ac:dyDescent="0.2">
      <c r="B2738" s="83"/>
      <c r="C2738" s="83"/>
      <c r="D2738" s="83"/>
      <c r="E2738" s="83"/>
      <c r="F2738" s="83"/>
      <c r="G2738" s="83"/>
      <c r="H2738" s="83"/>
      <c r="I2738" s="83"/>
      <c r="J2738" s="83"/>
      <c r="K2738" s="83"/>
      <c r="L2738" s="83"/>
      <c r="M2738" s="83"/>
      <c r="N2738" s="83"/>
      <c r="O2738" s="83"/>
      <c r="P2738" s="83"/>
      <c r="Q2738" s="83"/>
      <c r="R2738" s="83"/>
      <c r="S2738" s="83"/>
      <c r="T2738" s="83"/>
      <c r="U2738" s="83"/>
      <c r="V2738" s="83"/>
      <c r="W2738" s="83"/>
      <c r="X2738" s="83"/>
      <c r="Y2738" s="83"/>
      <c r="Z2738" s="83"/>
    </row>
    <row r="2739" spans="2:29" s="82" customFormat="1" ht="15" hidden="1" customHeight="1" x14ac:dyDescent="0.2">
      <c r="B2739" s="97"/>
      <c r="C2739" s="97"/>
      <c r="D2739" s="97"/>
    </row>
    <row r="2740" spans="2:29" s="82" customFormat="1" ht="15" customHeight="1" x14ac:dyDescent="0.2">
      <c r="B2740" s="97">
        <f t="shared" ref="B2740:C2740" si="1409">B2733-B2673</f>
        <v>-206195930025</v>
      </c>
      <c r="C2740" s="97">
        <f t="shared" si="1409"/>
        <v>118543817770</v>
      </c>
      <c r="D2740" s="128">
        <f>D2733-D2673</f>
        <v>-563127500</v>
      </c>
      <c r="E2740" s="128">
        <f t="shared" ref="E2740:AB2740" si="1410">E2733-E2673</f>
        <v>0</v>
      </c>
      <c r="F2740" s="128">
        <f t="shared" si="1410"/>
        <v>-1590583082.5679855</v>
      </c>
      <c r="G2740" s="128">
        <f t="shared" si="1410"/>
        <v>0</v>
      </c>
      <c r="H2740" s="128">
        <f t="shared" si="1410"/>
        <v>0</v>
      </c>
      <c r="I2740" s="128">
        <f t="shared" si="1410"/>
        <v>0</v>
      </c>
      <c r="J2740" s="128">
        <f t="shared" si="1410"/>
        <v>0</v>
      </c>
      <c r="K2740" s="128">
        <f t="shared" si="1410"/>
        <v>0</v>
      </c>
      <c r="L2740" s="128">
        <f t="shared" si="1410"/>
        <v>0</v>
      </c>
      <c r="M2740" s="128">
        <f t="shared" si="1410"/>
        <v>-2148398016.7599792</v>
      </c>
      <c r="N2740" s="128">
        <f t="shared" si="1410"/>
        <v>0</v>
      </c>
      <c r="O2740" s="128">
        <f t="shared" si="1410"/>
        <v>0</v>
      </c>
      <c r="P2740" s="128">
        <f t="shared" si="1410"/>
        <v>0</v>
      </c>
      <c r="Q2740" s="128">
        <f t="shared" si="1410"/>
        <v>0</v>
      </c>
      <c r="R2740" s="128">
        <f t="shared" si="1410"/>
        <v>-1590583082.5679998</v>
      </c>
      <c r="S2740" s="128">
        <f t="shared" si="1410"/>
        <v>0</v>
      </c>
      <c r="T2740" s="128">
        <f t="shared" si="1410"/>
        <v>0</v>
      </c>
      <c r="U2740" s="128">
        <f t="shared" si="1410"/>
        <v>0</v>
      </c>
      <c r="V2740" s="128">
        <f t="shared" si="1410"/>
        <v>0</v>
      </c>
      <c r="W2740" s="128">
        <f t="shared" si="1410"/>
        <v>0</v>
      </c>
      <c r="X2740" s="128">
        <f t="shared" si="1410"/>
        <v>0</v>
      </c>
      <c r="Y2740" s="128">
        <f t="shared" si="1410"/>
        <v>0</v>
      </c>
      <c r="Z2740" s="128">
        <f t="shared" si="1410"/>
        <v>-3738981099.3280029</v>
      </c>
      <c r="AA2740" s="128">
        <f t="shared" si="1410"/>
        <v>3175853599.3280029</v>
      </c>
      <c r="AB2740" s="128">
        <f t="shared" si="1410"/>
        <v>-1.0782584518423344E-2</v>
      </c>
    </row>
    <row r="2741" spans="2:29" s="82" customFormat="1" ht="15" customHeight="1" x14ac:dyDescent="0.2">
      <c r="B2741" s="97"/>
      <c r="C2741" s="97"/>
      <c r="D2741" s="128"/>
    </row>
    <row r="2742" spans="2:29" s="82" customFormat="1" ht="15" customHeight="1" x14ac:dyDescent="0.2">
      <c r="B2742" s="97"/>
      <c r="C2742" s="97"/>
      <c r="D2742" s="97"/>
    </row>
    <row r="2743" spans="2:29" ht="15" customHeight="1" x14ac:dyDescent="0.2">
      <c r="B2743" s="91"/>
      <c r="C2743" s="91"/>
      <c r="D2743" s="115">
        <v>154789609788</v>
      </c>
      <c r="E2743" s="115">
        <v>8212656931.2700005</v>
      </c>
      <c r="F2743" s="115">
        <v>0</v>
      </c>
      <c r="G2743" s="115">
        <v>0</v>
      </c>
      <c r="H2743" s="115">
        <v>0</v>
      </c>
      <c r="I2743" s="115">
        <v>0</v>
      </c>
      <c r="J2743" s="115">
        <v>0</v>
      </c>
      <c r="K2743" s="115">
        <v>0</v>
      </c>
      <c r="L2743" s="115">
        <v>0</v>
      </c>
      <c r="M2743" s="115">
        <v>1070414822.5999999</v>
      </c>
      <c r="N2743" s="115">
        <v>638770093.57000005</v>
      </c>
      <c r="O2743" s="115">
        <v>7573886837.7000008</v>
      </c>
      <c r="P2743" s="115">
        <v>0</v>
      </c>
      <c r="Q2743" s="115">
        <v>0</v>
      </c>
      <c r="R2743" s="115">
        <v>0</v>
      </c>
      <c r="S2743" s="115">
        <v>0</v>
      </c>
      <c r="T2743" s="115">
        <v>0</v>
      </c>
      <c r="U2743" s="115">
        <v>0</v>
      </c>
      <c r="V2743" s="115">
        <v>0</v>
      </c>
      <c r="W2743" s="115">
        <v>0</v>
      </c>
      <c r="X2743" s="115">
        <v>0</v>
      </c>
      <c r="Y2743" s="115">
        <v>0</v>
      </c>
      <c r="Z2743" s="115">
        <v>9283071753.8700008</v>
      </c>
      <c r="AA2743" s="115">
        <v>145506538034.12997</v>
      </c>
      <c r="AB2743">
        <v>5.9972189131971484E-2</v>
      </c>
    </row>
    <row r="2744" spans="2:29" ht="15" customHeight="1" x14ac:dyDescent="0.2">
      <c r="B2744" s="91"/>
      <c r="C2744" s="91"/>
      <c r="D2744" s="91">
        <f>D2743-D2673</f>
        <v>-169830570007</v>
      </c>
      <c r="E2744" s="91">
        <f t="shared" ref="E2744:AA2744" si="1411">E2743-E2673</f>
        <v>-6922537312.420002</v>
      </c>
      <c r="F2744" s="91">
        <f t="shared" si="1411"/>
        <v>-43439967306.887993</v>
      </c>
      <c r="G2744" s="91">
        <f t="shared" si="1411"/>
        <v>0</v>
      </c>
      <c r="H2744" s="91">
        <f t="shared" si="1411"/>
        <v>0</v>
      </c>
      <c r="I2744" s="91">
        <f t="shared" si="1411"/>
        <v>-2283443953.8400002</v>
      </c>
      <c r="J2744" s="91">
        <f t="shared" si="1411"/>
        <v>0</v>
      </c>
      <c r="K2744" s="91">
        <f t="shared" si="1411"/>
        <v>0</v>
      </c>
      <c r="L2744" s="91">
        <f t="shared" si="1411"/>
        <v>0</v>
      </c>
      <c r="M2744" s="91">
        <f t="shared" si="1411"/>
        <v>-83760071029.309982</v>
      </c>
      <c r="N2744" s="91">
        <f t="shared" si="1411"/>
        <v>0</v>
      </c>
      <c r="O2744" s="91">
        <f t="shared" si="1411"/>
        <v>0</v>
      </c>
      <c r="P2744" s="91">
        <f t="shared" si="1411"/>
        <v>-4639093358.5799999</v>
      </c>
      <c r="Q2744" s="91">
        <f t="shared" si="1411"/>
        <v>-41849384224.320007</v>
      </c>
      <c r="R2744" s="91">
        <f t="shared" si="1411"/>
        <v>-1590583082.5679998</v>
      </c>
      <c r="S2744" s="91">
        <f t="shared" si="1411"/>
        <v>0</v>
      </c>
      <c r="T2744" s="91">
        <f t="shared" si="1411"/>
        <v>0</v>
      </c>
      <c r="U2744" s="91">
        <f t="shared" si="1411"/>
        <v>0</v>
      </c>
      <c r="V2744" s="91">
        <f t="shared" si="1411"/>
        <v>0</v>
      </c>
      <c r="W2744" s="91">
        <f t="shared" si="1411"/>
        <v>0</v>
      </c>
      <c r="X2744" s="91">
        <f t="shared" si="1411"/>
        <v>0</v>
      </c>
      <c r="Y2744" s="91">
        <f t="shared" si="1411"/>
        <v>0</v>
      </c>
      <c r="Z2744" s="91">
        <f t="shared" si="1411"/>
        <v>-131839131694.77802</v>
      </c>
      <c r="AA2744" s="91">
        <f t="shared" si="1411"/>
        <v>-37991438312.222015</v>
      </c>
    </row>
    <row r="2745" spans="2:29" ht="15" customHeight="1" x14ac:dyDescent="0.2">
      <c r="B2745"/>
      <c r="C2745"/>
      <c r="D2745" s="129"/>
      <c r="E2745" s="129"/>
      <c r="F2745" s="129"/>
      <c r="G2745" s="129"/>
      <c r="H2745" s="129"/>
      <c r="I2745" s="129"/>
      <c r="J2745" s="129"/>
      <c r="K2745" s="129"/>
      <c r="L2745" s="129"/>
      <c r="M2745" s="129"/>
      <c r="N2745" s="129"/>
      <c r="O2745" s="129"/>
      <c r="P2745" s="129"/>
      <c r="Q2745" s="129"/>
      <c r="R2745" s="129"/>
      <c r="S2745" s="129"/>
      <c r="T2745" s="129"/>
      <c r="U2745" s="129"/>
      <c r="V2745" s="129"/>
      <c r="W2745" s="129"/>
      <c r="X2745" s="129"/>
      <c r="Y2745" s="129"/>
      <c r="Z2745" s="129"/>
      <c r="AA2745" s="129"/>
    </row>
    <row r="2746" spans="2:29" ht="15" customHeight="1" x14ac:dyDescent="0.2">
      <c r="B2746" s="130"/>
      <c r="C2746" s="130"/>
      <c r="D2746" s="130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9" ht="15" customHeight="1" x14ac:dyDescent="0.2">
      <c r="B2747" s="91"/>
      <c r="C2747" s="91"/>
      <c r="D2747" s="91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9" ht="15" customHeight="1" x14ac:dyDescent="0.2">
      <c r="B2748"/>
      <c r="C2748"/>
      <c r="D2748" s="130">
        <v>324057052295</v>
      </c>
      <c r="E2748" s="130">
        <v>15135194243.690002</v>
      </c>
      <c r="F2748" s="130">
        <v>41849226652.700012</v>
      </c>
      <c r="G2748" s="130">
        <v>0</v>
      </c>
      <c r="H2748" s="130">
        <v>0</v>
      </c>
      <c r="I2748" s="130">
        <v>2283443953.8400002</v>
      </c>
      <c r="J2748" s="130">
        <v>0</v>
      </c>
      <c r="K2748" s="130">
        <v>0</v>
      </c>
      <c r="L2748" s="130">
        <v>0</v>
      </c>
      <c r="M2748" s="130">
        <v>82682679446.720001</v>
      </c>
      <c r="N2748" s="130">
        <v>638770093.57000005</v>
      </c>
      <c r="O2748" s="130">
        <v>7573886837.7000008</v>
      </c>
      <c r="P2748" s="130">
        <v>4639093358.5799999</v>
      </c>
      <c r="Q2748" s="130">
        <v>41849226652.700012</v>
      </c>
      <c r="R2748" s="130">
        <v>0</v>
      </c>
      <c r="S2748" s="130">
        <v>0</v>
      </c>
      <c r="T2748" s="130">
        <v>0</v>
      </c>
      <c r="U2748" s="130">
        <v>0</v>
      </c>
      <c r="V2748" s="130">
        <v>0</v>
      </c>
      <c r="W2748" s="130">
        <v>0</v>
      </c>
      <c r="X2748" s="130">
        <v>0</v>
      </c>
      <c r="Y2748" s="130">
        <v>0</v>
      </c>
      <c r="Z2748" s="130">
        <v>137383656389.27</v>
      </c>
      <c r="AA2748" s="130">
        <v>186673395905.73001</v>
      </c>
      <c r="AB2748">
        <v>0.42394897878724469</v>
      </c>
      <c r="AC2748" s="131">
        <v>43955</v>
      </c>
    </row>
    <row r="2749" spans="2:29" ht="15" customHeight="1" x14ac:dyDescent="0.2">
      <c r="B2749"/>
      <c r="C2749"/>
      <c r="D2749" s="129">
        <f>D2748-D2673</f>
        <v>-563127500</v>
      </c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29">
        <f>Z2748-Z2673</f>
        <v>-3738547059.378006</v>
      </c>
      <c r="AA2749" s="129">
        <f>AA2748-AA2673</f>
        <v>3175419559.3780212</v>
      </c>
    </row>
    <row r="2750" spans="2:29" ht="15" customHeight="1" x14ac:dyDescent="0.2">
      <c r="B2750"/>
      <c r="C2750"/>
      <c r="D2750" s="130">
        <f>'[1]rlip-negative'!F8+'[1]rlip-negative'!G8+'[1]rlip-negative'!G20</f>
        <v>26575250</v>
      </c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29">
        <f>D2750-D2749</f>
        <v>589702750</v>
      </c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0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6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6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6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6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6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6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6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6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1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2" manualBreakCount="2">
    <brk id="2086" max="16383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2020-06-15T02:24:36Z</dcterms:created>
  <dcterms:modified xsi:type="dcterms:W3CDTF">2020-06-15T02:27:14Z</dcterms:modified>
</cp:coreProperties>
</file>