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6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45621"/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C1062" i="1"/>
  <c r="AB1062" i="1"/>
  <c r="AD1062" i="1" s="1"/>
  <c r="AD1059" i="1"/>
  <c r="AB1059" i="1"/>
  <c r="AC1059" i="1" s="1"/>
  <c r="AD1057" i="1"/>
  <c r="AB1057" i="1"/>
  <c r="AC1057" i="1" s="1"/>
  <c r="H1053" i="1"/>
  <c r="D1053" i="1"/>
  <c r="AC1052" i="1"/>
  <c r="AB1052" i="1"/>
  <c r="Z1051" i="1"/>
  <c r="Z1053" i="1" s="1"/>
  <c r="X1051" i="1"/>
  <c r="X1053" i="1" s="1"/>
  <c r="V1051" i="1"/>
  <c r="V1053" i="1" s="1"/>
  <c r="T1051" i="1"/>
  <c r="T1053" i="1" s="1"/>
  <c r="R1051" i="1"/>
  <c r="R1053" i="1" s="1"/>
  <c r="P1051" i="1"/>
  <c r="P1053" i="1" s="1"/>
  <c r="N1051" i="1"/>
  <c r="N1053" i="1" s="1"/>
  <c r="L1051" i="1"/>
  <c r="L1053" i="1" s="1"/>
  <c r="J1051" i="1"/>
  <c r="J1053" i="1" s="1"/>
  <c r="H1051" i="1"/>
  <c r="F1051" i="1"/>
  <c r="F1053" i="1" s="1"/>
  <c r="D1051" i="1"/>
  <c r="B1051" i="1"/>
  <c r="B1053" i="1" s="1"/>
  <c r="AC1050" i="1"/>
  <c r="AB1050" i="1"/>
  <c r="AD1050" i="1" s="1"/>
  <c r="AB1049" i="1"/>
  <c r="AA1048" i="1"/>
  <c r="AA1051" i="1" s="1"/>
  <c r="AA1053" i="1" s="1"/>
  <c r="Z1048" i="1"/>
  <c r="Y1048" i="1"/>
  <c r="Y1051" i="1" s="1"/>
  <c r="Y1053" i="1" s="1"/>
  <c r="X1048" i="1"/>
  <c r="W1048" i="1"/>
  <c r="W1051" i="1" s="1"/>
  <c r="W1053" i="1" s="1"/>
  <c r="V1048" i="1"/>
  <c r="U1048" i="1"/>
  <c r="U1051" i="1" s="1"/>
  <c r="U1053" i="1" s="1"/>
  <c r="T1048" i="1"/>
  <c r="S1048" i="1"/>
  <c r="S1051" i="1" s="1"/>
  <c r="S1053" i="1" s="1"/>
  <c r="R1048" i="1"/>
  <c r="Q1048" i="1"/>
  <c r="Q1051" i="1" s="1"/>
  <c r="Q1053" i="1" s="1"/>
  <c r="P1048" i="1"/>
  <c r="O1048" i="1"/>
  <c r="N1048" i="1"/>
  <c r="M1048" i="1"/>
  <c r="M1051" i="1" s="1"/>
  <c r="M1053" i="1" s="1"/>
  <c r="L1048" i="1"/>
  <c r="K1048" i="1"/>
  <c r="K1051" i="1" s="1"/>
  <c r="K1053" i="1" s="1"/>
  <c r="J1048" i="1"/>
  <c r="I1048" i="1"/>
  <c r="I1051" i="1" s="1"/>
  <c r="I1053" i="1" s="1"/>
  <c r="H1048" i="1"/>
  <c r="G1048" i="1"/>
  <c r="G1051" i="1" s="1"/>
  <c r="G1053" i="1" s="1"/>
  <c r="F1048" i="1"/>
  <c r="E1048" i="1"/>
  <c r="E1051" i="1" s="1"/>
  <c r="E1053" i="1" s="1"/>
  <c r="D1048" i="1"/>
  <c r="C1048" i="1"/>
  <c r="C1051" i="1" s="1"/>
  <c r="C1053" i="1" s="1"/>
  <c r="B1048" i="1"/>
  <c r="AD1047" i="1"/>
  <c r="AB1047" i="1"/>
  <c r="AC1047" i="1" s="1"/>
  <c r="U1043" i="1"/>
  <c r="M1043" i="1"/>
  <c r="E1043" i="1"/>
  <c r="AD1042" i="1"/>
  <c r="AB1042" i="1"/>
  <c r="AA1041" i="1"/>
  <c r="AA1043" i="1" s="1"/>
  <c r="Y1041" i="1"/>
  <c r="Y1043" i="1" s="1"/>
  <c r="W1041" i="1"/>
  <c r="W1043" i="1" s="1"/>
  <c r="U1041" i="1"/>
  <c r="S1041" i="1"/>
  <c r="S1043" i="1" s="1"/>
  <c r="Q1041" i="1"/>
  <c r="Q1043" i="1" s="1"/>
  <c r="O1041" i="1"/>
  <c r="O1043" i="1" s="1"/>
  <c r="M1041" i="1"/>
  <c r="K1041" i="1"/>
  <c r="K1043" i="1" s="1"/>
  <c r="I1041" i="1"/>
  <c r="I1043" i="1" s="1"/>
  <c r="G1041" i="1"/>
  <c r="G1043" i="1" s="1"/>
  <c r="E1041" i="1"/>
  <c r="C1041" i="1"/>
  <c r="C1043" i="1" s="1"/>
  <c r="AD1040" i="1"/>
  <c r="AB1040" i="1"/>
  <c r="AC1040" i="1" s="1"/>
  <c r="AC1039" i="1"/>
  <c r="AB1039" i="1"/>
  <c r="AD1039" i="1" s="1"/>
  <c r="AA1038" i="1"/>
  <c r="Z1038" i="1"/>
  <c r="Z1041" i="1" s="1"/>
  <c r="Z1043" i="1" s="1"/>
  <c r="Y1038" i="1"/>
  <c r="X1038" i="1"/>
  <c r="X1041" i="1" s="1"/>
  <c r="X1043" i="1" s="1"/>
  <c r="W1038" i="1"/>
  <c r="V1038" i="1"/>
  <c r="V1041" i="1" s="1"/>
  <c r="V1043" i="1" s="1"/>
  <c r="U1038" i="1"/>
  <c r="T1038" i="1"/>
  <c r="T1041" i="1" s="1"/>
  <c r="T1043" i="1" s="1"/>
  <c r="S1038" i="1"/>
  <c r="R1038" i="1"/>
  <c r="R1041" i="1" s="1"/>
  <c r="R1043" i="1" s="1"/>
  <c r="Q1038" i="1"/>
  <c r="P1038" i="1"/>
  <c r="P1041" i="1" s="1"/>
  <c r="P1043" i="1" s="1"/>
  <c r="O1038" i="1"/>
  <c r="N1038" i="1"/>
  <c r="N1041" i="1" s="1"/>
  <c r="N1043" i="1" s="1"/>
  <c r="M1038" i="1"/>
  <c r="L1038" i="1"/>
  <c r="L1041" i="1" s="1"/>
  <c r="L1043" i="1" s="1"/>
  <c r="K1038" i="1"/>
  <c r="J1038" i="1"/>
  <c r="J1041" i="1" s="1"/>
  <c r="J1043" i="1" s="1"/>
  <c r="I1038" i="1"/>
  <c r="H1038" i="1"/>
  <c r="H1041" i="1" s="1"/>
  <c r="H1043" i="1" s="1"/>
  <c r="G1038" i="1"/>
  <c r="F1038" i="1"/>
  <c r="F1041" i="1" s="1"/>
  <c r="F1043" i="1" s="1"/>
  <c r="E1038" i="1"/>
  <c r="D1038" i="1"/>
  <c r="C1038" i="1"/>
  <c r="B1038" i="1"/>
  <c r="B1041" i="1" s="1"/>
  <c r="B1043" i="1" s="1"/>
  <c r="AC1037" i="1"/>
  <c r="AB1037" i="1"/>
  <c r="Z1033" i="1"/>
  <c r="V1033" i="1"/>
  <c r="R1033" i="1"/>
  <c r="N1033" i="1"/>
  <c r="J1033" i="1"/>
  <c r="F1033" i="1"/>
  <c r="B1033" i="1"/>
  <c r="AC1032" i="1"/>
  <c r="AB1032" i="1"/>
  <c r="AD1032" i="1" s="1"/>
  <c r="Z1031" i="1"/>
  <c r="X1031" i="1"/>
  <c r="X1033" i="1" s="1"/>
  <c r="V1031" i="1"/>
  <c r="T1031" i="1"/>
  <c r="T1033" i="1" s="1"/>
  <c r="R1031" i="1"/>
  <c r="P1031" i="1"/>
  <c r="P1033" i="1" s="1"/>
  <c r="N1031" i="1"/>
  <c r="L1031" i="1"/>
  <c r="L1033" i="1" s="1"/>
  <c r="J1031" i="1"/>
  <c r="H1031" i="1"/>
  <c r="H1033" i="1" s="1"/>
  <c r="F1031" i="1"/>
  <c r="D1031" i="1"/>
  <c r="D1033" i="1" s="1"/>
  <c r="B1031" i="1"/>
  <c r="AC1030" i="1"/>
  <c r="AB1030" i="1"/>
  <c r="AD1030" i="1" s="1"/>
  <c r="AD1029" i="1"/>
  <c r="AB1029" i="1"/>
  <c r="AC1029" i="1" s="1"/>
  <c r="AA1028" i="1"/>
  <c r="AA1031" i="1" s="1"/>
  <c r="AA1033" i="1" s="1"/>
  <c r="Z1028" i="1"/>
  <c r="Y1028" i="1"/>
  <c r="Y1031" i="1" s="1"/>
  <c r="Y1033" i="1" s="1"/>
  <c r="X1028" i="1"/>
  <c r="W1028" i="1"/>
  <c r="W1031" i="1" s="1"/>
  <c r="W1033" i="1" s="1"/>
  <c r="V1028" i="1"/>
  <c r="U1028" i="1"/>
  <c r="U1031" i="1" s="1"/>
  <c r="U1033" i="1" s="1"/>
  <c r="T1028" i="1"/>
  <c r="S1028" i="1"/>
  <c r="S1031" i="1" s="1"/>
  <c r="S1033" i="1" s="1"/>
  <c r="R1028" i="1"/>
  <c r="Q1028" i="1"/>
  <c r="Q1031" i="1" s="1"/>
  <c r="Q1033" i="1" s="1"/>
  <c r="P1028" i="1"/>
  <c r="O1028" i="1"/>
  <c r="N1028" i="1"/>
  <c r="M1028" i="1"/>
  <c r="M1031" i="1" s="1"/>
  <c r="M1033" i="1" s="1"/>
  <c r="L1028" i="1"/>
  <c r="K1028" i="1"/>
  <c r="K1031" i="1" s="1"/>
  <c r="K1033" i="1" s="1"/>
  <c r="J1028" i="1"/>
  <c r="I1028" i="1"/>
  <c r="I1031" i="1" s="1"/>
  <c r="I1033" i="1" s="1"/>
  <c r="H1028" i="1"/>
  <c r="G1028" i="1"/>
  <c r="G1031" i="1" s="1"/>
  <c r="G1033" i="1" s="1"/>
  <c r="F1028" i="1"/>
  <c r="E1028" i="1"/>
  <c r="E1031" i="1" s="1"/>
  <c r="E1033" i="1" s="1"/>
  <c r="D1028" i="1"/>
  <c r="C1028" i="1"/>
  <c r="C1031" i="1" s="1"/>
  <c r="C1033" i="1" s="1"/>
  <c r="B1028" i="1"/>
  <c r="AB1027" i="1"/>
  <c r="AB1022" i="1"/>
  <c r="AB1020" i="1"/>
  <c r="AB1019" i="1"/>
  <c r="AA1018" i="1"/>
  <c r="AA1021" i="1" s="1"/>
  <c r="AA1023" i="1" s="1"/>
  <c r="Z1018" i="1"/>
  <c r="Z1021" i="1" s="1"/>
  <c r="Z1023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AB1018" i="1" s="1"/>
  <c r="AD1018" i="1" s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B1021" i="1" s="1"/>
  <c r="B1023" i="1" s="1"/>
  <c r="AD1017" i="1"/>
  <c r="AB1017" i="1"/>
  <c r="AD1012" i="1"/>
  <c r="AB1012" i="1"/>
  <c r="AA1011" i="1"/>
  <c r="AA1013" i="1" s="1"/>
  <c r="Y1011" i="1"/>
  <c r="Y1013" i="1" s="1"/>
  <c r="W1011" i="1"/>
  <c r="W1013" i="1" s="1"/>
  <c r="U1011" i="1"/>
  <c r="U1013" i="1" s="1"/>
  <c r="S1011" i="1"/>
  <c r="S1013" i="1" s="1"/>
  <c r="Q1011" i="1"/>
  <c r="Q1013" i="1" s="1"/>
  <c r="O1011" i="1"/>
  <c r="O1013" i="1" s="1"/>
  <c r="M1011" i="1"/>
  <c r="M1013" i="1" s="1"/>
  <c r="K1011" i="1"/>
  <c r="K1013" i="1" s="1"/>
  <c r="I1011" i="1"/>
  <c r="I1013" i="1" s="1"/>
  <c r="G1011" i="1"/>
  <c r="G1013" i="1" s="1"/>
  <c r="E1011" i="1"/>
  <c r="E1013" i="1" s="1"/>
  <c r="C1011" i="1"/>
  <c r="C1013" i="1" s="1"/>
  <c r="AD1010" i="1"/>
  <c r="AB1010" i="1"/>
  <c r="AC1010" i="1" s="1"/>
  <c r="AC1009" i="1"/>
  <c r="AB1009" i="1"/>
  <c r="AD1009" i="1" s="1"/>
  <c r="AA1008" i="1"/>
  <c r="Z1008" i="1"/>
  <c r="Z1011" i="1" s="1"/>
  <c r="Z1013" i="1" s="1"/>
  <c r="Y1008" i="1"/>
  <c r="X1008" i="1"/>
  <c r="X1011" i="1" s="1"/>
  <c r="X1013" i="1" s="1"/>
  <c r="W1008" i="1"/>
  <c r="V1008" i="1"/>
  <c r="V1011" i="1" s="1"/>
  <c r="V1013" i="1" s="1"/>
  <c r="U1008" i="1"/>
  <c r="T1008" i="1"/>
  <c r="T1011" i="1" s="1"/>
  <c r="T1013" i="1" s="1"/>
  <c r="S1008" i="1"/>
  <c r="R1008" i="1"/>
  <c r="R1011" i="1" s="1"/>
  <c r="R1013" i="1" s="1"/>
  <c r="Q1008" i="1"/>
  <c r="P1008" i="1"/>
  <c r="P1011" i="1" s="1"/>
  <c r="P1013" i="1" s="1"/>
  <c r="O1008" i="1"/>
  <c r="N1008" i="1"/>
  <c r="N1011" i="1" s="1"/>
  <c r="N1013" i="1" s="1"/>
  <c r="M1008" i="1"/>
  <c r="L1008" i="1"/>
  <c r="L1011" i="1" s="1"/>
  <c r="L1013" i="1" s="1"/>
  <c r="K1008" i="1"/>
  <c r="J1008" i="1"/>
  <c r="J1011" i="1" s="1"/>
  <c r="J1013" i="1" s="1"/>
  <c r="I1008" i="1"/>
  <c r="H1008" i="1"/>
  <c r="H1011" i="1" s="1"/>
  <c r="H1013" i="1" s="1"/>
  <c r="G1008" i="1"/>
  <c r="F1008" i="1"/>
  <c r="F1011" i="1" s="1"/>
  <c r="F1013" i="1" s="1"/>
  <c r="E1008" i="1"/>
  <c r="D1008" i="1"/>
  <c r="C1008" i="1"/>
  <c r="B1008" i="1"/>
  <c r="B1011" i="1" s="1"/>
  <c r="B1013" i="1" s="1"/>
  <c r="AC1007" i="1"/>
  <c r="AB1007" i="1"/>
  <c r="Z1003" i="1"/>
  <c r="V1003" i="1"/>
  <c r="R1003" i="1"/>
  <c r="N1003" i="1"/>
  <c r="J1003" i="1"/>
  <c r="F1003" i="1"/>
  <c r="B1003" i="1"/>
  <c r="AC1002" i="1"/>
  <c r="AB1002" i="1"/>
  <c r="AD1002" i="1" s="1"/>
  <c r="Z1001" i="1"/>
  <c r="X1001" i="1"/>
  <c r="X1003" i="1" s="1"/>
  <c r="V1001" i="1"/>
  <c r="T1001" i="1"/>
  <c r="T1003" i="1" s="1"/>
  <c r="R1001" i="1"/>
  <c r="P1001" i="1"/>
  <c r="P1003" i="1" s="1"/>
  <c r="N1001" i="1"/>
  <c r="L1001" i="1"/>
  <c r="L1003" i="1" s="1"/>
  <c r="J1001" i="1"/>
  <c r="H1001" i="1"/>
  <c r="H1003" i="1" s="1"/>
  <c r="F1001" i="1"/>
  <c r="D1001" i="1"/>
  <c r="D1003" i="1" s="1"/>
  <c r="B1001" i="1"/>
  <c r="AC1000" i="1"/>
  <c r="AB1000" i="1"/>
  <c r="AD1000" i="1" s="1"/>
  <c r="AD999" i="1"/>
  <c r="AB999" i="1"/>
  <c r="AC999" i="1" s="1"/>
  <c r="AA998" i="1"/>
  <c r="AA1001" i="1" s="1"/>
  <c r="AA1003" i="1" s="1"/>
  <c r="Z998" i="1"/>
  <c r="Y998" i="1"/>
  <c r="Y1001" i="1" s="1"/>
  <c r="Y1003" i="1" s="1"/>
  <c r="X998" i="1"/>
  <c r="W998" i="1"/>
  <c r="W1001" i="1" s="1"/>
  <c r="W1003" i="1" s="1"/>
  <c r="V998" i="1"/>
  <c r="U998" i="1"/>
  <c r="U1001" i="1" s="1"/>
  <c r="U1003" i="1" s="1"/>
  <c r="T998" i="1"/>
  <c r="S998" i="1"/>
  <c r="S1001" i="1" s="1"/>
  <c r="S1003" i="1" s="1"/>
  <c r="R998" i="1"/>
  <c r="Q998" i="1"/>
  <c r="Q1001" i="1" s="1"/>
  <c r="Q1003" i="1" s="1"/>
  <c r="P998" i="1"/>
  <c r="O998" i="1"/>
  <c r="N998" i="1"/>
  <c r="M998" i="1"/>
  <c r="M1001" i="1" s="1"/>
  <c r="M1003" i="1" s="1"/>
  <c r="L998" i="1"/>
  <c r="K998" i="1"/>
  <c r="K1001" i="1" s="1"/>
  <c r="K1003" i="1" s="1"/>
  <c r="J998" i="1"/>
  <c r="I998" i="1"/>
  <c r="I1001" i="1" s="1"/>
  <c r="I1003" i="1" s="1"/>
  <c r="H998" i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AB997" i="1"/>
  <c r="AC997" i="1" s="1"/>
  <c r="AB992" i="1"/>
  <c r="AA991" i="1"/>
  <c r="AA993" i="1" s="1"/>
  <c r="Y991" i="1"/>
  <c r="Y993" i="1" s="1"/>
  <c r="W991" i="1"/>
  <c r="W993" i="1" s="1"/>
  <c r="U991" i="1"/>
  <c r="U993" i="1" s="1"/>
  <c r="S991" i="1"/>
  <c r="S993" i="1" s="1"/>
  <c r="Q991" i="1"/>
  <c r="Q993" i="1" s="1"/>
  <c r="O991" i="1"/>
  <c r="O993" i="1" s="1"/>
  <c r="M991" i="1"/>
  <c r="M993" i="1" s="1"/>
  <c r="K991" i="1"/>
  <c r="K993" i="1" s="1"/>
  <c r="I991" i="1"/>
  <c r="I993" i="1" s="1"/>
  <c r="G991" i="1"/>
  <c r="G993" i="1" s="1"/>
  <c r="E991" i="1"/>
  <c r="E993" i="1" s="1"/>
  <c r="C991" i="1"/>
  <c r="C993" i="1" s="1"/>
  <c r="AB990" i="1"/>
  <c r="AC990" i="1" s="1"/>
  <c r="AC989" i="1"/>
  <c r="AB989" i="1"/>
  <c r="AD989" i="1" s="1"/>
  <c r="AA988" i="1"/>
  <c r="Z988" i="1"/>
  <c r="Z991" i="1" s="1"/>
  <c r="Z993" i="1" s="1"/>
  <c r="Y988" i="1"/>
  <c r="X988" i="1"/>
  <c r="X991" i="1" s="1"/>
  <c r="X993" i="1" s="1"/>
  <c r="W988" i="1"/>
  <c r="V988" i="1"/>
  <c r="V991" i="1" s="1"/>
  <c r="V993" i="1" s="1"/>
  <c r="U988" i="1"/>
  <c r="T988" i="1"/>
  <c r="T991" i="1" s="1"/>
  <c r="T993" i="1" s="1"/>
  <c r="S988" i="1"/>
  <c r="R988" i="1"/>
  <c r="R991" i="1" s="1"/>
  <c r="R993" i="1" s="1"/>
  <c r="Q988" i="1"/>
  <c r="P988" i="1"/>
  <c r="P991" i="1" s="1"/>
  <c r="P993" i="1" s="1"/>
  <c r="O988" i="1"/>
  <c r="N988" i="1"/>
  <c r="N991" i="1" s="1"/>
  <c r="N993" i="1" s="1"/>
  <c r="M988" i="1"/>
  <c r="L988" i="1"/>
  <c r="L991" i="1" s="1"/>
  <c r="L993" i="1" s="1"/>
  <c r="K988" i="1"/>
  <c r="J988" i="1"/>
  <c r="J991" i="1" s="1"/>
  <c r="J993" i="1" s="1"/>
  <c r="I988" i="1"/>
  <c r="H988" i="1"/>
  <c r="H991" i="1" s="1"/>
  <c r="H993" i="1" s="1"/>
  <c r="G988" i="1"/>
  <c r="F988" i="1"/>
  <c r="F991" i="1" s="1"/>
  <c r="F993" i="1" s="1"/>
  <c r="E988" i="1"/>
  <c r="D988" i="1"/>
  <c r="C988" i="1"/>
  <c r="B988" i="1"/>
  <c r="B991" i="1" s="1"/>
  <c r="B993" i="1" s="1"/>
  <c r="AC987" i="1"/>
  <c r="AB987" i="1"/>
  <c r="X983" i="1"/>
  <c r="T983" i="1"/>
  <c r="P983" i="1"/>
  <c r="L983" i="1"/>
  <c r="H983" i="1"/>
  <c r="D983" i="1"/>
  <c r="AC982" i="1"/>
  <c r="AB982" i="1"/>
  <c r="AD982" i="1" s="1"/>
  <c r="Z981" i="1"/>
  <c r="Z983" i="1" s="1"/>
  <c r="X981" i="1"/>
  <c r="V981" i="1"/>
  <c r="V983" i="1" s="1"/>
  <c r="T981" i="1"/>
  <c r="R981" i="1"/>
  <c r="R983" i="1" s="1"/>
  <c r="P981" i="1"/>
  <c r="N981" i="1"/>
  <c r="N983" i="1" s="1"/>
  <c r="L981" i="1"/>
  <c r="J981" i="1"/>
  <c r="J983" i="1" s="1"/>
  <c r="H981" i="1"/>
  <c r="F981" i="1"/>
  <c r="F983" i="1" s="1"/>
  <c r="D981" i="1"/>
  <c r="B981" i="1"/>
  <c r="B983" i="1" s="1"/>
  <c r="AC980" i="1"/>
  <c r="AB980" i="1"/>
  <c r="AD980" i="1" s="1"/>
  <c r="AB979" i="1"/>
  <c r="AC979" i="1" s="1"/>
  <c r="AA978" i="1"/>
  <c r="AA981" i="1" s="1"/>
  <c r="AA983" i="1" s="1"/>
  <c r="Z978" i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N978" i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AD977" i="1"/>
  <c r="AB977" i="1"/>
  <c r="AC977" i="1" s="1"/>
  <c r="AD972" i="1"/>
  <c r="AB972" i="1"/>
  <c r="AA971" i="1"/>
  <c r="AA973" i="1" s="1"/>
  <c r="Y971" i="1"/>
  <c r="Y973" i="1" s="1"/>
  <c r="W971" i="1"/>
  <c r="W973" i="1" s="1"/>
  <c r="U971" i="1"/>
  <c r="U973" i="1" s="1"/>
  <c r="S971" i="1"/>
  <c r="S973" i="1" s="1"/>
  <c r="Q971" i="1"/>
  <c r="Q973" i="1" s="1"/>
  <c r="O971" i="1"/>
  <c r="O973" i="1" s="1"/>
  <c r="M971" i="1"/>
  <c r="M973" i="1" s="1"/>
  <c r="K971" i="1"/>
  <c r="K973" i="1" s="1"/>
  <c r="I971" i="1"/>
  <c r="I973" i="1" s="1"/>
  <c r="G971" i="1"/>
  <c r="G973" i="1" s="1"/>
  <c r="E971" i="1"/>
  <c r="E973" i="1" s="1"/>
  <c r="C971" i="1"/>
  <c r="C973" i="1" s="1"/>
  <c r="AD970" i="1"/>
  <c r="AB970" i="1"/>
  <c r="AC970" i="1" s="1"/>
  <c r="AC969" i="1"/>
  <c r="AB969" i="1"/>
  <c r="AD969" i="1" s="1"/>
  <c r="AA968" i="1"/>
  <c r="Z968" i="1"/>
  <c r="Z971" i="1" s="1"/>
  <c r="Z973" i="1" s="1"/>
  <c r="Y968" i="1"/>
  <c r="X968" i="1"/>
  <c r="X971" i="1" s="1"/>
  <c r="X973" i="1" s="1"/>
  <c r="W968" i="1"/>
  <c r="V968" i="1"/>
  <c r="V971" i="1" s="1"/>
  <c r="V973" i="1" s="1"/>
  <c r="U968" i="1"/>
  <c r="T968" i="1"/>
  <c r="T971" i="1" s="1"/>
  <c r="T973" i="1" s="1"/>
  <c r="S968" i="1"/>
  <c r="R968" i="1"/>
  <c r="R971" i="1" s="1"/>
  <c r="R973" i="1" s="1"/>
  <c r="Q968" i="1"/>
  <c r="P968" i="1"/>
  <c r="P971" i="1" s="1"/>
  <c r="P973" i="1" s="1"/>
  <c r="O968" i="1"/>
  <c r="N968" i="1"/>
  <c r="N971" i="1" s="1"/>
  <c r="N973" i="1" s="1"/>
  <c r="M968" i="1"/>
  <c r="L968" i="1"/>
  <c r="L971" i="1" s="1"/>
  <c r="L973" i="1" s="1"/>
  <c r="K968" i="1"/>
  <c r="J968" i="1"/>
  <c r="J971" i="1" s="1"/>
  <c r="J973" i="1" s="1"/>
  <c r="I968" i="1"/>
  <c r="H968" i="1"/>
  <c r="H971" i="1" s="1"/>
  <c r="H973" i="1" s="1"/>
  <c r="G968" i="1"/>
  <c r="F968" i="1"/>
  <c r="F971" i="1" s="1"/>
  <c r="F973" i="1" s="1"/>
  <c r="E968" i="1"/>
  <c r="D968" i="1"/>
  <c r="C968" i="1"/>
  <c r="B968" i="1"/>
  <c r="B971" i="1" s="1"/>
  <c r="B973" i="1" s="1"/>
  <c r="AC967" i="1"/>
  <c r="AB967" i="1"/>
  <c r="Z963" i="1"/>
  <c r="V963" i="1"/>
  <c r="R963" i="1"/>
  <c r="N963" i="1"/>
  <c r="J963" i="1"/>
  <c r="F963" i="1"/>
  <c r="B963" i="1"/>
  <c r="AC962" i="1"/>
  <c r="AB962" i="1"/>
  <c r="AD962" i="1" s="1"/>
  <c r="Z961" i="1"/>
  <c r="X961" i="1"/>
  <c r="X963" i="1" s="1"/>
  <c r="V961" i="1"/>
  <c r="T961" i="1"/>
  <c r="T963" i="1" s="1"/>
  <c r="R961" i="1"/>
  <c r="P961" i="1"/>
  <c r="P963" i="1" s="1"/>
  <c r="N961" i="1"/>
  <c r="L961" i="1"/>
  <c r="L963" i="1" s="1"/>
  <c r="J961" i="1"/>
  <c r="H961" i="1"/>
  <c r="H963" i="1" s="1"/>
  <c r="F961" i="1"/>
  <c r="D961" i="1"/>
  <c r="D963" i="1" s="1"/>
  <c r="B961" i="1"/>
  <c r="AC960" i="1"/>
  <c r="AB960" i="1"/>
  <c r="AD960" i="1" s="1"/>
  <c r="AD959" i="1"/>
  <c r="AB959" i="1"/>
  <c r="AC959" i="1" s="1"/>
  <c r="AA958" i="1"/>
  <c r="AA961" i="1" s="1"/>
  <c r="AA963" i="1" s="1"/>
  <c r="Z958" i="1"/>
  <c r="Y958" i="1"/>
  <c r="Y961" i="1" s="1"/>
  <c r="Y963" i="1" s="1"/>
  <c r="X958" i="1"/>
  <c r="W958" i="1"/>
  <c r="W961" i="1" s="1"/>
  <c r="W963" i="1" s="1"/>
  <c r="V958" i="1"/>
  <c r="U958" i="1"/>
  <c r="U961" i="1" s="1"/>
  <c r="U963" i="1" s="1"/>
  <c r="T958" i="1"/>
  <c r="S958" i="1"/>
  <c r="S961" i="1" s="1"/>
  <c r="S963" i="1" s="1"/>
  <c r="R958" i="1"/>
  <c r="Q958" i="1"/>
  <c r="Q961" i="1" s="1"/>
  <c r="Q963" i="1" s="1"/>
  <c r="P958" i="1"/>
  <c r="O958" i="1"/>
  <c r="N958" i="1"/>
  <c r="M958" i="1"/>
  <c r="M961" i="1" s="1"/>
  <c r="M963" i="1" s="1"/>
  <c r="L958" i="1"/>
  <c r="K958" i="1"/>
  <c r="K961" i="1" s="1"/>
  <c r="K963" i="1" s="1"/>
  <c r="J958" i="1"/>
  <c r="I958" i="1"/>
  <c r="I961" i="1" s="1"/>
  <c r="I963" i="1" s="1"/>
  <c r="H958" i="1"/>
  <c r="G958" i="1"/>
  <c r="G961" i="1" s="1"/>
  <c r="G963" i="1" s="1"/>
  <c r="F958" i="1"/>
  <c r="E958" i="1"/>
  <c r="E961" i="1" s="1"/>
  <c r="E963" i="1" s="1"/>
  <c r="D958" i="1"/>
  <c r="C958" i="1"/>
  <c r="C961" i="1" s="1"/>
  <c r="C963" i="1" s="1"/>
  <c r="B958" i="1"/>
  <c r="AB957" i="1"/>
  <c r="AC957" i="1" s="1"/>
  <c r="AB952" i="1"/>
  <c r="AA951" i="1"/>
  <c r="AA953" i="1" s="1"/>
  <c r="Y951" i="1"/>
  <c r="Y953" i="1" s="1"/>
  <c r="W951" i="1"/>
  <c r="W953" i="1" s="1"/>
  <c r="U951" i="1"/>
  <c r="U953" i="1" s="1"/>
  <c r="S951" i="1"/>
  <c r="S953" i="1" s="1"/>
  <c r="Q951" i="1"/>
  <c r="Q953" i="1" s="1"/>
  <c r="O951" i="1"/>
  <c r="O953" i="1" s="1"/>
  <c r="M951" i="1"/>
  <c r="M953" i="1" s="1"/>
  <c r="K951" i="1"/>
  <c r="K953" i="1" s="1"/>
  <c r="I951" i="1"/>
  <c r="I953" i="1" s="1"/>
  <c r="G951" i="1"/>
  <c r="G953" i="1" s="1"/>
  <c r="E951" i="1"/>
  <c r="E953" i="1" s="1"/>
  <c r="C951" i="1"/>
  <c r="C953" i="1" s="1"/>
  <c r="AB950" i="1"/>
  <c r="AC950" i="1" s="1"/>
  <c r="AC949" i="1"/>
  <c r="AB949" i="1"/>
  <c r="AD949" i="1" s="1"/>
  <c r="AA948" i="1"/>
  <c r="Z948" i="1"/>
  <c r="Z951" i="1" s="1"/>
  <c r="Z953" i="1" s="1"/>
  <c r="Y948" i="1"/>
  <c r="X948" i="1"/>
  <c r="X951" i="1" s="1"/>
  <c r="X953" i="1" s="1"/>
  <c r="W948" i="1"/>
  <c r="V948" i="1"/>
  <c r="V951" i="1" s="1"/>
  <c r="V953" i="1" s="1"/>
  <c r="U948" i="1"/>
  <c r="T948" i="1"/>
  <c r="T951" i="1" s="1"/>
  <c r="T953" i="1" s="1"/>
  <c r="S948" i="1"/>
  <c r="R948" i="1"/>
  <c r="R951" i="1" s="1"/>
  <c r="R953" i="1" s="1"/>
  <c r="Q948" i="1"/>
  <c r="P948" i="1"/>
  <c r="P951" i="1" s="1"/>
  <c r="P953" i="1" s="1"/>
  <c r="O948" i="1"/>
  <c r="N948" i="1"/>
  <c r="N951" i="1" s="1"/>
  <c r="N953" i="1" s="1"/>
  <c r="M948" i="1"/>
  <c r="L948" i="1"/>
  <c r="L951" i="1" s="1"/>
  <c r="L953" i="1" s="1"/>
  <c r="K948" i="1"/>
  <c r="J948" i="1"/>
  <c r="J951" i="1" s="1"/>
  <c r="J953" i="1" s="1"/>
  <c r="I948" i="1"/>
  <c r="H948" i="1"/>
  <c r="H951" i="1" s="1"/>
  <c r="H953" i="1" s="1"/>
  <c r="G948" i="1"/>
  <c r="F948" i="1"/>
  <c r="F951" i="1" s="1"/>
  <c r="F953" i="1" s="1"/>
  <c r="E948" i="1"/>
  <c r="D948" i="1"/>
  <c r="C948" i="1"/>
  <c r="B948" i="1"/>
  <c r="B951" i="1" s="1"/>
  <c r="B953" i="1" s="1"/>
  <c r="AC947" i="1"/>
  <c r="AB947" i="1"/>
  <c r="AC942" i="1"/>
  <c r="AB942" i="1"/>
  <c r="AD942" i="1" s="1"/>
  <c r="Z941" i="1"/>
  <c r="Z943" i="1" s="1"/>
  <c r="V941" i="1"/>
  <c r="V943" i="1" s="1"/>
  <c r="R941" i="1"/>
  <c r="R943" i="1" s="1"/>
  <c r="N941" i="1"/>
  <c r="N943" i="1" s="1"/>
  <c r="J941" i="1"/>
  <c r="J943" i="1" s="1"/>
  <c r="F941" i="1"/>
  <c r="F943" i="1" s="1"/>
  <c r="B941" i="1"/>
  <c r="B943" i="1" s="1"/>
  <c r="AC940" i="1"/>
  <c r="AB940" i="1"/>
  <c r="AD940" i="1" s="1"/>
  <c r="AB939" i="1"/>
  <c r="AC939" i="1" s="1"/>
  <c r="AA938" i="1"/>
  <c r="AA941" i="1" s="1"/>
  <c r="AA943" i="1" s="1"/>
  <c r="Z938" i="1"/>
  <c r="Y938" i="1"/>
  <c r="Y941" i="1" s="1"/>
  <c r="Y943" i="1" s="1"/>
  <c r="X938" i="1"/>
  <c r="X941" i="1" s="1"/>
  <c r="X943" i="1" s="1"/>
  <c r="W938" i="1"/>
  <c r="W941" i="1" s="1"/>
  <c r="W943" i="1" s="1"/>
  <c r="V938" i="1"/>
  <c r="U938" i="1"/>
  <c r="U941" i="1" s="1"/>
  <c r="U943" i="1" s="1"/>
  <c r="T938" i="1"/>
  <c r="T941" i="1" s="1"/>
  <c r="T943" i="1" s="1"/>
  <c r="S938" i="1"/>
  <c r="S941" i="1" s="1"/>
  <c r="S943" i="1" s="1"/>
  <c r="R938" i="1"/>
  <c r="Q938" i="1"/>
  <c r="Q941" i="1" s="1"/>
  <c r="Q943" i="1" s="1"/>
  <c r="P938" i="1"/>
  <c r="P941" i="1" s="1"/>
  <c r="P943" i="1" s="1"/>
  <c r="O938" i="1"/>
  <c r="O941" i="1" s="1"/>
  <c r="O943" i="1" s="1"/>
  <c r="N938" i="1"/>
  <c r="M938" i="1"/>
  <c r="M941" i="1" s="1"/>
  <c r="M943" i="1" s="1"/>
  <c r="L938" i="1"/>
  <c r="L941" i="1" s="1"/>
  <c r="L943" i="1" s="1"/>
  <c r="K938" i="1"/>
  <c r="K941" i="1" s="1"/>
  <c r="K943" i="1" s="1"/>
  <c r="J938" i="1"/>
  <c r="I938" i="1"/>
  <c r="I941" i="1" s="1"/>
  <c r="I943" i="1" s="1"/>
  <c r="H938" i="1"/>
  <c r="H941" i="1" s="1"/>
  <c r="H943" i="1" s="1"/>
  <c r="G938" i="1"/>
  <c r="G941" i="1" s="1"/>
  <c r="G943" i="1" s="1"/>
  <c r="F938" i="1"/>
  <c r="E938" i="1"/>
  <c r="E941" i="1" s="1"/>
  <c r="E943" i="1" s="1"/>
  <c r="D938" i="1"/>
  <c r="D941" i="1" s="1"/>
  <c r="D943" i="1" s="1"/>
  <c r="C938" i="1"/>
  <c r="C941" i="1" s="1"/>
  <c r="C943" i="1" s="1"/>
  <c r="B938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A927" i="1"/>
  <c r="AA931" i="1" s="1"/>
  <c r="AA933" i="1" s="1"/>
  <c r="Z927" i="1"/>
  <c r="Y927" i="1"/>
  <c r="Y931" i="1" s="1"/>
  <c r="Y933" i="1" s="1"/>
  <c r="X927" i="1"/>
  <c r="W927" i="1"/>
  <c r="W931" i="1" s="1"/>
  <c r="W933" i="1" s="1"/>
  <c r="V927" i="1"/>
  <c r="U927" i="1"/>
  <c r="U931" i="1" s="1"/>
  <c r="U933" i="1" s="1"/>
  <c r="T927" i="1"/>
  <c r="S927" i="1"/>
  <c r="S931" i="1" s="1"/>
  <c r="S933" i="1" s="1"/>
  <c r="R927" i="1"/>
  <c r="Q927" i="1"/>
  <c r="Q931" i="1" s="1"/>
  <c r="Q933" i="1" s="1"/>
  <c r="P927" i="1"/>
  <c r="O927" i="1"/>
  <c r="AB927" i="1" s="1"/>
  <c r="N927" i="1"/>
  <c r="M927" i="1"/>
  <c r="M931" i="1" s="1"/>
  <c r="M933" i="1" s="1"/>
  <c r="L927" i="1"/>
  <c r="K927" i="1"/>
  <c r="K931" i="1" s="1"/>
  <c r="K933" i="1" s="1"/>
  <c r="J927" i="1"/>
  <c r="I927" i="1"/>
  <c r="I931" i="1" s="1"/>
  <c r="I933" i="1" s="1"/>
  <c r="H927" i="1"/>
  <c r="G927" i="1"/>
  <c r="G931" i="1" s="1"/>
  <c r="G933" i="1" s="1"/>
  <c r="F927" i="1"/>
  <c r="E927" i="1"/>
  <c r="E931" i="1" s="1"/>
  <c r="E933" i="1" s="1"/>
  <c r="D927" i="1"/>
  <c r="C927" i="1"/>
  <c r="C931" i="1" s="1"/>
  <c r="C933" i="1" s="1"/>
  <c r="B927" i="1"/>
  <c r="AC922" i="1"/>
  <c r="AB922" i="1"/>
  <c r="AD922" i="1" s="1"/>
  <c r="Z921" i="1"/>
  <c r="Z923" i="1" s="1"/>
  <c r="X921" i="1"/>
  <c r="X923" i="1" s="1"/>
  <c r="V921" i="1"/>
  <c r="V923" i="1" s="1"/>
  <c r="T921" i="1"/>
  <c r="T923" i="1" s="1"/>
  <c r="R921" i="1"/>
  <c r="R923" i="1" s="1"/>
  <c r="P921" i="1"/>
  <c r="P923" i="1" s="1"/>
  <c r="N921" i="1"/>
  <c r="N923" i="1" s="1"/>
  <c r="L921" i="1"/>
  <c r="L923" i="1" s="1"/>
  <c r="J921" i="1"/>
  <c r="J923" i="1" s="1"/>
  <c r="H921" i="1"/>
  <c r="H923" i="1" s="1"/>
  <c r="F921" i="1"/>
  <c r="F923" i="1" s="1"/>
  <c r="D921" i="1"/>
  <c r="D923" i="1" s="1"/>
  <c r="B921" i="1"/>
  <c r="B923" i="1" s="1"/>
  <c r="AC920" i="1"/>
  <c r="AB920" i="1"/>
  <c r="AD920" i="1" s="1"/>
  <c r="AB919" i="1"/>
  <c r="AC919" i="1" s="1"/>
  <c r="AA918" i="1"/>
  <c r="AA921" i="1" s="1"/>
  <c r="AA923" i="1" s="1"/>
  <c r="Z918" i="1"/>
  <c r="Y918" i="1"/>
  <c r="Y921" i="1" s="1"/>
  <c r="Y923" i="1" s="1"/>
  <c r="X918" i="1"/>
  <c r="W918" i="1"/>
  <c r="W921" i="1" s="1"/>
  <c r="W923" i="1" s="1"/>
  <c r="V918" i="1"/>
  <c r="U918" i="1"/>
  <c r="U921" i="1" s="1"/>
  <c r="U923" i="1" s="1"/>
  <c r="T918" i="1"/>
  <c r="S918" i="1"/>
  <c r="S921" i="1" s="1"/>
  <c r="S923" i="1" s="1"/>
  <c r="R918" i="1"/>
  <c r="Q918" i="1"/>
  <c r="Q921" i="1" s="1"/>
  <c r="Q923" i="1" s="1"/>
  <c r="P918" i="1"/>
  <c r="O918" i="1"/>
  <c r="O921" i="1" s="1"/>
  <c r="O923" i="1" s="1"/>
  <c r="N918" i="1"/>
  <c r="M918" i="1"/>
  <c r="M921" i="1" s="1"/>
  <c r="M923" i="1" s="1"/>
  <c r="L918" i="1"/>
  <c r="K918" i="1"/>
  <c r="K921" i="1" s="1"/>
  <c r="K923" i="1" s="1"/>
  <c r="J918" i="1"/>
  <c r="I918" i="1"/>
  <c r="I921" i="1" s="1"/>
  <c r="I923" i="1" s="1"/>
  <c r="H918" i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AB917" i="1"/>
  <c r="AC917" i="1" s="1"/>
  <c r="AB912" i="1"/>
  <c r="AA911" i="1"/>
  <c r="AA913" i="1" s="1"/>
  <c r="Y911" i="1"/>
  <c r="Y913" i="1" s="1"/>
  <c r="W911" i="1"/>
  <c r="W913" i="1" s="1"/>
  <c r="U911" i="1"/>
  <c r="U913" i="1" s="1"/>
  <c r="S911" i="1"/>
  <c r="S913" i="1" s="1"/>
  <c r="Q911" i="1"/>
  <c r="Q913" i="1" s="1"/>
  <c r="O911" i="1"/>
  <c r="O913" i="1" s="1"/>
  <c r="M911" i="1"/>
  <c r="M913" i="1" s="1"/>
  <c r="K911" i="1"/>
  <c r="K913" i="1" s="1"/>
  <c r="I911" i="1"/>
  <c r="I913" i="1" s="1"/>
  <c r="G911" i="1"/>
  <c r="G913" i="1" s="1"/>
  <c r="E911" i="1"/>
  <c r="E913" i="1" s="1"/>
  <c r="C911" i="1"/>
  <c r="C913" i="1" s="1"/>
  <c r="AB910" i="1"/>
  <c r="AC910" i="1" s="1"/>
  <c r="AC909" i="1"/>
  <c r="AB909" i="1"/>
  <c r="AD909" i="1" s="1"/>
  <c r="AA908" i="1"/>
  <c r="Z908" i="1"/>
  <c r="Z911" i="1" s="1"/>
  <c r="Z913" i="1" s="1"/>
  <c r="Y908" i="1"/>
  <c r="X908" i="1"/>
  <c r="X911" i="1" s="1"/>
  <c r="X913" i="1" s="1"/>
  <c r="W908" i="1"/>
  <c r="V908" i="1"/>
  <c r="V911" i="1" s="1"/>
  <c r="V913" i="1" s="1"/>
  <c r="U908" i="1"/>
  <c r="T908" i="1"/>
  <c r="T911" i="1" s="1"/>
  <c r="T913" i="1" s="1"/>
  <c r="S908" i="1"/>
  <c r="R908" i="1"/>
  <c r="R911" i="1" s="1"/>
  <c r="R913" i="1" s="1"/>
  <c r="Q908" i="1"/>
  <c r="P908" i="1"/>
  <c r="P911" i="1" s="1"/>
  <c r="P913" i="1" s="1"/>
  <c r="O908" i="1"/>
  <c r="N908" i="1"/>
  <c r="N911" i="1" s="1"/>
  <c r="N913" i="1" s="1"/>
  <c r="M908" i="1"/>
  <c r="L908" i="1"/>
  <c r="L911" i="1" s="1"/>
  <c r="L913" i="1" s="1"/>
  <c r="K908" i="1"/>
  <c r="J908" i="1"/>
  <c r="J911" i="1" s="1"/>
  <c r="J913" i="1" s="1"/>
  <c r="I908" i="1"/>
  <c r="H908" i="1"/>
  <c r="H911" i="1" s="1"/>
  <c r="H913" i="1" s="1"/>
  <c r="G908" i="1"/>
  <c r="F908" i="1"/>
  <c r="F911" i="1" s="1"/>
  <c r="F913" i="1" s="1"/>
  <c r="E908" i="1"/>
  <c r="D908" i="1"/>
  <c r="D911" i="1" s="1"/>
  <c r="D913" i="1" s="1"/>
  <c r="C908" i="1"/>
  <c r="B908" i="1"/>
  <c r="B911" i="1" s="1"/>
  <c r="B913" i="1" s="1"/>
  <c r="AC907" i="1"/>
  <c r="AB907" i="1"/>
  <c r="AC902" i="1"/>
  <c r="AB902" i="1"/>
  <c r="AD902" i="1" s="1"/>
  <c r="Z901" i="1"/>
  <c r="Z903" i="1" s="1"/>
  <c r="X901" i="1"/>
  <c r="X903" i="1" s="1"/>
  <c r="V901" i="1"/>
  <c r="V903" i="1" s="1"/>
  <c r="T901" i="1"/>
  <c r="T903" i="1" s="1"/>
  <c r="R901" i="1"/>
  <c r="R903" i="1" s="1"/>
  <c r="P901" i="1"/>
  <c r="P903" i="1" s="1"/>
  <c r="N901" i="1"/>
  <c r="N903" i="1" s="1"/>
  <c r="L901" i="1"/>
  <c r="L903" i="1" s="1"/>
  <c r="J901" i="1"/>
  <c r="J903" i="1" s="1"/>
  <c r="H901" i="1"/>
  <c r="H903" i="1" s="1"/>
  <c r="F901" i="1"/>
  <c r="F903" i="1" s="1"/>
  <c r="D901" i="1"/>
  <c r="D903" i="1" s="1"/>
  <c r="B901" i="1"/>
  <c r="B903" i="1" s="1"/>
  <c r="AC900" i="1"/>
  <c r="AB900" i="1"/>
  <c r="AD900" i="1" s="1"/>
  <c r="AB899" i="1"/>
  <c r="AC899" i="1" s="1"/>
  <c r="AA898" i="1"/>
  <c r="AA901" i="1" s="1"/>
  <c r="AA903" i="1" s="1"/>
  <c r="Z898" i="1"/>
  <c r="Y898" i="1"/>
  <c r="Y901" i="1" s="1"/>
  <c r="Y903" i="1" s="1"/>
  <c r="X898" i="1"/>
  <c r="W898" i="1"/>
  <c r="W901" i="1" s="1"/>
  <c r="W903" i="1" s="1"/>
  <c r="V898" i="1"/>
  <c r="U898" i="1"/>
  <c r="U901" i="1" s="1"/>
  <c r="U903" i="1" s="1"/>
  <c r="T898" i="1"/>
  <c r="S898" i="1"/>
  <c r="S901" i="1" s="1"/>
  <c r="S903" i="1" s="1"/>
  <c r="R898" i="1"/>
  <c r="Q898" i="1"/>
  <c r="Q901" i="1" s="1"/>
  <c r="Q903" i="1" s="1"/>
  <c r="P898" i="1"/>
  <c r="O898" i="1"/>
  <c r="O901" i="1" s="1"/>
  <c r="O903" i="1" s="1"/>
  <c r="N898" i="1"/>
  <c r="M898" i="1"/>
  <c r="M901" i="1" s="1"/>
  <c r="M903" i="1" s="1"/>
  <c r="L898" i="1"/>
  <c r="K898" i="1"/>
  <c r="K901" i="1" s="1"/>
  <c r="K903" i="1" s="1"/>
  <c r="J898" i="1"/>
  <c r="I898" i="1"/>
  <c r="I901" i="1" s="1"/>
  <c r="I903" i="1" s="1"/>
  <c r="H898" i="1"/>
  <c r="G898" i="1"/>
  <c r="G901" i="1" s="1"/>
  <c r="G903" i="1" s="1"/>
  <c r="F898" i="1"/>
  <c r="E898" i="1"/>
  <c r="E901" i="1" s="1"/>
  <c r="E903" i="1" s="1"/>
  <c r="D898" i="1"/>
  <c r="C898" i="1"/>
  <c r="C901" i="1" s="1"/>
  <c r="C903" i="1" s="1"/>
  <c r="B898" i="1"/>
  <c r="AB897" i="1"/>
  <c r="AC897" i="1" s="1"/>
  <c r="AB892" i="1"/>
  <c r="AA891" i="1"/>
  <c r="AA893" i="1" s="1"/>
  <c r="Y891" i="1"/>
  <c r="Y893" i="1" s="1"/>
  <c r="W891" i="1"/>
  <c r="W893" i="1" s="1"/>
  <c r="U891" i="1"/>
  <c r="U893" i="1" s="1"/>
  <c r="S891" i="1"/>
  <c r="S893" i="1" s="1"/>
  <c r="Q891" i="1"/>
  <c r="Q893" i="1" s="1"/>
  <c r="O891" i="1"/>
  <c r="O893" i="1" s="1"/>
  <c r="M891" i="1"/>
  <c r="M893" i="1" s="1"/>
  <c r="K891" i="1"/>
  <c r="K893" i="1" s="1"/>
  <c r="I891" i="1"/>
  <c r="I893" i="1" s="1"/>
  <c r="G891" i="1"/>
  <c r="G893" i="1" s="1"/>
  <c r="E891" i="1"/>
  <c r="E893" i="1" s="1"/>
  <c r="C891" i="1"/>
  <c r="C893" i="1" s="1"/>
  <c r="AB890" i="1"/>
  <c r="AC890" i="1" s="1"/>
  <c r="AC889" i="1"/>
  <c r="AB889" i="1"/>
  <c r="AD889" i="1" s="1"/>
  <c r="AA888" i="1"/>
  <c r="Z888" i="1"/>
  <c r="Z891" i="1" s="1"/>
  <c r="Z893" i="1" s="1"/>
  <c r="Y888" i="1"/>
  <c r="X888" i="1"/>
  <c r="X891" i="1" s="1"/>
  <c r="X893" i="1" s="1"/>
  <c r="W888" i="1"/>
  <c r="V888" i="1"/>
  <c r="V891" i="1" s="1"/>
  <c r="V893" i="1" s="1"/>
  <c r="U888" i="1"/>
  <c r="T888" i="1"/>
  <c r="T891" i="1" s="1"/>
  <c r="T893" i="1" s="1"/>
  <c r="S888" i="1"/>
  <c r="R888" i="1"/>
  <c r="R891" i="1" s="1"/>
  <c r="R893" i="1" s="1"/>
  <c r="Q888" i="1"/>
  <c r="P888" i="1"/>
  <c r="P891" i="1" s="1"/>
  <c r="P893" i="1" s="1"/>
  <c r="O888" i="1"/>
  <c r="N888" i="1"/>
  <c r="N891" i="1" s="1"/>
  <c r="N893" i="1" s="1"/>
  <c r="M888" i="1"/>
  <c r="L888" i="1"/>
  <c r="L891" i="1" s="1"/>
  <c r="L893" i="1" s="1"/>
  <c r="K888" i="1"/>
  <c r="J888" i="1"/>
  <c r="J891" i="1" s="1"/>
  <c r="J893" i="1" s="1"/>
  <c r="I888" i="1"/>
  <c r="H888" i="1"/>
  <c r="H891" i="1" s="1"/>
  <c r="H893" i="1" s="1"/>
  <c r="G888" i="1"/>
  <c r="F888" i="1"/>
  <c r="F891" i="1" s="1"/>
  <c r="F893" i="1" s="1"/>
  <c r="E888" i="1"/>
  <c r="D888" i="1"/>
  <c r="D891" i="1" s="1"/>
  <c r="D893" i="1" s="1"/>
  <c r="C888" i="1"/>
  <c r="B888" i="1"/>
  <c r="B891" i="1" s="1"/>
  <c r="B893" i="1" s="1"/>
  <c r="AC887" i="1"/>
  <c r="AB887" i="1"/>
  <c r="AC882" i="1"/>
  <c r="AB882" i="1"/>
  <c r="AD882" i="1" s="1"/>
  <c r="Z881" i="1"/>
  <c r="Z883" i="1" s="1"/>
  <c r="X881" i="1"/>
  <c r="X883" i="1" s="1"/>
  <c r="V881" i="1"/>
  <c r="V883" i="1" s="1"/>
  <c r="T881" i="1"/>
  <c r="T883" i="1" s="1"/>
  <c r="R881" i="1"/>
  <c r="R883" i="1" s="1"/>
  <c r="P881" i="1"/>
  <c r="P883" i="1" s="1"/>
  <c r="N881" i="1"/>
  <c r="N883" i="1" s="1"/>
  <c r="L881" i="1"/>
  <c r="L883" i="1" s="1"/>
  <c r="J881" i="1"/>
  <c r="J883" i="1" s="1"/>
  <c r="H881" i="1"/>
  <c r="H883" i="1" s="1"/>
  <c r="F881" i="1"/>
  <c r="F883" i="1" s="1"/>
  <c r="D881" i="1"/>
  <c r="D883" i="1" s="1"/>
  <c r="B881" i="1"/>
  <c r="B883" i="1" s="1"/>
  <c r="AC880" i="1"/>
  <c r="AB880" i="1"/>
  <c r="AD880" i="1" s="1"/>
  <c r="AB879" i="1"/>
  <c r="AC879" i="1" s="1"/>
  <c r="AA878" i="1"/>
  <c r="AA881" i="1" s="1"/>
  <c r="AA883" i="1" s="1"/>
  <c r="Z878" i="1"/>
  <c r="Y878" i="1"/>
  <c r="Y881" i="1" s="1"/>
  <c r="Y883" i="1" s="1"/>
  <c r="X878" i="1"/>
  <c r="W878" i="1"/>
  <c r="W881" i="1" s="1"/>
  <c r="W883" i="1" s="1"/>
  <c r="V878" i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O878" i="1"/>
  <c r="O881" i="1" s="1"/>
  <c r="O883" i="1" s="1"/>
  <c r="N878" i="1"/>
  <c r="M878" i="1"/>
  <c r="M881" i="1" s="1"/>
  <c r="M883" i="1" s="1"/>
  <c r="L878" i="1"/>
  <c r="K878" i="1"/>
  <c r="K881" i="1" s="1"/>
  <c r="K883" i="1" s="1"/>
  <c r="J878" i="1"/>
  <c r="I878" i="1"/>
  <c r="I881" i="1" s="1"/>
  <c r="I883" i="1" s="1"/>
  <c r="H878" i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AB877" i="1"/>
  <c r="AC877" i="1" s="1"/>
  <c r="AD872" i="1"/>
  <c r="AB872" i="1"/>
  <c r="AA871" i="1"/>
  <c r="AA873" i="1" s="1"/>
  <c r="Y871" i="1"/>
  <c r="Y873" i="1" s="1"/>
  <c r="W871" i="1"/>
  <c r="W873" i="1" s="1"/>
  <c r="U871" i="1"/>
  <c r="U873" i="1" s="1"/>
  <c r="S871" i="1"/>
  <c r="S873" i="1" s="1"/>
  <c r="Q871" i="1"/>
  <c r="Q873" i="1" s="1"/>
  <c r="O871" i="1"/>
  <c r="O873" i="1" s="1"/>
  <c r="M871" i="1"/>
  <c r="M873" i="1" s="1"/>
  <c r="K871" i="1"/>
  <c r="K873" i="1" s="1"/>
  <c r="I871" i="1"/>
  <c r="I873" i="1" s="1"/>
  <c r="G871" i="1"/>
  <c r="G873" i="1" s="1"/>
  <c r="E871" i="1"/>
  <c r="E873" i="1" s="1"/>
  <c r="C871" i="1"/>
  <c r="C873" i="1" s="1"/>
  <c r="AD870" i="1"/>
  <c r="AB870" i="1"/>
  <c r="AC870" i="1" s="1"/>
  <c r="AC869" i="1"/>
  <c r="AB869" i="1"/>
  <c r="AD869" i="1" s="1"/>
  <c r="AA868" i="1"/>
  <c r="Z868" i="1"/>
  <c r="Z871" i="1" s="1"/>
  <c r="Z873" i="1" s="1"/>
  <c r="Y868" i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P868" i="1"/>
  <c r="P871" i="1" s="1"/>
  <c r="P873" i="1" s="1"/>
  <c r="O868" i="1"/>
  <c r="N868" i="1"/>
  <c r="N871" i="1" s="1"/>
  <c r="N873" i="1" s="1"/>
  <c r="M868" i="1"/>
  <c r="L868" i="1"/>
  <c r="L871" i="1" s="1"/>
  <c r="L873" i="1" s="1"/>
  <c r="K868" i="1"/>
  <c r="J868" i="1"/>
  <c r="J871" i="1" s="1"/>
  <c r="J873" i="1" s="1"/>
  <c r="I868" i="1"/>
  <c r="H868" i="1"/>
  <c r="H871" i="1" s="1"/>
  <c r="H873" i="1" s="1"/>
  <c r="G868" i="1"/>
  <c r="F868" i="1"/>
  <c r="F871" i="1" s="1"/>
  <c r="F873" i="1" s="1"/>
  <c r="E868" i="1"/>
  <c r="D868" i="1"/>
  <c r="C868" i="1"/>
  <c r="B868" i="1"/>
  <c r="B871" i="1" s="1"/>
  <c r="B873" i="1" s="1"/>
  <c r="AC867" i="1"/>
  <c r="AB867" i="1"/>
  <c r="AB862" i="1"/>
  <c r="AC862" i="1" s="1"/>
  <c r="AB860" i="1"/>
  <c r="AC860" i="1" s="1"/>
  <c r="AC859" i="1"/>
  <c r="AB859" i="1"/>
  <c r="AD859" i="1" s="1"/>
  <c r="AA858" i="1"/>
  <c r="AA861" i="1" s="1"/>
  <c r="AA863" i="1" s="1"/>
  <c r="Z858" i="1"/>
  <c r="Z861" i="1" s="1"/>
  <c r="Z863" i="1" s="1"/>
  <c r="Y858" i="1"/>
  <c r="Y861" i="1" s="1"/>
  <c r="Y863" i="1" s="1"/>
  <c r="X858" i="1"/>
  <c r="X861" i="1" s="1"/>
  <c r="X863" i="1" s="1"/>
  <c r="W858" i="1"/>
  <c r="W861" i="1" s="1"/>
  <c r="W863" i="1" s="1"/>
  <c r="V858" i="1"/>
  <c r="V861" i="1" s="1"/>
  <c r="V863" i="1" s="1"/>
  <c r="U858" i="1"/>
  <c r="U861" i="1" s="1"/>
  <c r="U863" i="1" s="1"/>
  <c r="T858" i="1"/>
  <c r="T861" i="1" s="1"/>
  <c r="T863" i="1" s="1"/>
  <c r="S858" i="1"/>
  <c r="S861" i="1" s="1"/>
  <c r="S863" i="1" s="1"/>
  <c r="R858" i="1"/>
  <c r="R861" i="1" s="1"/>
  <c r="R863" i="1" s="1"/>
  <c r="Q858" i="1"/>
  <c r="Q861" i="1" s="1"/>
  <c r="Q863" i="1" s="1"/>
  <c r="P858" i="1"/>
  <c r="P861" i="1" s="1"/>
  <c r="P863" i="1" s="1"/>
  <c r="O858" i="1"/>
  <c r="O861" i="1" s="1"/>
  <c r="O863" i="1" s="1"/>
  <c r="N858" i="1"/>
  <c r="N861" i="1" s="1"/>
  <c r="N863" i="1" s="1"/>
  <c r="M858" i="1"/>
  <c r="M861" i="1" s="1"/>
  <c r="M863" i="1" s="1"/>
  <c r="L858" i="1"/>
  <c r="L861" i="1" s="1"/>
  <c r="L863" i="1" s="1"/>
  <c r="K858" i="1"/>
  <c r="K861" i="1" s="1"/>
  <c r="K863" i="1" s="1"/>
  <c r="J858" i="1"/>
  <c r="J861" i="1" s="1"/>
  <c r="J863" i="1" s="1"/>
  <c r="I858" i="1"/>
  <c r="I861" i="1" s="1"/>
  <c r="I863" i="1" s="1"/>
  <c r="H858" i="1"/>
  <c r="H861" i="1" s="1"/>
  <c r="H863" i="1" s="1"/>
  <c r="G858" i="1"/>
  <c r="G861" i="1" s="1"/>
  <c r="G863" i="1" s="1"/>
  <c r="F858" i="1"/>
  <c r="F861" i="1" s="1"/>
  <c r="F863" i="1" s="1"/>
  <c r="E858" i="1"/>
  <c r="E861" i="1" s="1"/>
  <c r="E863" i="1" s="1"/>
  <c r="D858" i="1"/>
  <c r="D861" i="1" s="1"/>
  <c r="D863" i="1" s="1"/>
  <c r="C858" i="1"/>
  <c r="C861" i="1" s="1"/>
  <c r="C863" i="1" s="1"/>
  <c r="B858" i="1"/>
  <c r="B861" i="1" s="1"/>
  <c r="B863" i="1" s="1"/>
  <c r="AC857" i="1"/>
  <c r="AB857" i="1"/>
  <c r="AC852" i="1"/>
  <c r="AB852" i="1"/>
  <c r="AD852" i="1" s="1"/>
  <c r="AB850" i="1"/>
  <c r="AD850" i="1" s="1"/>
  <c r="AB849" i="1"/>
  <c r="AC849" i="1" s="1"/>
  <c r="AA848" i="1"/>
  <c r="AA851" i="1" s="1"/>
  <c r="AA853" i="1" s="1"/>
  <c r="Z848" i="1"/>
  <c r="Z851" i="1" s="1"/>
  <c r="Z853" i="1" s="1"/>
  <c r="Y848" i="1"/>
  <c r="Y851" i="1" s="1"/>
  <c r="Y853" i="1" s="1"/>
  <c r="X848" i="1"/>
  <c r="X851" i="1" s="1"/>
  <c r="X853" i="1" s="1"/>
  <c r="W848" i="1"/>
  <c r="W851" i="1" s="1"/>
  <c r="W853" i="1" s="1"/>
  <c r="V848" i="1"/>
  <c r="V851" i="1" s="1"/>
  <c r="V853" i="1" s="1"/>
  <c r="U848" i="1"/>
  <c r="U851" i="1" s="1"/>
  <c r="U853" i="1" s="1"/>
  <c r="T848" i="1"/>
  <c r="T851" i="1" s="1"/>
  <c r="T853" i="1" s="1"/>
  <c r="S848" i="1"/>
  <c r="S851" i="1" s="1"/>
  <c r="S853" i="1" s="1"/>
  <c r="R848" i="1"/>
  <c r="R851" i="1" s="1"/>
  <c r="R853" i="1" s="1"/>
  <c r="Q848" i="1"/>
  <c r="Q851" i="1" s="1"/>
  <c r="Q853" i="1" s="1"/>
  <c r="P848" i="1"/>
  <c r="P851" i="1" s="1"/>
  <c r="P853" i="1" s="1"/>
  <c r="O848" i="1"/>
  <c r="O851" i="1" s="1"/>
  <c r="O853" i="1" s="1"/>
  <c r="N848" i="1"/>
  <c r="N851" i="1" s="1"/>
  <c r="N853" i="1" s="1"/>
  <c r="M848" i="1"/>
  <c r="M851" i="1" s="1"/>
  <c r="M853" i="1" s="1"/>
  <c r="L848" i="1"/>
  <c r="L851" i="1" s="1"/>
  <c r="L853" i="1" s="1"/>
  <c r="K848" i="1"/>
  <c r="K851" i="1" s="1"/>
  <c r="K853" i="1" s="1"/>
  <c r="J848" i="1"/>
  <c r="J851" i="1" s="1"/>
  <c r="J853" i="1" s="1"/>
  <c r="I848" i="1"/>
  <c r="I851" i="1" s="1"/>
  <c r="I853" i="1" s="1"/>
  <c r="H848" i="1"/>
  <c r="H851" i="1" s="1"/>
  <c r="H853" i="1" s="1"/>
  <c r="G848" i="1"/>
  <c r="G851" i="1" s="1"/>
  <c r="G853" i="1" s="1"/>
  <c r="F848" i="1"/>
  <c r="F851" i="1" s="1"/>
  <c r="F853" i="1" s="1"/>
  <c r="E848" i="1"/>
  <c r="E851" i="1" s="1"/>
  <c r="E853" i="1" s="1"/>
  <c r="D848" i="1"/>
  <c r="D851" i="1" s="1"/>
  <c r="D853" i="1" s="1"/>
  <c r="C848" i="1"/>
  <c r="C851" i="1" s="1"/>
  <c r="C853" i="1" s="1"/>
  <c r="B848" i="1"/>
  <c r="B851" i="1" s="1"/>
  <c r="B853" i="1" s="1"/>
  <c r="AB847" i="1"/>
  <c r="AC847" i="1" s="1"/>
  <c r="AB842" i="1"/>
  <c r="AC840" i="1"/>
  <c r="AB840" i="1"/>
  <c r="AD840" i="1" s="1"/>
  <c r="AB839" i="1"/>
  <c r="AD839" i="1" s="1"/>
  <c r="AA838" i="1"/>
  <c r="AA841" i="1" s="1"/>
  <c r="AA843" i="1" s="1"/>
  <c r="Z838" i="1"/>
  <c r="Z841" i="1" s="1"/>
  <c r="Z843" i="1" s="1"/>
  <c r="Y838" i="1"/>
  <c r="Y841" i="1" s="1"/>
  <c r="Y843" i="1" s="1"/>
  <c r="X838" i="1"/>
  <c r="X841" i="1" s="1"/>
  <c r="X843" i="1" s="1"/>
  <c r="W838" i="1"/>
  <c r="W841" i="1" s="1"/>
  <c r="W843" i="1" s="1"/>
  <c r="V838" i="1"/>
  <c r="V841" i="1" s="1"/>
  <c r="V843" i="1" s="1"/>
  <c r="U838" i="1"/>
  <c r="U841" i="1" s="1"/>
  <c r="U843" i="1" s="1"/>
  <c r="T838" i="1"/>
  <c r="T841" i="1" s="1"/>
  <c r="T843" i="1" s="1"/>
  <c r="S838" i="1"/>
  <c r="S841" i="1" s="1"/>
  <c r="S843" i="1" s="1"/>
  <c r="R838" i="1"/>
  <c r="R841" i="1" s="1"/>
  <c r="R843" i="1" s="1"/>
  <c r="Q838" i="1"/>
  <c r="Q841" i="1" s="1"/>
  <c r="Q843" i="1" s="1"/>
  <c r="P838" i="1"/>
  <c r="P841" i="1" s="1"/>
  <c r="P843" i="1" s="1"/>
  <c r="O838" i="1"/>
  <c r="O841" i="1" s="1"/>
  <c r="O843" i="1" s="1"/>
  <c r="N838" i="1"/>
  <c r="N841" i="1" s="1"/>
  <c r="N843" i="1" s="1"/>
  <c r="M838" i="1"/>
  <c r="M841" i="1" s="1"/>
  <c r="M843" i="1" s="1"/>
  <c r="L838" i="1"/>
  <c r="L841" i="1" s="1"/>
  <c r="L843" i="1" s="1"/>
  <c r="K838" i="1"/>
  <c r="K841" i="1" s="1"/>
  <c r="K843" i="1" s="1"/>
  <c r="J838" i="1"/>
  <c r="J841" i="1" s="1"/>
  <c r="J843" i="1" s="1"/>
  <c r="I838" i="1"/>
  <c r="I841" i="1" s="1"/>
  <c r="I843" i="1" s="1"/>
  <c r="H838" i="1"/>
  <c r="H841" i="1" s="1"/>
  <c r="H843" i="1" s="1"/>
  <c r="G838" i="1"/>
  <c r="G841" i="1" s="1"/>
  <c r="G843" i="1" s="1"/>
  <c r="F838" i="1"/>
  <c r="F841" i="1" s="1"/>
  <c r="F843" i="1" s="1"/>
  <c r="E838" i="1"/>
  <c r="E841" i="1" s="1"/>
  <c r="E843" i="1" s="1"/>
  <c r="D838" i="1"/>
  <c r="D841" i="1" s="1"/>
  <c r="D843" i="1" s="1"/>
  <c r="C838" i="1"/>
  <c r="C841" i="1" s="1"/>
  <c r="C843" i="1" s="1"/>
  <c r="B838" i="1"/>
  <c r="B841" i="1" s="1"/>
  <c r="B843" i="1" s="1"/>
  <c r="AB837" i="1"/>
  <c r="AB832" i="1"/>
  <c r="AD832" i="1" s="1"/>
  <c r="AC830" i="1"/>
  <c r="AB830" i="1"/>
  <c r="AD830" i="1" s="1"/>
  <c r="AB829" i="1"/>
  <c r="AC829" i="1" s="1"/>
  <c r="AA828" i="1"/>
  <c r="AA831" i="1" s="1"/>
  <c r="AA833" i="1" s="1"/>
  <c r="Z828" i="1"/>
  <c r="Z831" i="1" s="1"/>
  <c r="Z833" i="1" s="1"/>
  <c r="Y828" i="1"/>
  <c r="Y831" i="1" s="1"/>
  <c r="Y833" i="1" s="1"/>
  <c r="X828" i="1"/>
  <c r="X831" i="1" s="1"/>
  <c r="X833" i="1" s="1"/>
  <c r="W828" i="1"/>
  <c r="W831" i="1" s="1"/>
  <c r="W833" i="1" s="1"/>
  <c r="V828" i="1"/>
  <c r="V831" i="1" s="1"/>
  <c r="V833" i="1" s="1"/>
  <c r="U828" i="1"/>
  <c r="U831" i="1" s="1"/>
  <c r="U833" i="1" s="1"/>
  <c r="T828" i="1"/>
  <c r="T831" i="1" s="1"/>
  <c r="T833" i="1" s="1"/>
  <c r="S828" i="1"/>
  <c r="S831" i="1" s="1"/>
  <c r="S833" i="1" s="1"/>
  <c r="R828" i="1"/>
  <c r="R831" i="1" s="1"/>
  <c r="R833" i="1" s="1"/>
  <c r="Q828" i="1"/>
  <c r="Q831" i="1" s="1"/>
  <c r="Q833" i="1" s="1"/>
  <c r="P828" i="1"/>
  <c r="P831" i="1" s="1"/>
  <c r="P833" i="1" s="1"/>
  <c r="O828" i="1"/>
  <c r="O831" i="1" s="1"/>
  <c r="O833" i="1" s="1"/>
  <c r="N828" i="1"/>
  <c r="N831" i="1" s="1"/>
  <c r="N833" i="1" s="1"/>
  <c r="M828" i="1"/>
  <c r="M831" i="1" s="1"/>
  <c r="M833" i="1" s="1"/>
  <c r="L828" i="1"/>
  <c r="L831" i="1" s="1"/>
  <c r="L833" i="1" s="1"/>
  <c r="K828" i="1"/>
  <c r="K831" i="1" s="1"/>
  <c r="K833" i="1" s="1"/>
  <c r="J828" i="1"/>
  <c r="J831" i="1" s="1"/>
  <c r="J833" i="1" s="1"/>
  <c r="I828" i="1"/>
  <c r="I831" i="1" s="1"/>
  <c r="I833" i="1" s="1"/>
  <c r="H828" i="1"/>
  <c r="H831" i="1" s="1"/>
  <c r="H833" i="1" s="1"/>
  <c r="G828" i="1"/>
  <c r="G831" i="1" s="1"/>
  <c r="G833" i="1" s="1"/>
  <c r="F828" i="1"/>
  <c r="F831" i="1" s="1"/>
  <c r="F833" i="1" s="1"/>
  <c r="E828" i="1"/>
  <c r="E831" i="1" s="1"/>
  <c r="E833" i="1" s="1"/>
  <c r="D828" i="1"/>
  <c r="D831" i="1" s="1"/>
  <c r="D833" i="1" s="1"/>
  <c r="C828" i="1"/>
  <c r="C831" i="1" s="1"/>
  <c r="C833" i="1" s="1"/>
  <c r="B828" i="1"/>
  <c r="B831" i="1" s="1"/>
  <c r="B833" i="1" s="1"/>
  <c r="AB827" i="1"/>
  <c r="AC827" i="1" s="1"/>
  <c r="AB822" i="1"/>
  <c r="AB820" i="1"/>
  <c r="AC820" i="1" s="1"/>
  <c r="AB819" i="1"/>
  <c r="AD819" i="1" s="1"/>
  <c r="AA818" i="1"/>
  <c r="AA821" i="1" s="1"/>
  <c r="AA823" i="1" s="1"/>
  <c r="Z818" i="1"/>
  <c r="Z821" i="1" s="1"/>
  <c r="Z823" i="1" s="1"/>
  <c r="Y818" i="1"/>
  <c r="Y821" i="1" s="1"/>
  <c r="Y823" i="1" s="1"/>
  <c r="X818" i="1"/>
  <c r="X821" i="1" s="1"/>
  <c r="X823" i="1" s="1"/>
  <c r="W818" i="1"/>
  <c r="W821" i="1" s="1"/>
  <c r="W823" i="1" s="1"/>
  <c r="V818" i="1"/>
  <c r="V821" i="1" s="1"/>
  <c r="V823" i="1" s="1"/>
  <c r="U818" i="1"/>
  <c r="U821" i="1" s="1"/>
  <c r="U823" i="1" s="1"/>
  <c r="T818" i="1"/>
  <c r="T821" i="1" s="1"/>
  <c r="T823" i="1" s="1"/>
  <c r="S818" i="1"/>
  <c r="S821" i="1" s="1"/>
  <c r="S823" i="1" s="1"/>
  <c r="R818" i="1"/>
  <c r="R821" i="1" s="1"/>
  <c r="R823" i="1" s="1"/>
  <c r="Q818" i="1"/>
  <c r="Q821" i="1" s="1"/>
  <c r="Q823" i="1" s="1"/>
  <c r="P818" i="1"/>
  <c r="P821" i="1" s="1"/>
  <c r="P823" i="1" s="1"/>
  <c r="O818" i="1"/>
  <c r="O821" i="1" s="1"/>
  <c r="O823" i="1" s="1"/>
  <c r="N818" i="1"/>
  <c r="N821" i="1" s="1"/>
  <c r="N823" i="1" s="1"/>
  <c r="M818" i="1"/>
  <c r="M821" i="1" s="1"/>
  <c r="M823" i="1" s="1"/>
  <c r="L818" i="1"/>
  <c r="L821" i="1" s="1"/>
  <c r="L823" i="1" s="1"/>
  <c r="K818" i="1"/>
  <c r="K821" i="1" s="1"/>
  <c r="K823" i="1" s="1"/>
  <c r="J818" i="1"/>
  <c r="J821" i="1" s="1"/>
  <c r="J823" i="1" s="1"/>
  <c r="I818" i="1"/>
  <c r="I821" i="1" s="1"/>
  <c r="I823" i="1" s="1"/>
  <c r="H818" i="1"/>
  <c r="H821" i="1" s="1"/>
  <c r="H823" i="1" s="1"/>
  <c r="G818" i="1"/>
  <c r="G821" i="1" s="1"/>
  <c r="G823" i="1" s="1"/>
  <c r="F818" i="1"/>
  <c r="F821" i="1" s="1"/>
  <c r="F823" i="1" s="1"/>
  <c r="E818" i="1"/>
  <c r="E821" i="1" s="1"/>
  <c r="E823" i="1" s="1"/>
  <c r="D818" i="1"/>
  <c r="D821" i="1" s="1"/>
  <c r="D823" i="1" s="1"/>
  <c r="C818" i="1"/>
  <c r="C821" i="1" s="1"/>
  <c r="C823" i="1" s="1"/>
  <c r="B818" i="1"/>
  <c r="B821" i="1" s="1"/>
  <c r="B823" i="1" s="1"/>
  <c r="AC817" i="1"/>
  <c r="AB817" i="1"/>
  <c r="AB812" i="1"/>
  <c r="AD812" i="1" s="1"/>
  <c r="AB810" i="1"/>
  <c r="AD810" i="1" s="1"/>
  <c r="AB809" i="1"/>
  <c r="AC809" i="1" s="1"/>
  <c r="AA808" i="1"/>
  <c r="AA811" i="1" s="1"/>
  <c r="AA813" i="1" s="1"/>
  <c r="Z808" i="1"/>
  <c r="Z811" i="1" s="1"/>
  <c r="Z813" i="1" s="1"/>
  <c r="Y808" i="1"/>
  <c r="Y811" i="1" s="1"/>
  <c r="Y813" i="1" s="1"/>
  <c r="X808" i="1"/>
  <c r="X811" i="1" s="1"/>
  <c r="X813" i="1" s="1"/>
  <c r="W808" i="1"/>
  <c r="W811" i="1" s="1"/>
  <c r="W813" i="1" s="1"/>
  <c r="V808" i="1"/>
  <c r="V811" i="1" s="1"/>
  <c r="V813" i="1" s="1"/>
  <c r="U808" i="1"/>
  <c r="U811" i="1" s="1"/>
  <c r="U813" i="1" s="1"/>
  <c r="T808" i="1"/>
  <c r="T811" i="1" s="1"/>
  <c r="T813" i="1" s="1"/>
  <c r="S808" i="1"/>
  <c r="S811" i="1" s="1"/>
  <c r="S813" i="1" s="1"/>
  <c r="R808" i="1"/>
  <c r="R811" i="1" s="1"/>
  <c r="R813" i="1" s="1"/>
  <c r="Q808" i="1"/>
  <c r="Q811" i="1" s="1"/>
  <c r="Q813" i="1" s="1"/>
  <c r="P808" i="1"/>
  <c r="P811" i="1" s="1"/>
  <c r="P813" i="1" s="1"/>
  <c r="O808" i="1"/>
  <c r="O811" i="1" s="1"/>
  <c r="O813" i="1" s="1"/>
  <c r="N808" i="1"/>
  <c r="N811" i="1" s="1"/>
  <c r="N813" i="1" s="1"/>
  <c r="M808" i="1"/>
  <c r="M811" i="1" s="1"/>
  <c r="M813" i="1" s="1"/>
  <c r="L808" i="1"/>
  <c r="L811" i="1" s="1"/>
  <c r="L813" i="1" s="1"/>
  <c r="K808" i="1"/>
  <c r="K811" i="1" s="1"/>
  <c r="K813" i="1" s="1"/>
  <c r="J808" i="1"/>
  <c r="J811" i="1" s="1"/>
  <c r="J813" i="1" s="1"/>
  <c r="I808" i="1"/>
  <c r="I811" i="1" s="1"/>
  <c r="I813" i="1" s="1"/>
  <c r="H808" i="1"/>
  <c r="H811" i="1" s="1"/>
  <c r="H813" i="1" s="1"/>
  <c r="G808" i="1"/>
  <c r="G811" i="1" s="1"/>
  <c r="G813" i="1" s="1"/>
  <c r="F808" i="1"/>
  <c r="F811" i="1" s="1"/>
  <c r="F813" i="1" s="1"/>
  <c r="E808" i="1"/>
  <c r="E811" i="1" s="1"/>
  <c r="E813" i="1" s="1"/>
  <c r="D808" i="1"/>
  <c r="D811" i="1" s="1"/>
  <c r="D813" i="1" s="1"/>
  <c r="C808" i="1"/>
  <c r="C811" i="1" s="1"/>
  <c r="C813" i="1" s="1"/>
  <c r="B808" i="1"/>
  <c r="B811" i="1" s="1"/>
  <c r="B813" i="1" s="1"/>
  <c r="AB807" i="1"/>
  <c r="AC807" i="1" s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AD800" i="1" s="1"/>
  <c r="N800" i="1"/>
  <c r="M800" i="1"/>
  <c r="L800" i="1"/>
  <c r="K800" i="1"/>
  <c r="J800" i="1"/>
  <c r="I800" i="1"/>
  <c r="H800" i="1"/>
  <c r="G800" i="1"/>
  <c r="F800" i="1"/>
  <c r="E800" i="1"/>
  <c r="D800" i="1"/>
  <c r="AC800" i="1" s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AB799" i="1" s="1"/>
  <c r="AD799" i="1" s="1"/>
  <c r="N799" i="1"/>
  <c r="M799" i="1"/>
  <c r="L799" i="1"/>
  <c r="K799" i="1"/>
  <c r="J799" i="1"/>
  <c r="I799" i="1"/>
  <c r="H799" i="1"/>
  <c r="G799" i="1"/>
  <c r="F799" i="1"/>
  <c r="E799" i="1"/>
  <c r="D799" i="1"/>
  <c r="AC799" i="1" s="1"/>
  <c r="C799" i="1"/>
  <c r="B799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AB798" i="1" s="1"/>
  <c r="AD798" i="1" s="1"/>
  <c r="N798" i="1"/>
  <c r="M798" i="1"/>
  <c r="L798" i="1"/>
  <c r="K798" i="1"/>
  <c r="J798" i="1"/>
  <c r="I798" i="1"/>
  <c r="H798" i="1"/>
  <c r="G798" i="1"/>
  <c r="F798" i="1"/>
  <c r="E798" i="1"/>
  <c r="D798" i="1"/>
  <c r="AC798" i="1" s="1"/>
  <c r="C798" i="1"/>
  <c r="B798" i="1"/>
  <c r="AA797" i="1"/>
  <c r="AA801" i="1" s="1"/>
  <c r="Z797" i="1"/>
  <c r="Z801" i="1" s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AB797" i="1" s="1"/>
  <c r="N797" i="1"/>
  <c r="N801" i="1" s="1"/>
  <c r="M797" i="1"/>
  <c r="M801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AC792" i="1"/>
  <c r="AB792" i="1"/>
  <c r="AD792" i="1" s="1"/>
  <c r="AB790" i="1"/>
  <c r="AD790" i="1" s="1"/>
  <c r="AB789" i="1"/>
  <c r="AC789" i="1" s="1"/>
  <c r="AA788" i="1"/>
  <c r="AA791" i="1" s="1"/>
  <c r="AA793" i="1" s="1"/>
  <c r="Z788" i="1"/>
  <c r="Z791" i="1" s="1"/>
  <c r="Z793" i="1" s="1"/>
  <c r="Y788" i="1"/>
  <c r="Y791" i="1" s="1"/>
  <c r="Y793" i="1" s="1"/>
  <c r="X788" i="1"/>
  <c r="X791" i="1" s="1"/>
  <c r="X793" i="1" s="1"/>
  <c r="W788" i="1"/>
  <c r="W791" i="1" s="1"/>
  <c r="W793" i="1" s="1"/>
  <c r="V788" i="1"/>
  <c r="V791" i="1" s="1"/>
  <c r="V793" i="1" s="1"/>
  <c r="U788" i="1"/>
  <c r="U791" i="1" s="1"/>
  <c r="U793" i="1" s="1"/>
  <c r="T788" i="1"/>
  <c r="T791" i="1" s="1"/>
  <c r="T793" i="1" s="1"/>
  <c r="S788" i="1"/>
  <c r="S791" i="1" s="1"/>
  <c r="S793" i="1" s="1"/>
  <c r="R788" i="1"/>
  <c r="R791" i="1" s="1"/>
  <c r="R793" i="1" s="1"/>
  <c r="Q788" i="1"/>
  <c r="Q791" i="1" s="1"/>
  <c r="Q793" i="1" s="1"/>
  <c r="P788" i="1"/>
  <c r="P791" i="1" s="1"/>
  <c r="P793" i="1" s="1"/>
  <c r="O788" i="1"/>
  <c r="O791" i="1" s="1"/>
  <c r="O793" i="1" s="1"/>
  <c r="N788" i="1"/>
  <c r="N791" i="1" s="1"/>
  <c r="N793" i="1" s="1"/>
  <c r="M788" i="1"/>
  <c r="M791" i="1" s="1"/>
  <c r="M793" i="1" s="1"/>
  <c r="L788" i="1"/>
  <c r="L791" i="1" s="1"/>
  <c r="L793" i="1" s="1"/>
  <c r="K788" i="1"/>
  <c r="K791" i="1" s="1"/>
  <c r="K793" i="1" s="1"/>
  <c r="J788" i="1"/>
  <c r="J791" i="1" s="1"/>
  <c r="J793" i="1" s="1"/>
  <c r="I788" i="1"/>
  <c r="I791" i="1" s="1"/>
  <c r="I793" i="1" s="1"/>
  <c r="H788" i="1"/>
  <c r="H791" i="1" s="1"/>
  <c r="H793" i="1" s="1"/>
  <c r="G788" i="1"/>
  <c r="G791" i="1" s="1"/>
  <c r="G793" i="1" s="1"/>
  <c r="F788" i="1"/>
  <c r="F791" i="1" s="1"/>
  <c r="F793" i="1" s="1"/>
  <c r="E788" i="1"/>
  <c r="E791" i="1" s="1"/>
  <c r="E793" i="1" s="1"/>
  <c r="D788" i="1"/>
  <c r="D791" i="1" s="1"/>
  <c r="D793" i="1" s="1"/>
  <c r="C788" i="1"/>
  <c r="C791" i="1" s="1"/>
  <c r="C793" i="1" s="1"/>
  <c r="B788" i="1"/>
  <c r="B791" i="1" s="1"/>
  <c r="B793" i="1" s="1"/>
  <c r="AB787" i="1"/>
  <c r="AC787" i="1" s="1"/>
  <c r="AB782" i="1"/>
  <c r="AB780" i="1"/>
  <c r="AC780" i="1" s="1"/>
  <c r="AB779" i="1"/>
  <c r="AD779" i="1" s="1"/>
  <c r="AA778" i="1"/>
  <c r="AA781" i="1" s="1"/>
  <c r="AA783" i="1" s="1"/>
  <c r="Z778" i="1"/>
  <c r="Z781" i="1" s="1"/>
  <c r="Z783" i="1" s="1"/>
  <c r="Y778" i="1"/>
  <c r="Y781" i="1" s="1"/>
  <c r="Y783" i="1" s="1"/>
  <c r="X778" i="1"/>
  <c r="X781" i="1" s="1"/>
  <c r="X783" i="1" s="1"/>
  <c r="W778" i="1"/>
  <c r="W781" i="1" s="1"/>
  <c r="W783" i="1" s="1"/>
  <c r="V778" i="1"/>
  <c r="V781" i="1" s="1"/>
  <c r="V783" i="1" s="1"/>
  <c r="U778" i="1"/>
  <c r="U781" i="1" s="1"/>
  <c r="U783" i="1" s="1"/>
  <c r="T778" i="1"/>
  <c r="T781" i="1" s="1"/>
  <c r="T783" i="1" s="1"/>
  <c r="S778" i="1"/>
  <c r="S781" i="1" s="1"/>
  <c r="S783" i="1" s="1"/>
  <c r="R778" i="1"/>
  <c r="R781" i="1" s="1"/>
  <c r="R783" i="1" s="1"/>
  <c r="Q778" i="1"/>
  <c r="Q781" i="1" s="1"/>
  <c r="Q783" i="1" s="1"/>
  <c r="P778" i="1"/>
  <c r="P781" i="1" s="1"/>
  <c r="P783" i="1" s="1"/>
  <c r="O778" i="1"/>
  <c r="O781" i="1" s="1"/>
  <c r="O783" i="1" s="1"/>
  <c r="N778" i="1"/>
  <c r="N781" i="1" s="1"/>
  <c r="N783" i="1" s="1"/>
  <c r="M778" i="1"/>
  <c r="M781" i="1" s="1"/>
  <c r="M783" i="1" s="1"/>
  <c r="L778" i="1"/>
  <c r="L781" i="1" s="1"/>
  <c r="L783" i="1" s="1"/>
  <c r="K778" i="1"/>
  <c r="K781" i="1" s="1"/>
  <c r="K783" i="1" s="1"/>
  <c r="J778" i="1"/>
  <c r="J781" i="1" s="1"/>
  <c r="J783" i="1" s="1"/>
  <c r="I778" i="1"/>
  <c r="I781" i="1" s="1"/>
  <c r="I783" i="1" s="1"/>
  <c r="H778" i="1"/>
  <c r="H781" i="1" s="1"/>
  <c r="H783" i="1" s="1"/>
  <c r="G778" i="1"/>
  <c r="G781" i="1" s="1"/>
  <c r="G783" i="1" s="1"/>
  <c r="F778" i="1"/>
  <c r="F781" i="1" s="1"/>
  <c r="F783" i="1" s="1"/>
  <c r="E778" i="1"/>
  <c r="E781" i="1" s="1"/>
  <c r="E783" i="1" s="1"/>
  <c r="D778" i="1"/>
  <c r="D781" i="1" s="1"/>
  <c r="D783" i="1" s="1"/>
  <c r="C778" i="1"/>
  <c r="C781" i="1" s="1"/>
  <c r="C783" i="1" s="1"/>
  <c r="B778" i="1"/>
  <c r="B781" i="1" s="1"/>
  <c r="B783" i="1" s="1"/>
  <c r="AC777" i="1"/>
  <c r="AB777" i="1"/>
  <c r="AB772" i="1"/>
  <c r="AD772" i="1" s="1"/>
  <c r="AB770" i="1"/>
  <c r="AD770" i="1" s="1"/>
  <c r="AC769" i="1"/>
  <c r="AB769" i="1"/>
  <c r="AD769" i="1" s="1"/>
  <c r="AA768" i="1"/>
  <c r="AA771" i="1" s="1"/>
  <c r="AA773" i="1" s="1"/>
  <c r="Z768" i="1"/>
  <c r="Z771" i="1" s="1"/>
  <c r="Z773" i="1" s="1"/>
  <c r="Y768" i="1"/>
  <c r="Y771" i="1" s="1"/>
  <c r="Y773" i="1" s="1"/>
  <c r="X768" i="1"/>
  <c r="X771" i="1" s="1"/>
  <c r="X773" i="1" s="1"/>
  <c r="W768" i="1"/>
  <c r="W771" i="1" s="1"/>
  <c r="W773" i="1" s="1"/>
  <c r="V768" i="1"/>
  <c r="V771" i="1" s="1"/>
  <c r="V773" i="1" s="1"/>
  <c r="U768" i="1"/>
  <c r="U771" i="1" s="1"/>
  <c r="U773" i="1" s="1"/>
  <c r="T768" i="1"/>
  <c r="T771" i="1" s="1"/>
  <c r="T773" i="1" s="1"/>
  <c r="S768" i="1"/>
  <c r="S771" i="1" s="1"/>
  <c r="S773" i="1" s="1"/>
  <c r="R768" i="1"/>
  <c r="R771" i="1" s="1"/>
  <c r="R773" i="1" s="1"/>
  <c r="Q768" i="1"/>
  <c r="Q771" i="1" s="1"/>
  <c r="Q773" i="1" s="1"/>
  <c r="P768" i="1"/>
  <c r="P771" i="1" s="1"/>
  <c r="P773" i="1" s="1"/>
  <c r="O768" i="1"/>
  <c r="O771" i="1" s="1"/>
  <c r="O773" i="1" s="1"/>
  <c r="N768" i="1"/>
  <c r="N771" i="1" s="1"/>
  <c r="N773" i="1" s="1"/>
  <c r="M768" i="1"/>
  <c r="M771" i="1" s="1"/>
  <c r="M773" i="1" s="1"/>
  <c r="L768" i="1"/>
  <c r="L771" i="1" s="1"/>
  <c r="L773" i="1" s="1"/>
  <c r="K768" i="1"/>
  <c r="K771" i="1" s="1"/>
  <c r="K773" i="1" s="1"/>
  <c r="J768" i="1"/>
  <c r="J771" i="1" s="1"/>
  <c r="J773" i="1" s="1"/>
  <c r="I768" i="1"/>
  <c r="I771" i="1" s="1"/>
  <c r="I773" i="1" s="1"/>
  <c r="H768" i="1"/>
  <c r="H771" i="1" s="1"/>
  <c r="H773" i="1" s="1"/>
  <c r="G768" i="1"/>
  <c r="G771" i="1" s="1"/>
  <c r="G773" i="1" s="1"/>
  <c r="F768" i="1"/>
  <c r="F771" i="1" s="1"/>
  <c r="F773" i="1" s="1"/>
  <c r="E768" i="1"/>
  <c r="E771" i="1" s="1"/>
  <c r="E773" i="1" s="1"/>
  <c r="D768" i="1"/>
  <c r="D771" i="1" s="1"/>
  <c r="D773" i="1" s="1"/>
  <c r="C768" i="1"/>
  <c r="C771" i="1" s="1"/>
  <c r="C773" i="1" s="1"/>
  <c r="B768" i="1"/>
  <c r="B771" i="1" s="1"/>
  <c r="B773" i="1" s="1"/>
  <c r="AC767" i="1"/>
  <c r="AB767" i="1"/>
  <c r="AC762" i="1"/>
  <c r="AB762" i="1"/>
  <c r="AD762" i="1" s="1"/>
  <c r="AC760" i="1"/>
  <c r="AB760" i="1"/>
  <c r="AD760" i="1" s="1"/>
  <c r="AB759" i="1"/>
  <c r="AC759" i="1" s="1"/>
  <c r="AA758" i="1"/>
  <c r="AA761" i="1" s="1"/>
  <c r="AA763" i="1" s="1"/>
  <c r="Z758" i="1"/>
  <c r="Z761" i="1" s="1"/>
  <c r="Z763" i="1" s="1"/>
  <c r="Y758" i="1"/>
  <c r="Y761" i="1" s="1"/>
  <c r="Y763" i="1" s="1"/>
  <c r="X758" i="1"/>
  <c r="X761" i="1" s="1"/>
  <c r="X763" i="1" s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T763" i="1" s="1"/>
  <c r="S758" i="1"/>
  <c r="S761" i="1" s="1"/>
  <c r="S763" i="1" s="1"/>
  <c r="R758" i="1"/>
  <c r="R761" i="1" s="1"/>
  <c r="R763" i="1" s="1"/>
  <c r="Q758" i="1"/>
  <c r="Q761" i="1" s="1"/>
  <c r="Q763" i="1" s="1"/>
  <c r="P758" i="1"/>
  <c r="P761" i="1" s="1"/>
  <c r="P763" i="1" s="1"/>
  <c r="O758" i="1"/>
  <c r="O761" i="1" s="1"/>
  <c r="O763" i="1" s="1"/>
  <c r="N758" i="1"/>
  <c r="N761" i="1" s="1"/>
  <c r="N763" i="1" s="1"/>
  <c r="M758" i="1"/>
  <c r="M761" i="1" s="1"/>
  <c r="M763" i="1" s="1"/>
  <c r="L758" i="1"/>
  <c r="L761" i="1" s="1"/>
  <c r="L763" i="1" s="1"/>
  <c r="K758" i="1"/>
  <c r="K761" i="1" s="1"/>
  <c r="K763" i="1" s="1"/>
  <c r="J758" i="1"/>
  <c r="J761" i="1" s="1"/>
  <c r="J763" i="1" s="1"/>
  <c r="I758" i="1"/>
  <c r="I761" i="1" s="1"/>
  <c r="I763" i="1" s="1"/>
  <c r="H758" i="1"/>
  <c r="H761" i="1" s="1"/>
  <c r="H763" i="1" s="1"/>
  <c r="G758" i="1"/>
  <c r="G761" i="1" s="1"/>
  <c r="G763" i="1" s="1"/>
  <c r="F758" i="1"/>
  <c r="F761" i="1" s="1"/>
  <c r="F763" i="1" s="1"/>
  <c r="E758" i="1"/>
  <c r="E761" i="1" s="1"/>
  <c r="E763" i="1" s="1"/>
  <c r="D758" i="1"/>
  <c r="D761" i="1" s="1"/>
  <c r="D763" i="1" s="1"/>
  <c r="C758" i="1"/>
  <c r="C761" i="1" s="1"/>
  <c r="C763" i="1" s="1"/>
  <c r="B758" i="1"/>
  <c r="B761" i="1" s="1"/>
  <c r="B763" i="1" s="1"/>
  <c r="AB757" i="1"/>
  <c r="AC757" i="1" s="1"/>
  <c r="AB752" i="1"/>
  <c r="AB750" i="1"/>
  <c r="AC750" i="1" s="1"/>
  <c r="AB749" i="1"/>
  <c r="AD749" i="1" s="1"/>
  <c r="AA748" i="1"/>
  <c r="AA751" i="1" s="1"/>
  <c r="AA753" i="1" s="1"/>
  <c r="Z748" i="1"/>
  <c r="Z751" i="1" s="1"/>
  <c r="Z753" i="1" s="1"/>
  <c r="Y748" i="1"/>
  <c r="Y751" i="1" s="1"/>
  <c r="Y753" i="1" s="1"/>
  <c r="X748" i="1"/>
  <c r="X751" i="1" s="1"/>
  <c r="X753" i="1" s="1"/>
  <c r="W748" i="1"/>
  <c r="W751" i="1" s="1"/>
  <c r="W753" i="1" s="1"/>
  <c r="V748" i="1"/>
  <c r="V751" i="1" s="1"/>
  <c r="V753" i="1" s="1"/>
  <c r="U748" i="1"/>
  <c r="U751" i="1" s="1"/>
  <c r="U753" i="1" s="1"/>
  <c r="T748" i="1"/>
  <c r="T751" i="1" s="1"/>
  <c r="T753" i="1" s="1"/>
  <c r="S748" i="1"/>
  <c r="S751" i="1" s="1"/>
  <c r="S753" i="1" s="1"/>
  <c r="R748" i="1"/>
  <c r="R751" i="1" s="1"/>
  <c r="R753" i="1" s="1"/>
  <c r="Q748" i="1"/>
  <c r="Q751" i="1" s="1"/>
  <c r="Q753" i="1" s="1"/>
  <c r="P748" i="1"/>
  <c r="P751" i="1" s="1"/>
  <c r="P753" i="1" s="1"/>
  <c r="O748" i="1"/>
  <c r="O751" i="1" s="1"/>
  <c r="O753" i="1" s="1"/>
  <c r="N748" i="1"/>
  <c r="N751" i="1" s="1"/>
  <c r="N753" i="1" s="1"/>
  <c r="M748" i="1"/>
  <c r="M751" i="1" s="1"/>
  <c r="M753" i="1" s="1"/>
  <c r="L748" i="1"/>
  <c r="L751" i="1" s="1"/>
  <c r="L753" i="1" s="1"/>
  <c r="K748" i="1"/>
  <c r="K751" i="1" s="1"/>
  <c r="K753" i="1" s="1"/>
  <c r="J748" i="1"/>
  <c r="J751" i="1" s="1"/>
  <c r="J753" i="1" s="1"/>
  <c r="I748" i="1"/>
  <c r="I751" i="1" s="1"/>
  <c r="I753" i="1" s="1"/>
  <c r="H748" i="1"/>
  <c r="H751" i="1" s="1"/>
  <c r="H753" i="1" s="1"/>
  <c r="G748" i="1"/>
  <c r="G751" i="1" s="1"/>
  <c r="G753" i="1" s="1"/>
  <c r="F748" i="1"/>
  <c r="F751" i="1" s="1"/>
  <c r="F753" i="1" s="1"/>
  <c r="E748" i="1"/>
  <c r="E751" i="1" s="1"/>
  <c r="E753" i="1" s="1"/>
  <c r="D748" i="1"/>
  <c r="D751" i="1" s="1"/>
  <c r="D753" i="1" s="1"/>
  <c r="C748" i="1"/>
  <c r="C751" i="1" s="1"/>
  <c r="C753" i="1" s="1"/>
  <c r="B748" i="1"/>
  <c r="B751" i="1" s="1"/>
  <c r="B753" i="1" s="1"/>
  <c r="AC747" i="1"/>
  <c r="AB747" i="1"/>
  <c r="AB742" i="1"/>
  <c r="AD742" i="1" s="1"/>
  <c r="AC740" i="1"/>
  <c r="AB740" i="1"/>
  <c r="AD740" i="1" s="1"/>
  <c r="AB739" i="1"/>
  <c r="AC739" i="1" s="1"/>
  <c r="AA738" i="1"/>
  <c r="AA741" i="1" s="1"/>
  <c r="AA743" i="1" s="1"/>
  <c r="Z738" i="1"/>
  <c r="Z741" i="1" s="1"/>
  <c r="Z743" i="1" s="1"/>
  <c r="Y738" i="1"/>
  <c r="Y741" i="1" s="1"/>
  <c r="Y743" i="1" s="1"/>
  <c r="X738" i="1"/>
  <c r="X741" i="1" s="1"/>
  <c r="X743" i="1" s="1"/>
  <c r="W738" i="1"/>
  <c r="W741" i="1" s="1"/>
  <c r="W743" i="1" s="1"/>
  <c r="V738" i="1"/>
  <c r="V741" i="1" s="1"/>
  <c r="V743" i="1" s="1"/>
  <c r="U738" i="1"/>
  <c r="U741" i="1" s="1"/>
  <c r="U743" i="1" s="1"/>
  <c r="T738" i="1"/>
  <c r="T741" i="1" s="1"/>
  <c r="T743" i="1" s="1"/>
  <c r="S738" i="1"/>
  <c r="S741" i="1" s="1"/>
  <c r="S743" i="1" s="1"/>
  <c r="R738" i="1"/>
  <c r="R741" i="1" s="1"/>
  <c r="R743" i="1" s="1"/>
  <c r="Q738" i="1"/>
  <c r="Q741" i="1" s="1"/>
  <c r="Q743" i="1" s="1"/>
  <c r="P738" i="1"/>
  <c r="P741" i="1" s="1"/>
  <c r="P743" i="1" s="1"/>
  <c r="O738" i="1"/>
  <c r="O741" i="1" s="1"/>
  <c r="O743" i="1" s="1"/>
  <c r="N738" i="1"/>
  <c r="N741" i="1" s="1"/>
  <c r="N743" i="1" s="1"/>
  <c r="M738" i="1"/>
  <c r="M741" i="1" s="1"/>
  <c r="M743" i="1" s="1"/>
  <c r="L738" i="1"/>
  <c r="L741" i="1" s="1"/>
  <c r="L743" i="1" s="1"/>
  <c r="K738" i="1"/>
  <c r="K741" i="1" s="1"/>
  <c r="K743" i="1" s="1"/>
  <c r="J738" i="1"/>
  <c r="J741" i="1" s="1"/>
  <c r="J743" i="1" s="1"/>
  <c r="I738" i="1"/>
  <c r="I741" i="1" s="1"/>
  <c r="I743" i="1" s="1"/>
  <c r="H738" i="1"/>
  <c r="H741" i="1" s="1"/>
  <c r="H743" i="1" s="1"/>
  <c r="G738" i="1"/>
  <c r="G741" i="1" s="1"/>
  <c r="G743" i="1" s="1"/>
  <c r="F738" i="1"/>
  <c r="F741" i="1" s="1"/>
  <c r="F743" i="1" s="1"/>
  <c r="E738" i="1"/>
  <c r="E741" i="1" s="1"/>
  <c r="E743" i="1" s="1"/>
  <c r="D738" i="1"/>
  <c r="D741" i="1" s="1"/>
  <c r="D743" i="1" s="1"/>
  <c r="C738" i="1"/>
  <c r="C741" i="1" s="1"/>
  <c r="C743" i="1" s="1"/>
  <c r="B738" i="1"/>
  <c r="B741" i="1" s="1"/>
  <c r="B743" i="1" s="1"/>
  <c r="AB737" i="1"/>
  <c r="AC737" i="1" s="1"/>
  <c r="AB732" i="1"/>
  <c r="AB730" i="1"/>
  <c r="AC730" i="1" s="1"/>
  <c r="AB729" i="1"/>
  <c r="AD729" i="1" s="1"/>
  <c r="AA728" i="1"/>
  <c r="AA731" i="1" s="1"/>
  <c r="AA733" i="1" s="1"/>
  <c r="Z728" i="1"/>
  <c r="Z731" i="1" s="1"/>
  <c r="Z733" i="1" s="1"/>
  <c r="Y728" i="1"/>
  <c r="Y731" i="1" s="1"/>
  <c r="Y733" i="1" s="1"/>
  <c r="X728" i="1"/>
  <c r="X731" i="1" s="1"/>
  <c r="X733" i="1" s="1"/>
  <c r="W728" i="1"/>
  <c r="W731" i="1" s="1"/>
  <c r="W733" i="1" s="1"/>
  <c r="V728" i="1"/>
  <c r="V731" i="1" s="1"/>
  <c r="V733" i="1" s="1"/>
  <c r="U728" i="1"/>
  <c r="U731" i="1" s="1"/>
  <c r="U733" i="1" s="1"/>
  <c r="T728" i="1"/>
  <c r="T731" i="1" s="1"/>
  <c r="T733" i="1" s="1"/>
  <c r="S728" i="1"/>
  <c r="S731" i="1" s="1"/>
  <c r="S733" i="1" s="1"/>
  <c r="R728" i="1"/>
  <c r="R731" i="1" s="1"/>
  <c r="R733" i="1" s="1"/>
  <c r="Q728" i="1"/>
  <c r="Q731" i="1" s="1"/>
  <c r="Q733" i="1" s="1"/>
  <c r="P728" i="1"/>
  <c r="P731" i="1" s="1"/>
  <c r="P733" i="1" s="1"/>
  <c r="O728" i="1"/>
  <c r="O731" i="1" s="1"/>
  <c r="O733" i="1" s="1"/>
  <c r="N728" i="1"/>
  <c r="N731" i="1" s="1"/>
  <c r="N733" i="1" s="1"/>
  <c r="M728" i="1"/>
  <c r="M731" i="1" s="1"/>
  <c r="M733" i="1" s="1"/>
  <c r="L728" i="1"/>
  <c r="L731" i="1" s="1"/>
  <c r="L733" i="1" s="1"/>
  <c r="K728" i="1"/>
  <c r="K731" i="1" s="1"/>
  <c r="K733" i="1" s="1"/>
  <c r="J728" i="1"/>
  <c r="J731" i="1" s="1"/>
  <c r="J733" i="1" s="1"/>
  <c r="I728" i="1"/>
  <c r="I731" i="1" s="1"/>
  <c r="I733" i="1" s="1"/>
  <c r="H728" i="1"/>
  <c r="H731" i="1" s="1"/>
  <c r="H733" i="1" s="1"/>
  <c r="G728" i="1"/>
  <c r="G731" i="1" s="1"/>
  <c r="G733" i="1" s="1"/>
  <c r="F728" i="1"/>
  <c r="F731" i="1" s="1"/>
  <c r="F733" i="1" s="1"/>
  <c r="E728" i="1"/>
  <c r="E731" i="1" s="1"/>
  <c r="E733" i="1" s="1"/>
  <c r="D728" i="1"/>
  <c r="D731" i="1" s="1"/>
  <c r="D733" i="1" s="1"/>
  <c r="C728" i="1"/>
  <c r="C731" i="1" s="1"/>
  <c r="C733" i="1" s="1"/>
  <c r="B728" i="1"/>
  <c r="B731" i="1" s="1"/>
  <c r="B733" i="1" s="1"/>
  <c r="AC727" i="1"/>
  <c r="AB727" i="1"/>
  <c r="AB722" i="1"/>
  <c r="AD722" i="1" s="1"/>
  <c r="AB720" i="1"/>
  <c r="AD720" i="1" s="1"/>
  <c r="AB719" i="1"/>
  <c r="AC719" i="1" s="1"/>
  <c r="AA718" i="1"/>
  <c r="AA721" i="1" s="1"/>
  <c r="AA723" i="1" s="1"/>
  <c r="Z718" i="1"/>
  <c r="Z721" i="1" s="1"/>
  <c r="Z723" i="1" s="1"/>
  <c r="Y718" i="1"/>
  <c r="Y721" i="1" s="1"/>
  <c r="Y723" i="1" s="1"/>
  <c r="X718" i="1"/>
  <c r="X721" i="1" s="1"/>
  <c r="X723" i="1" s="1"/>
  <c r="W718" i="1"/>
  <c r="W721" i="1" s="1"/>
  <c r="W723" i="1" s="1"/>
  <c r="V718" i="1"/>
  <c r="V721" i="1" s="1"/>
  <c r="V723" i="1" s="1"/>
  <c r="U718" i="1"/>
  <c r="U721" i="1" s="1"/>
  <c r="U723" i="1" s="1"/>
  <c r="T718" i="1"/>
  <c r="T721" i="1" s="1"/>
  <c r="T723" i="1" s="1"/>
  <c r="S718" i="1"/>
  <c r="S721" i="1" s="1"/>
  <c r="S723" i="1" s="1"/>
  <c r="R718" i="1"/>
  <c r="R721" i="1" s="1"/>
  <c r="R723" i="1" s="1"/>
  <c r="Q718" i="1"/>
  <c r="Q721" i="1" s="1"/>
  <c r="Q723" i="1" s="1"/>
  <c r="P718" i="1"/>
  <c r="P721" i="1" s="1"/>
  <c r="P723" i="1" s="1"/>
  <c r="O718" i="1"/>
  <c r="O721" i="1" s="1"/>
  <c r="O723" i="1" s="1"/>
  <c r="N718" i="1"/>
  <c r="N721" i="1" s="1"/>
  <c r="N723" i="1" s="1"/>
  <c r="M718" i="1"/>
  <c r="M721" i="1" s="1"/>
  <c r="M723" i="1" s="1"/>
  <c r="L718" i="1"/>
  <c r="L721" i="1" s="1"/>
  <c r="L723" i="1" s="1"/>
  <c r="K718" i="1"/>
  <c r="K721" i="1" s="1"/>
  <c r="K723" i="1" s="1"/>
  <c r="J718" i="1"/>
  <c r="J721" i="1" s="1"/>
  <c r="J723" i="1" s="1"/>
  <c r="I718" i="1"/>
  <c r="I721" i="1" s="1"/>
  <c r="I723" i="1" s="1"/>
  <c r="H718" i="1"/>
  <c r="H721" i="1" s="1"/>
  <c r="H723" i="1" s="1"/>
  <c r="G718" i="1"/>
  <c r="G721" i="1" s="1"/>
  <c r="G723" i="1" s="1"/>
  <c r="F718" i="1"/>
  <c r="F721" i="1" s="1"/>
  <c r="F723" i="1" s="1"/>
  <c r="E718" i="1"/>
  <c r="E721" i="1" s="1"/>
  <c r="E723" i="1" s="1"/>
  <c r="D718" i="1"/>
  <c r="D721" i="1" s="1"/>
  <c r="D723" i="1" s="1"/>
  <c r="C718" i="1"/>
  <c r="C721" i="1" s="1"/>
  <c r="C723" i="1" s="1"/>
  <c r="B718" i="1"/>
  <c r="B721" i="1" s="1"/>
  <c r="B723" i="1" s="1"/>
  <c r="AB717" i="1"/>
  <c r="AC717" i="1" s="1"/>
  <c r="AB712" i="1"/>
  <c r="AC710" i="1"/>
  <c r="AB710" i="1"/>
  <c r="AD710" i="1" s="1"/>
  <c r="AB709" i="1"/>
  <c r="AD709" i="1" s="1"/>
  <c r="AA708" i="1"/>
  <c r="AA711" i="1" s="1"/>
  <c r="AA713" i="1" s="1"/>
  <c r="Z708" i="1"/>
  <c r="Z711" i="1" s="1"/>
  <c r="Z713" i="1" s="1"/>
  <c r="Y708" i="1"/>
  <c r="Y711" i="1" s="1"/>
  <c r="Y713" i="1" s="1"/>
  <c r="X708" i="1"/>
  <c r="X711" i="1" s="1"/>
  <c r="X713" i="1" s="1"/>
  <c r="W708" i="1"/>
  <c r="W711" i="1" s="1"/>
  <c r="W713" i="1" s="1"/>
  <c r="V708" i="1"/>
  <c r="V711" i="1" s="1"/>
  <c r="V713" i="1" s="1"/>
  <c r="U708" i="1"/>
  <c r="U711" i="1" s="1"/>
  <c r="U713" i="1" s="1"/>
  <c r="T708" i="1"/>
  <c r="T711" i="1" s="1"/>
  <c r="T713" i="1" s="1"/>
  <c r="S708" i="1"/>
  <c r="S711" i="1" s="1"/>
  <c r="S713" i="1" s="1"/>
  <c r="R708" i="1"/>
  <c r="R711" i="1" s="1"/>
  <c r="R713" i="1" s="1"/>
  <c r="Q708" i="1"/>
  <c r="Q711" i="1" s="1"/>
  <c r="Q713" i="1" s="1"/>
  <c r="P708" i="1"/>
  <c r="P711" i="1" s="1"/>
  <c r="P713" i="1" s="1"/>
  <c r="O708" i="1"/>
  <c r="O711" i="1" s="1"/>
  <c r="O713" i="1" s="1"/>
  <c r="N708" i="1"/>
  <c r="N711" i="1" s="1"/>
  <c r="N713" i="1" s="1"/>
  <c r="M708" i="1"/>
  <c r="M711" i="1" s="1"/>
  <c r="M713" i="1" s="1"/>
  <c r="L708" i="1"/>
  <c r="L711" i="1" s="1"/>
  <c r="L713" i="1" s="1"/>
  <c r="K708" i="1"/>
  <c r="K711" i="1" s="1"/>
  <c r="K713" i="1" s="1"/>
  <c r="J708" i="1"/>
  <c r="J711" i="1" s="1"/>
  <c r="J713" i="1" s="1"/>
  <c r="I708" i="1"/>
  <c r="I711" i="1" s="1"/>
  <c r="I713" i="1" s="1"/>
  <c r="H708" i="1"/>
  <c r="H711" i="1" s="1"/>
  <c r="H713" i="1" s="1"/>
  <c r="G708" i="1"/>
  <c r="G711" i="1" s="1"/>
  <c r="G713" i="1" s="1"/>
  <c r="F708" i="1"/>
  <c r="F711" i="1" s="1"/>
  <c r="F713" i="1" s="1"/>
  <c r="E708" i="1"/>
  <c r="E711" i="1" s="1"/>
  <c r="E713" i="1" s="1"/>
  <c r="D708" i="1"/>
  <c r="D711" i="1" s="1"/>
  <c r="D713" i="1" s="1"/>
  <c r="C708" i="1"/>
  <c r="C711" i="1" s="1"/>
  <c r="C713" i="1" s="1"/>
  <c r="B708" i="1"/>
  <c r="B711" i="1" s="1"/>
  <c r="B713" i="1" s="1"/>
  <c r="AB707" i="1"/>
  <c r="AB702" i="1"/>
  <c r="AD702" i="1" s="1"/>
  <c r="AB700" i="1"/>
  <c r="AD700" i="1" s="1"/>
  <c r="AB699" i="1"/>
  <c r="AC699" i="1" s="1"/>
  <c r="AA698" i="1"/>
  <c r="AA701" i="1" s="1"/>
  <c r="AA703" i="1" s="1"/>
  <c r="Z698" i="1"/>
  <c r="Z701" i="1" s="1"/>
  <c r="Z703" i="1" s="1"/>
  <c r="Y698" i="1"/>
  <c r="Y701" i="1" s="1"/>
  <c r="Y703" i="1" s="1"/>
  <c r="X698" i="1"/>
  <c r="X701" i="1" s="1"/>
  <c r="X703" i="1" s="1"/>
  <c r="W698" i="1"/>
  <c r="W701" i="1" s="1"/>
  <c r="W703" i="1" s="1"/>
  <c r="V698" i="1"/>
  <c r="V701" i="1" s="1"/>
  <c r="V703" i="1" s="1"/>
  <c r="U698" i="1"/>
  <c r="U701" i="1" s="1"/>
  <c r="U703" i="1" s="1"/>
  <c r="T698" i="1"/>
  <c r="T701" i="1" s="1"/>
  <c r="T703" i="1" s="1"/>
  <c r="S698" i="1"/>
  <c r="S701" i="1" s="1"/>
  <c r="S703" i="1" s="1"/>
  <c r="R698" i="1"/>
  <c r="R701" i="1" s="1"/>
  <c r="R703" i="1" s="1"/>
  <c r="Q698" i="1"/>
  <c r="Q701" i="1" s="1"/>
  <c r="Q703" i="1" s="1"/>
  <c r="P698" i="1"/>
  <c r="P701" i="1" s="1"/>
  <c r="P703" i="1" s="1"/>
  <c r="O698" i="1"/>
  <c r="O701" i="1" s="1"/>
  <c r="O703" i="1" s="1"/>
  <c r="N698" i="1"/>
  <c r="N701" i="1" s="1"/>
  <c r="N703" i="1" s="1"/>
  <c r="M698" i="1"/>
  <c r="M701" i="1" s="1"/>
  <c r="M703" i="1" s="1"/>
  <c r="L698" i="1"/>
  <c r="L701" i="1" s="1"/>
  <c r="L703" i="1" s="1"/>
  <c r="K698" i="1"/>
  <c r="K701" i="1" s="1"/>
  <c r="K703" i="1" s="1"/>
  <c r="J698" i="1"/>
  <c r="J701" i="1" s="1"/>
  <c r="J703" i="1" s="1"/>
  <c r="I698" i="1"/>
  <c r="I701" i="1" s="1"/>
  <c r="I703" i="1" s="1"/>
  <c r="H698" i="1"/>
  <c r="H701" i="1" s="1"/>
  <c r="H703" i="1" s="1"/>
  <c r="G698" i="1"/>
  <c r="G701" i="1" s="1"/>
  <c r="G703" i="1" s="1"/>
  <c r="F698" i="1"/>
  <c r="F701" i="1" s="1"/>
  <c r="F703" i="1" s="1"/>
  <c r="E698" i="1"/>
  <c r="E701" i="1" s="1"/>
  <c r="E703" i="1" s="1"/>
  <c r="D698" i="1"/>
  <c r="D701" i="1" s="1"/>
  <c r="D703" i="1" s="1"/>
  <c r="C698" i="1"/>
  <c r="C701" i="1" s="1"/>
  <c r="C703" i="1" s="1"/>
  <c r="B698" i="1"/>
  <c r="B701" i="1" s="1"/>
  <c r="B703" i="1" s="1"/>
  <c r="AB697" i="1"/>
  <c r="AC697" i="1" s="1"/>
  <c r="AB692" i="1"/>
  <c r="AB690" i="1"/>
  <c r="AC690" i="1" s="1"/>
  <c r="AB689" i="1"/>
  <c r="AD689" i="1" s="1"/>
  <c r="AA688" i="1"/>
  <c r="AA691" i="1" s="1"/>
  <c r="AA693" i="1" s="1"/>
  <c r="Z688" i="1"/>
  <c r="Z691" i="1" s="1"/>
  <c r="Z693" i="1" s="1"/>
  <c r="Y688" i="1"/>
  <c r="Y691" i="1" s="1"/>
  <c r="Y693" i="1" s="1"/>
  <c r="X688" i="1"/>
  <c r="X691" i="1" s="1"/>
  <c r="X693" i="1" s="1"/>
  <c r="W688" i="1"/>
  <c r="W691" i="1" s="1"/>
  <c r="W693" i="1" s="1"/>
  <c r="V688" i="1"/>
  <c r="V691" i="1" s="1"/>
  <c r="V693" i="1" s="1"/>
  <c r="U688" i="1"/>
  <c r="U691" i="1" s="1"/>
  <c r="U693" i="1" s="1"/>
  <c r="T688" i="1"/>
  <c r="T691" i="1" s="1"/>
  <c r="T693" i="1" s="1"/>
  <c r="S688" i="1"/>
  <c r="S691" i="1" s="1"/>
  <c r="S693" i="1" s="1"/>
  <c r="R688" i="1"/>
  <c r="R691" i="1" s="1"/>
  <c r="R693" i="1" s="1"/>
  <c r="Q688" i="1"/>
  <c r="Q691" i="1" s="1"/>
  <c r="Q693" i="1" s="1"/>
  <c r="P688" i="1"/>
  <c r="P691" i="1" s="1"/>
  <c r="P693" i="1" s="1"/>
  <c r="O688" i="1"/>
  <c r="O691" i="1" s="1"/>
  <c r="O693" i="1" s="1"/>
  <c r="N688" i="1"/>
  <c r="N691" i="1" s="1"/>
  <c r="N693" i="1" s="1"/>
  <c r="M688" i="1"/>
  <c r="M691" i="1" s="1"/>
  <c r="M693" i="1" s="1"/>
  <c r="L688" i="1"/>
  <c r="L691" i="1" s="1"/>
  <c r="L693" i="1" s="1"/>
  <c r="K688" i="1"/>
  <c r="K691" i="1" s="1"/>
  <c r="K693" i="1" s="1"/>
  <c r="J688" i="1"/>
  <c r="J691" i="1" s="1"/>
  <c r="J693" i="1" s="1"/>
  <c r="I688" i="1"/>
  <c r="I691" i="1" s="1"/>
  <c r="I693" i="1" s="1"/>
  <c r="H688" i="1"/>
  <c r="H691" i="1" s="1"/>
  <c r="H693" i="1" s="1"/>
  <c r="G688" i="1"/>
  <c r="G691" i="1" s="1"/>
  <c r="G693" i="1" s="1"/>
  <c r="F688" i="1"/>
  <c r="F691" i="1" s="1"/>
  <c r="F693" i="1" s="1"/>
  <c r="E688" i="1"/>
  <c r="E691" i="1" s="1"/>
  <c r="E693" i="1" s="1"/>
  <c r="D688" i="1"/>
  <c r="D691" i="1" s="1"/>
  <c r="D693" i="1" s="1"/>
  <c r="C688" i="1"/>
  <c r="C691" i="1" s="1"/>
  <c r="C693" i="1" s="1"/>
  <c r="B688" i="1"/>
  <c r="B691" i="1" s="1"/>
  <c r="B693" i="1" s="1"/>
  <c r="AC687" i="1"/>
  <c r="AB687" i="1"/>
  <c r="AB682" i="1"/>
  <c r="AD682" i="1" s="1"/>
  <c r="AB680" i="1"/>
  <c r="AD680" i="1" s="1"/>
  <c r="AB679" i="1"/>
  <c r="AC679" i="1" s="1"/>
  <c r="AA678" i="1"/>
  <c r="AA681" i="1" s="1"/>
  <c r="AA683" i="1" s="1"/>
  <c r="Z678" i="1"/>
  <c r="Z681" i="1" s="1"/>
  <c r="Z683" i="1" s="1"/>
  <c r="Y678" i="1"/>
  <c r="Y681" i="1" s="1"/>
  <c r="Y683" i="1" s="1"/>
  <c r="X678" i="1"/>
  <c r="X681" i="1" s="1"/>
  <c r="X683" i="1" s="1"/>
  <c r="W678" i="1"/>
  <c r="W681" i="1" s="1"/>
  <c r="W683" i="1" s="1"/>
  <c r="V678" i="1"/>
  <c r="V681" i="1" s="1"/>
  <c r="V683" i="1" s="1"/>
  <c r="U678" i="1"/>
  <c r="U681" i="1" s="1"/>
  <c r="U683" i="1" s="1"/>
  <c r="T678" i="1"/>
  <c r="T681" i="1" s="1"/>
  <c r="T683" i="1" s="1"/>
  <c r="S678" i="1"/>
  <c r="S681" i="1" s="1"/>
  <c r="S683" i="1" s="1"/>
  <c r="R678" i="1"/>
  <c r="R681" i="1" s="1"/>
  <c r="R683" i="1" s="1"/>
  <c r="Q678" i="1"/>
  <c r="Q681" i="1" s="1"/>
  <c r="Q683" i="1" s="1"/>
  <c r="P678" i="1"/>
  <c r="P681" i="1" s="1"/>
  <c r="P683" i="1" s="1"/>
  <c r="O678" i="1"/>
  <c r="O681" i="1" s="1"/>
  <c r="O683" i="1" s="1"/>
  <c r="N678" i="1"/>
  <c r="N681" i="1" s="1"/>
  <c r="N683" i="1" s="1"/>
  <c r="M678" i="1"/>
  <c r="M681" i="1" s="1"/>
  <c r="M683" i="1" s="1"/>
  <c r="L678" i="1"/>
  <c r="L681" i="1" s="1"/>
  <c r="L683" i="1" s="1"/>
  <c r="K678" i="1"/>
  <c r="K681" i="1" s="1"/>
  <c r="K683" i="1" s="1"/>
  <c r="J678" i="1"/>
  <c r="J681" i="1" s="1"/>
  <c r="J683" i="1" s="1"/>
  <c r="I678" i="1"/>
  <c r="I681" i="1" s="1"/>
  <c r="I683" i="1" s="1"/>
  <c r="H678" i="1"/>
  <c r="H681" i="1" s="1"/>
  <c r="H683" i="1" s="1"/>
  <c r="G678" i="1"/>
  <c r="G681" i="1" s="1"/>
  <c r="G683" i="1" s="1"/>
  <c r="F678" i="1"/>
  <c r="F681" i="1" s="1"/>
  <c r="F683" i="1" s="1"/>
  <c r="E678" i="1"/>
  <c r="E681" i="1" s="1"/>
  <c r="E683" i="1" s="1"/>
  <c r="D678" i="1"/>
  <c r="D681" i="1" s="1"/>
  <c r="D683" i="1" s="1"/>
  <c r="C678" i="1"/>
  <c r="C681" i="1" s="1"/>
  <c r="C683" i="1" s="1"/>
  <c r="B678" i="1"/>
  <c r="B681" i="1" s="1"/>
  <c r="B683" i="1" s="1"/>
  <c r="AB677" i="1"/>
  <c r="AC677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AD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D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AB668" i="1" s="1"/>
  <c r="AD668" i="1" s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A667" i="1"/>
  <c r="AA671" i="1" s="1"/>
  <c r="Z667" i="1"/>
  <c r="Z671" i="1" s="1"/>
  <c r="Y667" i="1"/>
  <c r="Y671" i="1" s="1"/>
  <c r="X667" i="1"/>
  <c r="X671" i="1" s="1"/>
  <c r="W667" i="1"/>
  <c r="W671" i="1" s="1"/>
  <c r="V667" i="1"/>
  <c r="V671" i="1" s="1"/>
  <c r="U667" i="1"/>
  <c r="U671" i="1" s="1"/>
  <c r="T667" i="1"/>
  <c r="T671" i="1" s="1"/>
  <c r="S667" i="1"/>
  <c r="S671" i="1" s="1"/>
  <c r="R667" i="1"/>
  <c r="R671" i="1" s="1"/>
  <c r="Q667" i="1"/>
  <c r="Q671" i="1" s="1"/>
  <c r="P667" i="1"/>
  <c r="P671" i="1" s="1"/>
  <c r="O667" i="1"/>
  <c r="AB667" i="1" s="1"/>
  <c r="N667" i="1"/>
  <c r="N671" i="1" s="1"/>
  <c r="M667" i="1"/>
  <c r="M671" i="1" s="1"/>
  <c r="L667" i="1"/>
  <c r="L671" i="1" s="1"/>
  <c r="K667" i="1"/>
  <c r="K671" i="1" s="1"/>
  <c r="J667" i="1"/>
  <c r="J671" i="1" s="1"/>
  <c r="I667" i="1"/>
  <c r="I671" i="1" s="1"/>
  <c r="H667" i="1"/>
  <c r="H671" i="1" s="1"/>
  <c r="G667" i="1"/>
  <c r="G671" i="1" s="1"/>
  <c r="F667" i="1"/>
  <c r="F671" i="1" s="1"/>
  <c r="E667" i="1"/>
  <c r="E671" i="1" s="1"/>
  <c r="D667" i="1"/>
  <c r="D671" i="1" s="1"/>
  <c r="C667" i="1"/>
  <c r="C671" i="1" s="1"/>
  <c r="B667" i="1"/>
  <c r="B671" i="1" s="1"/>
  <c r="A666" i="1"/>
  <c r="AB662" i="1"/>
  <c r="AB660" i="1"/>
  <c r="AC660" i="1" s="1"/>
  <c r="AB659" i="1"/>
  <c r="AD659" i="1" s="1"/>
  <c r="AA658" i="1"/>
  <c r="AA661" i="1" s="1"/>
  <c r="AA663" i="1" s="1"/>
  <c r="Z658" i="1"/>
  <c r="Z661" i="1" s="1"/>
  <c r="Z663" i="1" s="1"/>
  <c r="Y658" i="1"/>
  <c r="Y661" i="1" s="1"/>
  <c r="Y663" i="1" s="1"/>
  <c r="X658" i="1"/>
  <c r="X661" i="1" s="1"/>
  <c r="X663" i="1" s="1"/>
  <c r="W658" i="1"/>
  <c r="W661" i="1" s="1"/>
  <c r="W663" i="1" s="1"/>
  <c r="V658" i="1"/>
  <c r="V661" i="1" s="1"/>
  <c r="V663" i="1" s="1"/>
  <c r="U658" i="1"/>
  <c r="U661" i="1" s="1"/>
  <c r="U663" i="1" s="1"/>
  <c r="T658" i="1"/>
  <c r="T661" i="1" s="1"/>
  <c r="T663" i="1" s="1"/>
  <c r="S658" i="1"/>
  <c r="S661" i="1" s="1"/>
  <c r="S663" i="1" s="1"/>
  <c r="R658" i="1"/>
  <c r="R661" i="1" s="1"/>
  <c r="R663" i="1" s="1"/>
  <c r="Q658" i="1"/>
  <c r="Q661" i="1" s="1"/>
  <c r="Q663" i="1" s="1"/>
  <c r="P658" i="1"/>
  <c r="P661" i="1" s="1"/>
  <c r="P663" i="1" s="1"/>
  <c r="O658" i="1"/>
  <c r="O661" i="1" s="1"/>
  <c r="O663" i="1" s="1"/>
  <c r="N658" i="1"/>
  <c r="N661" i="1" s="1"/>
  <c r="N663" i="1" s="1"/>
  <c r="M658" i="1"/>
  <c r="M661" i="1" s="1"/>
  <c r="M663" i="1" s="1"/>
  <c r="L658" i="1"/>
  <c r="L661" i="1" s="1"/>
  <c r="L663" i="1" s="1"/>
  <c r="K658" i="1"/>
  <c r="K661" i="1" s="1"/>
  <c r="K663" i="1" s="1"/>
  <c r="J658" i="1"/>
  <c r="J661" i="1" s="1"/>
  <c r="J663" i="1" s="1"/>
  <c r="I658" i="1"/>
  <c r="I661" i="1" s="1"/>
  <c r="I663" i="1" s="1"/>
  <c r="H658" i="1"/>
  <c r="H661" i="1" s="1"/>
  <c r="H663" i="1" s="1"/>
  <c r="G658" i="1"/>
  <c r="G661" i="1" s="1"/>
  <c r="G663" i="1" s="1"/>
  <c r="F658" i="1"/>
  <c r="F661" i="1" s="1"/>
  <c r="F663" i="1" s="1"/>
  <c r="E658" i="1"/>
  <c r="E661" i="1" s="1"/>
  <c r="E663" i="1" s="1"/>
  <c r="D658" i="1"/>
  <c r="D661" i="1" s="1"/>
  <c r="D663" i="1" s="1"/>
  <c r="C658" i="1"/>
  <c r="C661" i="1" s="1"/>
  <c r="C663" i="1" s="1"/>
  <c r="B658" i="1"/>
  <c r="B661" i="1" s="1"/>
  <c r="B663" i="1" s="1"/>
  <c r="AB657" i="1"/>
  <c r="AB652" i="1"/>
  <c r="AD652" i="1" s="1"/>
  <c r="AB650" i="1"/>
  <c r="AD650" i="1" s="1"/>
  <c r="AB649" i="1"/>
  <c r="AC649" i="1" s="1"/>
  <c r="AA648" i="1"/>
  <c r="AA651" i="1" s="1"/>
  <c r="AA653" i="1" s="1"/>
  <c r="Z648" i="1"/>
  <c r="Z651" i="1" s="1"/>
  <c r="Z653" i="1" s="1"/>
  <c r="Y648" i="1"/>
  <c r="Y651" i="1" s="1"/>
  <c r="Y653" i="1" s="1"/>
  <c r="X648" i="1"/>
  <c r="X651" i="1" s="1"/>
  <c r="X653" i="1" s="1"/>
  <c r="W648" i="1"/>
  <c r="W651" i="1" s="1"/>
  <c r="W653" i="1" s="1"/>
  <c r="V648" i="1"/>
  <c r="V651" i="1" s="1"/>
  <c r="V653" i="1" s="1"/>
  <c r="U648" i="1"/>
  <c r="U651" i="1" s="1"/>
  <c r="U653" i="1" s="1"/>
  <c r="T648" i="1"/>
  <c r="T651" i="1" s="1"/>
  <c r="T653" i="1" s="1"/>
  <c r="S648" i="1"/>
  <c r="S651" i="1" s="1"/>
  <c r="S653" i="1" s="1"/>
  <c r="R648" i="1"/>
  <c r="R651" i="1" s="1"/>
  <c r="R653" i="1" s="1"/>
  <c r="Q648" i="1"/>
  <c r="Q651" i="1" s="1"/>
  <c r="Q653" i="1" s="1"/>
  <c r="P648" i="1"/>
  <c r="P651" i="1" s="1"/>
  <c r="P653" i="1" s="1"/>
  <c r="O648" i="1"/>
  <c r="O651" i="1" s="1"/>
  <c r="O653" i="1" s="1"/>
  <c r="N648" i="1"/>
  <c r="N651" i="1" s="1"/>
  <c r="N653" i="1" s="1"/>
  <c r="M648" i="1"/>
  <c r="M651" i="1" s="1"/>
  <c r="M653" i="1" s="1"/>
  <c r="L648" i="1"/>
  <c r="L651" i="1" s="1"/>
  <c r="L653" i="1" s="1"/>
  <c r="K648" i="1"/>
  <c r="K651" i="1" s="1"/>
  <c r="K653" i="1" s="1"/>
  <c r="J648" i="1"/>
  <c r="J651" i="1" s="1"/>
  <c r="J653" i="1" s="1"/>
  <c r="I648" i="1"/>
  <c r="I651" i="1" s="1"/>
  <c r="I653" i="1" s="1"/>
  <c r="H648" i="1"/>
  <c r="H651" i="1" s="1"/>
  <c r="H653" i="1" s="1"/>
  <c r="G648" i="1"/>
  <c r="G651" i="1" s="1"/>
  <c r="G653" i="1" s="1"/>
  <c r="F648" i="1"/>
  <c r="F651" i="1" s="1"/>
  <c r="F653" i="1" s="1"/>
  <c r="E648" i="1"/>
  <c r="E651" i="1" s="1"/>
  <c r="E653" i="1" s="1"/>
  <c r="D648" i="1"/>
  <c r="D651" i="1" s="1"/>
  <c r="D653" i="1" s="1"/>
  <c r="C648" i="1"/>
  <c r="C651" i="1" s="1"/>
  <c r="C653" i="1" s="1"/>
  <c r="B648" i="1"/>
  <c r="B651" i="1" s="1"/>
  <c r="B653" i="1" s="1"/>
  <c r="AB647" i="1"/>
  <c r="AC647" i="1" s="1"/>
  <c r="AB642" i="1"/>
  <c r="AB640" i="1"/>
  <c r="AC640" i="1" s="1"/>
  <c r="AC639" i="1"/>
  <c r="AB639" i="1"/>
  <c r="AD639" i="1" s="1"/>
  <c r="AA638" i="1"/>
  <c r="AA641" i="1" s="1"/>
  <c r="AA643" i="1" s="1"/>
  <c r="Z638" i="1"/>
  <c r="Z641" i="1" s="1"/>
  <c r="Z643" i="1" s="1"/>
  <c r="Y638" i="1"/>
  <c r="Y641" i="1" s="1"/>
  <c r="Y643" i="1" s="1"/>
  <c r="X638" i="1"/>
  <c r="X641" i="1" s="1"/>
  <c r="X643" i="1" s="1"/>
  <c r="W638" i="1"/>
  <c r="W641" i="1" s="1"/>
  <c r="W643" i="1" s="1"/>
  <c r="V638" i="1"/>
  <c r="V641" i="1" s="1"/>
  <c r="V643" i="1" s="1"/>
  <c r="U638" i="1"/>
  <c r="U641" i="1" s="1"/>
  <c r="U643" i="1" s="1"/>
  <c r="T638" i="1"/>
  <c r="T641" i="1" s="1"/>
  <c r="T643" i="1" s="1"/>
  <c r="S638" i="1"/>
  <c r="S641" i="1" s="1"/>
  <c r="S643" i="1" s="1"/>
  <c r="R638" i="1"/>
  <c r="R641" i="1" s="1"/>
  <c r="R643" i="1" s="1"/>
  <c r="Q638" i="1"/>
  <c r="Q641" i="1" s="1"/>
  <c r="Q643" i="1" s="1"/>
  <c r="P638" i="1"/>
  <c r="P641" i="1" s="1"/>
  <c r="P643" i="1" s="1"/>
  <c r="O638" i="1"/>
  <c r="O641" i="1" s="1"/>
  <c r="O643" i="1" s="1"/>
  <c r="N638" i="1"/>
  <c r="N641" i="1" s="1"/>
  <c r="N643" i="1" s="1"/>
  <c r="M638" i="1"/>
  <c r="M641" i="1" s="1"/>
  <c r="M643" i="1" s="1"/>
  <c r="L638" i="1"/>
  <c r="L641" i="1" s="1"/>
  <c r="L643" i="1" s="1"/>
  <c r="K638" i="1"/>
  <c r="K641" i="1" s="1"/>
  <c r="K643" i="1" s="1"/>
  <c r="J638" i="1"/>
  <c r="J641" i="1" s="1"/>
  <c r="J643" i="1" s="1"/>
  <c r="I638" i="1"/>
  <c r="I641" i="1" s="1"/>
  <c r="I643" i="1" s="1"/>
  <c r="H638" i="1"/>
  <c r="H641" i="1" s="1"/>
  <c r="H643" i="1" s="1"/>
  <c r="G638" i="1"/>
  <c r="G641" i="1" s="1"/>
  <c r="G643" i="1" s="1"/>
  <c r="F638" i="1"/>
  <c r="F641" i="1" s="1"/>
  <c r="F643" i="1" s="1"/>
  <c r="E638" i="1"/>
  <c r="E641" i="1" s="1"/>
  <c r="E643" i="1" s="1"/>
  <c r="D638" i="1"/>
  <c r="D641" i="1" s="1"/>
  <c r="D643" i="1" s="1"/>
  <c r="C638" i="1"/>
  <c r="C641" i="1" s="1"/>
  <c r="C643" i="1" s="1"/>
  <c r="B638" i="1"/>
  <c r="B641" i="1" s="1"/>
  <c r="B643" i="1" s="1"/>
  <c r="AC637" i="1"/>
  <c r="AB637" i="1"/>
  <c r="AB632" i="1"/>
  <c r="AD632" i="1" s="1"/>
  <c r="AB630" i="1"/>
  <c r="AD630" i="1" s="1"/>
  <c r="AB629" i="1"/>
  <c r="AC629" i="1" s="1"/>
  <c r="AA628" i="1"/>
  <c r="AA631" i="1" s="1"/>
  <c r="AA633" i="1" s="1"/>
  <c r="Z628" i="1"/>
  <c r="Z631" i="1" s="1"/>
  <c r="Z633" i="1" s="1"/>
  <c r="Y628" i="1"/>
  <c r="Y631" i="1" s="1"/>
  <c r="Y633" i="1" s="1"/>
  <c r="X628" i="1"/>
  <c r="X631" i="1" s="1"/>
  <c r="X633" i="1" s="1"/>
  <c r="W628" i="1"/>
  <c r="W631" i="1" s="1"/>
  <c r="W633" i="1" s="1"/>
  <c r="V628" i="1"/>
  <c r="V631" i="1" s="1"/>
  <c r="V633" i="1" s="1"/>
  <c r="U628" i="1"/>
  <c r="U631" i="1" s="1"/>
  <c r="U633" i="1" s="1"/>
  <c r="T628" i="1"/>
  <c r="T631" i="1" s="1"/>
  <c r="T633" i="1" s="1"/>
  <c r="S628" i="1"/>
  <c r="S631" i="1" s="1"/>
  <c r="S633" i="1" s="1"/>
  <c r="R628" i="1"/>
  <c r="R631" i="1" s="1"/>
  <c r="R633" i="1" s="1"/>
  <c r="Q628" i="1"/>
  <c r="Q631" i="1" s="1"/>
  <c r="Q633" i="1" s="1"/>
  <c r="P628" i="1"/>
  <c r="P631" i="1" s="1"/>
  <c r="P633" i="1" s="1"/>
  <c r="O628" i="1"/>
  <c r="O631" i="1" s="1"/>
  <c r="O633" i="1" s="1"/>
  <c r="N628" i="1"/>
  <c r="N631" i="1" s="1"/>
  <c r="N633" i="1" s="1"/>
  <c r="M628" i="1"/>
  <c r="M631" i="1" s="1"/>
  <c r="M633" i="1" s="1"/>
  <c r="L628" i="1"/>
  <c r="L631" i="1" s="1"/>
  <c r="L633" i="1" s="1"/>
  <c r="K628" i="1"/>
  <c r="K631" i="1" s="1"/>
  <c r="K633" i="1" s="1"/>
  <c r="J628" i="1"/>
  <c r="J631" i="1" s="1"/>
  <c r="J633" i="1" s="1"/>
  <c r="I628" i="1"/>
  <c r="I631" i="1" s="1"/>
  <c r="I633" i="1" s="1"/>
  <c r="H628" i="1"/>
  <c r="H631" i="1" s="1"/>
  <c r="H633" i="1" s="1"/>
  <c r="G628" i="1"/>
  <c r="G631" i="1" s="1"/>
  <c r="G633" i="1" s="1"/>
  <c r="F628" i="1"/>
  <c r="F631" i="1" s="1"/>
  <c r="F633" i="1" s="1"/>
  <c r="E628" i="1"/>
  <c r="E631" i="1" s="1"/>
  <c r="E633" i="1" s="1"/>
  <c r="D628" i="1"/>
  <c r="D631" i="1" s="1"/>
  <c r="D633" i="1" s="1"/>
  <c r="C628" i="1"/>
  <c r="C631" i="1" s="1"/>
  <c r="C633" i="1" s="1"/>
  <c r="B628" i="1"/>
  <c r="B631" i="1" s="1"/>
  <c r="B633" i="1" s="1"/>
  <c r="AC627" i="1"/>
  <c r="AB627" i="1"/>
  <c r="AB622" i="1"/>
  <c r="AB620" i="1"/>
  <c r="AC620" i="1" s="1"/>
  <c r="AB619" i="1"/>
  <c r="AD619" i="1" s="1"/>
  <c r="AA618" i="1"/>
  <c r="AA621" i="1" s="1"/>
  <c r="AA623" i="1" s="1"/>
  <c r="Z618" i="1"/>
  <c r="Z621" i="1" s="1"/>
  <c r="Z623" i="1" s="1"/>
  <c r="Y618" i="1"/>
  <c r="Y621" i="1" s="1"/>
  <c r="Y623" i="1" s="1"/>
  <c r="X618" i="1"/>
  <c r="X621" i="1" s="1"/>
  <c r="X623" i="1" s="1"/>
  <c r="W618" i="1"/>
  <c r="W621" i="1" s="1"/>
  <c r="W623" i="1" s="1"/>
  <c r="V618" i="1"/>
  <c r="V621" i="1" s="1"/>
  <c r="V623" i="1" s="1"/>
  <c r="U618" i="1"/>
  <c r="U621" i="1" s="1"/>
  <c r="U623" i="1" s="1"/>
  <c r="T618" i="1"/>
  <c r="T621" i="1" s="1"/>
  <c r="T623" i="1" s="1"/>
  <c r="S618" i="1"/>
  <c r="S621" i="1" s="1"/>
  <c r="S623" i="1" s="1"/>
  <c r="R618" i="1"/>
  <c r="R621" i="1" s="1"/>
  <c r="R623" i="1" s="1"/>
  <c r="Q618" i="1"/>
  <c r="Q621" i="1" s="1"/>
  <c r="Q623" i="1" s="1"/>
  <c r="P618" i="1"/>
  <c r="P621" i="1" s="1"/>
  <c r="P623" i="1" s="1"/>
  <c r="O618" i="1"/>
  <c r="O621" i="1" s="1"/>
  <c r="O623" i="1" s="1"/>
  <c r="N618" i="1"/>
  <c r="N621" i="1" s="1"/>
  <c r="N623" i="1" s="1"/>
  <c r="M618" i="1"/>
  <c r="M621" i="1" s="1"/>
  <c r="M623" i="1" s="1"/>
  <c r="L618" i="1"/>
  <c r="L621" i="1" s="1"/>
  <c r="L623" i="1" s="1"/>
  <c r="K618" i="1"/>
  <c r="K621" i="1" s="1"/>
  <c r="K623" i="1" s="1"/>
  <c r="J618" i="1"/>
  <c r="J621" i="1" s="1"/>
  <c r="J623" i="1" s="1"/>
  <c r="I618" i="1"/>
  <c r="I621" i="1" s="1"/>
  <c r="I623" i="1" s="1"/>
  <c r="H618" i="1"/>
  <c r="H621" i="1" s="1"/>
  <c r="H623" i="1" s="1"/>
  <c r="G618" i="1"/>
  <c r="G621" i="1" s="1"/>
  <c r="G623" i="1" s="1"/>
  <c r="F618" i="1"/>
  <c r="F621" i="1" s="1"/>
  <c r="F623" i="1" s="1"/>
  <c r="E618" i="1"/>
  <c r="E621" i="1" s="1"/>
  <c r="E623" i="1" s="1"/>
  <c r="D618" i="1"/>
  <c r="D621" i="1" s="1"/>
  <c r="D623" i="1" s="1"/>
  <c r="C618" i="1"/>
  <c r="C621" i="1" s="1"/>
  <c r="C623" i="1" s="1"/>
  <c r="B618" i="1"/>
  <c r="B621" i="1" s="1"/>
  <c r="B623" i="1" s="1"/>
  <c r="AB617" i="1"/>
  <c r="AB612" i="1"/>
  <c r="AD612" i="1" s="1"/>
  <c r="AB610" i="1"/>
  <c r="AD610" i="1" s="1"/>
  <c r="AB609" i="1"/>
  <c r="AC609" i="1" s="1"/>
  <c r="AA608" i="1"/>
  <c r="AA611" i="1" s="1"/>
  <c r="AA613" i="1" s="1"/>
  <c r="Z608" i="1"/>
  <c r="Z611" i="1" s="1"/>
  <c r="Z613" i="1" s="1"/>
  <c r="Y608" i="1"/>
  <c r="Y611" i="1" s="1"/>
  <c r="Y613" i="1" s="1"/>
  <c r="X608" i="1"/>
  <c r="X611" i="1" s="1"/>
  <c r="X613" i="1" s="1"/>
  <c r="W608" i="1"/>
  <c r="W611" i="1" s="1"/>
  <c r="W613" i="1" s="1"/>
  <c r="V608" i="1"/>
  <c r="V611" i="1" s="1"/>
  <c r="V613" i="1" s="1"/>
  <c r="U608" i="1"/>
  <c r="U611" i="1" s="1"/>
  <c r="U613" i="1" s="1"/>
  <c r="T608" i="1"/>
  <c r="T611" i="1" s="1"/>
  <c r="T613" i="1" s="1"/>
  <c r="S608" i="1"/>
  <c r="S611" i="1" s="1"/>
  <c r="S613" i="1" s="1"/>
  <c r="R608" i="1"/>
  <c r="R611" i="1" s="1"/>
  <c r="R613" i="1" s="1"/>
  <c r="Q608" i="1"/>
  <c r="Q611" i="1" s="1"/>
  <c r="Q613" i="1" s="1"/>
  <c r="P608" i="1"/>
  <c r="P611" i="1" s="1"/>
  <c r="P613" i="1" s="1"/>
  <c r="O608" i="1"/>
  <c r="O611" i="1" s="1"/>
  <c r="O613" i="1" s="1"/>
  <c r="N608" i="1"/>
  <c r="N611" i="1" s="1"/>
  <c r="N613" i="1" s="1"/>
  <c r="M608" i="1"/>
  <c r="M611" i="1" s="1"/>
  <c r="M613" i="1" s="1"/>
  <c r="L608" i="1"/>
  <c r="L611" i="1" s="1"/>
  <c r="L613" i="1" s="1"/>
  <c r="K608" i="1"/>
  <c r="K611" i="1" s="1"/>
  <c r="K613" i="1" s="1"/>
  <c r="J608" i="1"/>
  <c r="J611" i="1" s="1"/>
  <c r="J613" i="1" s="1"/>
  <c r="I608" i="1"/>
  <c r="I611" i="1" s="1"/>
  <c r="I613" i="1" s="1"/>
  <c r="H608" i="1"/>
  <c r="H611" i="1" s="1"/>
  <c r="H613" i="1" s="1"/>
  <c r="G608" i="1"/>
  <c r="G611" i="1" s="1"/>
  <c r="G613" i="1" s="1"/>
  <c r="F608" i="1"/>
  <c r="F611" i="1" s="1"/>
  <c r="F613" i="1" s="1"/>
  <c r="E608" i="1"/>
  <c r="E611" i="1" s="1"/>
  <c r="E613" i="1" s="1"/>
  <c r="D608" i="1"/>
  <c r="D611" i="1" s="1"/>
  <c r="D613" i="1" s="1"/>
  <c r="C608" i="1"/>
  <c r="C611" i="1" s="1"/>
  <c r="C613" i="1" s="1"/>
  <c r="B608" i="1"/>
  <c r="B611" i="1" s="1"/>
  <c r="B613" i="1" s="1"/>
  <c r="AB607" i="1"/>
  <c r="AC607" i="1" s="1"/>
  <c r="AB602" i="1"/>
  <c r="AB600" i="1"/>
  <c r="AC600" i="1" s="1"/>
  <c r="AB599" i="1"/>
  <c r="AD599" i="1" s="1"/>
  <c r="AA598" i="1"/>
  <c r="AA601" i="1" s="1"/>
  <c r="AA603" i="1" s="1"/>
  <c r="Z598" i="1"/>
  <c r="Z601" i="1" s="1"/>
  <c r="Z603" i="1" s="1"/>
  <c r="Y598" i="1"/>
  <c r="Y601" i="1" s="1"/>
  <c r="Y603" i="1" s="1"/>
  <c r="X598" i="1"/>
  <c r="X601" i="1" s="1"/>
  <c r="X603" i="1" s="1"/>
  <c r="W598" i="1"/>
  <c r="W601" i="1" s="1"/>
  <c r="W603" i="1" s="1"/>
  <c r="V598" i="1"/>
  <c r="V601" i="1" s="1"/>
  <c r="V603" i="1" s="1"/>
  <c r="U598" i="1"/>
  <c r="U601" i="1" s="1"/>
  <c r="U603" i="1" s="1"/>
  <c r="T598" i="1"/>
  <c r="T601" i="1" s="1"/>
  <c r="T603" i="1" s="1"/>
  <c r="S598" i="1"/>
  <c r="S601" i="1" s="1"/>
  <c r="S603" i="1" s="1"/>
  <c r="R598" i="1"/>
  <c r="R601" i="1" s="1"/>
  <c r="R603" i="1" s="1"/>
  <c r="Q598" i="1"/>
  <c r="Q601" i="1" s="1"/>
  <c r="Q603" i="1" s="1"/>
  <c r="P598" i="1"/>
  <c r="P601" i="1" s="1"/>
  <c r="P603" i="1" s="1"/>
  <c r="O598" i="1"/>
  <c r="O601" i="1" s="1"/>
  <c r="O603" i="1" s="1"/>
  <c r="N598" i="1"/>
  <c r="N601" i="1" s="1"/>
  <c r="N603" i="1" s="1"/>
  <c r="M598" i="1"/>
  <c r="M601" i="1" s="1"/>
  <c r="M603" i="1" s="1"/>
  <c r="L598" i="1"/>
  <c r="L601" i="1" s="1"/>
  <c r="L603" i="1" s="1"/>
  <c r="K598" i="1"/>
  <c r="K601" i="1" s="1"/>
  <c r="K603" i="1" s="1"/>
  <c r="J598" i="1"/>
  <c r="J601" i="1" s="1"/>
  <c r="J603" i="1" s="1"/>
  <c r="I598" i="1"/>
  <c r="I601" i="1" s="1"/>
  <c r="I603" i="1" s="1"/>
  <c r="H598" i="1"/>
  <c r="H601" i="1" s="1"/>
  <c r="H603" i="1" s="1"/>
  <c r="G598" i="1"/>
  <c r="G601" i="1" s="1"/>
  <c r="G603" i="1" s="1"/>
  <c r="F598" i="1"/>
  <c r="F601" i="1" s="1"/>
  <c r="F603" i="1" s="1"/>
  <c r="E598" i="1"/>
  <c r="E601" i="1" s="1"/>
  <c r="E603" i="1" s="1"/>
  <c r="D598" i="1"/>
  <c r="D601" i="1" s="1"/>
  <c r="D603" i="1" s="1"/>
  <c r="C598" i="1"/>
  <c r="C601" i="1" s="1"/>
  <c r="C603" i="1" s="1"/>
  <c r="B598" i="1"/>
  <c r="B601" i="1" s="1"/>
  <c r="B603" i="1" s="1"/>
  <c r="AC597" i="1"/>
  <c r="AB597" i="1"/>
  <c r="AB592" i="1"/>
  <c r="AD592" i="1" s="1"/>
  <c r="AB590" i="1"/>
  <c r="AD590" i="1" s="1"/>
  <c r="AB589" i="1"/>
  <c r="AC589" i="1" s="1"/>
  <c r="AA588" i="1"/>
  <c r="AA591" i="1" s="1"/>
  <c r="AA593" i="1" s="1"/>
  <c r="Z588" i="1"/>
  <c r="Z591" i="1" s="1"/>
  <c r="Z593" i="1" s="1"/>
  <c r="Y588" i="1"/>
  <c r="Y591" i="1" s="1"/>
  <c r="Y593" i="1" s="1"/>
  <c r="X588" i="1"/>
  <c r="X591" i="1" s="1"/>
  <c r="X593" i="1" s="1"/>
  <c r="W588" i="1"/>
  <c r="W591" i="1" s="1"/>
  <c r="W593" i="1" s="1"/>
  <c r="V588" i="1"/>
  <c r="V591" i="1" s="1"/>
  <c r="V593" i="1" s="1"/>
  <c r="U588" i="1"/>
  <c r="U591" i="1" s="1"/>
  <c r="U593" i="1" s="1"/>
  <c r="T588" i="1"/>
  <c r="T591" i="1" s="1"/>
  <c r="T593" i="1" s="1"/>
  <c r="S588" i="1"/>
  <c r="S591" i="1" s="1"/>
  <c r="S593" i="1" s="1"/>
  <c r="R588" i="1"/>
  <c r="R591" i="1" s="1"/>
  <c r="R593" i="1" s="1"/>
  <c r="Q588" i="1"/>
  <c r="Q591" i="1" s="1"/>
  <c r="Q593" i="1" s="1"/>
  <c r="P588" i="1"/>
  <c r="P591" i="1" s="1"/>
  <c r="P593" i="1" s="1"/>
  <c r="O588" i="1"/>
  <c r="O591" i="1" s="1"/>
  <c r="O593" i="1" s="1"/>
  <c r="N588" i="1"/>
  <c r="N591" i="1" s="1"/>
  <c r="N593" i="1" s="1"/>
  <c r="M588" i="1"/>
  <c r="M591" i="1" s="1"/>
  <c r="M593" i="1" s="1"/>
  <c r="L588" i="1"/>
  <c r="L591" i="1" s="1"/>
  <c r="L593" i="1" s="1"/>
  <c r="K588" i="1"/>
  <c r="K591" i="1" s="1"/>
  <c r="K593" i="1" s="1"/>
  <c r="J588" i="1"/>
  <c r="J591" i="1" s="1"/>
  <c r="J593" i="1" s="1"/>
  <c r="I588" i="1"/>
  <c r="I591" i="1" s="1"/>
  <c r="I593" i="1" s="1"/>
  <c r="H588" i="1"/>
  <c r="H591" i="1" s="1"/>
  <c r="H593" i="1" s="1"/>
  <c r="G588" i="1"/>
  <c r="G591" i="1" s="1"/>
  <c r="G593" i="1" s="1"/>
  <c r="F588" i="1"/>
  <c r="F591" i="1" s="1"/>
  <c r="F593" i="1" s="1"/>
  <c r="E588" i="1"/>
  <c r="E591" i="1" s="1"/>
  <c r="E593" i="1" s="1"/>
  <c r="D588" i="1"/>
  <c r="D591" i="1" s="1"/>
  <c r="D593" i="1" s="1"/>
  <c r="C588" i="1"/>
  <c r="C591" i="1" s="1"/>
  <c r="C593" i="1" s="1"/>
  <c r="B588" i="1"/>
  <c r="B591" i="1" s="1"/>
  <c r="B593" i="1" s="1"/>
  <c r="AB587" i="1"/>
  <c r="AC587" i="1" s="1"/>
  <c r="AB582" i="1"/>
  <c r="AB580" i="1"/>
  <c r="AC580" i="1" s="1"/>
  <c r="AB579" i="1"/>
  <c r="AA578" i="1"/>
  <c r="AA581" i="1" s="1"/>
  <c r="AA583" i="1" s="1"/>
  <c r="Z578" i="1"/>
  <c r="Z581" i="1" s="1"/>
  <c r="Z583" i="1" s="1"/>
  <c r="Y578" i="1"/>
  <c r="Y581" i="1" s="1"/>
  <c r="Y583" i="1" s="1"/>
  <c r="X578" i="1"/>
  <c r="X581" i="1" s="1"/>
  <c r="X583" i="1" s="1"/>
  <c r="W578" i="1"/>
  <c r="W581" i="1" s="1"/>
  <c r="W583" i="1" s="1"/>
  <c r="V578" i="1"/>
  <c r="V581" i="1" s="1"/>
  <c r="V583" i="1" s="1"/>
  <c r="U578" i="1"/>
  <c r="U581" i="1" s="1"/>
  <c r="U583" i="1" s="1"/>
  <c r="T578" i="1"/>
  <c r="T581" i="1" s="1"/>
  <c r="T583" i="1" s="1"/>
  <c r="S578" i="1"/>
  <c r="S581" i="1" s="1"/>
  <c r="S583" i="1" s="1"/>
  <c r="R578" i="1"/>
  <c r="R581" i="1" s="1"/>
  <c r="R583" i="1" s="1"/>
  <c r="Q578" i="1"/>
  <c r="Q581" i="1" s="1"/>
  <c r="Q583" i="1" s="1"/>
  <c r="P578" i="1"/>
  <c r="P581" i="1" s="1"/>
  <c r="P583" i="1" s="1"/>
  <c r="O578" i="1"/>
  <c r="O581" i="1" s="1"/>
  <c r="O583" i="1" s="1"/>
  <c r="N578" i="1"/>
  <c r="N581" i="1" s="1"/>
  <c r="N583" i="1" s="1"/>
  <c r="M578" i="1"/>
  <c r="M581" i="1" s="1"/>
  <c r="M583" i="1" s="1"/>
  <c r="L578" i="1"/>
  <c r="L581" i="1" s="1"/>
  <c r="L583" i="1" s="1"/>
  <c r="K578" i="1"/>
  <c r="K581" i="1" s="1"/>
  <c r="K583" i="1" s="1"/>
  <c r="J578" i="1"/>
  <c r="J581" i="1" s="1"/>
  <c r="J583" i="1" s="1"/>
  <c r="I578" i="1"/>
  <c r="I581" i="1" s="1"/>
  <c r="I583" i="1" s="1"/>
  <c r="H578" i="1"/>
  <c r="H581" i="1" s="1"/>
  <c r="H583" i="1" s="1"/>
  <c r="G578" i="1"/>
  <c r="G581" i="1" s="1"/>
  <c r="G583" i="1" s="1"/>
  <c r="F578" i="1"/>
  <c r="F581" i="1" s="1"/>
  <c r="F583" i="1" s="1"/>
  <c r="E578" i="1"/>
  <c r="E581" i="1" s="1"/>
  <c r="E583" i="1" s="1"/>
  <c r="D578" i="1"/>
  <c r="D581" i="1" s="1"/>
  <c r="D583" i="1" s="1"/>
  <c r="C578" i="1"/>
  <c r="C581" i="1" s="1"/>
  <c r="C583" i="1" s="1"/>
  <c r="B578" i="1"/>
  <c r="B581" i="1" s="1"/>
  <c r="B583" i="1" s="1"/>
  <c r="AC577" i="1"/>
  <c r="AB577" i="1"/>
  <c r="AC572" i="1"/>
  <c r="AB572" i="1"/>
  <c r="AD572" i="1" s="1"/>
  <c r="Z571" i="1"/>
  <c r="Z573" i="1" s="1"/>
  <c r="X571" i="1"/>
  <c r="X573" i="1" s="1"/>
  <c r="V571" i="1"/>
  <c r="V573" i="1" s="1"/>
  <c r="T571" i="1"/>
  <c r="T573" i="1" s="1"/>
  <c r="R571" i="1"/>
  <c r="R573" i="1" s="1"/>
  <c r="P571" i="1"/>
  <c r="P573" i="1" s="1"/>
  <c r="N571" i="1"/>
  <c r="N573" i="1" s="1"/>
  <c r="L571" i="1"/>
  <c r="L573" i="1" s="1"/>
  <c r="J571" i="1"/>
  <c r="J573" i="1" s="1"/>
  <c r="H571" i="1"/>
  <c r="H573" i="1" s="1"/>
  <c r="F571" i="1"/>
  <c r="F573" i="1" s="1"/>
  <c r="D571" i="1"/>
  <c r="D573" i="1" s="1"/>
  <c r="B571" i="1"/>
  <c r="B573" i="1" s="1"/>
  <c r="AC570" i="1"/>
  <c r="AB570" i="1"/>
  <c r="AD570" i="1" s="1"/>
  <c r="AB569" i="1"/>
  <c r="AC569" i="1" s="1"/>
  <c r="AA568" i="1"/>
  <c r="AA571" i="1" s="1"/>
  <c r="AA573" i="1" s="1"/>
  <c r="Z568" i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O571" i="1" s="1"/>
  <c r="O573" i="1" s="1"/>
  <c r="N568" i="1"/>
  <c r="M568" i="1"/>
  <c r="M571" i="1" s="1"/>
  <c r="M573" i="1" s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B567" i="1"/>
  <c r="AC567" i="1" s="1"/>
  <c r="AB562" i="1"/>
  <c r="AA561" i="1"/>
  <c r="AA563" i="1" s="1"/>
  <c r="Y561" i="1"/>
  <c r="Y563" i="1" s="1"/>
  <c r="W561" i="1"/>
  <c r="W563" i="1" s="1"/>
  <c r="U561" i="1"/>
  <c r="U563" i="1" s="1"/>
  <c r="S561" i="1"/>
  <c r="S563" i="1" s="1"/>
  <c r="Q561" i="1"/>
  <c r="Q563" i="1" s="1"/>
  <c r="O561" i="1"/>
  <c r="O563" i="1" s="1"/>
  <c r="M561" i="1"/>
  <c r="M563" i="1" s="1"/>
  <c r="K561" i="1"/>
  <c r="K563" i="1" s="1"/>
  <c r="I561" i="1"/>
  <c r="I563" i="1" s="1"/>
  <c r="G561" i="1"/>
  <c r="G563" i="1" s="1"/>
  <c r="E561" i="1"/>
  <c r="E563" i="1" s="1"/>
  <c r="C561" i="1"/>
  <c r="C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AB560" i="1" s="1"/>
  <c r="AD5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AC560" i="1" s="1"/>
  <c r="C560" i="1"/>
  <c r="B560" i="1"/>
  <c r="AC559" i="1"/>
  <c r="AB559" i="1"/>
  <c r="AD559" i="1" s="1"/>
  <c r="AA558" i="1"/>
  <c r="Z558" i="1"/>
  <c r="Z561" i="1" s="1"/>
  <c r="Z563" i="1" s="1"/>
  <c r="Y558" i="1"/>
  <c r="X558" i="1"/>
  <c r="X561" i="1" s="1"/>
  <c r="X563" i="1" s="1"/>
  <c r="W558" i="1"/>
  <c r="V558" i="1"/>
  <c r="V561" i="1" s="1"/>
  <c r="V563" i="1" s="1"/>
  <c r="U558" i="1"/>
  <c r="T558" i="1"/>
  <c r="T561" i="1" s="1"/>
  <c r="T563" i="1" s="1"/>
  <c r="S558" i="1"/>
  <c r="R558" i="1"/>
  <c r="R561" i="1" s="1"/>
  <c r="R563" i="1" s="1"/>
  <c r="Q558" i="1"/>
  <c r="P558" i="1"/>
  <c r="P561" i="1" s="1"/>
  <c r="P563" i="1" s="1"/>
  <c r="O558" i="1"/>
  <c r="N558" i="1"/>
  <c r="N561" i="1" s="1"/>
  <c r="N563" i="1" s="1"/>
  <c r="M558" i="1"/>
  <c r="L558" i="1"/>
  <c r="L561" i="1" s="1"/>
  <c r="L563" i="1" s="1"/>
  <c r="K558" i="1"/>
  <c r="J558" i="1"/>
  <c r="J561" i="1" s="1"/>
  <c r="J563" i="1" s="1"/>
  <c r="I558" i="1"/>
  <c r="H558" i="1"/>
  <c r="H561" i="1" s="1"/>
  <c r="H563" i="1" s="1"/>
  <c r="G558" i="1"/>
  <c r="F558" i="1"/>
  <c r="F561" i="1" s="1"/>
  <c r="F563" i="1" s="1"/>
  <c r="E558" i="1"/>
  <c r="D558" i="1"/>
  <c r="D561" i="1" s="1"/>
  <c r="D563" i="1" s="1"/>
  <c r="C558" i="1"/>
  <c r="B558" i="1"/>
  <c r="B561" i="1" s="1"/>
  <c r="B563" i="1" s="1"/>
  <c r="AC557" i="1"/>
  <c r="AB557" i="1"/>
  <c r="AC552" i="1"/>
  <c r="AB552" i="1"/>
  <c r="AD552" i="1" s="1"/>
  <c r="Z551" i="1"/>
  <c r="Z553" i="1" s="1"/>
  <c r="X551" i="1"/>
  <c r="X553" i="1" s="1"/>
  <c r="V551" i="1"/>
  <c r="V553" i="1" s="1"/>
  <c r="T551" i="1"/>
  <c r="T553" i="1" s="1"/>
  <c r="R551" i="1"/>
  <c r="R553" i="1" s="1"/>
  <c r="P551" i="1"/>
  <c r="P553" i="1" s="1"/>
  <c r="N551" i="1"/>
  <c r="N553" i="1" s="1"/>
  <c r="L551" i="1"/>
  <c r="L553" i="1" s="1"/>
  <c r="J551" i="1"/>
  <c r="J553" i="1" s="1"/>
  <c r="H551" i="1"/>
  <c r="H553" i="1" s="1"/>
  <c r="F551" i="1"/>
  <c r="F553" i="1" s="1"/>
  <c r="D551" i="1"/>
  <c r="D553" i="1" s="1"/>
  <c r="B551" i="1"/>
  <c r="B553" i="1" s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AB550" i="1" s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B549" i="1"/>
  <c r="AC549" i="1" s="1"/>
  <c r="AA548" i="1"/>
  <c r="AA551" i="1" s="1"/>
  <c r="AA553" i="1" s="1"/>
  <c r="Z548" i="1"/>
  <c r="Y548" i="1"/>
  <c r="Y551" i="1" s="1"/>
  <c r="Y553" i="1" s="1"/>
  <c r="X548" i="1"/>
  <c r="W548" i="1"/>
  <c r="W551" i="1" s="1"/>
  <c r="W553" i="1" s="1"/>
  <c r="V548" i="1"/>
  <c r="U548" i="1"/>
  <c r="U551" i="1" s="1"/>
  <c r="U553" i="1" s="1"/>
  <c r="T548" i="1"/>
  <c r="S548" i="1"/>
  <c r="S551" i="1" s="1"/>
  <c r="S553" i="1" s="1"/>
  <c r="R548" i="1"/>
  <c r="Q548" i="1"/>
  <c r="Q551" i="1" s="1"/>
  <c r="Q553" i="1" s="1"/>
  <c r="P548" i="1"/>
  <c r="O548" i="1"/>
  <c r="O551" i="1" s="1"/>
  <c r="O553" i="1" s="1"/>
  <c r="N548" i="1"/>
  <c r="M548" i="1"/>
  <c r="M551" i="1" s="1"/>
  <c r="M553" i="1" s="1"/>
  <c r="L548" i="1"/>
  <c r="K548" i="1"/>
  <c r="K551" i="1" s="1"/>
  <c r="K553" i="1" s="1"/>
  <c r="J548" i="1"/>
  <c r="I548" i="1"/>
  <c r="I551" i="1" s="1"/>
  <c r="I553" i="1" s="1"/>
  <c r="H548" i="1"/>
  <c r="G548" i="1"/>
  <c r="G551" i="1" s="1"/>
  <c r="G553" i="1" s="1"/>
  <c r="F548" i="1"/>
  <c r="E548" i="1"/>
  <c r="E551" i="1" s="1"/>
  <c r="E553" i="1" s="1"/>
  <c r="D548" i="1"/>
  <c r="C548" i="1"/>
  <c r="C551" i="1" s="1"/>
  <c r="C553" i="1" s="1"/>
  <c r="B548" i="1"/>
  <c r="AB547" i="1"/>
  <c r="AC547" i="1" s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AB540" i="1" s="1"/>
  <c r="AD540" i="1" s="1"/>
  <c r="O540" i="1"/>
  <c r="N540" i="1"/>
  <c r="M540" i="1"/>
  <c r="L540" i="1"/>
  <c r="K540" i="1"/>
  <c r="J540" i="1"/>
  <c r="I540" i="1"/>
  <c r="H540" i="1"/>
  <c r="G540" i="1"/>
  <c r="F540" i="1"/>
  <c r="E540" i="1"/>
  <c r="D540" i="1"/>
  <c r="AC540" i="1" s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AB538" i="1" s="1"/>
  <c r="AD538" i="1" s="1"/>
  <c r="O538" i="1"/>
  <c r="N538" i="1"/>
  <c r="M538" i="1"/>
  <c r="L538" i="1"/>
  <c r="K538" i="1"/>
  <c r="J538" i="1"/>
  <c r="I538" i="1"/>
  <c r="H538" i="1"/>
  <c r="G538" i="1"/>
  <c r="F538" i="1"/>
  <c r="E538" i="1"/>
  <c r="D538" i="1"/>
  <c r="AC538" i="1" s="1"/>
  <c r="C538" i="1"/>
  <c r="B538" i="1"/>
  <c r="AA537" i="1"/>
  <c r="AA541" i="1" s="1"/>
  <c r="AA543" i="1" s="1"/>
  <c r="Z537" i="1"/>
  <c r="Z541" i="1" s="1"/>
  <c r="Y537" i="1"/>
  <c r="Y541" i="1" s="1"/>
  <c r="Y543" i="1" s="1"/>
  <c r="X537" i="1"/>
  <c r="X541" i="1" s="1"/>
  <c r="W537" i="1"/>
  <c r="W541" i="1" s="1"/>
  <c r="W543" i="1" s="1"/>
  <c r="V537" i="1"/>
  <c r="V541" i="1" s="1"/>
  <c r="U537" i="1"/>
  <c r="U541" i="1" s="1"/>
  <c r="U543" i="1" s="1"/>
  <c r="T537" i="1"/>
  <c r="T541" i="1" s="1"/>
  <c r="S537" i="1"/>
  <c r="S541" i="1" s="1"/>
  <c r="S543" i="1" s="1"/>
  <c r="R537" i="1"/>
  <c r="R541" i="1" s="1"/>
  <c r="Q537" i="1"/>
  <c r="Q541" i="1" s="1"/>
  <c r="Q543" i="1" s="1"/>
  <c r="P537" i="1"/>
  <c r="P541" i="1" s="1"/>
  <c r="O537" i="1"/>
  <c r="AB537" i="1" s="1"/>
  <c r="N537" i="1"/>
  <c r="N541" i="1" s="1"/>
  <c r="M537" i="1"/>
  <c r="M541" i="1" s="1"/>
  <c r="M543" i="1" s="1"/>
  <c r="L537" i="1"/>
  <c r="L541" i="1" s="1"/>
  <c r="K537" i="1"/>
  <c r="K541" i="1" s="1"/>
  <c r="K543" i="1" s="1"/>
  <c r="J537" i="1"/>
  <c r="J541" i="1" s="1"/>
  <c r="I537" i="1"/>
  <c r="I541" i="1" s="1"/>
  <c r="I543" i="1" s="1"/>
  <c r="H537" i="1"/>
  <c r="H541" i="1" s="1"/>
  <c r="G537" i="1"/>
  <c r="G541" i="1" s="1"/>
  <c r="G543" i="1" s="1"/>
  <c r="F537" i="1"/>
  <c r="F541" i="1" s="1"/>
  <c r="E537" i="1"/>
  <c r="E541" i="1" s="1"/>
  <c r="E543" i="1" s="1"/>
  <c r="D537" i="1"/>
  <c r="D541" i="1" s="1"/>
  <c r="C537" i="1"/>
  <c r="C541" i="1" s="1"/>
  <c r="B537" i="1"/>
  <c r="B541" i="1" s="1"/>
  <c r="AC532" i="1"/>
  <c r="AB532" i="1"/>
  <c r="AD532" i="1" s="1"/>
  <c r="Z531" i="1"/>
  <c r="Z533" i="1" s="1"/>
  <c r="X531" i="1"/>
  <c r="X533" i="1" s="1"/>
  <c r="V531" i="1"/>
  <c r="V533" i="1" s="1"/>
  <c r="T531" i="1"/>
  <c r="T533" i="1" s="1"/>
  <c r="R531" i="1"/>
  <c r="R533" i="1" s="1"/>
  <c r="P531" i="1"/>
  <c r="P533" i="1" s="1"/>
  <c r="N531" i="1"/>
  <c r="N533" i="1" s="1"/>
  <c r="L531" i="1"/>
  <c r="L533" i="1" s="1"/>
  <c r="J531" i="1"/>
  <c r="J533" i="1" s="1"/>
  <c r="H531" i="1"/>
  <c r="H533" i="1" s="1"/>
  <c r="F531" i="1"/>
  <c r="F533" i="1" s="1"/>
  <c r="D531" i="1"/>
  <c r="D533" i="1" s="1"/>
  <c r="B531" i="1"/>
  <c r="B533" i="1" s="1"/>
  <c r="AC530" i="1"/>
  <c r="AB530" i="1"/>
  <c r="AD530" i="1" s="1"/>
  <c r="AB529" i="1"/>
  <c r="AC529" i="1" s="1"/>
  <c r="AA528" i="1"/>
  <c r="AA531" i="1" s="1"/>
  <c r="AA533" i="1" s="1"/>
  <c r="Z528" i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O531" i="1" s="1"/>
  <c r="O533" i="1" s="1"/>
  <c r="N528" i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AB527" i="1"/>
  <c r="AC527" i="1" s="1"/>
  <c r="AB522" i="1"/>
  <c r="AA521" i="1"/>
  <c r="AA523" i="1" s="1"/>
  <c r="Y521" i="1"/>
  <c r="Y523" i="1" s="1"/>
  <c r="W521" i="1"/>
  <c r="W523" i="1" s="1"/>
  <c r="U521" i="1"/>
  <c r="U523" i="1" s="1"/>
  <c r="S521" i="1"/>
  <c r="S523" i="1" s="1"/>
  <c r="Q521" i="1"/>
  <c r="Q523" i="1" s="1"/>
  <c r="O521" i="1"/>
  <c r="O523" i="1" s="1"/>
  <c r="M521" i="1"/>
  <c r="M523" i="1" s="1"/>
  <c r="K521" i="1"/>
  <c r="K523" i="1" s="1"/>
  <c r="I521" i="1"/>
  <c r="I523" i="1" s="1"/>
  <c r="G521" i="1"/>
  <c r="G523" i="1" s="1"/>
  <c r="E521" i="1"/>
  <c r="E523" i="1" s="1"/>
  <c r="C521" i="1"/>
  <c r="C523" i="1" s="1"/>
  <c r="AB520" i="1"/>
  <c r="AC520" i="1" s="1"/>
  <c r="AC519" i="1"/>
  <c r="AB519" i="1"/>
  <c r="AD519" i="1" s="1"/>
  <c r="AA518" i="1"/>
  <c r="Z518" i="1"/>
  <c r="Z521" i="1" s="1"/>
  <c r="Z523" i="1" s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P521" i="1" s="1"/>
  <c r="P523" i="1" s="1"/>
  <c r="O518" i="1"/>
  <c r="N518" i="1"/>
  <c r="N521" i="1" s="1"/>
  <c r="N523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D521" i="1" s="1"/>
  <c r="D523" i="1" s="1"/>
  <c r="C518" i="1"/>
  <c r="B518" i="1"/>
  <c r="B521" i="1" s="1"/>
  <c r="B523" i="1" s="1"/>
  <c r="AC517" i="1"/>
  <c r="AB517" i="1"/>
  <c r="AC512" i="1"/>
  <c r="AB512" i="1"/>
  <c r="AD512" i="1" s="1"/>
  <c r="Z511" i="1"/>
  <c r="Z513" i="1" s="1"/>
  <c r="X511" i="1"/>
  <c r="X513" i="1" s="1"/>
  <c r="V511" i="1"/>
  <c r="V513" i="1" s="1"/>
  <c r="T511" i="1"/>
  <c r="T513" i="1" s="1"/>
  <c r="R511" i="1"/>
  <c r="R513" i="1" s="1"/>
  <c r="P511" i="1"/>
  <c r="P513" i="1" s="1"/>
  <c r="N511" i="1"/>
  <c r="N513" i="1" s="1"/>
  <c r="L511" i="1"/>
  <c r="L513" i="1" s="1"/>
  <c r="J511" i="1"/>
  <c r="J513" i="1" s="1"/>
  <c r="H511" i="1"/>
  <c r="H513" i="1" s="1"/>
  <c r="F511" i="1"/>
  <c r="F513" i="1" s="1"/>
  <c r="D511" i="1"/>
  <c r="D513" i="1" s="1"/>
  <c r="B511" i="1"/>
  <c r="B513" i="1" s="1"/>
  <c r="AC510" i="1"/>
  <c r="AB510" i="1"/>
  <c r="AD510" i="1" s="1"/>
  <c r="AB509" i="1"/>
  <c r="AC509" i="1" s="1"/>
  <c r="AA508" i="1"/>
  <c r="AA511" i="1" s="1"/>
  <c r="AA513" i="1" s="1"/>
  <c r="Z508" i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Q513" i="1" s="1"/>
  <c r="P508" i="1"/>
  <c r="O508" i="1"/>
  <c r="O511" i="1" s="1"/>
  <c r="O513" i="1" s="1"/>
  <c r="N508" i="1"/>
  <c r="M508" i="1"/>
  <c r="M511" i="1" s="1"/>
  <c r="M513" i="1" s="1"/>
  <c r="L508" i="1"/>
  <c r="K508" i="1"/>
  <c r="K511" i="1" s="1"/>
  <c r="K513" i="1" s="1"/>
  <c r="J508" i="1"/>
  <c r="I508" i="1"/>
  <c r="I511" i="1" s="1"/>
  <c r="I513" i="1" s="1"/>
  <c r="H508" i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AB507" i="1"/>
  <c r="AC507" i="1" s="1"/>
  <c r="AB502" i="1"/>
  <c r="AA501" i="1"/>
  <c r="AA503" i="1" s="1"/>
  <c r="Y501" i="1"/>
  <c r="Y503" i="1" s="1"/>
  <c r="W501" i="1"/>
  <c r="W503" i="1" s="1"/>
  <c r="U501" i="1"/>
  <c r="U503" i="1" s="1"/>
  <c r="S501" i="1"/>
  <c r="S503" i="1" s="1"/>
  <c r="Q501" i="1"/>
  <c r="Q503" i="1" s="1"/>
  <c r="O501" i="1"/>
  <c r="O503" i="1" s="1"/>
  <c r="M501" i="1"/>
  <c r="M503" i="1" s="1"/>
  <c r="K501" i="1"/>
  <c r="K503" i="1" s="1"/>
  <c r="I501" i="1"/>
  <c r="I503" i="1" s="1"/>
  <c r="G501" i="1"/>
  <c r="G503" i="1" s="1"/>
  <c r="E501" i="1"/>
  <c r="E503" i="1" s="1"/>
  <c r="C501" i="1"/>
  <c r="C503" i="1" s="1"/>
  <c r="AB500" i="1"/>
  <c r="AC500" i="1" s="1"/>
  <c r="AC499" i="1"/>
  <c r="AB499" i="1"/>
  <c r="AD499" i="1" s="1"/>
  <c r="AA498" i="1"/>
  <c r="Z498" i="1"/>
  <c r="Z501" i="1" s="1"/>
  <c r="Z503" i="1" s="1"/>
  <c r="Y498" i="1"/>
  <c r="X498" i="1"/>
  <c r="X501" i="1" s="1"/>
  <c r="X503" i="1" s="1"/>
  <c r="W498" i="1"/>
  <c r="V498" i="1"/>
  <c r="V501" i="1" s="1"/>
  <c r="V503" i="1" s="1"/>
  <c r="U498" i="1"/>
  <c r="T498" i="1"/>
  <c r="T501" i="1" s="1"/>
  <c r="T503" i="1" s="1"/>
  <c r="S498" i="1"/>
  <c r="R498" i="1"/>
  <c r="R501" i="1" s="1"/>
  <c r="R503" i="1" s="1"/>
  <c r="Q498" i="1"/>
  <c r="P498" i="1"/>
  <c r="P501" i="1" s="1"/>
  <c r="P503" i="1" s="1"/>
  <c r="O498" i="1"/>
  <c r="N498" i="1"/>
  <c r="N501" i="1" s="1"/>
  <c r="N503" i="1" s="1"/>
  <c r="M498" i="1"/>
  <c r="L498" i="1"/>
  <c r="L501" i="1" s="1"/>
  <c r="L503" i="1" s="1"/>
  <c r="K498" i="1"/>
  <c r="J498" i="1"/>
  <c r="J501" i="1" s="1"/>
  <c r="J503" i="1" s="1"/>
  <c r="I498" i="1"/>
  <c r="H498" i="1"/>
  <c r="H501" i="1" s="1"/>
  <c r="H503" i="1" s="1"/>
  <c r="G498" i="1"/>
  <c r="F498" i="1"/>
  <c r="F501" i="1" s="1"/>
  <c r="F503" i="1" s="1"/>
  <c r="E498" i="1"/>
  <c r="D498" i="1"/>
  <c r="D501" i="1" s="1"/>
  <c r="D503" i="1" s="1"/>
  <c r="C498" i="1"/>
  <c r="B498" i="1"/>
  <c r="B501" i="1" s="1"/>
  <c r="B503" i="1" s="1"/>
  <c r="AC497" i="1"/>
  <c r="AB497" i="1"/>
  <c r="AC492" i="1"/>
  <c r="AB492" i="1"/>
  <c r="AD492" i="1" s="1"/>
  <c r="Z491" i="1"/>
  <c r="Z493" i="1" s="1"/>
  <c r="X491" i="1"/>
  <c r="X493" i="1" s="1"/>
  <c r="V491" i="1"/>
  <c r="V493" i="1" s="1"/>
  <c r="T491" i="1"/>
  <c r="T493" i="1" s="1"/>
  <c r="R491" i="1"/>
  <c r="R493" i="1" s="1"/>
  <c r="P491" i="1"/>
  <c r="P493" i="1" s="1"/>
  <c r="N491" i="1"/>
  <c r="N493" i="1" s="1"/>
  <c r="L491" i="1"/>
  <c r="L493" i="1" s="1"/>
  <c r="J491" i="1"/>
  <c r="J493" i="1" s="1"/>
  <c r="H491" i="1"/>
  <c r="H493" i="1" s="1"/>
  <c r="F491" i="1"/>
  <c r="F493" i="1" s="1"/>
  <c r="D491" i="1"/>
  <c r="D493" i="1" s="1"/>
  <c r="B491" i="1"/>
  <c r="B493" i="1" s="1"/>
  <c r="AC490" i="1"/>
  <c r="AB490" i="1"/>
  <c r="AD490" i="1" s="1"/>
  <c r="AB489" i="1"/>
  <c r="AC489" i="1" s="1"/>
  <c r="AA488" i="1"/>
  <c r="AA491" i="1" s="1"/>
  <c r="AA493" i="1" s="1"/>
  <c r="Z488" i="1"/>
  <c r="Y488" i="1"/>
  <c r="Y491" i="1" s="1"/>
  <c r="Y493" i="1" s="1"/>
  <c r="X488" i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Q488" i="1"/>
  <c r="Q491" i="1" s="1"/>
  <c r="Q493" i="1" s="1"/>
  <c r="P488" i="1"/>
  <c r="O488" i="1"/>
  <c r="O491" i="1" s="1"/>
  <c r="O493" i="1" s="1"/>
  <c r="N488" i="1"/>
  <c r="M488" i="1"/>
  <c r="M491" i="1" s="1"/>
  <c r="M493" i="1" s="1"/>
  <c r="L488" i="1"/>
  <c r="K488" i="1"/>
  <c r="K491" i="1" s="1"/>
  <c r="K493" i="1" s="1"/>
  <c r="J488" i="1"/>
  <c r="I488" i="1"/>
  <c r="I491" i="1" s="1"/>
  <c r="I493" i="1" s="1"/>
  <c r="H488" i="1"/>
  <c r="G488" i="1"/>
  <c r="G491" i="1" s="1"/>
  <c r="G493" i="1" s="1"/>
  <c r="F488" i="1"/>
  <c r="E488" i="1"/>
  <c r="E491" i="1" s="1"/>
  <c r="E493" i="1" s="1"/>
  <c r="D488" i="1"/>
  <c r="C488" i="1"/>
  <c r="C491" i="1" s="1"/>
  <c r="C493" i="1" s="1"/>
  <c r="B488" i="1"/>
  <c r="AB487" i="1"/>
  <c r="AC487" i="1" s="1"/>
  <c r="AB482" i="1"/>
  <c r="AA481" i="1"/>
  <c r="AA483" i="1" s="1"/>
  <c r="Y481" i="1"/>
  <c r="Y483" i="1" s="1"/>
  <c r="W481" i="1"/>
  <c r="W483" i="1" s="1"/>
  <c r="U481" i="1"/>
  <c r="U483" i="1" s="1"/>
  <c r="S481" i="1"/>
  <c r="S483" i="1" s="1"/>
  <c r="Q481" i="1"/>
  <c r="Q483" i="1" s="1"/>
  <c r="O481" i="1"/>
  <c r="O483" i="1" s="1"/>
  <c r="M481" i="1"/>
  <c r="M483" i="1" s="1"/>
  <c r="K481" i="1"/>
  <c r="K483" i="1" s="1"/>
  <c r="I481" i="1"/>
  <c r="I483" i="1" s="1"/>
  <c r="G481" i="1"/>
  <c r="G483" i="1" s="1"/>
  <c r="E481" i="1"/>
  <c r="E483" i="1" s="1"/>
  <c r="C481" i="1"/>
  <c r="C483" i="1" s="1"/>
  <c r="AB480" i="1"/>
  <c r="AC480" i="1" s="1"/>
  <c r="AC479" i="1"/>
  <c r="AB479" i="1"/>
  <c r="AD479" i="1" s="1"/>
  <c r="AA478" i="1"/>
  <c r="Z478" i="1"/>
  <c r="Z481" i="1" s="1"/>
  <c r="Z483" i="1" s="1"/>
  <c r="Y478" i="1"/>
  <c r="X478" i="1"/>
  <c r="X481" i="1" s="1"/>
  <c r="X483" i="1" s="1"/>
  <c r="W478" i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P478" i="1"/>
  <c r="P481" i="1" s="1"/>
  <c r="P483" i="1" s="1"/>
  <c r="O478" i="1"/>
  <c r="N478" i="1"/>
  <c r="N481" i="1" s="1"/>
  <c r="N483" i="1" s="1"/>
  <c r="M478" i="1"/>
  <c r="L478" i="1"/>
  <c r="L481" i="1" s="1"/>
  <c r="L483" i="1" s="1"/>
  <c r="K478" i="1"/>
  <c r="J478" i="1"/>
  <c r="J481" i="1" s="1"/>
  <c r="J483" i="1" s="1"/>
  <c r="I478" i="1"/>
  <c r="H478" i="1"/>
  <c r="H481" i="1" s="1"/>
  <c r="H483" i="1" s="1"/>
  <c r="G478" i="1"/>
  <c r="F478" i="1"/>
  <c r="F481" i="1" s="1"/>
  <c r="F483" i="1" s="1"/>
  <c r="E478" i="1"/>
  <c r="D478" i="1"/>
  <c r="D481" i="1" s="1"/>
  <c r="D483" i="1" s="1"/>
  <c r="C478" i="1"/>
  <c r="B478" i="1"/>
  <c r="B481" i="1" s="1"/>
  <c r="B483" i="1" s="1"/>
  <c r="AC477" i="1"/>
  <c r="AB477" i="1"/>
  <c r="AC472" i="1"/>
  <c r="AB472" i="1"/>
  <c r="AD472" i="1" s="1"/>
  <c r="AC470" i="1"/>
  <c r="AB470" i="1"/>
  <c r="AD470" i="1" s="1"/>
  <c r="AB469" i="1"/>
  <c r="AC469" i="1" s="1"/>
  <c r="AA468" i="1"/>
  <c r="AA471" i="1" s="1"/>
  <c r="AA473" i="1" s="1"/>
  <c r="Z468" i="1"/>
  <c r="Z471" i="1" s="1"/>
  <c r="Z473" i="1" s="1"/>
  <c r="Y468" i="1"/>
  <c r="Y471" i="1" s="1"/>
  <c r="Y473" i="1" s="1"/>
  <c r="X468" i="1"/>
  <c r="X471" i="1" s="1"/>
  <c r="X473" i="1" s="1"/>
  <c r="W468" i="1"/>
  <c r="W471" i="1" s="1"/>
  <c r="W473" i="1" s="1"/>
  <c r="V468" i="1"/>
  <c r="V471" i="1" s="1"/>
  <c r="V473" i="1" s="1"/>
  <c r="U468" i="1"/>
  <c r="U471" i="1" s="1"/>
  <c r="U473" i="1" s="1"/>
  <c r="T468" i="1"/>
  <c r="T471" i="1" s="1"/>
  <c r="T473" i="1" s="1"/>
  <c r="S468" i="1"/>
  <c r="S471" i="1" s="1"/>
  <c r="S473" i="1" s="1"/>
  <c r="R468" i="1"/>
  <c r="R471" i="1" s="1"/>
  <c r="R473" i="1" s="1"/>
  <c r="Q468" i="1"/>
  <c r="Q471" i="1" s="1"/>
  <c r="Q473" i="1" s="1"/>
  <c r="P468" i="1"/>
  <c r="P471" i="1" s="1"/>
  <c r="P473" i="1" s="1"/>
  <c r="O468" i="1"/>
  <c r="O471" i="1" s="1"/>
  <c r="O473" i="1" s="1"/>
  <c r="N468" i="1"/>
  <c r="N471" i="1" s="1"/>
  <c r="N473" i="1" s="1"/>
  <c r="M468" i="1"/>
  <c r="M471" i="1" s="1"/>
  <c r="M473" i="1" s="1"/>
  <c r="L468" i="1"/>
  <c r="L471" i="1" s="1"/>
  <c r="L473" i="1" s="1"/>
  <c r="K468" i="1"/>
  <c r="K471" i="1" s="1"/>
  <c r="K473" i="1" s="1"/>
  <c r="J468" i="1"/>
  <c r="J471" i="1" s="1"/>
  <c r="J473" i="1" s="1"/>
  <c r="I468" i="1"/>
  <c r="I471" i="1" s="1"/>
  <c r="I473" i="1" s="1"/>
  <c r="H468" i="1"/>
  <c r="H471" i="1" s="1"/>
  <c r="H473" i="1" s="1"/>
  <c r="G468" i="1"/>
  <c r="G471" i="1" s="1"/>
  <c r="G473" i="1" s="1"/>
  <c r="F468" i="1"/>
  <c r="F471" i="1" s="1"/>
  <c r="F473" i="1" s="1"/>
  <c r="E468" i="1"/>
  <c r="E471" i="1" s="1"/>
  <c r="E473" i="1" s="1"/>
  <c r="D468" i="1"/>
  <c r="D471" i="1" s="1"/>
  <c r="D473" i="1" s="1"/>
  <c r="C468" i="1"/>
  <c r="C471" i="1" s="1"/>
  <c r="C473" i="1" s="1"/>
  <c r="B468" i="1"/>
  <c r="B471" i="1" s="1"/>
  <c r="B473" i="1" s="1"/>
  <c r="AB467" i="1"/>
  <c r="AC467" i="1" s="1"/>
  <c r="AB462" i="1"/>
  <c r="AB460" i="1"/>
  <c r="AC460" i="1" s="1"/>
  <c r="AC459" i="1"/>
  <c r="AB459" i="1"/>
  <c r="AD459" i="1" s="1"/>
  <c r="AA458" i="1"/>
  <c r="AA461" i="1" s="1"/>
  <c r="AA463" i="1" s="1"/>
  <c r="Z458" i="1"/>
  <c r="Z461" i="1" s="1"/>
  <c r="Z463" i="1" s="1"/>
  <c r="Y458" i="1"/>
  <c r="Y461" i="1" s="1"/>
  <c r="Y463" i="1" s="1"/>
  <c r="X458" i="1"/>
  <c r="X461" i="1" s="1"/>
  <c r="X463" i="1" s="1"/>
  <c r="W458" i="1"/>
  <c r="W461" i="1" s="1"/>
  <c r="W463" i="1" s="1"/>
  <c r="V458" i="1"/>
  <c r="V461" i="1" s="1"/>
  <c r="V463" i="1" s="1"/>
  <c r="U458" i="1"/>
  <c r="U461" i="1" s="1"/>
  <c r="U463" i="1" s="1"/>
  <c r="T458" i="1"/>
  <c r="T461" i="1" s="1"/>
  <c r="T463" i="1" s="1"/>
  <c r="S458" i="1"/>
  <c r="S461" i="1" s="1"/>
  <c r="S463" i="1" s="1"/>
  <c r="R458" i="1"/>
  <c r="R461" i="1" s="1"/>
  <c r="R463" i="1" s="1"/>
  <c r="Q458" i="1"/>
  <c r="Q461" i="1" s="1"/>
  <c r="Q463" i="1" s="1"/>
  <c r="P458" i="1"/>
  <c r="P461" i="1" s="1"/>
  <c r="P463" i="1" s="1"/>
  <c r="O458" i="1"/>
  <c r="O461" i="1" s="1"/>
  <c r="O463" i="1" s="1"/>
  <c r="N458" i="1"/>
  <c r="N461" i="1" s="1"/>
  <c r="N463" i="1" s="1"/>
  <c r="M458" i="1"/>
  <c r="M461" i="1" s="1"/>
  <c r="M463" i="1" s="1"/>
  <c r="L458" i="1"/>
  <c r="L461" i="1" s="1"/>
  <c r="L463" i="1" s="1"/>
  <c r="K458" i="1"/>
  <c r="K461" i="1" s="1"/>
  <c r="K463" i="1" s="1"/>
  <c r="J458" i="1"/>
  <c r="J461" i="1" s="1"/>
  <c r="J463" i="1" s="1"/>
  <c r="I458" i="1"/>
  <c r="I461" i="1" s="1"/>
  <c r="I463" i="1" s="1"/>
  <c r="H458" i="1"/>
  <c r="H461" i="1" s="1"/>
  <c r="H463" i="1" s="1"/>
  <c r="G458" i="1"/>
  <c r="G461" i="1" s="1"/>
  <c r="G463" i="1" s="1"/>
  <c r="F458" i="1"/>
  <c r="F461" i="1" s="1"/>
  <c r="F463" i="1" s="1"/>
  <c r="E458" i="1"/>
  <c r="E461" i="1" s="1"/>
  <c r="E463" i="1" s="1"/>
  <c r="D458" i="1"/>
  <c r="D461" i="1" s="1"/>
  <c r="D463" i="1" s="1"/>
  <c r="C458" i="1"/>
  <c r="C461" i="1" s="1"/>
  <c r="C463" i="1" s="1"/>
  <c r="B458" i="1"/>
  <c r="B461" i="1" s="1"/>
  <c r="B463" i="1" s="1"/>
  <c r="AC457" i="1"/>
  <c r="AB457" i="1"/>
  <c r="AC452" i="1"/>
  <c r="AB452" i="1"/>
  <c r="AD452" i="1" s="1"/>
  <c r="AC450" i="1"/>
  <c r="AB450" i="1"/>
  <c r="AD450" i="1" s="1"/>
  <c r="AB449" i="1"/>
  <c r="AC449" i="1" s="1"/>
  <c r="AA448" i="1"/>
  <c r="AA451" i="1" s="1"/>
  <c r="AA453" i="1" s="1"/>
  <c r="Z448" i="1"/>
  <c r="Z451" i="1" s="1"/>
  <c r="Z453" i="1" s="1"/>
  <c r="Y448" i="1"/>
  <c r="Y451" i="1" s="1"/>
  <c r="Y453" i="1" s="1"/>
  <c r="X448" i="1"/>
  <c r="X451" i="1" s="1"/>
  <c r="X453" i="1" s="1"/>
  <c r="W448" i="1"/>
  <c r="W451" i="1" s="1"/>
  <c r="W453" i="1" s="1"/>
  <c r="V448" i="1"/>
  <c r="V451" i="1" s="1"/>
  <c r="V453" i="1" s="1"/>
  <c r="U448" i="1"/>
  <c r="U451" i="1" s="1"/>
  <c r="U453" i="1" s="1"/>
  <c r="T448" i="1"/>
  <c r="T451" i="1" s="1"/>
  <c r="T453" i="1" s="1"/>
  <c r="S448" i="1"/>
  <c r="S451" i="1" s="1"/>
  <c r="S453" i="1" s="1"/>
  <c r="R448" i="1"/>
  <c r="R451" i="1" s="1"/>
  <c r="R453" i="1" s="1"/>
  <c r="Q448" i="1"/>
  <c r="Q451" i="1" s="1"/>
  <c r="Q453" i="1" s="1"/>
  <c r="P448" i="1"/>
  <c r="P451" i="1" s="1"/>
  <c r="P453" i="1" s="1"/>
  <c r="O448" i="1"/>
  <c r="O451" i="1" s="1"/>
  <c r="O453" i="1" s="1"/>
  <c r="N448" i="1"/>
  <c r="N451" i="1" s="1"/>
  <c r="N453" i="1" s="1"/>
  <c r="M448" i="1"/>
  <c r="M451" i="1" s="1"/>
  <c r="M453" i="1" s="1"/>
  <c r="L448" i="1"/>
  <c r="L451" i="1" s="1"/>
  <c r="L453" i="1" s="1"/>
  <c r="K448" i="1"/>
  <c r="K451" i="1" s="1"/>
  <c r="K453" i="1" s="1"/>
  <c r="J448" i="1"/>
  <c r="J451" i="1" s="1"/>
  <c r="J453" i="1" s="1"/>
  <c r="I448" i="1"/>
  <c r="I451" i="1" s="1"/>
  <c r="I453" i="1" s="1"/>
  <c r="H448" i="1"/>
  <c r="H451" i="1" s="1"/>
  <c r="H453" i="1" s="1"/>
  <c r="G448" i="1"/>
  <c r="G451" i="1" s="1"/>
  <c r="G453" i="1" s="1"/>
  <c r="F448" i="1"/>
  <c r="F451" i="1" s="1"/>
  <c r="F453" i="1" s="1"/>
  <c r="E448" i="1"/>
  <c r="E451" i="1" s="1"/>
  <c r="E453" i="1" s="1"/>
  <c r="D448" i="1"/>
  <c r="D451" i="1" s="1"/>
  <c r="D453" i="1" s="1"/>
  <c r="C448" i="1"/>
  <c r="C451" i="1" s="1"/>
  <c r="C453" i="1" s="1"/>
  <c r="B448" i="1"/>
  <c r="B451" i="1" s="1"/>
  <c r="B453" i="1" s="1"/>
  <c r="AB447" i="1"/>
  <c r="AC447" i="1" s="1"/>
  <c r="AB442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AB440" i="1" s="1"/>
  <c r="AD440" i="1" s="1"/>
  <c r="N440" i="1"/>
  <c r="M440" i="1"/>
  <c r="L440" i="1"/>
  <c r="K440" i="1"/>
  <c r="J440" i="1"/>
  <c r="I440" i="1"/>
  <c r="H440" i="1"/>
  <c r="G440" i="1"/>
  <c r="F440" i="1"/>
  <c r="E440" i="1"/>
  <c r="D440" i="1"/>
  <c r="AC440" i="1" s="1"/>
  <c r="C440" i="1"/>
  <c r="B440" i="1"/>
  <c r="AC439" i="1"/>
  <c r="AB439" i="1"/>
  <c r="AD439" i="1" s="1"/>
  <c r="AA438" i="1"/>
  <c r="AA441" i="1" s="1"/>
  <c r="AA443" i="1" s="1"/>
  <c r="Z438" i="1"/>
  <c r="Z441" i="1" s="1"/>
  <c r="Z443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V441" i="1" s="1"/>
  <c r="V443" i="1" s="1"/>
  <c r="U438" i="1"/>
  <c r="U441" i="1" s="1"/>
  <c r="U443" i="1" s="1"/>
  <c r="T438" i="1"/>
  <c r="T441" i="1" s="1"/>
  <c r="T443" i="1" s="1"/>
  <c r="S438" i="1"/>
  <c r="S441" i="1" s="1"/>
  <c r="S443" i="1" s="1"/>
  <c r="R438" i="1"/>
  <c r="R441" i="1" s="1"/>
  <c r="R443" i="1" s="1"/>
  <c r="Q438" i="1"/>
  <c r="Q441" i="1" s="1"/>
  <c r="Q443" i="1" s="1"/>
  <c r="P438" i="1"/>
  <c r="P441" i="1" s="1"/>
  <c r="P443" i="1" s="1"/>
  <c r="O438" i="1"/>
  <c r="O441" i="1" s="1"/>
  <c r="O443" i="1" s="1"/>
  <c r="N438" i="1"/>
  <c r="N441" i="1" s="1"/>
  <c r="N443" i="1" s="1"/>
  <c r="M438" i="1"/>
  <c r="M441" i="1" s="1"/>
  <c r="M443" i="1" s="1"/>
  <c r="L438" i="1"/>
  <c r="L441" i="1" s="1"/>
  <c r="L443" i="1" s="1"/>
  <c r="K438" i="1"/>
  <c r="K441" i="1" s="1"/>
  <c r="K443" i="1" s="1"/>
  <c r="J438" i="1"/>
  <c r="J441" i="1" s="1"/>
  <c r="J443" i="1" s="1"/>
  <c r="I438" i="1"/>
  <c r="I441" i="1" s="1"/>
  <c r="I443" i="1" s="1"/>
  <c r="H438" i="1"/>
  <c r="H441" i="1" s="1"/>
  <c r="H443" i="1" s="1"/>
  <c r="G438" i="1"/>
  <c r="G441" i="1" s="1"/>
  <c r="G443" i="1" s="1"/>
  <c r="F438" i="1"/>
  <c r="F441" i="1" s="1"/>
  <c r="F443" i="1" s="1"/>
  <c r="E438" i="1"/>
  <c r="E441" i="1" s="1"/>
  <c r="E443" i="1" s="1"/>
  <c r="D438" i="1"/>
  <c r="D441" i="1" s="1"/>
  <c r="D443" i="1" s="1"/>
  <c r="C438" i="1"/>
  <c r="C441" i="1" s="1"/>
  <c r="C443" i="1" s="1"/>
  <c r="B438" i="1"/>
  <c r="B441" i="1" s="1"/>
  <c r="B443" i="1" s="1"/>
  <c r="AC437" i="1"/>
  <c r="AB437" i="1"/>
  <c r="AC432" i="1"/>
  <c r="AB432" i="1"/>
  <c r="AD432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AC430" i="1" s="1"/>
  <c r="C430" i="1"/>
  <c r="B430" i="1"/>
  <c r="AB429" i="1"/>
  <c r="AC429" i="1" s="1"/>
  <c r="AA428" i="1"/>
  <c r="AA431" i="1" s="1"/>
  <c r="AA433" i="1" s="1"/>
  <c r="Z428" i="1"/>
  <c r="Z431" i="1" s="1"/>
  <c r="Z433" i="1" s="1"/>
  <c r="Y428" i="1"/>
  <c r="Y431" i="1" s="1"/>
  <c r="Y433" i="1" s="1"/>
  <c r="X428" i="1"/>
  <c r="X431" i="1" s="1"/>
  <c r="X433" i="1" s="1"/>
  <c r="W428" i="1"/>
  <c r="W431" i="1" s="1"/>
  <c r="W433" i="1" s="1"/>
  <c r="V428" i="1"/>
  <c r="V431" i="1" s="1"/>
  <c r="V433" i="1" s="1"/>
  <c r="U428" i="1"/>
  <c r="U431" i="1" s="1"/>
  <c r="U433" i="1" s="1"/>
  <c r="T428" i="1"/>
  <c r="T431" i="1" s="1"/>
  <c r="T433" i="1" s="1"/>
  <c r="S428" i="1"/>
  <c r="S431" i="1" s="1"/>
  <c r="S433" i="1" s="1"/>
  <c r="R428" i="1"/>
  <c r="R431" i="1" s="1"/>
  <c r="R433" i="1" s="1"/>
  <c r="Q428" i="1"/>
  <c r="Q431" i="1" s="1"/>
  <c r="Q433" i="1" s="1"/>
  <c r="P428" i="1"/>
  <c r="P431" i="1" s="1"/>
  <c r="P433" i="1" s="1"/>
  <c r="O428" i="1"/>
  <c r="O431" i="1" s="1"/>
  <c r="O433" i="1" s="1"/>
  <c r="N428" i="1"/>
  <c r="N431" i="1" s="1"/>
  <c r="N433" i="1" s="1"/>
  <c r="M428" i="1"/>
  <c r="M431" i="1" s="1"/>
  <c r="M433" i="1" s="1"/>
  <c r="L428" i="1"/>
  <c r="L431" i="1" s="1"/>
  <c r="L433" i="1" s="1"/>
  <c r="K428" i="1"/>
  <c r="K431" i="1" s="1"/>
  <c r="K433" i="1" s="1"/>
  <c r="J428" i="1"/>
  <c r="J431" i="1" s="1"/>
  <c r="J433" i="1" s="1"/>
  <c r="I428" i="1"/>
  <c r="I431" i="1" s="1"/>
  <c r="I433" i="1" s="1"/>
  <c r="H428" i="1"/>
  <c r="H431" i="1" s="1"/>
  <c r="H433" i="1" s="1"/>
  <c r="G428" i="1"/>
  <c r="G431" i="1" s="1"/>
  <c r="G433" i="1" s="1"/>
  <c r="F428" i="1"/>
  <c r="F431" i="1" s="1"/>
  <c r="F433" i="1" s="1"/>
  <c r="E428" i="1"/>
  <c r="E431" i="1" s="1"/>
  <c r="E433" i="1" s="1"/>
  <c r="D428" i="1"/>
  <c r="D431" i="1" s="1"/>
  <c r="D433" i="1" s="1"/>
  <c r="C428" i="1"/>
  <c r="C431" i="1" s="1"/>
  <c r="C433" i="1" s="1"/>
  <c r="B428" i="1"/>
  <c r="B431" i="1" s="1"/>
  <c r="B433" i="1" s="1"/>
  <c r="AB427" i="1"/>
  <c r="AC427" i="1" s="1"/>
  <c r="AB422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AB420" i="1" s="1"/>
  <c r="AD420" i="1" s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C419" i="1"/>
  <c r="AB419" i="1"/>
  <c r="AD419" i="1" s="1"/>
  <c r="AA418" i="1"/>
  <c r="AA421" i="1" s="1"/>
  <c r="AA423" i="1" s="1"/>
  <c r="Z418" i="1"/>
  <c r="Z421" i="1" s="1"/>
  <c r="Z423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V421" i="1" s="1"/>
  <c r="V423" i="1" s="1"/>
  <c r="U418" i="1"/>
  <c r="U421" i="1" s="1"/>
  <c r="U423" i="1" s="1"/>
  <c r="T418" i="1"/>
  <c r="T421" i="1" s="1"/>
  <c r="T423" i="1" s="1"/>
  <c r="S418" i="1"/>
  <c r="S421" i="1" s="1"/>
  <c r="S423" i="1" s="1"/>
  <c r="R418" i="1"/>
  <c r="R421" i="1" s="1"/>
  <c r="R423" i="1" s="1"/>
  <c r="Q418" i="1"/>
  <c r="Q421" i="1" s="1"/>
  <c r="Q423" i="1" s="1"/>
  <c r="P418" i="1"/>
  <c r="P421" i="1" s="1"/>
  <c r="P423" i="1" s="1"/>
  <c r="O418" i="1"/>
  <c r="O421" i="1" s="1"/>
  <c r="O423" i="1" s="1"/>
  <c r="N418" i="1"/>
  <c r="N421" i="1" s="1"/>
  <c r="N423" i="1" s="1"/>
  <c r="M418" i="1"/>
  <c r="M421" i="1" s="1"/>
  <c r="M423" i="1" s="1"/>
  <c r="L418" i="1"/>
  <c r="L421" i="1" s="1"/>
  <c r="L423" i="1" s="1"/>
  <c r="K418" i="1"/>
  <c r="K421" i="1" s="1"/>
  <c r="K423" i="1" s="1"/>
  <c r="J418" i="1"/>
  <c r="J421" i="1" s="1"/>
  <c r="J423" i="1" s="1"/>
  <c r="I418" i="1"/>
  <c r="I421" i="1" s="1"/>
  <c r="I423" i="1" s="1"/>
  <c r="H418" i="1"/>
  <c r="H421" i="1" s="1"/>
  <c r="H423" i="1" s="1"/>
  <c r="G418" i="1"/>
  <c r="G421" i="1" s="1"/>
  <c r="G423" i="1" s="1"/>
  <c r="F418" i="1"/>
  <c r="F421" i="1" s="1"/>
  <c r="F423" i="1" s="1"/>
  <c r="E418" i="1"/>
  <c r="E421" i="1" s="1"/>
  <c r="E423" i="1" s="1"/>
  <c r="D418" i="1"/>
  <c r="D421" i="1" s="1"/>
  <c r="D423" i="1" s="1"/>
  <c r="C418" i="1"/>
  <c r="C421" i="1" s="1"/>
  <c r="C423" i="1" s="1"/>
  <c r="B418" i="1"/>
  <c r="B421" i="1" s="1"/>
  <c r="B423" i="1" s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AB410" i="1" s="1"/>
  <c r="AD410" i="1" s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AB408" i="1" s="1"/>
  <c r="AD408" i="1" s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7" i="1"/>
  <c r="AA411" i="1" s="1"/>
  <c r="Z407" i="1"/>
  <c r="Z411" i="1" s="1"/>
  <c r="Y407" i="1"/>
  <c r="Y411" i="1" s="1"/>
  <c r="X407" i="1"/>
  <c r="X411" i="1" s="1"/>
  <c r="W407" i="1"/>
  <c r="W411" i="1" s="1"/>
  <c r="V407" i="1"/>
  <c r="V411" i="1" s="1"/>
  <c r="U407" i="1"/>
  <c r="U411" i="1" s="1"/>
  <c r="T407" i="1"/>
  <c r="T411" i="1" s="1"/>
  <c r="S407" i="1"/>
  <c r="S411" i="1" s="1"/>
  <c r="R407" i="1"/>
  <c r="R411" i="1" s="1"/>
  <c r="Q407" i="1"/>
  <c r="Q411" i="1" s="1"/>
  <c r="P407" i="1"/>
  <c r="P411" i="1" s="1"/>
  <c r="O407" i="1"/>
  <c r="O411" i="1" s="1"/>
  <c r="N407" i="1"/>
  <c r="N411" i="1" s="1"/>
  <c r="M407" i="1"/>
  <c r="M411" i="1" s="1"/>
  <c r="L407" i="1"/>
  <c r="L411" i="1" s="1"/>
  <c r="K407" i="1"/>
  <c r="K411" i="1" s="1"/>
  <c r="J407" i="1"/>
  <c r="J411" i="1" s="1"/>
  <c r="I407" i="1"/>
  <c r="I411" i="1" s="1"/>
  <c r="H407" i="1"/>
  <c r="H411" i="1" s="1"/>
  <c r="G407" i="1"/>
  <c r="G411" i="1" s="1"/>
  <c r="F407" i="1"/>
  <c r="F411" i="1" s="1"/>
  <c r="E407" i="1"/>
  <c r="E411" i="1" s="1"/>
  <c r="D407" i="1"/>
  <c r="C407" i="1"/>
  <c r="C411" i="1" s="1"/>
  <c r="B407" i="1"/>
  <c r="B411" i="1" s="1"/>
  <c r="AB402" i="1"/>
  <c r="AB400" i="1"/>
  <c r="AC400" i="1" s="1"/>
  <c r="AB399" i="1"/>
  <c r="AD399" i="1" s="1"/>
  <c r="AA398" i="1"/>
  <c r="AA401" i="1" s="1"/>
  <c r="AA403" i="1" s="1"/>
  <c r="Z398" i="1"/>
  <c r="Z401" i="1" s="1"/>
  <c r="Z403" i="1" s="1"/>
  <c r="Y398" i="1"/>
  <c r="Y401" i="1" s="1"/>
  <c r="Y403" i="1" s="1"/>
  <c r="X398" i="1"/>
  <c r="X401" i="1" s="1"/>
  <c r="X403" i="1" s="1"/>
  <c r="W398" i="1"/>
  <c r="W401" i="1" s="1"/>
  <c r="W403" i="1" s="1"/>
  <c r="V398" i="1"/>
  <c r="V401" i="1" s="1"/>
  <c r="V403" i="1" s="1"/>
  <c r="U398" i="1"/>
  <c r="U401" i="1" s="1"/>
  <c r="U403" i="1" s="1"/>
  <c r="T398" i="1"/>
  <c r="T401" i="1" s="1"/>
  <c r="T403" i="1" s="1"/>
  <c r="S398" i="1"/>
  <c r="S401" i="1" s="1"/>
  <c r="S403" i="1" s="1"/>
  <c r="R398" i="1"/>
  <c r="R401" i="1" s="1"/>
  <c r="R403" i="1" s="1"/>
  <c r="Q398" i="1"/>
  <c r="Q401" i="1" s="1"/>
  <c r="Q403" i="1" s="1"/>
  <c r="P398" i="1"/>
  <c r="P401" i="1" s="1"/>
  <c r="P403" i="1" s="1"/>
  <c r="O398" i="1"/>
  <c r="O401" i="1" s="1"/>
  <c r="O403" i="1" s="1"/>
  <c r="N398" i="1"/>
  <c r="N401" i="1" s="1"/>
  <c r="N403" i="1" s="1"/>
  <c r="M398" i="1"/>
  <c r="M401" i="1" s="1"/>
  <c r="M403" i="1" s="1"/>
  <c r="L398" i="1"/>
  <c r="L401" i="1" s="1"/>
  <c r="L403" i="1" s="1"/>
  <c r="K398" i="1"/>
  <c r="K401" i="1" s="1"/>
  <c r="K403" i="1" s="1"/>
  <c r="J398" i="1"/>
  <c r="J401" i="1" s="1"/>
  <c r="J403" i="1" s="1"/>
  <c r="I398" i="1"/>
  <c r="I401" i="1" s="1"/>
  <c r="I403" i="1" s="1"/>
  <c r="H398" i="1"/>
  <c r="H401" i="1" s="1"/>
  <c r="H403" i="1" s="1"/>
  <c r="G398" i="1"/>
  <c r="G401" i="1" s="1"/>
  <c r="G403" i="1" s="1"/>
  <c r="F398" i="1"/>
  <c r="F401" i="1" s="1"/>
  <c r="F403" i="1" s="1"/>
  <c r="E398" i="1"/>
  <c r="E401" i="1" s="1"/>
  <c r="E403" i="1" s="1"/>
  <c r="D398" i="1"/>
  <c r="D401" i="1" s="1"/>
  <c r="D403" i="1" s="1"/>
  <c r="C398" i="1"/>
  <c r="C401" i="1" s="1"/>
  <c r="C403" i="1" s="1"/>
  <c r="B398" i="1"/>
  <c r="B401" i="1" s="1"/>
  <c r="B403" i="1" s="1"/>
  <c r="AB397" i="1"/>
  <c r="AB392" i="1"/>
  <c r="AD392" i="1" s="1"/>
  <c r="AB390" i="1"/>
  <c r="AD390" i="1" s="1"/>
  <c r="AB389" i="1"/>
  <c r="AC389" i="1" s="1"/>
  <c r="AA388" i="1"/>
  <c r="AA391" i="1" s="1"/>
  <c r="AA393" i="1" s="1"/>
  <c r="Z388" i="1"/>
  <c r="Z391" i="1" s="1"/>
  <c r="Z393" i="1" s="1"/>
  <c r="Y388" i="1"/>
  <c r="Y391" i="1" s="1"/>
  <c r="Y393" i="1" s="1"/>
  <c r="X388" i="1"/>
  <c r="X391" i="1" s="1"/>
  <c r="X393" i="1" s="1"/>
  <c r="W388" i="1"/>
  <c r="W391" i="1" s="1"/>
  <c r="W393" i="1" s="1"/>
  <c r="V388" i="1"/>
  <c r="V391" i="1" s="1"/>
  <c r="V393" i="1" s="1"/>
  <c r="U388" i="1"/>
  <c r="U391" i="1" s="1"/>
  <c r="U393" i="1" s="1"/>
  <c r="T388" i="1"/>
  <c r="T391" i="1" s="1"/>
  <c r="T393" i="1" s="1"/>
  <c r="S388" i="1"/>
  <c r="S391" i="1" s="1"/>
  <c r="S393" i="1" s="1"/>
  <c r="R388" i="1"/>
  <c r="R391" i="1" s="1"/>
  <c r="R393" i="1" s="1"/>
  <c r="Q388" i="1"/>
  <c r="Q391" i="1" s="1"/>
  <c r="Q393" i="1" s="1"/>
  <c r="P388" i="1"/>
  <c r="P391" i="1" s="1"/>
  <c r="P393" i="1" s="1"/>
  <c r="O388" i="1"/>
  <c r="O391" i="1" s="1"/>
  <c r="O393" i="1" s="1"/>
  <c r="N388" i="1"/>
  <c r="N391" i="1" s="1"/>
  <c r="N393" i="1" s="1"/>
  <c r="M388" i="1"/>
  <c r="M391" i="1" s="1"/>
  <c r="M393" i="1" s="1"/>
  <c r="L388" i="1"/>
  <c r="L391" i="1" s="1"/>
  <c r="L393" i="1" s="1"/>
  <c r="K388" i="1"/>
  <c r="K391" i="1" s="1"/>
  <c r="K393" i="1" s="1"/>
  <c r="J388" i="1"/>
  <c r="J391" i="1" s="1"/>
  <c r="J393" i="1" s="1"/>
  <c r="I388" i="1"/>
  <c r="I391" i="1" s="1"/>
  <c r="I393" i="1" s="1"/>
  <c r="H388" i="1"/>
  <c r="H391" i="1" s="1"/>
  <c r="H393" i="1" s="1"/>
  <c r="G388" i="1"/>
  <c r="G391" i="1" s="1"/>
  <c r="G393" i="1" s="1"/>
  <c r="F388" i="1"/>
  <c r="F391" i="1" s="1"/>
  <c r="F393" i="1" s="1"/>
  <c r="E388" i="1"/>
  <c r="E391" i="1" s="1"/>
  <c r="E393" i="1" s="1"/>
  <c r="D388" i="1"/>
  <c r="D391" i="1" s="1"/>
  <c r="D393" i="1" s="1"/>
  <c r="C388" i="1"/>
  <c r="C391" i="1" s="1"/>
  <c r="C393" i="1" s="1"/>
  <c r="B388" i="1"/>
  <c r="B391" i="1" s="1"/>
  <c r="B393" i="1" s="1"/>
  <c r="AB387" i="1"/>
  <c r="AC387" i="1" s="1"/>
  <c r="AB382" i="1"/>
  <c r="AB380" i="1"/>
  <c r="AC380" i="1" s="1"/>
  <c r="AB379" i="1"/>
  <c r="AD379" i="1" s="1"/>
  <c r="AA378" i="1"/>
  <c r="AA381" i="1" s="1"/>
  <c r="AA383" i="1" s="1"/>
  <c r="Z378" i="1"/>
  <c r="Z381" i="1" s="1"/>
  <c r="Z383" i="1" s="1"/>
  <c r="Y378" i="1"/>
  <c r="Y381" i="1" s="1"/>
  <c r="Y383" i="1" s="1"/>
  <c r="X378" i="1"/>
  <c r="X381" i="1" s="1"/>
  <c r="X383" i="1" s="1"/>
  <c r="W378" i="1"/>
  <c r="W381" i="1" s="1"/>
  <c r="W383" i="1" s="1"/>
  <c r="V378" i="1"/>
  <c r="V381" i="1" s="1"/>
  <c r="V383" i="1" s="1"/>
  <c r="U378" i="1"/>
  <c r="U381" i="1" s="1"/>
  <c r="U383" i="1" s="1"/>
  <c r="T378" i="1"/>
  <c r="T381" i="1" s="1"/>
  <c r="T383" i="1" s="1"/>
  <c r="S378" i="1"/>
  <c r="S381" i="1" s="1"/>
  <c r="S383" i="1" s="1"/>
  <c r="R378" i="1"/>
  <c r="R381" i="1" s="1"/>
  <c r="R383" i="1" s="1"/>
  <c r="Q378" i="1"/>
  <c r="Q381" i="1" s="1"/>
  <c r="Q383" i="1" s="1"/>
  <c r="P378" i="1"/>
  <c r="P381" i="1" s="1"/>
  <c r="P383" i="1" s="1"/>
  <c r="O378" i="1"/>
  <c r="O381" i="1" s="1"/>
  <c r="O383" i="1" s="1"/>
  <c r="N378" i="1"/>
  <c r="N381" i="1" s="1"/>
  <c r="N383" i="1" s="1"/>
  <c r="M378" i="1"/>
  <c r="M381" i="1" s="1"/>
  <c r="M383" i="1" s="1"/>
  <c r="L378" i="1"/>
  <c r="L381" i="1" s="1"/>
  <c r="L383" i="1" s="1"/>
  <c r="K378" i="1"/>
  <c r="K381" i="1" s="1"/>
  <c r="K383" i="1" s="1"/>
  <c r="J378" i="1"/>
  <c r="J381" i="1" s="1"/>
  <c r="J383" i="1" s="1"/>
  <c r="I378" i="1"/>
  <c r="I381" i="1" s="1"/>
  <c r="I383" i="1" s="1"/>
  <c r="H378" i="1"/>
  <c r="H381" i="1" s="1"/>
  <c r="H383" i="1" s="1"/>
  <c r="G378" i="1"/>
  <c r="G381" i="1" s="1"/>
  <c r="G383" i="1" s="1"/>
  <c r="F378" i="1"/>
  <c r="F381" i="1" s="1"/>
  <c r="F383" i="1" s="1"/>
  <c r="E378" i="1"/>
  <c r="E381" i="1" s="1"/>
  <c r="E383" i="1" s="1"/>
  <c r="D378" i="1"/>
  <c r="D381" i="1" s="1"/>
  <c r="D383" i="1" s="1"/>
  <c r="C378" i="1"/>
  <c r="C381" i="1" s="1"/>
  <c r="C383" i="1" s="1"/>
  <c r="B378" i="1"/>
  <c r="B381" i="1" s="1"/>
  <c r="B383" i="1" s="1"/>
  <c r="AC377" i="1"/>
  <c r="AB377" i="1"/>
  <c r="AB372" i="1"/>
  <c r="AD372" i="1" s="1"/>
  <c r="AB370" i="1"/>
  <c r="AD370" i="1" s="1"/>
  <c r="AB369" i="1"/>
  <c r="AC369" i="1" s="1"/>
  <c r="AA368" i="1"/>
  <c r="AA371" i="1" s="1"/>
  <c r="AA373" i="1" s="1"/>
  <c r="Z368" i="1"/>
  <c r="Z371" i="1" s="1"/>
  <c r="Z373" i="1" s="1"/>
  <c r="Y368" i="1"/>
  <c r="Y371" i="1" s="1"/>
  <c r="Y373" i="1" s="1"/>
  <c r="X368" i="1"/>
  <c r="X371" i="1" s="1"/>
  <c r="X373" i="1" s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R373" i="1" s="1"/>
  <c r="Q368" i="1"/>
  <c r="Q371" i="1" s="1"/>
  <c r="Q373" i="1" s="1"/>
  <c r="P368" i="1"/>
  <c r="P371" i="1" s="1"/>
  <c r="P373" i="1" s="1"/>
  <c r="O368" i="1"/>
  <c r="O371" i="1" s="1"/>
  <c r="O373" i="1" s="1"/>
  <c r="N368" i="1"/>
  <c r="N371" i="1" s="1"/>
  <c r="N373" i="1" s="1"/>
  <c r="M368" i="1"/>
  <c r="M371" i="1" s="1"/>
  <c r="M373" i="1" s="1"/>
  <c r="L368" i="1"/>
  <c r="L371" i="1" s="1"/>
  <c r="L373" i="1" s="1"/>
  <c r="K368" i="1"/>
  <c r="K371" i="1" s="1"/>
  <c r="K373" i="1" s="1"/>
  <c r="J368" i="1"/>
  <c r="J371" i="1" s="1"/>
  <c r="J373" i="1" s="1"/>
  <c r="I368" i="1"/>
  <c r="I371" i="1" s="1"/>
  <c r="I373" i="1" s="1"/>
  <c r="H368" i="1"/>
  <c r="H371" i="1" s="1"/>
  <c r="H373" i="1" s="1"/>
  <c r="G368" i="1"/>
  <c r="G371" i="1" s="1"/>
  <c r="G373" i="1" s="1"/>
  <c r="F368" i="1"/>
  <c r="F371" i="1" s="1"/>
  <c r="F373" i="1" s="1"/>
  <c r="E368" i="1"/>
  <c r="E371" i="1" s="1"/>
  <c r="E373" i="1" s="1"/>
  <c r="D368" i="1"/>
  <c r="D371" i="1" s="1"/>
  <c r="D373" i="1" s="1"/>
  <c r="C368" i="1"/>
  <c r="C371" i="1" s="1"/>
  <c r="C373" i="1" s="1"/>
  <c r="B368" i="1"/>
  <c r="B371" i="1" s="1"/>
  <c r="B373" i="1" s="1"/>
  <c r="AB367" i="1"/>
  <c r="AC367" i="1" s="1"/>
  <c r="AB362" i="1"/>
  <c r="AB360" i="1"/>
  <c r="AC360" i="1" s="1"/>
  <c r="AB359" i="1"/>
  <c r="AD359" i="1" s="1"/>
  <c r="AA358" i="1"/>
  <c r="AA361" i="1" s="1"/>
  <c r="AA363" i="1" s="1"/>
  <c r="Z358" i="1"/>
  <c r="Z361" i="1" s="1"/>
  <c r="Z363" i="1" s="1"/>
  <c r="Y358" i="1"/>
  <c r="Y361" i="1" s="1"/>
  <c r="Y363" i="1" s="1"/>
  <c r="X358" i="1"/>
  <c r="X361" i="1" s="1"/>
  <c r="X363" i="1" s="1"/>
  <c r="W358" i="1"/>
  <c r="W361" i="1" s="1"/>
  <c r="W363" i="1" s="1"/>
  <c r="V358" i="1"/>
  <c r="V361" i="1" s="1"/>
  <c r="V363" i="1" s="1"/>
  <c r="U358" i="1"/>
  <c r="U361" i="1" s="1"/>
  <c r="U363" i="1" s="1"/>
  <c r="T358" i="1"/>
  <c r="T361" i="1" s="1"/>
  <c r="T363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O361" i="1" s="1"/>
  <c r="O363" i="1" s="1"/>
  <c r="N358" i="1"/>
  <c r="N361" i="1" s="1"/>
  <c r="N363" i="1" s="1"/>
  <c r="M358" i="1"/>
  <c r="M361" i="1" s="1"/>
  <c r="M363" i="1" s="1"/>
  <c r="L358" i="1"/>
  <c r="L361" i="1" s="1"/>
  <c r="L363" i="1" s="1"/>
  <c r="K358" i="1"/>
  <c r="K361" i="1" s="1"/>
  <c r="K363" i="1" s="1"/>
  <c r="J358" i="1"/>
  <c r="J361" i="1" s="1"/>
  <c r="J363" i="1" s="1"/>
  <c r="I358" i="1"/>
  <c r="I361" i="1" s="1"/>
  <c r="I363" i="1" s="1"/>
  <c r="H358" i="1"/>
  <c r="H361" i="1" s="1"/>
  <c r="H363" i="1" s="1"/>
  <c r="G358" i="1"/>
  <c r="G361" i="1" s="1"/>
  <c r="G363" i="1" s="1"/>
  <c r="F358" i="1"/>
  <c r="F361" i="1" s="1"/>
  <c r="F363" i="1" s="1"/>
  <c r="E358" i="1"/>
  <c r="E361" i="1" s="1"/>
  <c r="E363" i="1" s="1"/>
  <c r="D358" i="1"/>
  <c r="D361" i="1" s="1"/>
  <c r="D363" i="1" s="1"/>
  <c r="C358" i="1"/>
  <c r="C361" i="1" s="1"/>
  <c r="C363" i="1" s="1"/>
  <c r="B358" i="1"/>
  <c r="B361" i="1" s="1"/>
  <c r="B363" i="1" s="1"/>
  <c r="AC357" i="1"/>
  <c r="AB357" i="1"/>
  <c r="AB352" i="1"/>
  <c r="AD352" i="1" s="1"/>
  <c r="AB350" i="1"/>
  <c r="AD350" i="1" s="1"/>
  <c r="AC349" i="1"/>
  <c r="AB349" i="1"/>
  <c r="AD349" i="1" s="1"/>
  <c r="AA348" i="1"/>
  <c r="AA351" i="1" s="1"/>
  <c r="AA353" i="1" s="1"/>
  <c r="Z348" i="1"/>
  <c r="Z351" i="1" s="1"/>
  <c r="Z353" i="1" s="1"/>
  <c r="Y348" i="1"/>
  <c r="Y351" i="1" s="1"/>
  <c r="Y353" i="1" s="1"/>
  <c r="X348" i="1"/>
  <c r="X351" i="1" s="1"/>
  <c r="X353" i="1" s="1"/>
  <c r="W348" i="1"/>
  <c r="W351" i="1" s="1"/>
  <c r="W353" i="1" s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S353" i="1" s="1"/>
  <c r="R348" i="1"/>
  <c r="R351" i="1" s="1"/>
  <c r="R353" i="1" s="1"/>
  <c r="Q348" i="1"/>
  <c r="Q351" i="1" s="1"/>
  <c r="Q353" i="1" s="1"/>
  <c r="P348" i="1"/>
  <c r="P351" i="1" s="1"/>
  <c r="P353" i="1" s="1"/>
  <c r="O348" i="1"/>
  <c r="O351" i="1" s="1"/>
  <c r="O353" i="1" s="1"/>
  <c r="N348" i="1"/>
  <c r="N351" i="1" s="1"/>
  <c r="N353" i="1" s="1"/>
  <c r="M348" i="1"/>
  <c r="M351" i="1" s="1"/>
  <c r="M353" i="1" s="1"/>
  <c r="L348" i="1"/>
  <c r="L351" i="1" s="1"/>
  <c r="L353" i="1" s="1"/>
  <c r="K348" i="1"/>
  <c r="K351" i="1" s="1"/>
  <c r="K353" i="1" s="1"/>
  <c r="J348" i="1"/>
  <c r="J351" i="1" s="1"/>
  <c r="J353" i="1" s="1"/>
  <c r="I348" i="1"/>
  <c r="I351" i="1" s="1"/>
  <c r="I353" i="1" s="1"/>
  <c r="H348" i="1"/>
  <c r="H351" i="1" s="1"/>
  <c r="H353" i="1" s="1"/>
  <c r="G348" i="1"/>
  <c r="G351" i="1" s="1"/>
  <c r="G353" i="1" s="1"/>
  <c r="F348" i="1"/>
  <c r="F351" i="1" s="1"/>
  <c r="F353" i="1" s="1"/>
  <c r="E348" i="1"/>
  <c r="E351" i="1" s="1"/>
  <c r="E353" i="1" s="1"/>
  <c r="D348" i="1"/>
  <c r="D351" i="1" s="1"/>
  <c r="D353" i="1" s="1"/>
  <c r="C348" i="1"/>
  <c r="C351" i="1" s="1"/>
  <c r="C353" i="1" s="1"/>
  <c r="B348" i="1"/>
  <c r="B351" i="1" s="1"/>
  <c r="B353" i="1" s="1"/>
  <c r="AC347" i="1"/>
  <c r="AB347" i="1"/>
  <c r="AC342" i="1"/>
  <c r="AB342" i="1"/>
  <c r="AD342" i="1" s="1"/>
  <c r="Z341" i="1"/>
  <c r="Z343" i="1" s="1"/>
  <c r="X341" i="1"/>
  <c r="X343" i="1" s="1"/>
  <c r="V341" i="1"/>
  <c r="V343" i="1" s="1"/>
  <c r="T341" i="1"/>
  <c r="T343" i="1" s="1"/>
  <c r="R341" i="1"/>
  <c r="R343" i="1" s="1"/>
  <c r="P341" i="1"/>
  <c r="P343" i="1" s="1"/>
  <c r="N341" i="1"/>
  <c r="N343" i="1" s="1"/>
  <c r="L341" i="1"/>
  <c r="L343" i="1" s="1"/>
  <c r="J341" i="1"/>
  <c r="J343" i="1" s="1"/>
  <c r="H341" i="1"/>
  <c r="H343" i="1" s="1"/>
  <c r="F341" i="1"/>
  <c r="F343" i="1" s="1"/>
  <c r="D341" i="1"/>
  <c r="D343" i="1" s="1"/>
  <c r="B341" i="1"/>
  <c r="B343" i="1" s="1"/>
  <c r="AC340" i="1"/>
  <c r="AB340" i="1"/>
  <c r="AD340" i="1" s="1"/>
  <c r="AB339" i="1"/>
  <c r="AC339" i="1" s="1"/>
  <c r="AA338" i="1"/>
  <c r="AA341" i="1" s="1"/>
  <c r="AA343" i="1" s="1"/>
  <c r="Z338" i="1"/>
  <c r="Y338" i="1"/>
  <c r="Y341" i="1" s="1"/>
  <c r="Y343" i="1" s="1"/>
  <c r="X338" i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Q338" i="1"/>
  <c r="Q341" i="1" s="1"/>
  <c r="Q343" i="1" s="1"/>
  <c r="P338" i="1"/>
  <c r="O338" i="1"/>
  <c r="O341" i="1" s="1"/>
  <c r="O343" i="1" s="1"/>
  <c r="N338" i="1"/>
  <c r="M338" i="1"/>
  <c r="M341" i="1" s="1"/>
  <c r="M343" i="1" s="1"/>
  <c r="L338" i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AB337" i="1"/>
  <c r="AC337" i="1" s="1"/>
  <c r="AB332" i="1"/>
  <c r="AA331" i="1"/>
  <c r="AA333" i="1" s="1"/>
  <c r="Y331" i="1"/>
  <c r="Y333" i="1" s="1"/>
  <c r="W331" i="1"/>
  <c r="W333" i="1" s="1"/>
  <c r="U331" i="1"/>
  <c r="U333" i="1" s="1"/>
  <c r="S331" i="1"/>
  <c r="S333" i="1" s="1"/>
  <c r="Q331" i="1"/>
  <c r="Q333" i="1" s="1"/>
  <c r="O331" i="1"/>
  <c r="O333" i="1" s="1"/>
  <c r="M331" i="1"/>
  <c r="M333" i="1" s="1"/>
  <c r="K331" i="1"/>
  <c r="K333" i="1" s="1"/>
  <c r="I331" i="1"/>
  <c r="I333" i="1" s="1"/>
  <c r="G331" i="1"/>
  <c r="G333" i="1" s="1"/>
  <c r="E331" i="1"/>
  <c r="E333" i="1" s="1"/>
  <c r="C331" i="1"/>
  <c r="C333" i="1" s="1"/>
  <c r="AB330" i="1"/>
  <c r="AC330" i="1" s="1"/>
  <c r="AC329" i="1"/>
  <c r="AB329" i="1"/>
  <c r="AD329" i="1" s="1"/>
  <c r="AA328" i="1"/>
  <c r="Z328" i="1"/>
  <c r="Z331" i="1" s="1"/>
  <c r="Z333" i="1" s="1"/>
  <c r="Y328" i="1"/>
  <c r="X328" i="1"/>
  <c r="X331" i="1" s="1"/>
  <c r="X333" i="1" s="1"/>
  <c r="W328" i="1"/>
  <c r="V328" i="1"/>
  <c r="V331" i="1" s="1"/>
  <c r="V333" i="1" s="1"/>
  <c r="U328" i="1"/>
  <c r="T328" i="1"/>
  <c r="T331" i="1" s="1"/>
  <c r="T333" i="1" s="1"/>
  <c r="S328" i="1"/>
  <c r="R328" i="1"/>
  <c r="R331" i="1" s="1"/>
  <c r="R333" i="1" s="1"/>
  <c r="Q328" i="1"/>
  <c r="P328" i="1"/>
  <c r="P331" i="1" s="1"/>
  <c r="P333" i="1" s="1"/>
  <c r="O328" i="1"/>
  <c r="N328" i="1"/>
  <c r="N331" i="1" s="1"/>
  <c r="N333" i="1" s="1"/>
  <c r="M328" i="1"/>
  <c r="L328" i="1"/>
  <c r="L331" i="1" s="1"/>
  <c r="L333" i="1" s="1"/>
  <c r="K328" i="1"/>
  <c r="J328" i="1"/>
  <c r="J331" i="1" s="1"/>
  <c r="J333" i="1" s="1"/>
  <c r="I328" i="1"/>
  <c r="H328" i="1"/>
  <c r="H331" i="1" s="1"/>
  <c r="H333" i="1" s="1"/>
  <c r="G328" i="1"/>
  <c r="F328" i="1"/>
  <c r="F331" i="1" s="1"/>
  <c r="F333" i="1" s="1"/>
  <c r="E328" i="1"/>
  <c r="D328" i="1"/>
  <c r="D331" i="1" s="1"/>
  <c r="D333" i="1" s="1"/>
  <c r="C328" i="1"/>
  <c r="B328" i="1"/>
  <c r="B331" i="1" s="1"/>
  <c r="B333" i="1" s="1"/>
  <c r="AC327" i="1"/>
  <c r="AB327" i="1"/>
  <c r="AC322" i="1"/>
  <c r="AB322" i="1"/>
  <c r="AD322" i="1" s="1"/>
  <c r="Z321" i="1"/>
  <c r="Z323" i="1" s="1"/>
  <c r="X321" i="1"/>
  <c r="X323" i="1" s="1"/>
  <c r="V321" i="1"/>
  <c r="V323" i="1" s="1"/>
  <c r="T321" i="1"/>
  <c r="T323" i="1" s="1"/>
  <c r="R321" i="1"/>
  <c r="R323" i="1" s="1"/>
  <c r="P321" i="1"/>
  <c r="P323" i="1" s="1"/>
  <c r="N321" i="1"/>
  <c r="N323" i="1" s="1"/>
  <c r="L321" i="1"/>
  <c r="L323" i="1" s="1"/>
  <c r="J321" i="1"/>
  <c r="J323" i="1" s="1"/>
  <c r="H321" i="1"/>
  <c r="H323" i="1" s="1"/>
  <c r="F321" i="1"/>
  <c r="F323" i="1" s="1"/>
  <c r="D321" i="1"/>
  <c r="D323" i="1" s="1"/>
  <c r="B321" i="1"/>
  <c r="B323" i="1" s="1"/>
  <c r="AC320" i="1"/>
  <c r="AB320" i="1"/>
  <c r="AD320" i="1" s="1"/>
  <c r="AB319" i="1"/>
  <c r="AC319" i="1" s="1"/>
  <c r="AA318" i="1"/>
  <c r="AA321" i="1" s="1"/>
  <c r="AA323" i="1" s="1"/>
  <c r="Z318" i="1"/>
  <c r="Y318" i="1"/>
  <c r="Y321" i="1" s="1"/>
  <c r="Y323" i="1" s="1"/>
  <c r="X318" i="1"/>
  <c r="W318" i="1"/>
  <c r="W321" i="1" s="1"/>
  <c r="W323" i="1" s="1"/>
  <c r="V318" i="1"/>
  <c r="U318" i="1"/>
  <c r="U321" i="1" s="1"/>
  <c r="U323" i="1" s="1"/>
  <c r="T318" i="1"/>
  <c r="S318" i="1"/>
  <c r="S321" i="1" s="1"/>
  <c r="S323" i="1" s="1"/>
  <c r="R318" i="1"/>
  <c r="Q318" i="1"/>
  <c r="Q321" i="1" s="1"/>
  <c r="Q323" i="1" s="1"/>
  <c r="P318" i="1"/>
  <c r="O318" i="1"/>
  <c r="O321" i="1" s="1"/>
  <c r="O323" i="1" s="1"/>
  <c r="N318" i="1"/>
  <c r="M318" i="1"/>
  <c r="M321" i="1" s="1"/>
  <c r="M323" i="1" s="1"/>
  <c r="L318" i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E318" i="1"/>
  <c r="E321" i="1" s="1"/>
  <c r="E323" i="1" s="1"/>
  <c r="D318" i="1"/>
  <c r="C318" i="1"/>
  <c r="C321" i="1" s="1"/>
  <c r="C323" i="1" s="1"/>
  <c r="B318" i="1"/>
  <c r="AB317" i="1"/>
  <c r="AC317" i="1" s="1"/>
  <c r="AB312" i="1"/>
  <c r="AA311" i="1"/>
  <c r="AA313" i="1" s="1"/>
  <c r="Y311" i="1"/>
  <c r="Y313" i="1" s="1"/>
  <c r="W311" i="1"/>
  <c r="W313" i="1" s="1"/>
  <c r="U311" i="1"/>
  <c r="U313" i="1" s="1"/>
  <c r="S311" i="1"/>
  <c r="S313" i="1" s="1"/>
  <c r="Q311" i="1"/>
  <c r="Q313" i="1" s="1"/>
  <c r="O311" i="1"/>
  <c r="O313" i="1" s="1"/>
  <c r="M311" i="1"/>
  <c r="M313" i="1" s="1"/>
  <c r="K311" i="1"/>
  <c r="K313" i="1" s="1"/>
  <c r="I311" i="1"/>
  <c r="I313" i="1" s="1"/>
  <c r="G311" i="1"/>
  <c r="G313" i="1" s="1"/>
  <c r="E311" i="1"/>
  <c r="E313" i="1" s="1"/>
  <c r="C311" i="1"/>
  <c r="C313" i="1" s="1"/>
  <c r="AB310" i="1"/>
  <c r="AC310" i="1" s="1"/>
  <c r="AC309" i="1"/>
  <c r="AB309" i="1"/>
  <c r="AD309" i="1" s="1"/>
  <c r="AA308" i="1"/>
  <c r="Z308" i="1"/>
  <c r="Z311" i="1" s="1"/>
  <c r="Z313" i="1" s="1"/>
  <c r="Y308" i="1"/>
  <c r="X308" i="1"/>
  <c r="X311" i="1" s="1"/>
  <c r="X313" i="1" s="1"/>
  <c r="W308" i="1"/>
  <c r="V308" i="1"/>
  <c r="V311" i="1" s="1"/>
  <c r="V313" i="1" s="1"/>
  <c r="U308" i="1"/>
  <c r="T308" i="1"/>
  <c r="T311" i="1" s="1"/>
  <c r="T313" i="1" s="1"/>
  <c r="S308" i="1"/>
  <c r="R308" i="1"/>
  <c r="R311" i="1" s="1"/>
  <c r="R313" i="1" s="1"/>
  <c r="Q308" i="1"/>
  <c r="P308" i="1"/>
  <c r="P311" i="1" s="1"/>
  <c r="P313" i="1" s="1"/>
  <c r="O308" i="1"/>
  <c r="N308" i="1"/>
  <c r="N311" i="1" s="1"/>
  <c r="N313" i="1" s="1"/>
  <c r="M308" i="1"/>
  <c r="L308" i="1"/>
  <c r="L311" i="1" s="1"/>
  <c r="L313" i="1" s="1"/>
  <c r="K308" i="1"/>
  <c r="J308" i="1"/>
  <c r="J311" i="1" s="1"/>
  <c r="J313" i="1" s="1"/>
  <c r="I308" i="1"/>
  <c r="H308" i="1"/>
  <c r="H311" i="1" s="1"/>
  <c r="H313" i="1" s="1"/>
  <c r="G308" i="1"/>
  <c r="F308" i="1"/>
  <c r="F311" i="1" s="1"/>
  <c r="F313" i="1" s="1"/>
  <c r="E308" i="1"/>
  <c r="D308" i="1"/>
  <c r="D311" i="1" s="1"/>
  <c r="D313" i="1" s="1"/>
  <c r="C308" i="1"/>
  <c r="B308" i="1"/>
  <c r="B311" i="1" s="1"/>
  <c r="B313" i="1" s="1"/>
  <c r="AC307" i="1"/>
  <c r="AB307" i="1"/>
  <c r="AC302" i="1"/>
  <c r="AB302" i="1"/>
  <c r="AD302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AB300" i="1" s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B299" i="1"/>
  <c r="AC299" i="1" s="1"/>
  <c r="AA298" i="1"/>
  <c r="AA301" i="1" s="1"/>
  <c r="AA303" i="1" s="1"/>
  <c r="Z298" i="1"/>
  <c r="Z301" i="1" s="1"/>
  <c r="Z303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V301" i="1" s="1"/>
  <c r="V303" i="1" s="1"/>
  <c r="U298" i="1"/>
  <c r="U301" i="1" s="1"/>
  <c r="U303" i="1" s="1"/>
  <c r="T298" i="1"/>
  <c r="T301" i="1" s="1"/>
  <c r="T303" i="1" s="1"/>
  <c r="S298" i="1"/>
  <c r="S301" i="1" s="1"/>
  <c r="S303" i="1" s="1"/>
  <c r="R298" i="1"/>
  <c r="R301" i="1" s="1"/>
  <c r="R303" i="1" s="1"/>
  <c r="Q298" i="1"/>
  <c r="Q301" i="1" s="1"/>
  <c r="Q303" i="1" s="1"/>
  <c r="P298" i="1"/>
  <c r="P301" i="1" s="1"/>
  <c r="P303" i="1" s="1"/>
  <c r="O298" i="1"/>
  <c r="O301" i="1" s="1"/>
  <c r="O303" i="1" s="1"/>
  <c r="N298" i="1"/>
  <c r="N301" i="1" s="1"/>
  <c r="N303" i="1" s="1"/>
  <c r="M298" i="1"/>
  <c r="M301" i="1" s="1"/>
  <c r="M303" i="1" s="1"/>
  <c r="L298" i="1"/>
  <c r="L301" i="1" s="1"/>
  <c r="L303" i="1" s="1"/>
  <c r="K298" i="1"/>
  <c r="K301" i="1" s="1"/>
  <c r="K303" i="1" s="1"/>
  <c r="J298" i="1"/>
  <c r="J301" i="1" s="1"/>
  <c r="J303" i="1" s="1"/>
  <c r="I298" i="1"/>
  <c r="I301" i="1" s="1"/>
  <c r="I303" i="1" s="1"/>
  <c r="H298" i="1"/>
  <c r="H301" i="1" s="1"/>
  <c r="H303" i="1" s="1"/>
  <c r="G298" i="1"/>
  <c r="G301" i="1" s="1"/>
  <c r="G303" i="1" s="1"/>
  <c r="F298" i="1"/>
  <c r="F301" i="1" s="1"/>
  <c r="F303" i="1" s="1"/>
  <c r="E298" i="1"/>
  <c r="E301" i="1" s="1"/>
  <c r="E303" i="1" s="1"/>
  <c r="D298" i="1"/>
  <c r="D301" i="1" s="1"/>
  <c r="D303" i="1" s="1"/>
  <c r="C298" i="1"/>
  <c r="C301" i="1" s="1"/>
  <c r="C303" i="1" s="1"/>
  <c r="B298" i="1"/>
  <c r="B301" i="1" s="1"/>
  <c r="B303" i="1" s="1"/>
  <c r="AB297" i="1"/>
  <c r="AC297" i="1" s="1"/>
  <c r="A296" i="1"/>
  <c r="AC292" i="1"/>
  <c r="AB292" i="1"/>
  <c r="AD292" i="1" s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AB290" i="1" s="1"/>
  <c r="AD290" i="1" s="1"/>
  <c r="N290" i="1"/>
  <c r="M290" i="1"/>
  <c r="L290" i="1"/>
  <c r="K290" i="1"/>
  <c r="J290" i="1"/>
  <c r="I290" i="1"/>
  <c r="H290" i="1"/>
  <c r="G290" i="1"/>
  <c r="F290" i="1"/>
  <c r="E290" i="1"/>
  <c r="D290" i="1"/>
  <c r="AC290" i="1" s="1"/>
  <c r="C290" i="1"/>
  <c r="B290" i="1"/>
  <c r="AB289" i="1"/>
  <c r="AC289" i="1" s="1"/>
  <c r="AA288" i="1"/>
  <c r="AA291" i="1" s="1"/>
  <c r="AA293" i="1" s="1"/>
  <c r="Z288" i="1"/>
  <c r="Z291" i="1" s="1"/>
  <c r="Z293" i="1" s="1"/>
  <c r="Y288" i="1"/>
  <c r="Y291" i="1" s="1"/>
  <c r="Y293" i="1" s="1"/>
  <c r="X288" i="1"/>
  <c r="X291" i="1" s="1"/>
  <c r="X293" i="1" s="1"/>
  <c r="W288" i="1"/>
  <c r="W291" i="1" s="1"/>
  <c r="W293" i="1" s="1"/>
  <c r="V288" i="1"/>
  <c r="V291" i="1" s="1"/>
  <c r="V293" i="1" s="1"/>
  <c r="U288" i="1"/>
  <c r="U291" i="1" s="1"/>
  <c r="U293" i="1" s="1"/>
  <c r="T288" i="1"/>
  <c r="T291" i="1" s="1"/>
  <c r="T293" i="1" s="1"/>
  <c r="S288" i="1"/>
  <c r="S291" i="1" s="1"/>
  <c r="S293" i="1" s="1"/>
  <c r="R288" i="1"/>
  <c r="R291" i="1" s="1"/>
  <c r="R293" i="1" s="1"/>
  <c r="Q288" i="1"/>
  <c r="Q291" i="1" s="1"/>
  <c r="Q293" i="1" s="1"/>
  <c r="P288" i="1"/>
  <c r="P291" i="1" s="1"/>
  <c r="P293" i="1" s="1"/>
  <c r="O288" i="1"/>
  <c r="O291" i="1" s="1"/>
  <c r="O293" i="1" s="1"/>
  <c r="N288" i="1"/>
  <c r="N291" i="1" s="1"/>
  <c r="N293" i="1" s="1"/>
  <c r="M288" i="1"/>
  <c r="M291" i="1" s="1"/>
  <c r="M293" i="1" s="1"/>
  <c r="L288" i="1"/>
  <c r="L291" i="1" s="1"/>
  <c r="L293" i="1" s="1"/>
  <c r="K288" i="1"/>
  <c r="K291" i="1" s="1"/>
  <c r="K293" i="1" s="1"/>
  <c r="J288" i="1"/>
  <c r="J291" i="1" s="1"/>
  <c r="J293" i="1" s="1"/>
  <c r="I288" i="1"/>
  <c r="I291" i="1" s="1"/>
  <c r="I293" i="1" s="1"/>
  <c r="H288" i="1"/>
  <c r="H291" i="1" s="1"/>
  <c r="H293" i="1" s="1"/>
  <c r="G288" i="1"/>
  <c r="G291" i="1" s="1"/>
  <c r="G293" i="1" s="1"/>
  <c r="F288" i="1"/>
  <c r="F291" i="1" s="1"/>
  <c r="F293" i="1" s="1"/>
  <c r="E288" i="1"/>
  <c r="E291" i="1" s="1"/>
  <c r="E293" i="1" s="1"/>
  <c r="D288" i="1"/>
  <c r="D291" i="1" s="1"/>
  <c r="D293" i="1" s="1"/>
  <c r="C288" i="1"/>
  <c r="C291" i="1" s="1"/>
  <c r="C293" i="1" s="1"/>
  <c r="B288" i="1"/>
  <c r="B291" i="1" s="1"/>
  <c r="B293" i="1" s="1"/>
  <c r="AB287" i="1"/>
  <c r="AC287" i="1" s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AB280" i="1" s="1"/>
  <c r="AD280" i="1" s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AB278" i="1" s="1"/>
  <c r="AD278" i="1" s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A277" i="1"/>
  <c r="AA281" i="1" s="1"/>
  <c r="Z277" i="1"/>
  <c r="Z281" i="1" s="1"/>
  <c r="Y277" i="1"/>
  <c r="Y281" i="1" s="1"/>
  <c r="X277" i="1"/>
  <c r="X281" i="1" s="1"/>
  <c r="W277" i="1"/>
  <c r="W281" i="1" s="1"/>
  <c r="V277" i="1"/>
  <c r="V281" i="1" s="1"/>
  <c r="U277" i="1"/>
  <c r="U281" i="1" s="1"/>
  <c r="T277" i="1"/>
  <c r="T281" i="1" s="1"/>
  <c r="S277" i="1"/>
  <c r="S281" i="1" s="1"/>
  <c r="R277" i="1"/>
  <c r="R281" i="1" s="1"/>
  <c r="Q277" i="1"/>
  <c r="Q281" i="1" s="1"/>
  <c r="P277" i="1"/>
  <c r="P281" i="1" s="1"/>
  <c r="O277" i="1"/>
  <c r="O281" i="1" s="1"/>
  <c r="N277" i="1"/>
  <c r="N281" i="1" s="1"/>
  <c r="M277" i="1"/>
  <c r="M281" i="1" s="1"/>
  <c r="L277" i="1"/>
  <c r="L281" i="1" s="1"/>
  <c r="K277" i="1"/>
  <c r="K281" i="1" s="1"/>
  <c r="J277" i="1"/>
  <c r="J281" i="1" s="1"/>
  <c r="I277" i="1"/>
  <c r="I281" i="1" s="1"/>
  <c r="H277" i="1"/>
  <c r="H281" i="1" s="1"/>
  <c r="G277" i="1"/>
  <c r="G281" i="1" s="1"/>
  <c r="F277" i="1"/>
  <c r="F281" i="1" s="1"/>
  <c r="E277" i="1"/>
  <c r="E281" i="1" s="1"/>
  <c r="D277" i="1"/>
  <c r="C277" i="1"/>
  <c r="C281" i="1" s="1"/>
  <c r="B277" i="1"/>
  <c r="B281" i="1" s="1"/>
  <c r="AB272" i="1"/>
  <c r="AB270" i="1"/>
  <c r="AC270" i="1" s="1"/>
  <c r="AB269" i="1"/>
  <c r="AD269" i="1" s="1"/>
  <c r="AA268" i="1"/>
  <c r="AA271" i="1" s="1"/>
  <c r="AA273" i="1" s="1"/>
  <c r="Z268" i="1"/>
  <c r="Z271" i="1" s="1"/>
  <c r="Z273" i="1" s="1"/>
  <c r="Y268" i="1"/>
  <c r="Y271" i="1" s="1"/>
  <c r="Y273" i="1" s="1"/>
  <c r="X268" i="1"/>
  <c r="X271" i="1" s="1"/>
  <c r="X273" i="1" s="1"/>
  <c r="W268" i="1"/>
  <c r="W271" i="1" s="1"/>
  <c r="W273" i="1" s="1"/>
  <c r="V268" i="1"/>
  <c r="V271" i="1" s="1"/>
  <c r="V273" i="1" s="1"/>
  <c r="U268" i="1"/>
  <c r="U271" i="1" s="1"/>
  <c r="U273" i="1" s="1"/>
  <c r="T268" i="1"/>
  <c r="T271" i="1" s="1"/>
  <c r="T273" i="1" s="1"/>
  <c r="S268" i="1"/>
  <c r="S271" i="1" s="1"/>
  <c r="S273" i="1" s="1"/>
  <c r="R268" i="1"/>
  <c r="R271" i="1" s="1"/>
  <c r="R273" i="1" s="1"/>
  <c r="Q268" i="1"/>
  <c r="Q271" i="1" s="1"/>
  <c r="Q273" i="1" s="1"/>
  <c r="P268" i="1"/>
  <c r="P271" i="1" s="1"/>
  <c r="P273" i="1" s="1"/>
  <c r="O268" i="1"/>
  <c r="O271" i="1" s="1"/>
  <c r="O273" i="1" s="1"/>
  <c r="N268" i="1"/>
  <c r="N271" i="1" s="1"/>
  <c r="N273" i="1" s="1"/>
  <c r="M268" i="1"/>
  <c r="M271" i="1" s="1"/>
  <c r="M273" i="1" s="1"/>
  <c r="L268" i="1"/>
  <c r="L271" i="1" s="1"/>
  <c r="L273" i="1" s="1"/>
  <c r="K268" i="1"/>
  <c r="K271" i="1" s="1"/>
  <c r="K273" i="1" s="1"/>
  <c r="J268" i="1"/>
  <c r="J271" i="1" s="1"/>
  <c r="J273" i="1" s="1"/>
  <c r="I268" i="1"/>
  <c r="I271" i="1" s="1"/>
  <c r="I273" i="1" s="1"/>
  <c r="H268" i="1"/>
  <c r="H271" i="1" s="1"/>
  <c r="H273" i="1" s="1"/>
  <c r="G268" i="1"/>
  <c r="G271" i="1" s="1"/>
  <c r="G273" i="1" s="1"/>
  <c r="F268" i="1"/>
  <c r="F271" i="1" s="1"/>
  <c r="F273" i="1" s="1"/>
  <c r="E268" i="1"/>
  <c r="E271" i="1" s="1"/>
  <c r="E273" i="1" s="1"/>
  <c r="D268" i="1"/>
  <c r="D271" i="1" s="1"/>
  <c r="D273" i="1" s="1"/>
  <c r="C268" i="1"/>
  <c r="C271" i="1" s="1"/>
  <c r="C273" i="1" s="1"/>
  <c r="B268" i="1"/>
  <c r="B271" i="1" s="1"/>
  <c r="B273" i="1" s="1"/>
  <c r="AB267" i="1"/>
  <c r="AB262" i="1"/>
  <c r="AD262" i="1" s="1"/>
  <c r="AC260" i="1"/>
  <c r="AB260" i="1"/>
  <c r="AD260" i="1" s="1"/>
  <c r="AB259" i="1"/>
  <c r="AC259" i="1" s="1"/>
  <c r="AA258" i="1"/>
  <c r="AA261" i="1" s="1"/>
  <c r="AA263" i="1" s="1"/>
  <c r="Z258" i="1"/>
  <c r="Z261" i="1" s="1"/>
  <c r="Z263" i="1" s="1"/>
  <c r="Y258" i="1"/>
  <c r="Y261" i="1" s="1"/>
  <c r="Y263" i="1" s="1"/>
  <c r="X258" i="1"/>
  <c r="X261" i="1" s="1"/>
  <c r="X263" i="1" s="1"/>
  <c r="W258" i="1"/>
  <c r="W261" i="1" s="1"/>
  <c r="W263" i="1" s="1"/>
  <c r="V258" i="1"/>
  <c r="V261" i="1" s="1"/>
  <c r="V263" i="1" s="1"/>
  <c r="U258" i="1"/>
  <c r="U261" i="1" s="1"/>
  <c r="U263" i="1" s="1"/>
  <c r="T258" i="1"/>
  <c r="T261" i="1" s="1"/>
  <c r="T263" i="1" s="1"/>
  <c r="S258" i="1"/>
  <c r="S261" i="1" s="1"/>
  <c r="S263" i="1" s="1"/>
  <c r="R258" i="1"/>
  <c r="R261" i="1" s="1"/>
  <c r="R263" i="1" s="1"/>
  <c r="Q258" i="1"/>
  <c r="Q261" i="1" s="1"/>
  <c r="Q263" i="1" s="1"/>
  <c r="P258" i="1"/>
  <c r="P261" i="1" s="1"/>
  <c r="P263" i="1" s="1"/>
  <c r="O258" i="1"/>
  <c r="O261" i="1" s="1"/>
  <c r="O263" i="1" s="1"/>
  <c r="N258" i="1"/>
  <c r="N261" i="1" s="1"/>
  <c r="N263" i="1" s="1"/>
  <c r="M258" i="1"/>
  <c r="M261" i="1" s="1"/>
  <c r="M263" i="1" s="1"/>
  <c r="L258" i="1"/>
  <c r="L261" i="1" s="1"/>
  <c r="L263" i="1" s="1"/>
  <c r="K258" i="1"/>
  <c r="K261" i="1" s="1"/>
  <c r="K263" i="1" s="1"/>
  <c r="J258" i="1"/>
  <c r="J261" i="1" s="1"/>
  <c r="J263" i="1" s="1"/>
  <c r="I258" i="1"/>
  <c r="I261" i="1" s="1"/>
  <c r="I263" i="1" s="1"/>
  <c r="H258" i="1"/>
  <c r="H261" i="1" s="1"/>
  <c r="H263" i="1" s="1"/>
  <c r="G258" i="1"/>
  <c r="G261" i="1" s="1"/>
  <c r="G263" i="1" s="1"/>
  <c r="F258" i="1"/>
  <c r="F261" i="1" s="1"/>
  <c r="F263" i="1" s="1"/>
  <c r="E258" i="1"/>
  <c r="E261" i="1" s="1"/>
  <c r="E263" i="1" s="1"/>
  <c r="D258" i="1"/>
  <c r="D261" i="1" s="1"/>
  <c r="D263" i="1" s="1"/>
  <c r="C258" i="1"/>
  <c r="C261" i="1" s="1"/>
  <c r="C263" i="1" s="1"/>
  <c r="B258" i="1"/>
  <c r="B261" i="1" s="1"/>
  <c r="B263" i="1" s="1"/>
  <c r="AB257" i="1"/>
  <c r="AC257" i="1" s="1"/>
  <c r="AB252" i="1"/>
  <c r="AB250" i="1"/>
  <c r="AC250" i="1" s="1"/>
  <c r="AB249" i="1"/>
  <c r="AD249" i="1" s="1"/>
  <c r="AA248" i="1"/>
  <c r="AA251" i="1" s="1"/>
  <c r="AA253" i="1" s="1"/>
  <c r="Z248" i="1"/>
  <c r="Z251" i="1" s="1"/>
  <c r="Z253" i="1" s="1"/>
  <c r="Y248" i="1"/>
  <c r="Y251" i="1" s="1"/>
  <c r="Y253" i="1" s="1"/>
  <c r="X248" i="1"/>
  <c r="X251" i="1" s="1"/>
  <c r="X253" i="1" s="1"/>
  <c r="W248" i="1"/>
  <c r="W251" i="1" s="1"/>
  <c r="W253" i="1" s="1"/>
  <c r="V248" i="1"/>
  <c r="V251" i="1" s="1"/>
  <c r="V253" i="1" s="1"/>
  <c r="U248" i="1"/>
  <c r="U251" i="1" s="1"/>
  <c r="U253" i="1" s="1"/>
  <c r="T248" i="1"/>
  <c r="T251" i="1" s="1"/>
  <c r="T253" i="1" s="1"/>
  <c r="S248" i="1"/>
  <c r="S251" i="1" s="1"/>
  <c r="S253" i="1" s="1"/>
  <c r="R248" i="1"/>
  <c r="R251" i="1" s="1"/>
  <c r="R253" i="1" s="1"/>
  <c r="Q248" i="1"/>
  <c r="Q251" i="1" s="1"/>
  <c r="Q253" i="1" s="1"/>
  <c r="P248" i="1"/>
  <c r="P251" i="1" s="1"/>
  <c r="P253" i="1" s="1"/>
  <c r="O248" i="1"/>
  <c r="O251" i="1" s="1"/>
  <c r="O253" i="1" s="1"/>
  <c r="N248" i="1"/>
  <c r="N251" i="1" s="1"/>
  <c r="N253" i="1" s="1"/>
  <c r="M248" i="1"/>
  <c r="M251" i="1" s="1"/>
  <c r="M253" i="1" s="1"/>
  <c r="L248" i="1"/>
  <c r="L251" i="1" s="1"/>
  <c r="L253" i="1" s="1"/>
  <c r="K248" i="1"/>
  <c r="K251" i="1" s="1"/>
  <c r="K253" i="1" s="1"/>
  <c r="J248" i="1"/>
  <c r="J251" i="1" s="1"/>
  <c r="J253" i="1" s="1"/>
  <c r="I248" i="1"/>
  <c r="I251" i="1" s="1"/>
  <c r="I253" i="1" s="1"/>
  <c r="H248" i="1"/>
  <c r="H251" i="1" s="1"/>
  <c r="H253" i="1" s="1"/>
  <c r="G248" i="1"/>
  <c r="G251" i="1" s="1"/>
  <c r="G253" i="1" s="1"/>
  <c r="F248" i="1"/>
  <c r="F251" i="1" s="1"/>
  <c r="F253" i="1" s="1"/>
  <c r="E248" i="1"/>
  <c r="E251" i="1" s="1"/>
  <c r="E253" i="1" s="1"/>
  <c r="D248" i="1"/>
  <c r="D251" i="1" s="1"/>
  <c r="D253" i="1" s="1"/>
  <c r="C248" i="1"/>
  <c r="C251" i="1" s="1"/>
  <c r="C253" i="1" s="1"/>
  <c r="B248" i="1"/>
  <c r="B251" i="1" s="1"/>
  <c r="B253" i="1" s="1"/>
  <c r="AC247" i="1"/>
  <c r="AB247" i="1"/>
  <c r="AB242" i="1"/>
  <c r="AD242" i="1" s="1"/>
  <c r="AB240" i="1"/>
  <c r="AD240" i="1" s="1"/>
  <c r="AB239" i="1"/>
  <c r="AC239" i="1" s="1"/>
  <c r="AA238" i="1"/>
  <c r="AA241" i="1" s="1"/>
  <c r="AA243" i="1" s="1"/>
  <c r="Z238" i="1"/>
  <c r="Z241" i="1" s="1"/>
  <c r="Z243" i="1" s="1"/>
  <c r="Y238" i="1"/>
  <c r="Y241" i="1" s="1"/>
  <c r="Y243" i="1" s="1"/>
  <c r="X238" i="1"/>
  <c r="X241" i="1" s="1"/>
  <c r="X243" i="1" s="1"/>
  <c r="W238" i="1"/>
  <c r="W241" i="1" s="1"/>
  <c r="W243" i="1" s="1"/>
  <c r="V238" i="1"/>
  <c r="V241" i="1" s="1"/>
  <c r="V243" i="1" s="1"/>
  <c r="U238" i="1"/>
  <c r="U241" i="1" s="1"/>
  <c r="U243" i="1" s="1"/>
  <c r="T238" i="1"/>
  <c r="T241" i="1" s="1"/>
  <c r="T243" i="1" s="1"/>
  <c r="S238" i="1"/>
  <c r="S241" i="1" s="1"/>
  <c r="S243" i="1" s="1"/>
  <c r="R238" i="1"/>
  <c r="R241" i="1" s="1"/>
  <c r="R243" i="1" s="1"/>
  <c r="Q238" i="1"/>
  <c r="Q241" i="1" s="1"/>
  <c r="Q243" i="1" s="1"/>
  <c r="P238" i="1"/>
  <c r="P241" i="1" s="1"/>
  <c r="P243" i="1" s="1"/>
  <c r="O238" i="1"/>
  <c r="O241" i="1" s="1"/>
  <c r="O243" i="1" s="1"/>
  <c r="N238" i="1"/>
  <c r="N241" i="1" s="1"/>
  <c r="N243" i="1" s="1"/>
  <c r="M238" i="1"/>
  <c r="M241" i="1" s="1"/>
  <c r="M243" i="1" s="1"/>
  <c r="L238" i="1"/>
  <c r="L241" i="1" s="1"/>
  <c r="L243" i="1" s="1"/>
  <c r="K238" i="1"/>
  <c r="K241" i="1" s="1"/>
  <c r="K243" i="1" s="1"/>
  <c r="J238" i="1"/>
  <c r="J241" i="1" s="1"/>
  <c r="J243" i="1" s="1"/>
  <c r="I238" i="1"/>
  <c r="I241" i="1" s="1"/>
  <c r="I243" i="1" s="1"/>
  <c r="H238" i="1"/>
  <c r="H241" i="1" s="1"/>
  <c r="H243" i="1" s="1"/>
  <c r="G238" i="1"/>
  <c r="G241" i="1" s="1"/>
  <c r="G243" i="1" s="1"/>
  <c r="F238" i="1"/>
  <c r="F241" i="1" s="1"/>
  <c r="F243" i="1" s="1"/>
  <c r="E238" i="1"/>
  <c r="E241" i="1" s="1"/>
  <c r="E243" i="1" s="1"/>
  <c r="D238" i="1"/>
  <c r="D241" i="1" s="1"/>
  <c r="D243" i="1" s="1"/>
  <c r="C238" i="1"/>
  <c r="C241" i="1" s="1"/>
  <c r="C243" i="1" s="1"/>
  <c r="B238" i="1"/>
  <c r="B241" i="1" s="1"/>
  <c r="B243" i="1" s="1"/>
  <c r="AB237" i="1"/>
  <c r="AC237" i="1" s="1"/>
  <c r="AC232" i="1"/>
  <c r="AB232" i="1"/>
  <c r="Z231" i="1"/>
  <c r="Z233" i="1" s="1"/>
  <c r="X231" i="1"/>
  <c r="X233" i="1" s="1"/>
  <c r="V231" i="1"/>
  <c r="V233" i="1" s="1"/>
  <c r="T231" i="1"/>
  <c r="T233" i="1" s="1"/>
  <c r="R231" i="1"/>
  <c r="R233" i="1" s="1"/>
  <c r="P231" i="1"/>
  <c r="P233" i="1" s="1"/>
  <c r="N231" i="1"/>
  <c r="N233" i="1" s="1"/>
  <c r="L231" i="1"/>
  <c r="L233" i="1" s="1"/>
  <c r="J231" i="1"/>
  <c r="J233" i="1" s="1"/>
  <c r="H231" i="1"/>
  <c r="H233" i="1" s="1"/>
  <c r="F231" i="1"/>
  <c r="F233" i="1" s="1"/>
  <c r="D231" i="1"/>
  <c r="D233" i="1" s="1"/>
  <c r="B231" i="1"/>
  <c r="B233" i="1" s="1"/>
  <c r="AC230" i="1"/>
  <c r="AB230" i="1"/>
  <c r="AD230" i="1" s="1"/>
  <c r="AB229" i="1"/>
  <c r="AD229" i="1" s="1"/>
  <c r="AA228" i="1"/>
  <c r="AA231" i="1" s="1"/>
  <c r="AA233" i="1" s="1"/>
  <c r="Z228" i="1"/>
  <c r="Y228" i="1"/>
  <c r="Y231" i="1" s="1"/>
  <c r="Y233" i="1" s="1"/>
  <c r="X228" i="1"/>
  <c r="W228" i="1"/>
  <c r="W231" i="1" s="1"/>
  <c r="W233" i="1" s="1"/>
  <c r="V228" i="1"/>
  <c r="U228" i="1"/>
  <c r="U231" i="1" s="1"/>
  <c r="U233" i="1" s="1"/>
  <c r="T228" i="1"/>
  <c r="S228" i="1"/>
  <c r="S231" i="1" s="1"/>
  <c r="S233" i="1" s="1"/>
  <c r="R228" i="1"/>
  <c r="Q228" i="1"/>
  <c r="Q231" i="1" s="1"/>
  <c r="Q233" i="1" s="1"/>
  <c r="P228" i="1"/>
  <c r="O228" i="1"/>
  <c r="O231" i="1" s="1"/>
  <c r="O233" i="1" s="1"/>
  <c r="N228" i="1"/>
  <c r="M228" i="1"/>
  <c r="M231" i="1" s="1"/>
  <c r="M233" i="1" s="1"/>
  <c r="L228" i="1"/>
  <c r="K228" i="1"/>
  <c r="K231" i="1" s="1"/>
  <c r="K233" i="1" s="1"/>
  <c r="J228" i="1"/>
  <c r="I228" i="1"/>
  <c r="I231" i="1" s="1"/>
  <c r="I233" i="1" s="1"/>
  <c r="H228" i="1"/>
  <c r="G228" i="1"/>
  <c r="G231" i="1" s="1"/>
  <c r="G233" i="1" s="1"/>
  <c r="F228" i="1"/>
  <c r="E228" i="1"/>
  <c r="E231" i="1" s="1"/>
  <c r="E233" i="1" s="1"/>
  <c r="D228" i="1"/>
  <c r="C228" i="1"/>
  <c r="C231" i="1" s="1"/>
  <c r="C233" i="1" s="1"/>
  <c r="B228" i="1"/>
  <c r="AB227" i="1"/>
  <c r="AB222" i="1"/>
  <c r="AD222" i="1" s="1"/>
  <c r="AA221" i="1"/>
  <c r="AA223" i="1" s="1"/>
  <c r="Y221" i="1"/>
  <c r="Y223" i="1" s="1"/>
  <c r="W221" i="1"/>
  <c r="W223" i="1" s="1"/>
  <c r="U221" i="1"/>
  <c r="U223" i="1" s="1"/>
  <c r="S221" i="1"/>
  <c r="S223" i="1" s="1"/>
  <c r="Q221" i="1"/>
  <c r="Q223" i="1" s="1"/>
  <c r="O221" i="1"/>
  <c r="O223" i="1" s="1"/>
  <c r="M221" i="1"/>
  <c r="M223" i="1" s="1"/>
  <c r="K221" i="1"/>
  <c r="K223" i="1" s="1"/>
  <c r="I221" i="1"/>
  <c r="I223" i="1" s="1"/>
  <c r="G221" i="1"/>
  <c r="G223" i="1" s="1"/>
  <c r="E221" i="1"/>
  <c r="E223" i="1" s="1"/>
  <c r="C221" i="1"/>
  <c r="C223" i="1" s="1"/>
  <c r="AB220" i="1"/>
  <c r="AD220" i="1" s="1"/>
  <c r="AC219" i="1"/>
  <c r="AB219" i="1"/>
  <c r="AD219" i="1" s="1"/>
  <c r="AA218" i="1"/>
  <c r="Z218" i="1"/>
  <c r="Z221" i="1" s="1"/>
  <c r="Z223" i="1" s="1"/>
  <c r="Y218" i="1"/>
  <c r="X218" i="1"/>
  <c r="X221" i="1" s="1"/>
  <c r="X223" i="1" s="1"/>
  <c r="W218" i="1"/>
  <c r="V218" i="1"/>
  <c r="V221" i="1" s="1"/>
  <c r="V223" i="1" s="1"/>
  <c r="U218" i="1"/>
  <c r="T218" i="1"/>
  <c r="T221" i="1" s="1"/>
  <c r="T223" i="1" s="1"/>
  <c r="S218" i="1"/>
  <c r="R218" i="1"/>
  <c r="R221" i="1" s="1"/>
  <c r="R223" i="1" s="1"/>
  <c r="Q218" i="1"/>
  <c r="P218" i="1"/>
  <c r="AB218" i="1" s="1"/>
  <c r="AD218" i="1" s="1"/>
  <c r="O218" i="1"/>
  <c r="N218" i="1"/>
  <c r="N221" i="1" s="1"/>
  <c r="N223" i="1" s="1"/>
  <c r="M218" i="1"/>
  <c r="L218" i="1"/>
  <c r="L221" i="1" s="1"/>
  <c r="L223" i="1" s="1"/>
  <c r="K218" i="1"/>
  <c r="J218" i="1"/>
  <c r="J221" i="1" s="1"/>
  <c r="J223" i="1" s="1"/>
  <c r="I218" i="1"/>
  <c r="H218" i="1"/>
  <c r="H221" i="1" s="1"/>
  <c r="H223" i="1" s="1"/>
  <c r="G218" i="1"/>
  <c r="F218" i="1"/>
  <c r="F221" i="1" s="1"/>
  <c r="F223" i="1" s="1"/>
  <c r="E218" i="1"/>
  <c r="D218" i="1"/>
  <c r="D221" i="1" s="1"/>
  <c r="D223" i="1" s="1"/>
  <c r="C218" i="1"/>
  <c r="B218" i="1"/>
  <c r="B221" i="1" s="1"/>
  <c r="B223" i="1" s="1"/>
  <c r="AC217" i="1"/>
  <c r="AB217" i="1"/>
  <c r="AB221" i="1" s="1"/>
  <c r="AD221" i="1" s="1"/>
  <c r="AC212" i="1"/>
  <c r="AB212" i="1"/>
  <c r="AD212" i="1" s="1"/>
  <c r="Z211" i="1"/>
  <c r="Z213" i="1" s="1"/>
  <c r="X211" i="1"/>
  <c r="X213" i="1" s="1"/>
  <c r="V211" i="1"/>
  <c r="V213" i="1" s="1"/>
  <c r="T211" i="1"/>
  <c r="T213" i="1" s="1"/>
  <c r="R211" i="1"/>
  <c r="R213" i="1" s="1"/>
  <c r="P211" i="1"/>
  <c r="P213" i="1" s="1"/>
  <c r="N211" i="1"/>
  <c r="N213" i="1" s="1"/>
  <c r="L211" i="1"/>
  <c r="L213" i="1" s="1"/>
  <c r="J211" i="1"/>
  <c r="J213" i="1" s="1"/>
  <c r="H211" i="1"/>
  <c r="H213" i="1" s="1"/>
  <c r="F211" i="1"/>
  <c r="F213" i="1" s="1"/>
  <c r="D211" i="1"/>
  <c r="D213" i="1" s="1"/>
  <c r="B211" i="1"/>
  <c r="B213" i="1" s="1"/>
  <c r="AC210" i="1"/>
  <c r="AB210" i="1"/>
  <c r="AD210" i="1" s="1"/>
  <c r="AB209" i="1"/>
  <c r="AD209" i="1" s="1"/>
  <c r="AA208" i="1"/>
  <c r="AA211" i="1" s="1"/>
  <c r="AA213" i="1" s="1"/>
  <c r="Z208" i="1"/>
  <c r="Y208" i="1"/>
  <c r="Y211" i="1" s="1"/>
  <c r="Y213" i="1" s="1"/>
  <c r="X208" i="1"/>
  <c r="W208" i="1"/>
  <c r="W211" i="1" s="1"/>
  <c r="W213" i="1" s="1"/>
  <c r="V208" i="1"/>
  <c r="U208" i="1"/>
  <c r="U211" i="1" s="1"/>
  <c r="U213" i="1" s="1"/>
  <c r="T208" i="1"/>
  <c r="S208" i="1"/>
  <c r="S211" i="1" s="1"/>
  <c r="S213" i="1" s="1"/>
  <c r="R208" i="1"/>
  <c r="Q208" i="1"/>
  <c r="Q211" i="1" s="1"/>
  <c r="Q213" i="1" s="1"/>
  <c r="P208" i="1"/>
  <c r="O208" i="1"/>
  <c r="O211" i="1" s="1"/>
  <c r="O213" i="1" s="1"/>
  <c r="N208" i="1"/>
  <c r="M208" i="1"/>
  <c r="M211" i="1" s="1"/>
  <c r="M213" i="1" s="1"/>
  <c r="L208" i="1"/>
  <c r="K208" i="1"/>
  <c r="K211" i="1" s="1"/>
  <c r="K213" i="1" s="1"/>
  <c r="J208" i="1"/>
  <c r="I208" i="1"/>
  <c r="I211" i="1" s="1"/>
  <c r="I213" i="1" s="1"/>
  <c r="H208" i="1"/>
  <c r="G208" i="1"/>
  <c r="G211" i="1" s="1"/>
  <c r="G213" i="1" s="1"/>
  <c r="F208" i="1"/>
  <c r="E208" i="1"/>
  <c r="E211" i="1" s="1"/>
  <c r="E213" i="1" s="1"/>
  <c r="D208" i="1"/>
  <c r="C208" i="1"/>
  <c r="C211" i="1" s="1"/>
  <c r="C213" i="1" s="1"/>
  <c r="B208" i="1"/>
  <c r="AB207" i="1"/>
  <c r="AB202" i="1"/>
  <c r="AD202" i="1" s="1"/>
  <c r="AA201" i="1"/>
  <c r="AA203" i="1" s="1"/>
  <c r="Y201" i="1"/>
  <c r="Y203" i="1" s="1"/>
  <c r="W201" i="1"/>
  <c r="W203" i="1" s="1"/>
  <c r="U201" i="1"/>
  <c r="U203" i="1" s="1"/>
  <c r="S201" i="1"/>
  <c r="S203" i="1" s="1"/>
  <c r="Q201" i="1"/>
  <c r="Q203" i="1" s="1"/>
  <c r="O201" i="1"/>
  <c r="O203" i="1" s="1"/>
  <c r="M201" i="1"/>
  <c r="M203" i="1" s="1"/>
  <c r="K201" i="1"/>
  <c r="K203" i="1" s="1"/>
  <c r="I201" i="1"/>
  <c r="I203" i="1" s="1"/>
  <c r="G201" i="1"/>
  <c r="G203" i="1" s="1"/>
  <c r="E201" i="1"/>
  <c r="E203" i="1" s="1"/>
  <c r="C201" i="1"/>
  <c r="C203" i="1" s="1"/>
  <c r="AB200" i="1"/>
  <c r="AD200" i="1" s="1"/>
  <c r="AC199" i="1"/>
  <c r="AB199" i="1"/>
  <c r="AD199" i="1" s="1"/>
  <c r="AA198" i="1"/>
  <c r="Z198" i="1"/>
  <c r="Z201" i="1" s="1"/>
  <c r="Z203" i="1" s="1"/>
  <c r="Y198" i="1"/>
  <c r="X198" i="1"/>
  <c r="X201" i="1" s="1"/>
  <c r="X203" i="1" s="1"/>
  <c r="W198" i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P198" i="1"/>
  <c r="AB198" i="1" s="1"/>
  <c r="AD198" i="1" s="1"/>
  <c r="O198" i="1"/>
  <c r="N198" i="1"/>
  <c r="N201" i="1" s="1"/>
  <c r="N203" i="1" s="1"/>
  <c r="M198" i="1"/>
  <c r="L198" i="1"/>
  <c r="L201" i="1" s="1"/>
  <c r="L203" i="1" s="1"/>
  <c r="K198" i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D198" i="1"/>
  <c r="D201" i="1" s="1"/>
  <c r="D203" i="1" s="1"/>
  <c r="C198" i="1"/>
  <c r="B198" i="1"/>
  <c r="B201" i="1" s="1"/>
  <c r="B203" i="1" s="1"/>
  <c r="AC197" i="1"/>
  <c r="AB197" i="1"/>
  <c r="AB201" i="1" s="1"/>
  <c r="AD201" i="1" s="1"/>
  <c r="AC192" i="1"/>
  <c r="AB192" i="1"/>
  <c r="AD192" i="1" s="1"/>
  <c r="Z191" i="1"/>
  <c r="Z193" i="1" s="1"/>
  <c r="X191" i="1"/>
  <c r="X193" i="1" s="1"/>
  <c r="V191" i="1"/>
  <c r="V193" i="1" s="1"/>
  <c r="T191" i="1"/>
  <c r="T193" i="1" s="1"/>
  <c r="R191" i="1"/>
  <c r="R193" i="1" s="1"/>
  <c r="P191" i="1"/>
  <c r="P193" i="1" s="1"/>
  <c r="N191" i="1"/>
  <c r="N193" i="1" s="1"/>
  <c r="L191" i="1"/>
  <c r="L193" i="1" s="1"/>
  <c r="J191" i="1"/>
  <c r="J193" i="1" s="1"/>
  <c r="H191" i="1"/>
  <c r="H193" i="1" s="1"/>
  <c r="F191" i="1"/>
  <c r="F193" i="1" s="1"/>
  <c r="D191" i="1"/>
  <c r="D193" i="1" s="1"/>
  <c r="B191" i="1"/>
  <c r="B193" i="1" s="1"/>
  <c r="AC190" i="1"/>
  <c r="AB190" i="1"/>
  <c r="AD190" i="1" s="1"/>
  <c r="AB189" i="1"/>
  <c r="AD189" i="1" s="1"/>
  <c r="AA188" i="1"/>
  <c r="AA191" i="1" s="1"/>
  <c r="AA193" i="1" s="1"/>
  <c r="Z188" i="1"/>
  <c r="Y188" i="1"/>
  <c r="Y191" i="1" s="1"/>
  <c r="Y193" i="1" s="1"/>
  <c r="X188" i="1"/>
  <c r="W188" i="1"/>
  <c r="W191" i="1" s="1"/>
  <c r="W193" i="1" s="1"/>
  <c r="V188" i="1"/>
  <c r="U188" i="1"/>
  <c r="U191" i="1" s="1"/>
  <c r="U193" i="1" s="1"/>
  <c r="T188" i="1"/>
  <c r="S188" i="1"/>
  <c r="S191" i="1" s="1"/>
  <c r="S193" i="1" s="1"/>
  <c r="R188" i="1"/>
  <c r="Q188" i="1"/>
  <c r="Q191" i="1" s="1"/>
  <c r="Q193" i="1" s="1"/>
  <c r="P188" i="1"/>
  <c r="O188" i="1"/>
  <c r="O191" i="1" s="1"/>
  <c r="O193" i="1" s="1"/>
  <c r="N188" i="1"/>
  <c r="M188" i="1"/>
  <c r="M191" i="1" s="1"/>
  <c r="M193" i="1" s="1"/>
  <c r="L188" i="1"/>
  <c r="K188" i="1"/>
  <c r="K191" i="1" s="1"/>
  <c r="K193" i="1" s="1"/>
  <c r="J188" i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AB187" i="1"/>
  <c r="AB182" i="1"/>
  <c r="AD182" i="1" s="1"/>
  <c r="AA181" i="1"/>
  <c r="AA183" i="1" s="1"/>
  <c r="Y181" i="1"/>
  <c r="Y183" i="1" s="1"/>
  <c r="W181" i="1"/>
  <c r="W183" i="1" s="1"/>
  <c r="U181" i="1"/>
  <c r="U183" i="1" s="1"/>
  <c r="S181" i="1"/>
  <c r="S183" i="1" s="1"/>
  <c r="Q181" i="1"/>
  <c r="Q183" i="1" s="1"/>
  <c r="O181" i="1"/>
  <c r="O183" i="1" s="1"/>
  <c r="M181" i="1"/>
  <c r="M183" i="1" s="1"/>
  <c r="K181" i="1"/>
  <c r="K183" i="1" s="1"/>
  <c r="I181" i="1"/>
  <c r="I183" i="1" s="1"/>
  <c r="G181" i="1"/>
  <c r="G183" i="1" s="1"/>
  <c r="E181" i="1"/>
  <c r="E183" i="1" s="1"/>
  <c r="C181" i="1"/>
  <c r="C183" i="1" s="1"/>
  <c r="AB180" i="1"/>
  <c r="AD180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D180" i="1"/>
  <c r="AC180" i="1" s="1"/>
  <c r="C180" i="1"/>
  <c r="B180" i="1"/>
  <c r="AC179" i="1"/>
  <c r="AB179" i="1"/>
  <c r="AD179" i="1" s="1"/>
  <c r="AA178" i="1"/>
  <c r="Z178" i="1"/>
  <c r="Z181" i="1" s="1"/>
  <c r="Z183" i="1" s="1"/>
  <c r="Y178" i="1"/>
  <c r="X178" i="1"/>
  <c r="X181" i="1" s="1"/>
  <c r="X183" i="1" s="1"/>
  <c r="W178" i="1"/>
  <c r="V178" i="1"/>
  <c r="V181" i="1" s="1"/>
  <c r="V183" i="1" s="1"/>
  <c r="U178" i="1"/>
  <c r="T178" i="1"/>
  <c r="T181" i="1" s="1"/>
  <c r="T183" i="1" s="1"/>
  <c r="S178" i="1"/>
  <c r="R178" i="1"/>
  <c r="R181" i="1" s="1"/>
  <c r="R183" i="1" s="1"/>
  <c r="Q178" i="1"/>
  <c r="P178" i="1"/>
  <c r="AB178" i="1" s="1"/>
  <c r="AD178" i="1" s="1"/>
  <c r="O178" i="1"/>
  <c r="N178" i="1"/>
  <c r="N181" i="1" s="1"/>
  <c r="N183" i="1" s="1"/>
  <c r="M178" i="1"/>
  <c r="L178" i="1"/>
  <c r="L181" i="1" s="1"/>
  <c r="L183" i="1" s="1"/>
  <c r="K178" i="1"/>
  <c r="J178" i="1"/>
  <c r="J181" i="1" s="1"/>
  <c r="J183" i="1" s="1"/>
  <c r="I178" i="1"/>
  <c r="H178" i="1"/>
  <c r="H181" i="1" s="1"/>
  <c r="H183" i="1" s="1"/>
  <c r="G178" i="1"/>
  <c r="F178" i="1"/>
  <c r="F181" i="1" s="1"/>
  <c r="F183" i="1" s="1"/>
  <c r="E178" i="1"/>
  <c r="D178" i="1"/>
  <c r="D181" i="1" s="1"/>
  <c r="D183" i="1" s="1"/>
  <c r="C178" i="1"/>
  <c r="B178" i="1"/>
  <c r="B181" i="1" s="1"/>
  <c r="B183" i="1" s="1"/>
  <c r="AC177" i="1"/>
  <c r="AB177" i="1"/>
  <c r="AB181" i="1" s="1"/>
  <c r="AD181" i="1" s="1"/>
  <c r="AC172" i="1"/>
  <c r="AB172" i="1"/>
  <c r="AD172" i="1" s="1"/>
  <c r="Z171" i="1"/>
  <c r="Z173" i="1" s="1"/>
  <c r="X171" i="1"/>
  <c r="X173" i="1" s="1"/>
  <c r="V171" i="1"/>
  <c r="V173" i="1" s="1"/>
  <c r="T171" i="1"/>
  <c r="T173" i="1" s="1"/>
  <c r="R171" i="1"/>
  <c r="R173" i="1" s="1"/>
  <c r="P171" i="1"/>
  <c r="P173" i="1" s="1"/>
  <c r="N171" i="1"/>
  <c r="N173" i="1" s="1"/>
  <c r="L171" i="1"/>
  <c r="L173" i="1" s="1"/>
  <c r="J171" i="1"/>
  <c r="J173" i="1" s="1"/>
  <c r="H171" i="1"/>
  <c r="H173" i="1" s="1"/>
  <c r="F171" i="1"/>
  <c r="F173" i="1" s="1"/>
  <c r="D171" i="1"/>
  <c r="D173" i="1" s="1"/>
  <c r="B171" i="1"/>
  <c r="B173" i="1" s="1"/>
  <c r="AC170" i="1"/>
  <c r="AB170" i="1"/>
  <c r="AD170" i="1" s="1"/>
  <c r="AB169" i="1"/>
  <c r="AD169" i="1" s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O168" i="1"/>
  <c r="O171" i="1" s="1"/>
  <c r="O173" i="1" s="1"/>
  <c r="N168" i="1"/>
  <c r="M168" i="1"/>
  <c r="M171" i="1" s="1"/>
  <c r="M173" i="1" s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E168" i="1"/>
  <c r="E171" i="1" s="1"/>
  <c r="E173" i="1" s="1"/>
  <c r="D168" i="1"/>
  <c r="C168" i="1"/>
  <c r="C171" i="1" s="1"/>
  <c r="C173" i="1" s="1"/>
  <c r="B168" i="1"/>
  <c r="AB167" i="1"/>
  <c r="AB162" i="1"/>
  <c r="AD162" i="1" s="1"/>
  <c r="AA161" i="1"/>
  <c r="AA163" i="1" s="1"/>
  <c r="Y161" i="1"/>
  <c r="Y163" i="1" s="1"/>
  <c r="W161" i="1"/>
  <c r="W163" i="1" s="1"/>
  <c r="U161" i="1"/>
  <c r="U163" i="1" s="1"/>
  <c r="S161" i="1"/>
  <c r="S163" i="1" s="1"/>
  <c r="Q161" i="1"/>
  <c r="Q163" i="1" s="1"/>
  <c r="O161" i="1"/>
  <c r="O163" i="1" s="1"/>
  <c r="M161" i="1"/>
  <c r="M163" i="1" s="1"/>
  <c r="K161" i="1"/>
  <c r="K163" i="1" s="1"/>
  <c r="I161" i="1"/>
  <c r="I163" i="1" s="1"/>
  <c r="G161" i="1"/>
  <c r="G163" i="1" s="1"/>
  <c r="E161" i="1"/>
  <c r="E163" i="1" s="1"/>
  <c r="C161" i="1"/>
  <c r="C163" i="1" s="1"/>
  <c r="AB160" i="1"/>
  <c r="AD160" i="1" s="1"/>
  <c r="AC159" i="1"/>
  <c r="AB159" i="1"/>
  <c r="AD159" i="1" s="1"/>
  <c r="AA158" i="1"/>
  <c r="Z158" i="1"/>
  <c r="Z161" i="1" s="1"/>
  <c r="Z163" i="1" s="1"/>
  <c r="Y158" i="1"/>
  <c r="X158" i="1"/>
  <c r="X161" i="1" s="1"/>
  <c r="X163" i="1" s="1"/>
  <c r="W158" i="1"/>
  <c r="V158" i="1"/>
  <c r="V161" i="1" s="1"/>
  <c r="V163" i="1" s="1"/>
  <c r="U158" i="1"/>
  <c r="T158" i="1"/>
  <c r="T161" i="1" s="1"/>
  <c r="T163" i="1" s="1"/>
  <c r="S158" i="1"/>
  <c r="R158" i="1"/>
  <c r="R161" i="1" s="1"/>
  <c r="R163" i="1" s="1"/>
  <c r="Q158" i="1"/>
  <c r="P158" i="1"/>
  <c r="AB158" i="1" s="1"/>
  <c r="AD158" i="1" s="1"/>
  <c r="O158" i="1"/>
  <c r="N158" i="1"/>
  <c r="N161" i="1" s="1"/>
  <c r="N163" i="1" s="1"/>
  <c r="M158" i="1"/>
  <c r="L158" i="1"/>
  <c r="L161" i="1" s="1"/>
  <c r="L163" i="1" s="1"/>
  <c r="K158" i="1"/>
  <c r="J158" i="1"/>
  <c r="J161" i="1" s="1"/>
  <c r="J163" i="1" s="1"/>
  <c r="I158" i="1"/>
  <c r="H158" i="1"/>
  <c r="H161" i="1" s="1"/>
  <c r="H163" i="1" s="1"/>
  <c r="G158" i="1"/>
  <c r="F158" i="1"/>
  <c r="F161" i="1" s="1"/>
  <c r="F163" i="1" s="1"/>
  <c r="E158" i="1"/>
  <c r="D158" i="1"/>
  <c r="D161" i="1" s="1"/>
  <c r="D163" i="1" s="1"/>
  <c r="C158" i="1"/>
  <c r="B158" i="1"/>
  <c r="B161" i="1" s="1"/>
  <c r="B163" i="1" s="1"/>
  <c r="AC157" i="1"/>
  <c r="AB157" i="1"/>
  <c r="AB161" i="1" s="1"/>
  <c r="AD161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AB150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AB148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A147" i="1"/>
  <c r="AA151" i="1" s="1"/>
  <c r="Z147" i="1"/>
  <c r="Z151" i="1" s="1"/>
  <c r="Z153" i="1" s="1"/>
  <c r="Y147" i="1"/>
  <c r="Y151" i="1" s="1"/>
  <c r="X147" i="1"/>
  <c r="X151" i="1" s="1"/>
  <c r="X153" i="1" s="1"/>
  <c r="W147" i="1"/>
  <c r="W151" i="1" s="1"/>
  <c r="V147" i="1"/>
  <c r="V151" i="1" s="1"/>
  <c r="V153" i="1" s="1"/>
  <c r="U147" i="1"/>
  <c r="U151" i="1" s="1"/>
  <c r="T147" i="1"/>
  <c r="T151" i="1" s="1"/>
  <c r="T153" i="1" s="1"/>
  <c r="S147" i="1"/>
  <c r="S151" i="1" s="1"/>
  <c r="R147" i="1"/>
  <c r="R151" i="1" s="1"/>
  <c r="R153" i="1" s="1"/>
  <c r="Q147" i="1"/>
  <c r="Q151" i="1" s="1"/>
  <c r="P147" i="1"/>
  <c r="P151" i="1" s="1"/>
  <c r="P153" i="1" s="1"/>
  <c r="O147" i="1"/>
  <c r="O151" i="1" s="1"/>
  <c r="N147" i="1"/>
  <c r="N151" i="1" s="1"/>
  <c r="N153" i="1" s="1"/>
  <c r="M147" i="1"/>
  <c r="M151" i="1" s="1"/>
  <c r="L147" i="1"/>
  <c r="L151" i="1" s="1"/>
  <c r="L153" i="1" s="1"/>
  <c r="K147" i="1"/>
  <c r="K151" i="1" s="1"/>
  <c r="J147" i="1"/>
  <c r="J151" i="1" s="1"/>
  <c r="J153" i="1" s="1"/>
  <c r="I147" i="1"/>
  <c r="I151" i="1" s="1"/>
  <c r="H147" i="1"/>
  <c r="H151" i="1" s="1"/>
  <c r="H153" i="1" s="1"/>
  <c r="G147" i="1"/>
  <c r="G151" i="1" s="1"/>
  <c r="F147" i="1"/>
  <c r="F151" i="1" s="1"/>
  <c r="F153" i="1" s="1"/>
  <c r="E147" i="1"/>
  <c r="E151" i="1" s="1"/>
  <c r="D147" i="1"/>
  <c r="D151" i="1" s="1"/>
  <c r="D153" i="1" s="1"/>
  <c r="C147" i="1"/>
  <c r="C151" i="1" s="1"/>
  <c r="B147" i="1"/>
  <c r="B151" i="1" s="1"/>
  <c r="B153" i="1" s="1"/>
  <c r="AB142" i="1"/>
  <c r="AD142" i="1" s="1"/>
  <c r="AA141" i="1"/>
  <c r="AA143" i="1" s="1"/>
  <c r="Y141" i="1"/>
  <c r="Y143" i="1" s="1"/>
  <c r="W141" i="1"/>
  <c r="W143" i="1" s="1"/>
  <c r="U141" i="1"/>
  <c r="U143" i="1" s="1"/>
  <c r="S141" i="1"/>
  <c r="S143" i="1" s="1"/>
  <c r="Q141" i="1"/>
  <c r="Q143" i="1" s="1"/>
  <c r="O141" i="1"/>
  <c r="O143" i="1" s="1"/>
  <c r="M141" i="1"/>
  <c r="M143" i="1" s="1"/>
  <c r="K141" i="1"/>
  <c r="K143" i="1" s="1"/>
  <c r="I141" i="1"/>
  <c r="I143" i="1" s="1"/>
  <c r="G141" i="1"/>
  <c r="G143" i="1" s="1"/>
  <c r="E141" i="1"/>
  <c r="E143" i="1" s="1"/>
  <c r="C141" i="1"/>
  <c r="C143" i="1" s="1"/>
  <c r="AB140" i="1"/>
  <c r="AD140" i="1" s="1"/>
  <c r="AC139" i="1"/>
  <c r="AB139" i="1"/>
  <c r="AD139" i="1" s="1"/>
  <c r="AA138" i="1"/>
  <c r="Z138" i="1"/>
  <c r="Z141" i="1" s="1"/>
  <c r="Z143" i="1" s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AB138" i="1" s="1"/>
  <c r="AD138" i="1" s="1"/>
  <c r="O138" i="1"/>
  <c r="N138" i="1"/>
  <c r="N141" i="1" s="1"/>
  <c r="N143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D141" i="1" s="1"/>
  <c r="D143" i="1" s="1"/>
  <c r="C138" i="1"/>
  <c r="B138" i="1"/>
  <c r="B141" i="1" s="1"/>
  <c r="B143" i="1" s="1"/>
  <c r="AC137" i="1"/>
  <c r="AB137" i="1"/>
  <c r="AB141" i="1" s="1"/>
  <c r="AD141" i="1" s="1"/>
  <c r="AC132" i="1"/>
  <c r="AB132" i="1"/>
  <c r="AD132" i="1" s="1"/>
  <c r="Z131" i="1"/>
  <c r="Z133" i="1" s="1"/>
  <c r="X131" i="1"/>
  <c r="X133" i="1" s="1"/>
  <c r="V131" i="1"/>
  <c r="V133" i="1" s="1"/>
  <c r="T131" i="1"/>
  <c r="T133" i="1" s="1"/>
  <c r="R131" i="1"/>
  <c r="R133" i="1" s="1"/>
  <c r="P131" i="1"/>
  <c r="P133" i="1" s="1"/>
  <c r="N131" i="1"/>
  <c r="N133" i="1" s="1"/>
  <c r="L131" i="1"/>
  <c r="L133" i="1" s="1"/>
  <c r="J131" i="1"/>
  <c r="J133" i="1" s="1"/>
  <c r="H131" i="1"/>
  <c r="H133" i="1" s="1"/>
  <c r="F131" i="1"/>
  <c r="F133" i="1" s="1"/>
  <c r="D131" i="1"/>
  <c r="D133" i="1" s="1"/>
  <c r="B131" i="1"/>
  <c r="B133" i="1" s="1"/>
  <c r="AC130" i="1"/>
  <c r="AB130" i="1"/>
  <c r="AD130" i="1" s="1"/>
  <c r="AB129" i="1"/>
  <c r="AD129" i="1" s="1"/>
  <c r="AA128" i="1"/>
  <c r="AA131" i="1" s="1"/>
  <c r="AA133" i="1" s="1"/>
  <c r="Z128" i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O131" i="1" s="1"/>
  <c r="O133" i="1" s="1"/>
  <c r="N128" i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AB127" i="1"/>
  <c r="AB122" i="1"/>
  <c r="AD122" i="1" s="1"/>
  <c r="AA121" i="1"/>
  <c r="AA123" i="1" s="1"/>
  <c r="Y121" i="1"/>
  <c r="Y123" i="1" s="1"/>
  <c r="W121" i="1"/>
  <c r="W123" i="1" s="1"/>
  <c r="U121" i="1"/>
  <c r="U123" i="1" s="1"/>
  <c r="S121" i="1"/>
  <c r="S123" i="1" s="1"/>
  <c r="Q121" i="1"/>
  <c r="Q123" i="1" s="1"/>
  <c r="O121" i="1"/>
  <c r="O123" i="1" s="1"/>
  <c r="M121" i="1"/>
  <c r="M123" i="1" s="1"/>
  <c r="K121" i="1"/>
  <c r="K123" i="1" s="1"/>
  <c r="I121" i="1"/>
  <c r="I123" i="1" s="1"/>
  <c r="G121" i="1"/>
  <c r="G123" i="1" s="1"/>
  <c r="E121" i="1"/>
  <c r="E123" i="1" s="1"/>
  <c r="C121" i="1"/>
  <c r="C123" i="1" s="1"/>
  <c r="AB120" i="1"/>
  <c r="AD120" i="1" s="1"/>
  <c r="AC119" i="1"/>
  <c r="AB119" i="1"/>
  <c r="AD119" i="1" s="1"/>
  <c r="AA118" i="1"/>
  <c r="Z118" i="1"/>
  <c r="Z121" i="1" s="1"/>
  <c r="Z123" i="1" s="1"/>
  <c r="Y118" i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AB118" i="1" s="1"/>
  <c r="AD118" i="1" s="1"/>
  <c r="O118" i="1"/>
  <c r="N118" i="1"/>
  <c r="N121" i="1" s="1"/>
  <c r="N123" i="1" s="1"/>
  <c r="M118" i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D121" i="1" s="1"/>
  <c r="D123" i="1" s="1"/>
  <c r="C118" i="1"/>
  <c r="B118" i="1"/>
  <c r="B121" i="1" s="1"/>
  <c r="B123" i="1" s="1"/>
  <c r="AC117" i="1"/>
  <c r="AB117" i="1"/>
  <c r="AB121" i="1" s="1"/>
  <c r="AD121" i="1" s="1"/>
  <c r="AC112" i="1"/>
  <c r="AB112" i="1"/>
  <c r="AD112" i="1" s="1"/>
  <c r="Z111" i="1"/>
  <c r="Z113" i="1" s="1"/>
  <c r="X111" i="1"/>
  <c r="X113" i="1" s="1"/>
  <c r="V111" i="1"/>
  <c r="V113" i="1" s="1"/>
  <c r="T111" i="1"/>
  <c r="T113" i="1" s="1"/>
  <c r="R111" i="1"/>
  <c r="R113" i="1" s="1"/>
  <c r="P111" i="1"/>
  <c r="P113" i="1" s="1"/>
  <c r="N111" i="1"/>
  <c r="N113" i="1" s="1"/>
  <c r="L111" i="1"/>
  <c r="L113" i="1" s="1"/>
  <c r="J111" i="1"/>
  <c r="J113" i="1" s="1"/>
  <c r="H111" i="1"/>
  <c r="H113" i="1" s="1"/>
  <c r="F111" i="1"/>
  <c r="F113" i="1" s="1"/>
  <c r="D111" i="1"/>
  <c r="D113" i="1" s="1"/>
  <c r="B111" i="1"/>
  <c r="B113" i="1" s="1"/>
  <c r="AC110" i="1"/>
  <c r="AB110" i="1"/>
  <c r="AD110" i="1" s="1"/>
  <c r="AB109" i="1"/>
  <c r="AD109" i="1" s="1"/>
  <c r="AA108" i="1"/>
  <c r="AA111" i="1" s="1"/>
  <c r="AA113" i="1" s="1"/>
  <c r="Z108" i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AB107" i="1"/>
  <c r="AB102" i="1"/>
  <c r="AD102" i="1" s="1"/>
  <c r="AA101" i="1"/>
  <c r="AA103" i="1" s="1"/>
  <c r="Y101" i="1"/>
  <c r="Y103" i="1" s="1"/>
  <c r="W101" i="1"/>
  <c r="W103" i="1" s="1"/>
  <c r="U101" i="1"/>
  <c r="U103" i="1" s="1"/>
  <c r="S101" i="1"/>
  <c r="S103" i="1" s="1"/>
  <c r="Q101" i="1"/>
  <c r="Q103" i="1" s="1"/>
  <c r="O101" i="1"/>
  <c r="O103" i="1" s="1"/>
  <c r="M101" i="1"/>
  <c r="M103" i="1" s="1"/>
  <c r="K101" i="1"/>
  <c r="K103" i="1" s="1"/>
  <c r="I101" i="1"/>
  <c r="I103" i="1" s="1"/>
  <c r="G101" i="1"/>
  <c r="G103" i="1" s="1"/>
  <c r="E101" i="1"/>
  <c r="E103" i="1" s="1"/>
  <c r="C101" i="1"/>
  <c r="C103" i="1" s="1"/>
  <c r="AB100" i="1"/>
  <c r="AD100" i="1" s="1"/>
  <c r="AC99" i="1"/>
  <c r="AB99" i="1"/>
  <c r="AD99" i="1" s="1"/>
  <c r="AA98" i="1"/>
  <c r="Z98" i="1"/>
  <c r="Z101" i="1" s="1"/>
  <c r="Z103" i="1" s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AB98" i="1" s="1"/>
  <c r="AD98" i="1" s="1"/>
  <c r="O98" i="1"/>
  <c r="N98" i="1"/>
  <c r="N101" i="1" s="1"/>
  <c r="N103" i="1" s="1"/>
  <c r="M98" i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D101" i="1" s="1"/>
  <c r="D103" i="1" s="1"/>
  <c r="C98" i="1"/>
  <c r="B98" i="1"/>
  <c r="B101" i="1" s="1"/>
  <c r="B103" i="1" s="1"/>
  <c r="AC97" i="1"/>
  <c r="AB97" i="1"/>
  <c r="AB101" i="1" s="1"/>
  <c r="AD101" i="1" s="1"/>
  <c r="AC92" i="1"/>
  <c r="AB92" i="1"/>
  <c r="AD92" i="1" s="1"/>
  <c r="Z91" i="1"/>
  <c r="Z93" i="1" s="1"/>
  <c r="X91" i="1"/>
  <c r="X93" i="1" s="1"/>
  <c r="V91" i="1"/>
  <c r="V93" i="1" s="1"/>
  <c r="T91" i="1"/>
  <c r="T93" i="1" s="1"/>
  <c r="R91" i="1"/>
  <c r="R93" i="1" s="1"/>
  <c r="P91" i="1"/>
  <c r="P93" i="1" s="1"/>
  <c r="N91" i="1"/>
  <c r="N93" i="1" s="1"/>
  <c r="L91" i="1"/>
  <c r="L93" i="1" s="1"/>
  <c r="J91" i="1"/>
  <c r="J93" i="1" s="1"/>
  <c r="H91" i="1"/>
  <c r="H93" i="1" s="1"/>
  <c r="F91" i="1"/>
  <c r="F93" i="1" s="1"/>
  <c r="D91" i="1"/>
  <c r="D93" i="1" s="1"/>
  <c r="B91" i="1"/>
  <c r="B93" i="1" s="1"/>
  <c r="AC90" i="1"/>
  <c r="AB90" i="1"/>
  <c r="AD90" i="1" s="1"/>
  <c r="AB89" i="1"/>
  <c r="AD89" i="1" s="1"/>
  <c r="AA88" i="1"/>
  <c r="AA91" i="1" s="1"/>
  <c r="AA93" i="1" s="1"/>
  <c r="Z88" i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O91" i="1" s="1"/>
  <c r="O93" i="1" s="1"/>
  <c r="N88" i="1"/>
  <c r="M88" i="1"/>
  <c r="M91" i="1" s="1"/>
  <c r="M93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AB87" i="1"/>
  <c r="AB82" i="1"/>
  <c r="AD82" i="1" s="1"/>
  <c r="AA81" i="1"/>
  <c r="AA83" i="1" s="1"/>
  <c r="Y81" i="1"/>
  <c r="Y83" i="1" s="1"/>
  <c r="W81" i="1"/>
  <c r="W83" i="1" s="1"/>
  <c r="U81" i="1"/>
  <c r="U83" i="1" s="1"/>
  <c r="S81" i="1"/>
  <c r="S83" i="1" s="1"/>
  <c r="Q81" i="1"/>
  <c r="Q83" i="1" s="1"/>
  <c r="O81" i="1"/>
  <c r="O83" i="1" s="1"/>
  <c r="M81" i="1"/>
  <c r="M83" i="1" s="1"/>
  <c r="K81" i="1"/>
  <c r="K83" i="1" s="1"/>
  <c r="I81" i="1"/>
  <c r="I83" i="1" s="1"/>
  <c r="G81" i="1"/>
  <c r="G83" i="1" s="1"/>
  <c r="E81" i="1"/>
  <c r="E83" i="1" s="1"/>
  <c r="C81" i="1"/>
  <c r="C83" i="1" s="1"/>
  <c r="AB80" i="1"/>
  <c r="AD80" i="1" s="1"/>
  <c r="AC79" i="1"/>
  <c r="AB79" i="1"/>
  <c r="AD79" i="1" s="1"/>
  <c r="AA78" i="1"/>
  <c r="Z78" i="1"/>
  <c r="Z81" i="1" s="1"/>
  <c r="Z83" i="1" s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AB78" i="1" s="1"/>
  <c r="AD78" i="1" s="1"/>
  <c r="O78" i="1"/>
  <c r="N78" i="1"/>
  <c r="N81" i="1" s="1"/>
  <c r="N83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B78" i="1"/>
  <c r="B81" i="1" s="1"/>
  <c r="B83" i="1" s="1"/>
  <c r="AC77" i="1"/>
  <c r="AB77" i="1"/>
  <c r="AB81" i="1" s="1"/>
  <c r="AD81" i="1" s="1"/>
  <c r="AC72" i="1"/>
  <c r="AB72" i="1"/>
  <c r="AD72" i="1" s="1"/>
  <c r="Z71" i="1"/>
  <c r="Z73" i="1" s="1"/>
  <c r="X71" i="1"/>
  <c r="X73" i="1" s="1"/>
  <c r="V71" i="1"/>
  <c r="V73" i="1" s="1"/>
  <c r="T71" i="1"/>
  <c r="T73" i="1" s="1"/>
  <c r="R71" i="1"/>
  <c r="R73" i="1" s="1"/>
  <c r="P71" i="1"/>
  <c r="P73" i="1" s="1"/>
  <c r="N71" i="1"/>
  <c r="N73" i="1" s="1"/>
  <c r="L71" i="1"/>
  <c r="L73" i="1" s="1"/>
  <c r="J71" i="1"/>
  <c r="J73" i="1" s="1"/>
  <c r="H71" i="1"/>
  <c r="H73" i="1" s="1"/>
  <c r="F71" i="1"/>
  <c r="F73" i="1" s="1"/>
  <c r="D71" i="1"/>
  <c r="D73" i="1" s="1"/>
  <c r="B71" i="1"/>
  <c r="B73" i="1" s="1"/>
  <c r="AC70" i="1"/>
  <c r="AB70" i="1"/>
  <c r="AD70" i="1" s="1"/>
  <c r="AB69" i="1"/>
  <c r="AD69" i="1" s="1"/>
  <c r="AA68" i="1"/>
  <c r="AA71" i="1" s="1"/>
  <c r="AA73" i="1" s="1"/>
  <c r="Z68" i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AB67" i="1"/>
  <c r="AB62" i="1"/>
  <c r="AD62" i="1" s="1"/>
  <c r="AA61" i="1"/>
  <c r="AA63" i="1" s="1"/>
  <c r="Y61" i="1"/>
  <c r="Y63" i="1" s="1"/>
  <c r="W61" i="1"/>
  <c r="W63" i="1" s="1"/>
  <c r="U61" i="1"/>
  <c r="U63" i="1" s="1"/>
  <c r="S61" i="1"/>
  <c r="S63" i="1" s="1"/>
  <c r="Q61" i="1"/>
  <c r="Q63" i="1" s="1"/>
  <c r="O61" i="1"/>
  <c r="O63" i="1" s="1"/>
  <c r="M61" i="1"/>
  <c r="M63" i="1" s="1"/>
  <c r="K61" i="1"/>
  <c r="K63" i="1" s="1"/>
  <c r="I61" i="1"/>
  <c r="I63" i="1" s="1"/>
  <c r="G61" i="1"/>
  <c r="G63" i="1" s="1"/>
  <c r="E61" i="1"/>
  <c r="E63" i="1" s="1"/>
  <c r="C61" i="1"/>
  <c r="C63" i="1" s="1"/>
  <c r="AB60" i="1"/>
  <c r="AD60" i="1" s="1"/>
  <c r="AC59" i="1"/>
  <c r="AB59" i="1"/>
  <c r="AD59" i="1" s="1"/>
  <c r="AA58" i="1"/>
  <c r="Z58" i="1"/>
  <c r="Z61" i="1" s="1"/>
  <c r="Z63" i="1" s="1"/>
  <c r="Y58" i="1"/>
  <c r="X58" i="1"/>
  <c r="X61" i="1" s="1"/>
  <c r="X63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AB58" i="1" s="1"/>
  <c r="AD58" i="1" s="1"/>
  <c r="O58" i="1"/>
  <c r="N58" i="1"/>
  <c r="N61" i="1" s="1"/>
  <c r="N63" i="1" s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D58" i="1"/>
  <c r="D61" i="1" s="1"/>
  <c r="D63" i="1" s="1"/>
  <c r="C58" i="1"/>
  <c r="B58" i="1"/>
  <c r="B61" i="1" s="1"/>
  <c r="B63" i="1" s="1"/>
  <c r="AC57" i="1"/>
  <c r="AB57" i="1"/>
  <c r="AB61" i="1" s="1"/>
  <c r="AD61" i="1" s="1"/>
  <c r="AC52" i="1"/>
  <c r="AB52" i="1"/>
  <c r="AD52" i="1" s="1"/>
  <c r="Z51" i="1"/>
  <c r="Z53" i="1" s="1"/>
  <c r="X51" i="1"/>
  <c r="X53" i="1" s="1"/>
  <c r="V51" i="1"/>
  <c r="V53" i="1" s="1"/>
  <c r="T51" i="1"/>
  <c r="T53" i="1" s="1"/>
  <c r="R51" i="1"/>
  <c r="R53" i="1" s="1"/>
  <c r="P51" i="1"/>
  <c r="P53" i="1" s="1"/>
  <c r="N51" i="1"/>
  <c r="N53" i="1" s="1"/>
  <c r="L51" i="1"/>
  <c r="L53" i="1" s="1"/>
  <c r="J51" i="1"/>
  <c r="J53" i="1" s="1"/>
  <c r="H51" i="1"/>
  <c r="H53" i="1" s="1"/>
  <c r="F51" i="1"/>
  <c r="F53" i="1" s="1"/>
  <c r="D51" i="1"/>
  <c r="D53" i="1" s="1"/>
  <c r="B51" i="1"/>
  <c r="B53" i="1" s="1"/>
  <c r="AC50" i="1"/>
  <c r="AB50" i="1"/>
  <c r="AD50" i="1" s="1"/>
  <c r="AB49" i="1"/>
  <c r="AD49" i="1" s="1"/>
  <c r="AA48" i="1"/>
  <c r="AA51" i="1" s="1"/>
  <c r="AA53" i="1" s="1"/>
  <c r="Z48" i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O51" i="1" s="1"/>
  <c r="O53" i="1" s="1"/>
  <c r="N48" i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AB47" i="1"/>
  <c r="AB42" i="1"/>
  <c r="AD42" i="1" s="1"/>
  <c r="AA41" i="1"/>
  <c r="AA43" i="1" s="1"/>
  <c r="Y41" i="1"/>
  <c r="Y43" i="1" s="1"/>
  <c r="W41" i="1"/>
  <c r="W43" i="1" s="1"/>
  <c r="U41" i="1"/>
  <c r="U43" i="1" s="1"/>
  <c r="S41" i="1"/>
  <c r="S43" i="1" s="1"/>
  <c r="Q41" i="1"/>
  <c r="Q43" i="1" s="1"/>
  <c r="O41" i="1"/>
  <c r="O43" i="1" s="1"/>
  <c r="M41" i="1"/>
  <c r="M43" i="1" s="1"/>
  <c r="K41" i="1"/>
  <c r="K43" i="1" s="1"/>
  <c r="I41" i="1"/>
  <c r="I43" i="1" s="1"/>
  <c r="G41" i="1"/>
  <c r="G43" i="1" s="1"/>
  <c r="E41" i="1"/>
  <c r="E43" i="1" s="1"/>
  <c r="C41" i="1"/>
  <c r="C43" i="1" s="1"/>
  <c r="AA40" i="1"/>
  <c r="Z40" i="1"/>
  <c r="Y40" i="1"/>
  <c r="X40" i="1"/>
  <c r="W40" i="1"/>
  <c r="V40" i="1"/>
  <c r="AB40" i="1" s="1"/>
  <c r="AD40" i="1" s="1"/>
  <c r="U40" i="1"/>
  <c r="D40" i="1"/>
  <c r="AC40" i="1" s="1"/>
  <c r="C40" i="1"/>
  <c r="B40" i="1"/>
  <c r="AC39" i="1"/>
  <c r="AB39" i="1"/>
  <c r="AD39" i="1" s="1"/>
  <c r="AA38" i="1"/>
  <c r="Z38" i="1"/>
  <c r="Z41" i="1" s="1"/>
  <c r="Z43" i="1" s="1"/>
  <c r="Y38" i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P38" i="1"/>
  <c r="AB38" i="1" s="1"/>
  <c r="AD38" i="1" s="1"/>
  <c r="O38" i="1"/>
  <c r="N38" i="1"/>
  <c r="N41" i="1" s="1"/>
  <c r="N43" i="1" s="1"/>
  <c r="M38" i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D41" i="1" s="1"/>
  <c r="D43" i="1" s="1"/>
  <c r="C38" i="1"/>
  <c r="B38" i="1"/>
  <c r="B41" i="1" s="1"/>
  <c r="B43" i="1" s="1"/>
  <c r="AC37" i="1"/>
  <c r="AB37" i="1"/>
  <c r="AB41" i="1" s="1"/>
  <c r="AD41" i="1" s="1"/>
  <c r="AC32" i="1"/>
  <c r="AB32" i="1"/>
  <c r="AD32" i="1" s="1"/>
  <c r="Z31" i="1"/>
  <c r="Z33" i="1" s="1"/>
  <c r="X31" i="1"/>
  <c r="X33" i="1" s="1"/>
  <c r="V31" i="1"/>
  <c r="V33" i="1" s="1"/>
  <c r="T31" i="1"/>
  <c r="T33" i="1" s="1"/>
  <c r="R31" i="1"/>
  <c r="R33" i="1" s="1"/>
  <c r="P31" i="1"/>
  <c r="P33" i="1" s="1"/>
  <c r="N31" i="1"/>
  <c r="N33" i="1" s="1"/>
  <c r="L31" i="1"/>
  <c r="L33" i="1" s="1"/>
  <c r="J31" i="1"/>
  <c r="J33" i="1" s="1"/>
  <c r="H31" i="1"/>
  <c r="H33" i="1" s="1"/>
  <c r="F31" i="1"/>
  <c r="F33" i="1" s="1"/>
  <c r="B31" i="1"/>
  <c r="B33" i="1" s="1"/>
  <c r="O30" i="1"/>
  <c r="AB30" i="1" s="1"/>
  <c r="AD30" i="1" s="1"/>
  <c r="N30" i="1"/>
  <c r="M30" i="1"/>
  <c r="L30" i="1"/>
  <c r="K30" i="1"/>
  <c r="J30" i="1"/>
  <c r="I30" i="1"/>
  <c r="H30" i="1"/>
  <c r="G30" i="1"/>
  <c r="F30" i="1"/>
  <c r="D30" i="1"/>
  <c r="D31" i="1" s="1"/>
  <c r="D33" i="1" s="1"/>
  <c r="B30" i="1"/>
  <c r="AB29" i="1"/>
  <c r="AD29" i="1" s="1"/>
  <c r="AA28" i="1"/>
  <c r="AA31" i="1" s="1"/>
  <c r="AA33" i="1" s="1"/>
  <c r="Z28" i="1"/>
  <c r="Y28" i="1"/>
  <c r="Y31" i="1" s="1"/>
  <c r="Y33" i="1" s="1"/>
  <c r="X28" i="1"/>
  <c r="W28" i="1"/>
  <c r="W31" i="1" s="1"/>
  <c r="W33" i="1" s="1"/>
  <c r="V28" i="1"/>
  <c r="U28" i="1"/>
  <c r="U31" i="1" s="1"/>
  <c r="U33" i="1" s="1"/>
  <c r="T28" i="1"/>
  <c r="S28" i="1"/>
  <c r="S31" i="1" s="1"/>
  <c r="S33" i="1" s="1"/>
  <c r="R28" i="1"/>
  <c r="Q28" i="1"/>
  <c r="Q31" i="1" s="1"/>
  <c r="Q33" i="1" s="1"/>
  <c r="P28" i="1"/>
  <c r="O28" i="1"/>
  <c r="O31" i="1" s="1"/>
  <c r="O33" i="1" s="1"/>
  <c r="N28" i="1"/>
  <c r="M28" i="1"/>
  <c r="M31" i="1" s="1"/>
  <c r="M33" i="1" s="1"/>
  <c r="L28" i="1"/>
  <c r="K28" i="1"/>
  <c r="K31" i="1" s="1"/>
  <c r="K33" i="1" s="1"/>
  <c r="J28" i="1"/>
  <c r="I28" i="1"/>
  <c r="I31" i="1" s="1"/>
  <c r="I33" i="1" s="1"/>
  <c r="H28" i="1"/>
  <c r="G28" i="1"/>
  <c r="G31" i="1" s="1"/>
  <c r="G33" i="1" s="1"/>
  <c r="F28" i="1"/>
  <c r="E28" i="1"/>
  <c r="E31" i="1" s="1"/>
  <c r="E33" i="1" s="1"/>
  <c r="D28" i="1"/>
  <c r="C28" i="1"/>
  <c r="C31" i="1" s="1"/>
  <c r="C33" i="1" s="1"/>
  <c r="B28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AB22" i="1" s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AD20" i="1" s="1"/>
  <c r="O20" i="1"/>
  <c r="N20" i="1"/>
  <c r="M20" i="1"/>
  <c r="L20" i="1"/>
  <c r="K20" i="1"/>
  <c r="J20" i="1"/>
  <c r="I20" i="1"/>
  <c r="H20" i="1"/>
  <c r="G20" i="1"/>
  <c r="F20" i="1"/>
  <c r="E20" i="1"/>
  <c r="D20" i="1"/>
  <c r="AC20" i="1" s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Z18" i="1"/>
  <c r="Y18" i="1"/>
  <c r="X18" i="1"/>
  <c r="W18" i="1"/>
  <c r="V18" i="1"/>
  <c r="U18" i="1"/>
  <c r="T18" i="1"/>
  <c r="S18" i="1"/>
  <c r="R18" i="1"/>
  <c r="Q18" i="1"/>
  <c r="P18" i="1"/>
  <c r="AB18" i="1" s="1"/>
  <c r="AD18" i="1" s="1"/>
  <c r="O18" i="1"/>
  <c r="N18" i="1"/>
  <c r="M18" i="1"/>
  <c r="L18" i="1"/>
  <c r="K18" i="1"/>
  <c r="J18" i="1"/>
  <c r="I18" i="1"/>
  <c r="H18" i="1"/>
  <c r="G18" i="1"/>
  <c r="F18" i="1"/>
  <c r="E18" i="1"/>
  <c r="D18" i="1"/>
  <c r="AC18" i="1" s="1"/>
  <c r="C18" i="1"/>
  <c r="B18" i="1"/>
  <c r="AA17" i="1"/>
  <c r="AA21" i="1" s="1"/>
  <c r="AA23" i="1" s="1"/>
  <c r="Z17" i="1"/>
  <c r="Z21" i="1" s="1"/>
  <c r="Y17" i="1"/>
  <c r="Y21" i="1" s="1"/>
  <c r="Y23" i="1" s="1"/>
  <c r="X17" i="1"/>
  <c r="X21" i="1" s="1"/>
  <c r="W17" i="1"/>
  <c r="W21" i="1" s="1"/>
  <c r="W23" i="1" s="1"/>
  <c r="V17" i="1"/>
  <c r="V21" i="1" s="1"/>
  <c r="U17" i="1"/>
  <c r="U21" i="1" s="1"/>
  <c r="U23" i="1" s="1"/>
  <c r="T17" i="1"/>
  <c r="T21" i="1" s="1"/>
  <c r="S17" i="1"/>
  <c r="S21" i="1" s="1"/>
  <c r="S23" i="1" s="1"/>
  <c r="R17" i="1"/>
  <c r="R21" i="1" s="1"/>
  <c r="Q17" i="1"/>
  <c r="Q21" i="1" s="1"/>
  <c r="Q23" i="1" s="1"/>
  <c r="P17" i="1"/>
  <c r="P21" i="1" s="1"/>
  <c r="O17" i="1"/>
  <c r="O21" i="1" s="1"/>
  <c r="O23" i="1" s="1"/>
  <c r="N17" i="1"/>
  <c r="N21" i="1" s="1"/>
  <c r="M17" i="1"/>
  <c r="M21" i="1" s="1"/>
  <c r="M23" i="1" s="1"/>
  <c r="L17" i="1"/>
  <c r="L21" i="1" s="1"/>
  <c r="K17" i="1"/>
  <c r="K21" i="1" s="1"/>
  <c r="K23" i="1" s="1"/>
  <c r="J17" i="1"/>
  <c r="J21" i="1" s="1"/>
  <c r="I17" i="1"/>
  <c r="I21" i="1" s="1"/>
  <c r="I23" i="1" s="1"/>
  <c r="H17" i="1"/>
  <c r="H21" i="1" s="1"/>
  <c r="G17" i="1"/>
  <c r="G21" i="1" s="1"/>
  <c r="G23" i="1" s="1"/>
  <c r="F17" i="1"/>
  <c r="F21" i="1" s="1"/>
  <c r="E17" i="1"/>
  <c r="E21" i="1" s="1"/>
  <c r="E23" i="1" s="1"/>
  <c r="D17" i="1"/>
  <c r="D21" i="1" s="1"/>
  <c r="C17" i="1"/>
  <c r="C21" i="1" s="1"/>
  <c r="C23" i="1" s="1"/>
  <c r="B17" i="1"/>
  <c r="B21" i="1" s="1"/>
  <c r="A7" i="1"/>
  <c r="AC19" i="1" l="1"/>
  <c r="AD19" i="1"/>
  <c r="AC148" i="1"/>
  <c r="AD148" i="1"/>
  <c r="AC150" i="1"/>
  <c r="AD150" i="1"/>
  <c r="C153" i="1"/>
  <c r="E153" i="1"/>
  <c r="G153" i="1"/>
  <c r="I153" i="1"/>
  <c r="K153" i="1"/>
  <c r="M153" i="1"/>
  <c r="O153" i="1"/>
  <c r="Q153" i="1"/>
  <c r="S153" i="1"/>
  <c r="U153" i="1"/>
  <c r="W153" i="1"/>
  <c r="Y153" i="1"/>
  <c r="AA153" i="1"/>
  <c r="C283" i="1"/>
  <c r="E283" i="1"/>
  <c r="G283" i="1"/>
  <c r="I283" i="1"/>
  <c r="K283" i="1"/>
  <c r="M283" i="1"/>
  <c r="O283" i="1"/>
  <c r="Q283" i="1"/>
  <c r="S283" i="1"/>
  <c r="U283" i="1"/>
  <c r="W283" i="1"/>
  <c r="Y283" i="1"/>
  <c r="AA283" i="1"/>
  <c r="AD300" i="1"/>
  <c r="AC300" i="1"/>
  <c r="B23" i="1"/>
  <c r="D23" i="1"/>
  <c r="F23" i="1"/>
  <c r="H23" i="1"/>
  <c r="J23" i="1"/>
  <c r="L23" i="1"/>
  <c r="N23" i="1"/>
  <c r="AD22" i="1"/>
  <c r="R23" i="1"/>
  <c r="T23" i="1"/>
  <c r="V23" i="1"/>
  <c r="X23" i="1"/>
  <c r="Z23" i="1"/>
  <c r="AC278" i="1"/>
  <c r="AC279" i="1"/>
  <c r="AC280" i="1"/>
  <c r="B283" i="1"/>
  <c r="F283" i="1"/>
  <c r="H283" i="1"/>
  <c r="J283" i="1"/>
  <c r="L283" i="1"/>
  <c r="N283" i="1"/>
  <c r="P283" i="1"/>
  <c r="R283" i="1"/>
  <c r="T283" i="1"/>
  <c r="V283" i="1"/>
  <c r="X283" i="1"/>
  <c r="Z283" i="1"/>
  <c r="AB17" i="1"/>
  <c r="AC22" i="1"/>
  <c r="P23" i="1"/>
  <c r="AC27" i="1"/>
  <c r="AB28" i="1"/>
  <c r="AC29" i="1"/>
  <c r="AD37" i="1"/>
  <c r="AC38" i="1"/>
  <c r="AC41" i="1" s="1"/>
  <c r="P41" i="1"/>
  <c r="P43" i="1" s="1"/>
  <c r="AC42" i="1"/>
  <c r="AB43" i="1"/>
  <c r="AD43" i="1" s="1"/>
  <c r="AC47" i="1"/>
  <c r="AB48" i="1"/>
  <c r="AC49" i="1"/>
  <c r="AD57" i="1"/>
  <c r="AC58" i="1"/>
  <c r="AC61" i="1" s="1"/>
  <c r="AC60" i="1"/>
  <c r="P61" i="1"/>
  <c r="P63" i="1" s="1"/>
  <c r="AC62" i="1"/>
  <c r="AB63" i="1"/>
  <c r="AD63" i="1" s="1"/>
  <c r="AC67" i="1"/>
  <c r="AB68" i="1"/>
  <c r="AB71" i="1" s="1"/>
  <c r="AC69" i="1"/>
  <c r="AD77" i="1"/>
  <c r="AC78" i="1"/>
  <c r="AC81" i="1" s="1"/>
  <c r="AC80" i="1"/>
  <c r="P81" i="1"/>
  <c r="P83" i="1" s="1"/>
  <c r="AC82" i="1"/>
  <c r="AB83" i="1"/>
  <c r="AD83" i="1" s="1"/>
  <c r="AC87" i="1"/>
  <c r="AB88" i="1"/>
  <c r="AC89" i="1"/>
  <c r="AD97" i="1"/>
  <c r="AC98" i="1"/>
  <c r="AC101" i="1" s="1"/>
  <c r="AC100" i="1"/>
  <c r="P101" i="1"/>
  <c r="P103" i="1" s="1"/>
  <c r="AC102" i="1"/>
  <c r="AB103" i="1"/>
  <c r="AD103" i="1" s="1"/>
  <c r="AC107" i="1"/>
  <c r="AB108" i="1"/>
  <c r="AB111" i="1" s="1"/>
  <c r="AC109" i="1"/>
  <c r="AD117" i="1"/>
  <c r="AC118" i="1"/>
  <c r="AC121" i="1" s="1"/>
  <c r="AC120" i="1"/>
  <c r="P121" i="1"/>
  <c r="P123" i="1" s="1"/>
  <c r="AC122" i="1"/>
  <c r="AB123" i="1"/>
  <c r="AD123" i="1" s="1"/>
  <c r="AC127" i="1"/>
  <c r="AB128" i="1"/>
  <c r="AC129" i="1"/>
  <c r="AD137" i="1"/>
  <c r="AC138" i="1"/>
  <c r="AC141" i="1" s="1"/>
  <c r="AC140" i="1"/>
  <c r="P141" i="1"/>
  <c r="P143" i="1" s="1"/>
  <c r="AC142" i="1"/>
  <c r="AB143" i="1"/>
  <c r="AD143" i="1" s="1"/>
  <c r="AB152" i="1"/>
  <c r="AD157" i="1"/>
  <c r="AC158" i="1"/>
  <c r="AC161" i="1" s="1"/>
  <c r="AC160" i="1"/>
  <c r="P161" i="1"/>
  <c r="P163" i="1" s="1"/>
  <c r="AC162" i="1"/>
  <c r="AB163" i="1"/>
  <c r="AD163" i="1" s="1"/>
  <c r="AC167" i="1"/>
  <c r="AB168" i="1"/>
  <c r="AC169" i="1"/>
  <c r="AD177" i="1"/>
  <c r="AC178" i="1"/>
  <c r="AC181" i="1" s="1"/>
  <c r="P181" i="1"/>
  <c r="P183" i="1" s="1"/>
  <c r="AC182" i="1"/>
  <c r="AB183" i="1"/>
  <c r="AD183" i="1" s="1"/>
  <c r="AC187" i="1"/>
  <c r="AB188" i="1"/>
  <c r="AB191" i="1" s="1"/>
  <c r="AC189" i="1"/>
  <c r="AD197" i="1"/>
  <c r="AC198" i="1"/>
  <c r="AC201" i="1" s="1"/>
  <c r="AC200" i="1"/>
  <c r="P201" i="1"/>
  <c r="P203" i="1" s="1"/>
  <c r="AC202" i="1"/>
  <c r="AB203" i="1"/>
  <c r="AD203" i="1" s="1"/>
  <c r="AC207" i="1"/>
  <c r="AB208" i="1"/>
  <c r="AC209" i="1"/>
  <c r="AD217" i="1"/>
  <c r="AC218" i="1"/>
  <c r="AC221" i="1" s="1"/>
  <c r="AC220" i="1"/>
  <c r="P221" i="1"/>
  <c r="P223" i="1" s="1"/>
  <c r="AC222" i="1"/>
  <c r="AB223" i="1"/>
  <c r="AD223" i="1" s="1"/>
  <c r="AC227" i="1"/>
  <c r="AB228" i="1"/>
  <c r="AB231" i="1" s="1"/>
  <c r="AC229" i="1"/>
  <c r="AD232" i="1"/>
  <c r="AD237" i="1"/>
  <c r="AD239" i="1"/>
  <c r="AC240" i="1"/>
  <c r="AC242" i="1"/>
  <c r="AB248" i="1"/>
  <c r="AD248" i="1" s="1"/>
  <c r="AC249" i="1"/>
  <c r="AD250" i="1"/>
  <c r="AD252" i="1"/>
  <c r="AD257" i="1"/>
  <c r="AD259" i="1"/>
  <c r="AC262" i="1"/>
  <c r="AC267" i="1"/>
  <c r="AB268" i="1"/>
  <c r="AD268" i="1" s="1"/>
  <c r="AC269" i="1"/>
  <c r="AD270" i="1"/>
  <c r="AD272" i="1"/>
  <c r="AB277" i="1"/>
  <c r="D281" i="1"/>
  <c r="D283" i="1" s="1"/>
  <c r="AD287" i="1"/>
  <c r="AD289" i="1"/>
  <c r="AD297" i="1"/>
  <c r="AD299" i="1"/>
  <c r="AB308" i="1"/>
  <c r="AD308" i="1" s="1"/>
  <c r="AD310" i="1"/>
  <c r="AD312" i="1"/>
  <c r="AD317" i="1"/>
  <c r="AD319" i="1"/>
  <c r="AB328" i="1"/>
  <c r="AD328" i="1" s="1"/>
  <c r="AD330" i="1"/>
  <c r="AD332" i="1"/>
  <c r="AD337" i="1"/>
  <c r="AD339" i="1"/>
  <c r="AB348" i="1"/>
  <c r="AD348" i="1" s="1"/>
  <c r="C413" i="1"/>
  <c r="E413" i="1"/>
  <c r="G413" i="1"/>
  <c r="I413" i="1"/>
  <c r="K413" i="1"/>
  <c r="M413" i="1"/>
  <c r="O413" i="1"/>
  <c r="Q413" i="1"/>
  <c r="S413" i="1"/>
  <c r="U413" i="1"/>
  <c r="W413" i="1"/>
  <c r="Y413" i="1"/>
  <c r="AA413" i="1"/>
  <c r="AB541" i="1"/>
  <c r="AD541" i="1" s="1"/>
  <c r="AD537" i="1"/>
  <c r="C543" i="1"/>
  <c r="AD550" i="1"/>
  <c r="AC550" i="1"/>
  <c r="AD27" i="1"/>
  <c r="AC30" i="1"/>
  <c r="AD47" i="1"/>
  <c r="AD67" i="1"/>
  <c r="AD87" i="1"/>
  <c r="AD107" i="1"/>
  <c r="AD127" i="1"/>
  <c r="AB147" i="1"/>
  <c r="AC147" i="1" s="1"/>
  <c r="AC151" i="1" s="1"/>
  <c r="AD167" i="1"/>
  <c r="AD187" i="1"/>
  <c r="AD207" i="1"/>
  <c r="AD227" i="1"/>
  <c r="AB238" i="1"/>
  <c r="AD238" i="1" s="1"/>
  <c r="AD247" i="1"/>
  <c r="AC248" i="1"/>
  <c r="AC251" i="1" s="1"/>
  <c r="AC252" i="1"/>
  <c r="AB258" i="1"/>
  <c r="AD258" i="1" s="1"/>
  <c r="AD267" i="1"/>
  <c r="AC268" i="1"/>
  <c r="AC272" i="1"/>
  <c r="AB282" i="1"/>
  <c r="AB288" i="1"/>
  <c r="AD288" i="1" s="1"/>
  <c r="AB298" i="1"/>
  <c r="AD307" i="1"/>
  <c r="AC308" i="1"/>
  <c r="AC311" i="1" s="1"/>
  <c r="AC312" i="1"/>
  <c r="AB318" i="1"/>
  <c r="AD327" i="1"/>
  <c r="AC328" i="1"/>
  <c r="AC331" i="1" s="1"/>
  <c r="AC332" i="1"/>
  <c r="AB338" i="1"/>
  <c r="AB351" i="1"/>
  <c r="AD351" i="1" s="1"/>
  <c r="AD347" i="1"/>
  <c r="AC348" i="1"/>
  <c r="AC351" i="1" s="1"/>
  <c r="AC350" i="1"/>
  <c r="AC408" i="1"/>
  <c r="AC409" i="1"/>
  <c r="AC410" i="1"/>
  <c r="B413" i="1"/>
  <c r="F413" i="1"/>
  <c r="H413" i="1"/>
  <c r="J413" i="1"/>
  <c r="L413" i="1"/>
  <c r="N413" i="1"/>
  <c r="P413" i="1"/>
  <c r="R413" i="1"/>
  <c r="T413" i="1"/>
  <c r="V413" i="1"/>
  <c r="X413" i="1"/>
  <c r="Z413" i="1"/>
  <c r="AC420" i="1"/>
  <c r="AC539" i="1"/>
  <c r="B543" i="1"/>
  <c r="D543" i="1"/>
  <c r="F543" i="1"/>
  <c r="H543" i="1"/>
  <c r="J543" i="1"/>
  <c r="L543" i="1"/>
  <c r="N543" i="1"/>
  <c r="P543" i="1"/>
  <c r="R543" i="1"/>
  <c r="T543" i="1"/>
  <c r="V543" i="1"/>
  <c r="X543" i="1"/>
  <c r="Z543" i="1"/>
  <c r="AC352" i="1"/>
  <c r="AB353" i="1"/>
  <c r="AD353" i="1" s="1"/>
  <c r="AB358" i="1"/>
  <c r="AD358" i="1" s="1"/>
  <c r="AC359" i="1"/>
  <c r="AD360" i="1"/>
  <c r="AD362" i="1"/>
  <c r="AD367" i="1"/>
  <c r="AD369" i="1"/>
  <c r="AC370" i="1"/>
  <c r="AC372" i="1"/>
  <c r="AB378" i="1"/>
  <c r="AD378" i="1" s="1"/>
  <c r="AC379" i="1"/>
  <c r="AD380" i="1"/>
  <c r="AD382" i="1"/>
  <c r="AD387" i="1"/>
  <c r="AD389" i="1"/>
  <c r="AC390" i="1"/>
  <c r="AC392" i="1"/>
  <c r="AC397" i="1"/>
  <c r="AB398" i="1"/>
  <c r="AD398" i="1" s="1"/>
  <c r="AC399" i="1"/>
  <c r="AD400" i="1"/>
  <c r="AD402" i="1"/>
  <c r="AB407" i="1"/>
  <c r="D411" i="1"/>
  <c r="D413" i="1" s="1"/>
  <c r="AB418" i="1"/>
  <c r="AD418" i="1" s="1"/>
  <c r="AD422" i="1"/>
  <c r="AD427" i="1"/>
  <c r="AD429" i="1"/>
  <c r="AB438" i="1"/>
  <c r="AD438" i="1" s="1"/>
  <c r="AD442" i="1"/>
  <c r="AD447" i="1"/>
  <c r="AD449" i="1"/>
  <c r="AB458" i="1"/>
  <c r="AD458" i="1" s="1"/>
  <c r="AD460" i="1"/>
  <c r="AD462" i="1"/>
  <c r="AD467" i="1"/>
  <c r="AD469" i="1"/>
  <c r="AB478" i="1"/>
  <c r="AD478" i="1" s="1"/>
  <c r="AD480" i="1"/>
  <c r="AD482" i="1"/>
  <c r="AD487" i="1"/>
  <c r="AD489" i="1"/>
  <c r="AB498" i="1"/>
  <c r="AD498" i="1" s="1"/>
  <c r="AD500" i="1"/>
  <c r="AD502" i="1"/>
  <c r="AD507" i="1"/>
  <c r="AD509" i="1"/>
  <c r="AB518" i="1"/>
  <c r="AD518" i="1" s="1"/>
  <c r="AD520" i="1"/>
  <c r="AD522" i="1"/>
  <c r="AD527" i="1"/>
  <c r="AD529" i="1"/>
  <c r="AC537" i="1"/>
  <c r="AC541" i="1" s="1"/>
  <c r="O541" i="1"/>
  <c r="O543" i="1" s="1"/>
  <c r="AB542" i="1"/>
  <c r="AD547" i="1"/>
  <c r="AD549" i="1"/>
  <c r="AB558" i="1"/>
  <c r="AD558" i="1" s="1"/>
  <c r="AD562" i="1"/>
  <c r="AD567" i="1"/>
  <c r="AD569" i="1"/>
  <c r="AB578" i="1"/>
  <c r="AD578" i="1" s="1"/>
  <c r="AB671" i="1"/>
  <c r="AD671" i="1" s="1"/>
  <c r="AD667" i="1"/>
  <c r="C673" i="1"/>
  <c r="E673" i="1"/>
  <c r="G673" i="1"/>
  <c r="I673" i="1"/>
  <c r="K673" i="1"/>
  <c r="M673" i="1"/>
  <c r="Q673" i="1"/>
  <c r="S673" i="1"/>
  <c r="U673" i="1"/>
  <c r="W673" i="1"/>
  <c r="Y673" i="1"/>
  <c r="AA673" i="1"/>
  <c r="AD357" i="1"/>
  <c r="AC358" i="1"/>
  <c r="AC361" i="1" s="1"/>
  <c r="AC362" i="1"/>
  <c r="AB368" i="1"/>
  <c r="AD368" i="1" s="1"/>
  <c r="AD377" i="1"/>
  <c r="AC378" i="1"/>
  <c r="AC381" i="1" s="1"/>
  <c r="AC382" i="1"/>
  <c r="AB388" i="1"/>
  <c r="AD388" i="1" s="1"/>
  <c r="AD397" i="1"/>
  <c r="AC398" i="1"/>
  <c r="AC402" i="1"/>
  <c r="AB412" i="1"/>
  <c r="AD417" i="1"/>
  <c r="AC418" i="1"/>
  <c r="AC421" i="1" s="1"/>
  <c r="AC422" i="1"/>
  <c r="AB428" i="1"/>
  <c r="AD428" i="1" s="1"/>
  <c r="AD437" i="1"/>
  <c r="AC438" i="1"/>
  <c r="AC441" i="1" s="1"/>
  <c r="AC442" i="1"/>
  <c r="AB448" i="1"/>
  <c r="AD448" i="1" s="1"/>
  <c r="AD457" i="1"/>
  <c r="AC458" i="1"/>
  <c r="AC461" i="1" s="1"/>
  <c r="AC462" i="1"/>
  <c r="AB468" i="1"/>
  <c r="AD477" i="1"/>
  <c r="AC478" i="1"/>
  <c r="AC481" i="1" s="1"/>
  <c r="AC482" i="1"/>
  <c r="AB488" i="1"/>
  <c r="AD497" i="1"/>
  <c r="AC498" i="1"/>
  <c r="AC501" i="1" s="1"/>
  <c r="AC502" i="1"/>
  <c r="AB508" i="1"/>
  <c r="AD517" i="1"/>
  <c r="AC518" i="1"/>
  <c r="AC521" i="1" s="1"/>
  <c r="AC522" i="1"/>
  <c r="AB528" i="1"/>
  <c r="AC542" i="1"/>
  <c r="AC543" i="1" s="1"/>
  <c r="AB548" i="1"/>
  <c r="AD557" i="1"/>
  <c r="AC558" i="1"/>
  <c r="AC561" i="1" s="1"/>
  <c r="AC562" i="1"/>
  <c r="AB568" i="1"/>
  <c r="AB581" i="1"/>
  <c r="AD581" i="1" s="1"/>
  <c r="AD577" i="1"/>
  <c r="AC578" i="1"/>
  <c r="AC581" i="1" s="1"/>
  <c r="AD579" i="1"/>
  <c r="AC579" i="1"/>
  <c r="AC668" i="1"/>
  <c r="AC669" i="1"/>
  <c r="AC670" i="1"/>
  <c r="B673" i="1"/>
  <c r="D673" i="1"/>
  <c r="F673" i="1"/>
  <c r="H673" i="1"/>
  <c r="J673" i="1"/>
  <c r="L673" i="1"/>
  <c r="N673" i="1"/>
  <c r="P673" i="1"/>
  <c r="R673" i="1"/>
  <c r="T673" i="1"/>
  <c r="V673" i="1"/>
  <c r="X673" i="1"/>
  <c r="Z673" i="1"/>
  <c r="AD580" i="1"/>
  <c r="AD582" i="1"/>
  <c r="AD587" i="1"/>
  <c r="AD589" i="1"/>
  <c r="AC590" i="1"/>
  <c r="AC592" i="1"/>
  <c r="AB598" i="1"/>
  <c r="AD598" i="1" s="1"/>
  <c r="AC599" i="1"/>
  <c r="AD600" i="1"/>
  <c r="AD602" i="1"/>
  <c r="AD607" i="1"/>
  <c r="AD609" i="1"/>
  <c r="AC610" i="1"/>
  <c r="AC612" i="1"/>
  <c r="AC617" i="1"/>
  <c r="AB618" i="1"/>
  <c r="AD618" i="1" s="1"/>
  <c r="AC619" i="1"/>
  <c r="AD620" i="1"/>
  <c r="AD622" i="1"/>
  <c r="AD627" i="1"/>
  <c r="AD629" i="1"/>
  <c r="AC630" i="1"/>
  <c r="AC632" i="1"/>
  <c r="AB638" i="1"/>
  <c r="AD638" i="1" s="1"/>
  <c r="AD640" i="1"/>
  <c r="AD642" i="1"/>
  <c r="AD647" i="1"/>
  <c r="AD649" i="1"/>
  <c r="AC650" i="1"/>
  <c r="AC652" i="1"/>
  <c r="AC657" i="1"/>
  <c r="AB658" i="1"/>
  <c r="AD658" i="1" s="1"/>
  <c r="AC659" i="1"/>
  <c r="AD660" i="1"/>
  <c r="AD662" i="1"/>
  <c r="AC667" i="1"/>
  <c r="AC671" i="1" s="1"/>
  <c r="O671" i="1"/>
  <c r="O673" i="1" s="1"/>
  <c r="AB672" i="1"/>
  <c r="AD677" i="1"/>
  <c r="AD679" i="1"/>
  <c r="AC680" i="1"/>
  <c r="AC682" i="1"/>
  <c r="AB688" i="1"/>
  <c r="AD688" i="1" s="1"/>
  <c r="AC689" i="1"/>
  <c r="AD690" i="1"/>
  <c r="AD692" i="1"/>
  <c r="AD697" i="1"/>
  <c r="AD699" i="1"/>
  <c r="AC700" i="1"/>
  <c r="AC702" i="1"/>
  <c r="AC707" i="1"/>
  <c r="AB708" i="1"/>
  <c r="AD708" i="1" s="1"/>
  <c r="AC709" i="1"/>
  <c r="AD712" i="1"/>
  <c r="AD717" i="1"/>
  <c r="AD719" i="1"/>
  <c r="AC720" i="1"/>
  <c r="AC722" i="1"/>
  <c r="AB728" i="1"/>
  <c r="AD728" i="1" s="1"/>
  <c r="AC729" i="1"/>
  <c r="AD730" i="1"/>
  <c r="AD732" i="1"/>
  <c r="AD737" i="1"/>
  <c r="AD739" i="1"/>
  <c r="AC742" i="1"/>
  <c r="AB748" i="1"/>
  <c r="AD748" i="1" s="1"/>
  <c r="AC749" i="1"/>
  <c r="AD750" i="1"/>
  <c r="AD752" i="1"/>
  <c r="AD757" i="1"/>
  <c r="AD759" i="1"/>
  <c r="AB768" i="1"/>
  <c r="AD768" i="1" s="1"/>
  <c r="B803" i="1"/>
  <c r="D803" i="1"/>
  <c r="F803" i="1"/>
  <c r="H803" i="1"/>
  <c r="J803" i="1"/>
  <c r="L803" i="1"/>
  <c r="N803" i="1"/>
  <c r="P803" i="1"/>
  <c r="R803" i="1"/>
  <c r="T803" i="1"/>
  <c r="V803" i="1"/>
  <c r="X803" i="1"/>
  <c r="Z803" i="1"/>
  <c r="AC582" i="1"/>
  <c r="AB588" i="1"/>
  <c r="AD588" i="1" s="1"/>
  <c r="AD597" i="1"/>
  <c r="AC598" i="1"/>
  <c r="AC601" i="1" s="1"/>
  <c r="AC602" i="1"/>
  <c r="AB608" i="1"/>
  <c r="AD608" i="1" s="1"/>
  <c r="AD617" i="1"/>
  <c r="AC618" i="1"/>
  <c r="AC622" i="1"/>
  <c r="AB628" i="1"/>
  <c r="AD628" i="1" s="1"/>
  <c r="AD637" i="1"/>
  <c r="AC638" i="1"/>
  <c r="AC641" i="1" s="1"/>
  <c r="AC642" i="1"/>
  <c r="AB648" i="1"/>
  <c r="AD648" i="1" s="1"/>
  <c r="AD657" i="1"/>
  <c r="AC658" i="1"/>
  <c r="AC662" i="1"/>
  <c r="AC672" i="1"/>
  <c r="AC673" i="1" s="1"/>
  <c r="AB678" i="1"/>
  <c r="AD678" i="1" s="1"/>
  <c r="AD687" i="1"/>
  <c r="AC688" i="1"/>
  <c r="AC691" i="1" s="1"/>
  <c r="AC692" i="1"/>
  <c r="AB698" i="1"/>
  <c r="AD698" i="1" s="1"/>
  <c r="AD707" i="1"/>
  <c r="AC708" i="1"/>
  <c r="AC712" i="1"/>
  <c r="AB718" i="1"/>
  <c r="AD718" i="1" s="1"/>
  <c r="AD727" i="1"/>
  <c r="AC728" i="1"/>
  <c r="AC731" i="1" s="1"/>
  <c r="AC732" i="1"/>
  <c r="AB738" i="1"/>
  <c r="AD738" i="1" s="1"/>
  <c r="AD747" i="1"/>
  <c r="AC748" i="1"/>
  <c r="AC751" i="1" s="1"/>
  <c r="AC752" i="1"/>
  <c r="AB758" i="1"/>
  <c r="AD758" i="1" s="1"/>
  <c r="AB771" i="1"/>
  <c r="AD771" i="1" s="1"/>
  <c r="AD767" i="1"/>
  <c r="AC768" i="1"/>
  <c r="AC771" i="1" s="1"/>
  <c r="AC770" i="1"/>
  <c r="AB801" i="1"/>
  <c r="AD801" i="1" s="1"/>
  <c r="AD797" i="1"/>
  <c r="C803" i="1"/>
  <c r="E803" i="1"/>
  <c r="G803" i="1"/>
  <c r="I803" i="1"/>
  <c r="K803" i="1"/>
  <c r="M803" i="1"/>
  <c r="O803" i="1"/>
  <c r="Q803" i="1"/>
  <c r="S803" i="1"/>
  <c r="U803" i="1"/>
  <c r="W803" i="1"/>
  <c r="Y803" i="1"/>
  <c r="AA803" i="1"/>
  <c r="AC772" i="1"/>
  <c r="AB773" i="1"/>
  <c r="AD773" i="1" s="1"/>
  <c r="AB778" i="1"/>
  <c r="AD778" i="1" s="1"/>
  <c r="AC779" i="1"/>
  <c r="AD780" i="1"/>
  <c r="AD782" i="1"/>
  <c r="AD787" i="1"/>
  <c r="AD789" i="1"/>
  <c r="AC790" i="1"/>
  <c r="AC797" i="1"/>
  <c r="AC801" i="1" s="1"/>
  <c r="O801" i="1"/>
  <c r="AB802" i="1"/>
  <c r="AD807" i="1"/>
  <c r="AD809" i="1"/>
  <c r="AC810" i="1"/>
  <c r="AC812" i="1"/>
  <c r="AB818" i="1"/>
  <c r="AD818" i="1" s="1"/>
  <c r="AC819" i="1"/>
  <c r="AD820" i="1"/>
  <c r="AD822" i="1"/>
  <c r="AD827" i="1"/>
  <c r="AD829" i="1"/>
  <c r="AC832" i="1"/>
  <c r="AC837" i="1"/>
  <c r="AB838" i="1"/>
  <c r="AD838" i="1" s="1"/>
  <c r="AC839" i="1"/>
  <c r="AD842" i="1"/>
  <c r="AD847" i="1"/>
  <c r="AD849" i="1"/>
  <c r="AC850" i="1"/>
  <c r="AB851" i="1"/>
  <c r="AD851" i="1" s="1"/>
  <c r="AB858" i="1"/>
  <c r="AD858" i="1" s="1"/>
  <c r="AD860" i="1"/>
  <c r="AD862" i="1"/>
  <c r="AB871" i="1"/>
  <c r="AD871" i="1" s="1"/>
  <c r="D871" i="1"/>
  <c r="D873" i="1" s="1"/>
  <c r="AC868" i="1"/>
  <c r="AC871" i="1" s="1"/>
  <c r="AB868" i="1"/>
  <c r="AD868" i="1" s="1"/>
  <c r="AB873" i="1"/>
  <c r="AD873" i="1" s="1"/>
  <c r="AC872" i="1"/>
  <c r="AD777" i="1"/>
  <c r="AC778" i="1"/>
  <c r="AC781" i="1" s="1"/>
  <c r="AC782" i="1"/>
  <c r="AB788" i="1"/>
  <c r="AD788" i="1" s="1"/>
  <c r="AC802" i="1"/>
  <c r="AC803" i="1" s="1"/>
  <c r="AB808" i="1"/>
  <c r="AD808" i="1" s="1"/>
  <c r="AD817" i="1"/>
  <c r="AC822" i="1"/>
  <c r="AB828" i="1"/>
  <c r="AD828" i="1" s="1"/>
  <c r="AD837" i="1"/>
  <c r="AC838" i="1"/>
  <c r="AC842" i="1"/>
  <c r="AB848" i="1"/>
  <c r="AD848" i="1" s="1"/>
  <c r="AD857" i="1"/>
  <c r="AD927" i="1"/>
  <c r="AC927" i="1"/>
  <c r="AD929" i="1"/>
  <c r="AC929" i="1"/>
  <c r="AD877" i="1"/>
  <c r="AD879" i="1"/>
  <c r="AB888" i="1"/>
  <c r="AD888" i="1" s="1"/>
  <c r="AD890" i="1"/>
  <c r="AD892" i="1"/>
  <c r="AD897" i="1"/>
  <c r="AD899" i="1"/>
  <c r="AB908" i="1"/>
  <c r="AD908" i="1" s="1"/>
  <c r="AD910" i="1"/>
  <c r="AD912" i="1"/>
  <c r="AD917" i="1"/>
  <c r="AD919" i="1"/>
  <c r="B1058" i="1"/>
  <c r="D1058" i="1"/>
  <c r="F1058" i="1"/>
  <c r="F1061" i="1" s="1"/>
  <c r="F1063" i="1" s="1"/>
  <c r="F1069" i="1" s="1"/>
  <c r="H1058" i="1"/>
  <c r="J1058" i="1"/>
  <c r="J1061" i="1" s="1"/>
  <c r="J1063" i="1" s="1"/>
  <c r="J1069" i="1" s="1"/>
  <c r="L1058" i="1"/>
  <c r="N1058" i="1"/>
  <c r="N1061" i="1" s="1"/>
  <c r="N1063" i="1" s="1"/>
  <c r="N1069" i="1" s="1"/>
  <c r="P1058" i="1"/>
  <c r="R1058" i="1"/>
  <c r="R1061" i="1" s="1"/>
  <c r="R1063" i="1" s="1"/>
  <c r="R1069" i="1" s="1"/>
  <c r="T1058" i="1"/>
  <c r="V1058" i="1"/>
  <c r="V1061" i="1" s="1"/>
  <c r="V1063" i="1" s="1"/>
  <c r="V1069" i="1" s="1"/>
  <c r="X1058" i="1"/>
  <c r="Z1058" i="1"/>
  <c r="Z1061" i="1" s="1"/>
  <c r="Z1063" i="1" s="1"/>
  <c r="Z1069" i="1" s="1"/>
  <c r="AB928" i="1"/>
  <c r="AD928" i="1" s="1"/>
  <c r="B1060" i="1"/>
  <c r="D1060" i="1"/>
  <c r="F1060" i="1"/>
  <c r="H1060" i="1"/>
  <c r="J1060" i="1"/>
  <c r="L1060" i="1"/>
  <c r="N1060" i="1"/>
  <c r="P1060" i="1"/>
  <c r="R1060" i="1"/>
  <c r="T1060" i="1"/>
  <c r="V1060" i="1"/>
  <c r="X1060" i="1"/>
  <c r="Z1060" i="1"/>
  <c r="AB930" i="1"/>
  <c r="AD930" i="1" s="1"/>
  <c r="O931" i="1"/>
  <c r="O933" i="1" s="1"/>
  <c r="H933" i="1"/>
  <c r="L933" i="1"/>
  <c r="P933" i="1"/>
  <c r="T933" i="1"/>
  <c r="X933" i="1"/>
  <c r="AB932" i="1"/>
  <c r="AD867" i="1"/>
  <c r="AB878" i="1"/>
  <c r="AD887" i="1"/>
  <c r="AC888" i="1"/>
  <c r="AC891" i="1" s="1"/>
  <c r="AC892" i="1"/>
  <c r="AB898" i="1"/>
  <c r="AD907" i="1"/>
  <c r="AC908" i="1"/>
  <c r="AC911" i="1" s="1"/>
  <c r="AC912" i="1"/>
  <c r="AB918" i="1"/>
  <c r="B931" i="1"/>
  <c r="B933" i="1" s="1"/>
  <c r="D931" i="1"/>
  <c r="D933" i="1" s="1"/>
  <c r="F931" i="1"/>
  <c r="F933" i="1" s="1"/>
  <c r="H931" i="1"/>
  <c r="J931" i="1"/>
  <c r="J933" i="1" s="1"/>
  <c r="L931" i="1"/>
  <c r="N931" i="1"/>
  <c r="N933" i="1" s="1"/>
  <c r="P931" i="1"/>
  <c r="R931" i="1"/>
  <c r="R933" i="1" s="1"/>
  <c r="T931" i="1"/>
  <c r="V931" i="1"/>
  <c r="V933" i="1" s="1"/>
  <c r="X931" i="1"/>
  <c r="Z931" i="1"/>
  <c r="Z933" i="1" s="1"/>
  <c r="C1058" i="1"/>
  <c r="E1058" i="1"/>
  <c r="G1058" i="1"/>
  <c r="I1058" i="1"/>
  <c r="K1058" i="1"/>
  <c r="M1058" i="1"/>
  <c r="O1058" i="1"/>
  <c r="Q1058" i="1"/>
  <c r="S1058" i="1"/>
  <c r="U1058" i="1"/>
  <c r="W1058" i="1"/>
  <c r="Y1058" i="1"/>
  <c r="AA1058" i="1"/>
  <c r="AC928" i="1"/>
  <c r="C1060" i="1"/>
  <c r="E1060" i="1"/>
  <c r="G1060" i="1"/>
  <c r="I1060" i="1"/>
  <c r="K1060" i="1"/>
  <c r="M1060" i="1"/>
  <c r="O1060" i="1"/>
  <c r="Q1060" i="1"/>
  <c r="S1060" i="1"/>
  <c r="U1060" i="1"/>
  <c r="W1060" i="1"/>
  <c r="Y1060" i="1"/>
  <c r="AD937" i="1"/>
  <c r="D951" i="1"/>
  <c r="D953" i="1" s="1"/>
  <c r="AB948" i="1"/>
  <c r="AD948" i="1" s="1"/>
  <c r="AC952" i="1"/>
  <c r="O981" i="1"/>
  <c r="O983" i="1" s="1"/>
  <c r="AB978" i="1"/>
  <c r="AB991" i="1"/>
  <c r="AD991" i="1" s="1"/>
  <c r="D991" i="1"/>
  <c r="D993" i="1" s="1"/>
  <c r="AC988" i="1"/>
  <c r="AC991" i="1" s="1"/>
  <c r="AB988" i="1"/>
  <c r="AD988" i="1" s="1"/>
  <c r="AB993" i="1"/>
  <c r="AD993" i="1" s="1"/>
  <c r="AC992" i="1"/>
  <c r="AD1019" i="1"/>
  <c r="AC1019" i="1"/>
  <c r="O1051" i="1"/>
  <c r="O1053" i="1" s="1"/>
  <c r="AB1048" i="1"/>
  <c r="AA1060" i="1"/>
  <c r="AC937" i="1"/>
  <c r="AB938" i="1"/>
  <c r="AB941" i="1" s="1"/>
  <c r="AD939" i="1"/>
  <c r="AD950" i="1"/>
  <c r="AD952" i="1"/>
  <c r="AD957" i="1"/>
  <c r="O961" i="1"/>
  <c r="O963" i="1" s="1"/>
  <c r="AB958" i="1"/>
  <c r="AB971" i="1"/>
  <c r="AD971" i="1" s="1"/>
  <c r="D971" i="1"/>
  <c r="D973" i="1" s="1"/>
  <c r="AC968" i="1"/>
  <c r="AC971" i="1" s="1"/>
  <c r="AB968" i="1"/>
  <c r="AD968" i="1" s="1"/>
  <c r="AB973" i="1"/>
  <c r="AD973" i="1" s="1"/>
  <c r="AC972" i="1"/>
  <c r="AD979" i="1"/>
  <c r="AB981" i="1"/>
  <c r="AD990" i="1"/>
  <c r="AD992" i="1"/>
  <c r="AD997" i="1"/>
  <c r="O1001" i="1"/>
  <c r="O1003" i="1" s="1"/>
  <c r="AB998" i="1"/>
  <c r="D1011" i="1"/>
  <c r="D1013" i="1" s="1"/>
  <c r="AB1008" i="1"/>
  <c r="AD1008" i="1" s="1"/>
  <c r="AC1012" i="1"/>
  <c r="AB1021" i="1"/>
  <c r="AD1021" i="1" s="1"/>
  <c r="AC1017" i="1"/>
  <c r="AC1018" i="1"/>
  <c r="AC1020" i="1"/>
  <c r="AD1020" i="1"/>
  <c r="O1021" i="1"/>
  <c r="O1023" i="1" s="1"/>
  <c r="AB1023" i="1"/>
  <c r="AD1023" i="1" s="1"/>
  <c r="AC1022" i="1"/>
  <c r="AD1022" i="1"/>
  <c r="AC1027" i="1"/>
  <c r="AD1027" i="1"/>
  <c r="AC1049" i="1"/>
  <c r="AD1049" i="1"/>
  <c r="AD947" i="1"/>
  <c r="AD967" i="1"/>
  <c r="AD987" i="1"/>
  <c r="AD1007" i="1"/>
  <c r="O1031" i="1"/>
  <c r="O1033" i="1" s="1"/>
  <c r="AB1028" i="1"/>
  <c r="D1041" i="1"/>
  <c r="D1043" i="1" s="1"/>
  <c r="AB1038" i="1"/>
  <c r="AD1038" i="1" s="1"/>
  <c r="AC1042" i="1"/>
  <c r="AB1051" i="1"/>
  <c r="AD1051" i="1" s="1"/>
  <c r="AD1037" i="1"/>
  <c r="AB1053" i="1"/>
  <c r="AD1053" i="1" s="1"/>
  <c r="AD1052" i="1"/>
  <c r="AB113" i="1" l="1"/>
  <c r="AD113" i="1" s="1"/>
  <c r="AD111" i="1"/>
  <c r="AB73" i="1"/>
  <c r="AD73" i="1" s="1"/>
  <c r="AD71" i="1"/>
  <c r="AB943" i="1"/>
  <c r="AD943" i="1" s="1"/>
  <c r="AD941" i="1"/>
  <c r="AD231" i="1"/>
  <c r="AB233" i="1"/>
  <c r="AD233" i="1" s="1"/>
  <c r="AB193" i="1"/>
  <c r="AD193" i="1" s="1"/>
  <c r="AD191" i="1"/>
  <c r="AC1038" i="1"/>
  <c r="AC1041" i="1" s="1"/>
  <c r="AB1041" i="1"/>
  <c r="AD1028" i="1"/>
  <c r="AB1031" i="1"/>
  <c r="AC1028" i="1"/>
  <c r="AC1008" i="1"/>
  <c r="AC1011" i="1" s="1"/>
  <c r="AC1013" i="1" s="1"/>
  <c r="AB1011" i="1"/>
  <c r="AD998" i="1"/>
  <c r="AC998" i="1"/>
  <c r="AC1001" i="1" s="1"/>
  <c r="AC1003" i="1" s="1"/>
  <c r="AC973" i="1"/>
  <c r="AD1048" i="1"/>
  <c r="AC1048" i="1"/>
  <c r="AC1051" i="1" s="1"/>
  <c r="AC1053" i="1" s="1"/>
  <c r="AB1001" i="1"/>
  <c r="AC993" i="1"/>
  <c r="AC948" i="1"/>
  <c r="AC951" i="1" s="1"/>
  <c r="AC953" i="1" s="1"/>
  <c r="AB951" i="1"/>
  <c r="AB1060" i="1"/>
  <c r="AD1060" i="1" s="1"/>
  <c r="AA1061" i="1"/>
  <c r="AA1063" i="1" s="1"/>
  <c r="AA1069" i="1" s="1"/>
  <c r="W1061" i="1"/>
  <c r="W1063" i="1" s="1"/>
  <c r="W1069" i="1" s="1"/>
  <c r="S1061" i="1"/>
  <c r="S1063" i="1" s="1"/>
  <c r="S1069" i="1" s="1"/>
  <c r="O1061" i="1"/>
  <c r="O1063" i="1" s="1"/>
  <c r="O1069" i="1" s="1"/>
  <c r="AB1058" i="1"/>
  <c r="K1061" i="1"/>
  <c r="K1063" i="1" s="1"/>
  <c r="K1069" i="1" s="1"/>
  <c r="G1061" i="1"/>
  <c r="G1063" i="1" s="1"/>
  <c r="G1069" i="1" s="1"/>
  <c r="C1061" i="1"/>
  <c r="C1063" i="1" s="1"/>
  <c r="AD918" i="1"/>
  <c r="AC918" i="1"/>
  <c r="AC921" i="1" s="1"/>
  <c r="AC923" i="1" s="1"/>
  <c r="AD898" i="1"/>
  <c r="AC898" i="1"/>
  <c r="AC901" i="1" s="1"/>
  <c r="AC903" i="1" s="1"/>
  <c r="AD878" i="1"/>
  <c r="AC878" i="1"/>
  <c r="AC881" i="1" s="1"/>
  <c r="AC883" i="1" s="1"/>
  <c r="X1061" i="1"/>
  <c r="X1063" i="1" s="1"/>
  <c r="X1069" i="1" s="1"/>
  <c r="T1061" i="1"/>
  <c r="T1063" i="1" s="1"/>
  <c r="T1069" i="1" s="1"/>
  <c r="P1061" i="1"/>
  <c r="P1063" i="1" s="1"/>
  <c r="P1069" i="1" s="1"/>
  <c r="L1061" i="1"/>
  <c r="L1063" i="1" s="1"/>
  <c r="L1069" i="1" s="1"/>
  <c r="H1061" i="1"/>
  <c r="H1063" i="1" s="1"/>
  <c r="H1069" i="1" s="1"/>
  <c r="D1061" i="1"/>
  <c r="D1063" i="1" s="1"/>
  <c r="D1069" i="1" s="1"/>
  <c r="AC1058" i="1"/>
  <c r="AB921" i="1"/>
  <c r="AB901" i="1"/>
  <c r="AB881" i="1"/>
  <c r="AC858" i="1"/>
  <c r="AC861" i="1" s="1"/>
  <c r="AC863" i="1" s="1"/>
  <c r="AC818" i="1"/>
  <c r="AC821" i="1" s="1"/>
  <c r="AC873" i="1"/>
  <c r="AB853" i="1"/>
  <c r="AD853" i="1" s="1"/>
  <c r="AC848" i="1"/>
  <c r="AC851" i="1" s="1"/>
  <c r="AC853" i="1" s="1"/>
  <c r="AB831" i="1"/>
  <c r="AC828" i="1"/>
  <c r="AC831" i="1" s="1"/>
  <c r="AC833" i="1" s="1"/>
  <c r="AB811" i="1"/>
  <c r="AC788" i="1"/>
  <c r="AC791" i="1" s="1"/>
  <c r="AC793" i="1" s="1"/>
  <c r="AC753" i="1"/>
  <c r="AC733" i="1"/>
  <c r="AC693" i="1"/>
  <c r="AB861" i="1"/>
  <c r="AB841" i="1"/>
  <c r="AB821" i="1"/>
  <c r="AB781" i="1"/>
  <c r="AB761" i="1"/>
  <c r="AC758" i="1"/>
  <c r="AC761" i="1" s="1"/>
  <c r="AC763" i="1" s="1"/>
  <c r="AB741" i="1"/>
  <c r="AC738" i="1"/>
  <c r="AC741" i="1" s="1"/>
  <c r="AC743" i="1" s="1"/>
  <c r="AB721" i="1"/>
  <c r="AC711" i="1"/>
  <c r="AC713" i="1" s="1"/>
  <c r="AC698" i="1"/>
  <c r="AC701" i="1" s="1"/>
  <c r="AC703" i="1" s="1"/>
  <c r="AB681" i="1"/>
  <c r="AC661" i="1"/>
  <c r="AC648" i="1"/>
  <c r="AC651" i="1" s="1"/>
  <c r="AC653" i="1" s="1"/>
  <c r="AB611" i="1"/>
  <c r="AC588" i="1"/>
  <c r="AC591" i="1" s="1"/>
  <c r="AC593" i="1" s="1"/>
  <c r="AB751" i="1"/>
  <c r="AB731" i="1"/>
  <c r="AB631" i="1"/>
  <c r="AB583" i="1"/>
  <c r="AD583" i="1" s="1"/>
  <c r="AD568" i="1"/>
  <c r="AC568" i="1"/>
  <c r="AC571" i="1" s="1"/>
  <c r="AC573" i="1" s="1"/>
  <c r="AD548" i="1"/>
  <c r="AC548" i="1"/>
  <c r="AC551" i="1" s="1"/>
  <c r="AC553" i="1" s="1"/>
  <c r="AD528" i="1"/>
  <c r="AC528" i="1"/>
  <c r="AC531" i="1" s="1"/>
  <c r="AC533" i="1" s="1"/>
  <c r="AD508" i="1"/>
  <c r="AC508" i="1"/>
  <c r="AC511" i="1" s="1"/>
  <c r="AC513" i="1" s="1"/>
  <c r="AD488" i="1"/>
  <c r="AC488" i="1"/>
  <c r="AC491" i="1" s="1"/>
  <c r="AC493" i="1" s="1"/>
  <c r="AD468" i="1"/>
  <c r="AC468" i="1"/>
  <c r="AC471" i="1" s="1"/>
  <c r="AC473" i="1" s="1"/>
  <c r="AD412" i="1"/>
  <c r="AB413" i="1"/>
  <c r="AD413" i="1" s="1"/>
  <c r="AB551" i="1"/>
  <c r="AB531" i="1"/>
  <c r="AB511" i="1"/>
  <c r="AB491" i="1"/>
  <c r="AB471" i="1"/>
  <c r="AB431" i="1"/>
  <c r="AC428" i="1"/>
  <c r="AC431" i="1" s="1"/>
  <c r="AC433" i="1" s="1"/>
  <c r="AC412" i="1"/>
  <c r="AB411" i="1"/>
  <c r="AD411" i="1" s="1"/>
  <c r="AD407" i="1"/>
  <c r="AB391" i="1"/>
  <c r="AC373" i="1"/>
  <c r="AC368" i="1"/>
  <c r="AC371" i="1" s="1"/>
  <c r="AC407" i="1"/>
  <c r="AC411" i="1" s="1"/>
  <c r="AD338" i="1"/>
  <c r="AC338" i="1"/>
  <c r="AC341" i="1" s="1"/>
  <c r="AC343" i="1" s="1"/>
  <c r="AD318" i="1"/>
  <c r="AC318" i="1"/>
  <c r="AC321" i="1" s="1"/>
  <c r="AC323" i="1" s="1"/>
  <c r="AD298" i="1"/>
  <c r="AC298" i="1"/>
  <c r="AC301" i="1" s="1"/>
  <c r="AC303" i="1" s="1"/>
  <c r="AD282" i="1"/>
  <c r="AB283" i="1"/>
  <c r="AD283" i="1" s="1"/>
  <c r="AB341" i="1"/>
  <c r="AB321" i="1"/>
  <c r="AB301" i="1"/>
  <c r="AB291" i="1"/>
  <c r="AC288" i="1"/>
  <c r="AC291" i="1" s="1"/>
  <c r="AC293" i="1" s="1"/>
  <c r="AC282" i="1"/>
  <c r="AB281" i="1"/>
  <c r="AD281" i="1" s="1"/>
  <c r="AD277" i="1"/>
  <c r="AB261" i="1"/>
  <c r="AC258" i="1"/>
  <c r="AC261" i="1" s="1"/>
  <c r="AB241" i="1"/>
  <c r="AC231" i="1"/>
  <c r="AC233" i="1" s="1"/>
  <c r="AC223" i="1"/>
  <c r="AC208" i="1"/>
  <c r="AC211" i="1" s="1"/>
  <c r="AC213" i="1" s="1"/>
  <c r="AD208" i="1"/>
  <c r="AC191" i="1"/>
  <c r="AC193" i="1" s="1"/>
  <c r="AC183" i="1"/>
  <c r="AC171" i="1"/>
  <c r="AC173" i="1" s="1"/>
  <c r="AC163" i="1"/>
  <c r="AC143" i="1"/>
  <c r="AC128" i="1"/>
  <c r="AD128" i="1"/>
  <c r="AC103" i="1"/>
  <c r="AC88" i="1"/>
  <c r="AD88" i="1"/>
  <c r="AC63" i="1"/>
  <c r="AC48" i="1"/>
  <c r="AD48" i="1"/>
  <c r="AC28" i="1"/>
  <c r="AD28" i="1"/>
  <c r="AC17" i="1"/>
  <c r="AC21" i="1" s="1"/>
  <c r="AB21" i="1"/>
  <c r="AD17" i="1"/>
  <c r="AB331" i="1"/>
  <c r="AB311" i="1"/>
  <c r="AB271" i="1"/>
  <c r="AB251" i="1"/>
  <c r="AB31" i="1"/>
  <c r="AC1043" i="1"/>
  <c r="AC1031" i="1"/>
  <c r="AC1033" i="1" s="1"/>
  <c r="AC1021" i="1"/>
  <c r="AC1023" i="1" s="1"/>
  <c r="AB983" i="1"/>
  <c r="AD983" i="1" s="1"/>
  <c r="AD981" i="1"/>
  <c r="AD958" i="1"/>
  <c r="AC958" i="1"/>
  <c r="AC961" i="1" s="1"/>
  <c r="AC963" i="1" s="1"/>
  <c r="AD938" i="1"/>
  <c r="AC938" i="1"/>
  <c r="AC941" i="1" s="1"/>
  <c r="AC943" i="1" s="1"/>
  <c r="AD978" i="1"/>
  <c r="AC978" i="1"/>
  <c r="AC981" i="1" s="1"/>
  <c r="AC983" i="1" s="1"/>
  <c r="AB961" i="1"/>
  <c r="Y1061" i="1"/>
  <c r="Y1063" i="1" s="1"/>
  <c r="Y1069" i="1" s="1"/>
  <c r="U1061" i="1"/>
  <c r="U1063" i="1" s="1"/>
  <c r="U1069" i="1" s="1"/>
  <c r="Q1061" i="1"/>
  <c r="Q1063" i="1" s="1"/>
  <c r="Q1069" i="1" s="1"/>
  <c r="M1061" i="1"/>
  <c r="M1063" i="1" s="1"/>
  <c r="M1069" i="1" s="1"/>
  <c r="I1061" i="1"/>
  <c r="I1063" i="1" s="1"/>
  <c r="I1069" i="1" s="1"/>
  <c r="E1061" i="1"/>
  <c r="E1063" i="1" s="1"/>
  <c r="E1069" i="1" s="1"/>
  <c r="AC913" i="1"/>
  <c r="AC893" i="1"/>
  <c r="AD932" i="1"/>
  <c r="AC932" i="1"/>
  <c r="AC933" i="1" s="1"/>
  <c r="AC930" i="1"/>
  <c r="B1061" i="1"/>
  <c r="B1063" i="1" s="1"/>
  <c r="B1069" i="1" s="1"/>
  <c r="AC931" i="1"/>
  <c r="AB931" i="1"/>
  <c r="AD931" i="1" s="1"/>
  <c r="AC823" i="1"/>
  <c r="AC783" i="1"/>
  <c r="AB911" i="1"/>
  <c r="AB891" i="1"/>
  <c r="AC841" i="1"/>
  <c r="AC843" i="1" s="1"/>
  <c r="AC813" i="1"/>
  <c r="AC808" i="1"/>
  <c r="AC811" i="1" s="1"/>
  <c r="AB803" i="1"/>
  <c r="AD803" i="1" s="1"/>
  <c r="AD802" i="1"/>
  <c r="AB791" i="1"/>
  <c r="AC773" i="1"/>
  <c r="AC663" i="1"/>
  <c r="AC643" i="1"/>
  <c r="AC623" i="1"/>
  <c r="AC603" i="1"/>
  <c r="AC583" i="1"/>
  <c r="AC723" i="1"/>
  <c r="AC718" i="1"/>
  <c r="AC721" i="1" s="1"/>
  <c r="AB701" i="1"/>
  <c r="AC678" i="1"/>
  <c r="AC681" i="1" s="1"/>
  <c r="AC683" i="1" s="1"/>
  <c r="AB673" i="1"/>
  <c r="AD673" i="1" s="1"/>
  <c r="AD672" i="1"/>
  <c r="AB651" i="1"/>
  <c r="AC628" i="1"/>
  <c r="AC631" i="1" s="1"/>
  <c r="AC633" i="1" s="1"/>
  <c r="AC621" i="1"/>
  <c r="AC613" i="1"/>
  <c r="AC608" i="1"/>
  <c r="AC611" i="1" s="1"/>
  <c r="AB591" i="1"/>
  <c r="AB691" i="1"/>
  <c r="AB621" i="1"/>
  <c r="AC563" i="1"/>
  <c r="AC523" i="1"/>
  <c r="AC503" i="1"/>
  <c r="AC483" i="1"/>
  <c r="AC463" i="1"/>
  <c r="AC443" i="1"/>
  <c r="AC423" i="1"/>
  <c r="AC383" i="1"/>
  <c r="AC363" i="1"/>
  <c r="AB711" i="1"/>
  <c r="AB661" i="1"/>
  <c r="AB641" i="1"/>
  <c r="AB601" i="1"/>
  <c r="AB571" i="1"/>
  <c r="AB543" i="1"/>
  <c r="AD543" i="1" s="1"/>
  <c r="AD542" i="1"/>
  <c r="AB451" i="1"/>
  <c r="AC448" i="1"/>
  <c r="AC451" i="1" s="1"/>
  <c r="AC453" i="1" s="1"/>
  <c r="AC401" i="1"/>
  <c r="AC403" i="1" s="1"/>
  <c r="AC388" i="1"/>
  <c r="AC391" i="1" s="1"/>
  <c r="AC393" i="1" s="1"/>
  <c r="AB371" i="1"/>
  <c r="AC353" i="1"/>
  <c r="AB521" i="1"/>
  <c r="AB501" i="1"/>
  <c r="AB481" i="1"/>
  <c r="AB461" i="1"/>
  <c r="AB421" i="1"/>
  <c r="AB401" i="1"/>
  <c r="AB361" i="1"/>
  <c r="AC333" i="1"/>
  <c r="AC313" i="1"/>
  <c r="AC273" i="1"/>
  <c r="AC253" i="1"/>
  <c r="AB151" i="1"/>
  <c r="AD151" i="1" s="1"/>
  <c r="AD147" i="1"/>
  <c r="AB561" i="1"/>
  <c r="AB441" i="1"/>
  <c r="AB381" i="1"/>
  <c r="AC271" i="1"/>
  <c r="AC263" i="1"/>
  <c r="AC238" i="1"/>
  <c r="AC241" i="1" s="1"/>
  <c r="AC243" i="1" s="1"/>
  <c r="AC228" i="1"/>
  <c r="AD228" i="1"/>
  <c r="AC203" i="1"/>
  <c r="AC188" i="1"/>
  <c r="AD188" i="1"/>
  <c r="AC168" i="1"/>
  <c r="AD168" i="1"/>
  <c r="AC152" i="1"/>
  <c r="AC153" i="1" s="1"/>
  <c r="AD152" i="1"/>
  <c r="AC131" i="1"/>
  <c r="AC133" i="1" s="1"/>
  <c r="AC123" i="1"/>
  <c r="AC108" i="1"/>
  <c r="AC111" i="1" s="1"/>
  <c r="AC113" i="1" s="1"/>
  <c r="AD108" i="1"/>
  <c r="AC91" i="1"/>
  <c r="AC93" i="1" s="1"/>
  <c r="AC83" i="1"/>
  <c r="AC68" i="1"/>
  <c r="AC71" i="1" s="1"/>
  <c r="AC73" i="1" s="1"/>
  <c r="AD68" i="1"/>
  <c r="AC51" i="1"/>
  <c r="AC53" i="1" s="1"/>
  <c r="AC43" i="1"/>
  <c r="AC31" i="1"/>
  <c r="AC33" i="1" s="1"/>
  <c r="AC23" i="1"/>
  <c r="AC277" i="1"/>
  <c r="AC281" i="1" s="1"/>
  <c r="AB131" i="1"/>
  <c r="AB91" i="1"/>
  <c r="AB51" i="1"/>
  <c r="AB211" i="1"/>
  <c r="AB171" i="1"/>
  <c r="AB213" i="1" l="1"/>
  <c r="AD213" i="1" s="1"/>
  <c r="AD211" i="1"/>
  <c r="AB93" i="1"/>
  <c r="AD93" i="1" s="1"/>
  <c r="AD91" i="1"/>
  <c r="AD381" i="1"/>
  <c r="AB383" i="1"/>
  <c r="AD383" i="1" s="1"/>
  <c r="AD561" i="1"/>
  <c r="AB563" i="1"/>
  <c r="AD563" i="1" s="1"/>
  <c r="AD401" i="1"/>
  <c r="AB403" i="1"/>
  <c r="AD403" i="1" s="1"/>
  <c r="AD461" i="1"/>
  <c r="AB463" i="1"/>
  <c r="AD463" i="1" s="1"/>
  <c r="AD501" i="1"/>
  <c r="AB503" i="1"/>
  <c r="AD503" i="1" s="1"/>
  <c r="AD451" i="1"/>
  <c r="AB453" i="1"/>
  <c r="AD453" i="1" s="1"/>
  <c r="AD601" i="1"/>
  <c r="AB603" i="1"/>
  <c r="AD603" i="1" s="1"/>
  <c r="AD661" i="1"/>
  <c r="AB663" i="1"/>
  <c r="AD663" i="1" s="1"/>
  <c r="AD621" i="1"/>
  <c r="AB623" i="1"/>
  <c r="AD623" i="1" s="1"/>
  <c r="AD591" i="1"/>
  <c r="AB593" i="1"/>
  <c r="AD593" i="1" s="1"/>
  <c r="AD701" i="1"/>
  <c r="AB703" i="1"/>
  <c r="AD703" i="1" s="1"/>
  <c r="AD791" i="1"/>
  <c r="AB793" i="1"/>
  <c r="AD793" i="1" s="1"/>
  <c r="AD911" i="1"/>
  <c r="AB913" i="1"/>
  <c r="AD913" i="1" s="1"/>
  <c r="AB933" i="1"/>
  <c r="AD933" i="1" s="1"/>
  <c r="AB963" i="1"/>
  <c r="AD963" i="1" s="1"/>
  <c r="AD961" i="1"/>
  <c r="AB33" i="1"/>
  <c r="AD33" i="1" s="1"/>
  <c r="AD31" i="1"/>
  <c r="AD271" i="1"/>
  <c r="AB273" i="1"/>
  <c r="AD273" i="1" s="1"/>
  <c r="AD331" i="1"/>
  <c r="AB333" i="1"/>
  <c r="AD333" i="1" s="1"/>
  <c r="AD21" i="1"/>
  <c r="AB23" i="1"/>
  <c r="AD23" i="1" s="1"/>
  <c r="AC283" i="1"/>
  <c r="AD291" i="1"/>
  <c r="AB293" i="1"/>
  <c r="AD293" i="1" s="1"/>
  <c r="AB323" i="1"/>
  <c r="AD323" i="1" s="1"/>
  <c r="AD321" i="1"/>
  <c r="AC413" i="1"/>
  <c r="AD431" i="1"/>
  <c r="AB433" i="1"/>
  <c r="AD433" i="1" s="1"/>
  <c r="AB493" i="1"/>
  <c r="AD493" i="1" s="1"/>
  <c r="AD491" i="1"/>
  <c r="AB533" i="1"/>
  <c r="AD533" i="1" s="1"/>
  <c r="AD531" i="1"/>
  <c r="AD731" i="1"/>
  <c r="AB733" i="1"/>
  <c r="AD733" i="1" s="1"/>
  <c r="AD611" i="1"/>
  <c r="AB613" i="1"/>
  <c r="AD613" i="1" s="1"/>
  <c r="AD781" i="1"/>
  <c r="AB783" i="1"/>
  <c r="AD783" i="1" s="1"/>
  <c r="AD841" i="1"/>
  <c r="AB843" i="1"/>
  <c r="AD843" i="1" s="1"/>
  <c r="AB903" i="1"/>
  <c r="AD903" i="1" s="1"/>
  <c r="AD901" i="1"/>
  <c r="AC1061" i="1"/>
  <c r="AC1063" i="1" s="1"/>
  <c r="AC1069" i="1" s="1"/>
  <c r="AB1003" i="1"/>
  <c r="AD1003" i="1" s="1"/>
  <c r="AD1001" i="1"/>
  <c r="AB1033" i="1"/>
  <c r="AD1033" i="1" s="1"/>
  <c r="AD1031" i="1"/>
  <c r="AD1041" i="1"/>
  <c r="AB1043" i="1"/>
  <c r="AD1043" i="1" s="1"/>
  <c r="AB173" i="1"/>
  <c r="AD173" i="1" s="1"/>
  <c r="AD171" i="1"/>
  <c r="AB53" i="1"/>
  <c r="AD53" i="1" s="1"/>
  <c r="AD51" i="1"/>
  <c r="AB133" i="1"/>
  <c r="AD133" i="1" s="1"/>
  <c r="AD131" i="1"/>
  <c r="AB153" i="1"/>
  <c r="AD153" i="1" s="1"/>
  <c r="AD441" i="1"/>
  <c r="AB443" i="1"/>
  <c r="AD443" i="1" s="1"/>
  <c r="AD361" i="1"/>
  <c r="AB363" i="1"/>
  <c r="AD363" i="1" s="1"/>
  <c r="AD421" i="1"/>
  <c r="AB423" i="1"/>
  <c r="AD423" i="1" s="1"/>
  <c r="AD481" i="1"/>
  <c r="AB483" i="1"/>
  <c r="AD483" i="1" s="1"/>
  <c r="AD521" i="1"/>
  <c r="AB523" i="1"/>
  <c r="AD523" i="1" s="1"/>
  <c r="AD371" i="1"/>
  <c r="AB373" i="1"/>
  <c r="AD373" i="1" s="1"/>
  <c r="AB573" i="1"/>
  <c r="AD573" i="1" s="1"/>
  <c r="AD571" i="1"/>
  <c r="AD641" i="1"/>
  <c r="AB643" i="1"/>
  <c r="AD643" i="1" s="1"/>
  <c r="AD711" i="1"/>
  <c r="AB713" i="1"/>
  <c r="AD713" i="1" s="1"/>
  <c r="AD691" i="1"/>
  <c r="AB693" i="1"/>
  <c r="AD693" i="1" s="1"/>
  <c r="AD651" i="1"/>
  <c r="AB653" i="1"/>
  <c r="AD653" i="1" s="1"/>
  <c r="AD891" i="1"/>
  <c r="AB893" i="1"/>
  <c r="AD893" i="1" s="1"/>
  <c r="AD251" i="1"/>
  <c r="AB253" i="1"/>
  <c r="AD253" i="1" s="1"/>
  <c r="AD311" i="1"/>
  <c r="AB313" i="1"/>
  <c r="AD313" i="1" s="1"/>
  <c r="AD241" i="1"/>
  <c r="AB243" i="1"/>
  <c r="AD243" i="1" s="1"/>
  <c r="AD261" i="1"/>
  <c r="AB263" i="1"/>
  <c r="AD263" i="1" s="1"/>
  <c r="AB303" i="1"/>
  <c r="AD303" i="1" s="1"/>
  <c r="AD301" i="1"/>
  <c r="AB343" i="1"/>
  <c r="AD343" i="1" s="1"/>
  <c r="AD341" i="1"/>
  <c r="AD391" i="1"/>
  <c r="AB393" i="1"/>
  <c r="AD393" i="1" s="1"/>
  <c r="AB473" i="1"/>
  <c r="AD473" i="1" s="1"/>
  <c r="AD471" i="1"/>
  <c r="AB513" i="1"/>
  <c r="AD513" i="1" s="1"/>
  <c r="AD511" i="1"/>
  <c r="AB553" i="1"/>
  <c r="AD553" i="1" s="1"/>
  <c r="AD551" i="1"/>
  <c r="AD631" i="1"/>
  <c r="AB633" i="1"/>
  <c r="AD633" i="1" s="1"/>
  <c r="AD751" i="1"/>
  <c r="AB753" i="1"/>
  <c r="AD753" i="1" s="1"/>
  <c r="AD681" i="1"/>
  <c r="AB683" i="1"/>
  <c r="AD683" i="1" s="1"/>
  <c r="AD721" i="1"/>
  <c r="AB723" i="1"/>
  <c r="AD723" i="1" s="1"/>
  <c r="AD741" i="1"/>
  <c r="AB743" i="1"/>
  <c r="AD743" i="1" s="1"/>
  <c r="AD761" i="1"/>
  <c r="AB763" i="1"/>
  <c r="AD763" i="1" s="1"/>
  <c r="AD821" i="1"/>
  <c r="AB823" i="1"/>
  <c r="AD823" i="1" s="1"/>
  <c r="AD861" i="1"/>
  <c r="AB863" i="1"/>
  <c r="AD863" i="1" s="1"/>
  <c r="AD811" i="1"/>
  <c r="AB813" i="1"/>
  <c r="AD813" i="1" s="1"/>
  <c r="AD831" i="1"/>
  <c r="AB833" i="1"/>
  <c r="AD833" i="1" s="1"/>
  <c r="AB883" i="1"/>
  <c r="AD883" i="1" s="1"/>
  <c r="AD881" i="1"/>
  <c r="AB923" i="1"/>
  <c r="AD923" i="1" s="1"/>
  <c r="AD921" i="1"/>
  <c r="AC1060" i="1"/>
  <c r="AD1058" i="1"/>
  <c r="AB1061" i="1"/>
  <c r="AD951" i="1"/>
  <c r="AB953" i="1"/>
  <c r="AD953" i="1" s="1"/>
  <c r="AD1011" i="1"/>
  <c r="AB1013" i="1"/>
  <c r="AD1013" i="1" s="1"/>
  <c r="AB1063" i="1" l="1"/>
  <c r="AD1061" i="1"/>
  <c r="AB1069" i="1" l="1"/>
  <c r="AD1068" i="1"/>
  <c r="AD1063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<sst xmlns="http://schemas.openxmlformats.org/spreadsheetml/2006/main" count="915" uniqueCount="82">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</sst>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_);\(0\)"/>
    <numFmt numFmtId="166" formatCode="_(* #,##0.00_);_(* \(#,##0.00\);_(* \-??_);_(@_)"/>
    <numFmt numFmtId="167" formatCode="mm/dd/yy;@"/>
    <numFmt numFmtId="168" formatCode="[$-409]General"/>
    <numFmt numFmtId="169" formatCode="[$-409]d\-mmm\-yy;@"/>
    <numFmt numFmtId="170" formatCode="[$-409]mmmm\ d\,\ yyyy;@"/>
    <numFmt numFmtId="171" formatCode="[$-3409]dd\-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69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169" fontId="2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3" applyFont="1" applyAlignment="1">
      <alignment horizontal="center"/>
    </xf>
    <xf numFmtId="0" fontId="2" fillId="0" borderId="0" xfId="3"/>
    <xf numFmtId="43" fontId="2" fillId="0" borderId="0" xfId="1"/>
    <xf numFmtId="10" fontId="2" fillId="0" borderId="0" xfId="1" applyNumberFormat="1"/>
    <xf numFmtId="0" fontId="3" fillId="0" borderId="1" xfId="3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5" xfId="3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7" fillId="0" borderId="5" xfId="3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3" applyFont="1"/>
    <xf numFmtId="0" fontId="5" fillId="0" borderId="5" xfId="3" applyFont="1" applyBorder="1"/>
    <xf numFmtId="0" fontId="8" fillId="0" borderId="5" xfId="3" applyFont="1" applyBorder="1"/>
    <xf numFmtId="43" fontId="9" fillId="0" borderId="6" xfId="1" applyFont="1" applyBorder="1"/>
    <xf numFmtId="10" fontId="10" fillId="0" borderId="6" xfId="1" applyNumberFormat="1" applyFont="1" applyBorder="1"/>
    <xf numFmtId="10" fontId="9" fillId="0" borderId="6" xfId="1" applyNumberFormat="1" applyFont="1" applyBorder="1"/>
    <xf numFmtId="0" fontId="7" fillId="0" borderId="11" xfId="3" applyFont="1" applyBorder="1" applyAlignment="1">
      <alignment horizontal="left"/>
    </xf>
    <xf numFmtId="43" fontId="8" fillId="0" borderId="12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0" fontId="7" fillId="0" borderId="5" xfId="3" applyFont="1" applyBorder="1" applyAlignment="1">
      <alignment horizontal="left"/>
    </xf>
    <xf numFmtId="43" fontId="8" fillId="0" borderId="13" xfId="1" applyFont="1" applyBorder="1"/>
    <xf numFmtId="0" fontId="7" fillId="0" borderId="5" xfId="3" applyFont="1" applyFill="1" applyBorder="1"/>
    <xf numFmtId="43" fontId="8" fillId="0" borderId="6" xfId="1" applyFont="1" applyFill="1" applyBorder="1"/>
    <xf numFmtId="43" fontId="8" fillId="0" borderId="7" xfId="1" applyFont="1" applyFill="1" applyBorder="1"/>
    <xf numFmtId="0" fontId="8" fillId="0" borderId="0" xfId="3" applyFont="1" applyFill="1"/>
    <xf numFmtId="0" fontId="5" fillId="0" borderId="5" xfId="3" applyFont="1" applyFill="1" applyBorder="1"/>
    <xf numFmtId="0" fontId="8" fillId="0" borderId="5" xfId="3" applyFont="1" applyFill="1" applyBorder="1"/>
    <xf numFmtId="10" fontId="10" fillId="2" borderId="6" xfId="1" applyNumberFormat="1" applyFont="1" applyFill="1" applyBorder="1"/>
    <xf numFmtId="0" fontId="7" fillId="0" borderId="11" xfId="3" applyFont="1" applyFill="1" applyBorder="1" applyAlignment="1">
      <alignment horizontal="left"/>
    </xf>
    <xf numFmtId="43" fontId="8" fillId="0" borderId="12" xfId="1" applyFont="1" applyFill="1" applyBorder="1"/>
    <xf numFmtId="0" fontId="7" fillId="0" borderId="5" xfId="3" applyFont="1" applyFill="1" applyBorder="1" applyAlignment="1">
      <alignment horizontal="left"/>
    </xf>
    <xf numFmtId="43" fontId="8" fillId="0" borderId="13" xfId="1" applyFont="1" applyFill="1" applyBorder="1"/>
    <xf numFmtId="10" fontId="8" fillId="0" borderId="12" xfId="1" applyNumberFormat="1" applyFont="1" applyBorder="1"/>
    <xf numFmtId="10" fontId="8" fillId="0" borderId="6" xfId="1" applyNumberFormat="1" applyFont="1" applyBorder="1"/>
    <xf numFmtId="43" fontId="7" fillId="0" borderId="12" xfId="1" applyFont="1" applyBorder="1"/>
    <xf numFmtId="43" fontId="11" fillId="0" borderId="12" xfId="1" applyFont="1" applyBorder="1"/>
    <xf numFmtId="10" fontId="11" fillId="0" borderId="12" xfId="1" applyNumberFormat="1" applyFont="1" applyBorder="1"/>
    <xf numFmtId="43" fontId="8" fillId="0" borderId="0" xfId="3" applyNumberFormat="1" applyFont="1"/>
    <xf numFmtId="0" fontId="12" fillId="0" borderId="0" xfId="3" applyFont="1"/>
    <xf numFmtId="43" fontId="12" fillId="0" borderId="0" xfId="1" applyFont="1"/>
    <xf numFmtId="43" fontId="12" fillId="2" borderId="0" xfId="1" applyFont="1" applyFill="1"/>
    <xf numFmtId="10" fontId="12" fillId="2" borderId="0" xfId="2" applyNumberFormat="1" applyFont="1" applyFill="1"/>
    <xf numFmtId="43" fontId="2" fillId="0" borderId="0" xfId="1" applyFont="1"/>
    <xf numFmtId="0" fontId="2" fillId="0" borderId="0" xfId="3" applyFont="1"/>
    <xf numFmtId="43" fontId="13" fillId="0" borderId="0" xfId="1" applyFont="1"/>
    <xf numFmtId="43" fontId="0" fillId="0" borderId="0" xfId="1" applyFont="1"/>
    <xf numFmtId="43" fontId="14" fillId="0" borderId="0" xfId="1" applyFont="1"/>
    <xf numFmtId="43" fontId="0" fillId="2" borderId="0" xfId="1" applyFont="1" applyFill="1"/>
    <xf numFmtId="0" fontId="0" fillId="0" borderId="0" xfId="3" applyFont="1"/>
    <xf numFmtId="164" fontId="2" fillId="0" borderId="0" xfId="3" applyNumberFormat="1"/>
    <xf numFmtId="43" fontId="15" fillId="0" borderId="0" xfId="1" applyFont="1"/>
    <xf numFmtId="0" fontId="7" fillId="0" borderId="0" xfId="3" applyFont="1"/>
    <xf numFmtId="43" fontId="7" fillId="0" borderId="0" xfId="1" applyFont="1"/>
    <xf numFmtId="43" fontId="8" fillId="0" borderId="0" xfId="1" applyFont="1"/>
    <xf numFmtId="43" fontId="16" fillId="0" borderId="0" xfId="1" applyFont="1"/>
    <xf numFmtId="43" fontId="17" fillId="0" borderId="0" xfId="1" applyFont="1"/>
  </cellXfs>
  <cellStyles count="10690">
    <cellStyle name="Comma" xfId="1" builtinId="3"/>
    <cellStyle name="Comma 10" xfId="4"/>
    <cellStyle name="Comma 10 2" xfId="5"/>
    <cellStyle name="Comma 10 2 2" xfId="6"/>
    <cellStyle name="Comma 10 2 2 2" xfId="7"/>
    <cellStyle name="Comma 10 2 2 2 2" xfId="8"/>
    <cellStyle name="Comma 10 2 2 2 2 2" xfId="9"/>
    <cellStyle name="Comma 10 2 2 2 2 2 2" xfId="10"/>
    <cellStyle name="Comma 10 2 2 2 2 3" xfId="11"/>
    <cellStyle name="Comma 10 2 2 2 3" xfId="12"/>
    <cellStyle name="Comma 10 2 2 2 3 2" xfId="13"/>
    <cellStyle name="Comma 10 2 2 2 4" xfId="14"/>
    <cellStyle name="Comma 10 2 2 3" xfId="15"/>
    <cellStyle name="Comma 10 2 2 3 2" xfId="16"/>
    <cellStyle name="Comma 10 2 2 3 2 2" xfId="17"/>
    <cellStyle name="Comma 10 2 2 3 3" xfId="18"/>
    <cellStyle name="Comma 10 2 2 4" xfId="19"/>
    <cellStyle name="Comma 10 2 2 4 2" xfId="20"/>
    <cellStyle name="Comma 10 2 2 4 2 2" xfId="21"/>
    <cellStyle name="Comma 10 2 2 4 3" xfId="22"/>
    <cellStyle name="Comma 10 2 2 5" xfId="23"/>
    <cellStyle name="Comma 10 2 2 5 2" xfId="24"/>
    <cellStyle name="Comma 10 2 2 5 2 2" xfId="25"/>
    <cellStyle name="Comma 10 2 2 5 3" xfId="26"/>
    <cellStyle name="Comma 10 2 2 6" xfId="27"/>
    <cellStyle name="Comma 10 2 2 6 2" xfId="28"/>
    <cellStyle name="Comma 10 2 2 7" xfId="29"/>
    <cellStyle name="Comma 10 2 2 8" xfId="30"/>
    <cellStyle name="Comma 10 2 3" xfId="31"/>
    <cellStyle name="Comma 10 2 3 2" xfId="32"/>
    <cellStyle name="Comma 10 2 3 2 2" xfId="33"/>
    <cellStyle name="Comma 10 2 3 2 2 2" xfId="34"/>
    <cellStyle name="Comma 10 2 3 2 3" xfId="35"/>
    <cellStyle name="Comma 10 2 3 3" xfId="36"/>
    <cellStyle name="Comma 10 2 3 3 2" xfId="37"/>
    <cellStyle name="Comma 10 2 3 4" xfId="38"/>
    <cellStyle name="Comma 10 2 4" xfId="39"/>
    <cellStyle name="Comma 10 2 4 2" xfId="40"/>
    <cellStyle name="Comma 10 2 4 2 2" xfId="41"/>
    <cellStyle name="Comma 10 2 4 3" xfId="42"/>
    <cellStyle name="Comma 10 2 5" xfId="43"/>
    <cellStyle name="Comma 10 2 5 2" xfId="44"/>
    <cellStyle name="Comma 10 2 5 2 2" xfId="45"/>
    <cellStyle name="Comma 10 2 5 3" xfId="46"/>
    <cellStyle name="Comma 10 2 6" xfId="47"/>
    <cellStyle name="Comma 10 2 6 2" xfId="48"/>
    <cellStyle name="Comma 10 2 6 2 2" xfId="49"/>
    <cellStyle name="Comma 10 2 6 3" xfId="50"/>
    <cellStyle name="Comma 10 2 7" xfId="51"/>
    <cellStyle name="Comma 10 2 7 2" xfId="52"/>
    <cellStyle name="Comma 10 2 8" xfId="53"/>
    <cellStyle name="Comma 10 2 9" xfId="54"/>
    <cellStyle name="Comma 11" xfId="55"/>
    <cellStyle name="Comma 11 10" xfId="56"/>
    <cellStyle name="Comma 11 10 2" xfId="57"/>
    <cellStyle name="Comma 11 10 2 2" xfId="58"/>
    <cellStyle name="Comma 11 10 3" xfId="59"/>
    <cellStyle name="Comma 11 11" xfId="60"/>
    <cellStyle name="Comma 11 11 2" xfId="61"/>
    <cellStyle name="Comma 11 12" xfId="62"/>
    <cellStyle name="Comma 11 13" xfId="63"/>
    <cellStyle name="Comma 11 2" xfId="64"/>
    <cellStyle name="Comma 11 3" xfId="65"/>
    <cellStyle name="Comma 11 3 2" xfId="66"/>
    <cellStyle name="Comma 11 3 2 2" xfId="67"/>
    <cellStyle name="Comma 11 3 2 2 2" xfId="68"/>
    <cellStyle name="Comma 11 3 2 2 2 2" xfId="69"/>
    <cellStyle name="Comma 11 3 2 2 3" xfId="70"/>
    <cellStyle name="Comma 11 3 2 3" xfId="71"/>
    <cellStyle name="Comma 11 3 2 3 2" xfId="72"/>
    <cellStyle name="Comma 11 3 2 4" xfId="73"/>
    <cellStyle name="Comma 11 3 3" xfId="74"/>
    <cellStyle name="Comma 11 3 3 2" xfId="75"/>
    <cellStyle name="Comma 11 3 3 2 2" xfId="76"/>
    <cellStyle name="Comma 11 3 3 3" xfId="77"/>
    <cellStyle name="Comma 11 3 4" xfId="78"/>
    <cellStyle name="Comma 11 3 4 2" xfId="79"/>
    <cellStyle name="Comma 11 3 4 2 2" xfId="80"/>
    <cellStyle name="Comma 11 3 4 3" xfId="81"/>
    <cellStyle name="Comma 11 3 5" xfId="82"/>
    <cellStyle name="Comma 11 3 5 2" xfId="83"/>
    <cellStyle name="Comma 11 3 5 2 2" xfId="84"/>
    <cellStyle name="Comma 11 3 5 3" xfId="85"/>
    <cellStyle name="Comma 11 3 6" xfId="86"/>
    <cellStyle name="Comma 11 3 6 2" xfId="87"/>
    <cellStyle name="Comma 11 3 7" xfId="88"/>
    <cellStyle name="Comma 11 3 8" xfId="89"/>
    <cellStyle name="Comma 11 4" xfId="90"/>
    <cellStyle name="Comma 11 4 2" xfId="91"/>
    <cellStyle name="Comma 11 4 2 2" xfId="92"/>
    <cellStyle name="Comma 11 4 2 2 2" xfId="93"/>
    <cellStyle name="Comma 11 4 2 2 2 2" xfId="94"/>
    <cellStyle name="Comma 11 4 2 2 3" xfId="95"/>
    <cellStyle name="Comma 11 4 2 3" xfId="96"/>
    <cellStyle name="Comma 11 4 2 3 2" xfId="97"/>
    <cellStyle name="Comma 11 4 2 4" xfId="98"/>
    <cellStyle name="Comma 11 4 3" xfId="99"/>
    <cellStyle name="Comma 11 4 3 2" xfId="100"/>
    <cellStyle name="Comma 11 4 3 2 2" xfId="101"/>
    <cellStyle name="Comma 11 4 3 3" xfId="102"/>
    <cellStyle name="Comma 11 4 4" xfId="103"/>
    <cellStyle name="Comma 11 4 4 2" xfId="104"/>
    <cellStyle name="Comma 11 4 4 2 2" xfId="105"/>
    <cellStyle name="Comma 11 4 4 3" xfId="106"/>
    <cellStyle name="Comma 11 4 5" xfId="107"/>
    <cellStyle name="Comma 11 4 5 2" xfId="108"/>
    <cellStyle name="Comma 11 4 5 2 2" xfId="109"/>
    <cellStyle name="Comma 11 4 5 3" xfId="110"/>
    <cellStyle name="Comma 11 4 6" xfId="111"/>
    <cellStyle name="Comma 11 4 6 2" xfId="112"/>
    <cellStyle name="Comma 11 4 7" xfId="113"/>
    <cellStyle name="Comma 11 4 8" xfId="114"/>
    <cellStyle name="Comma 11 5" xfId="115"/>
    <cellStyle name="Comma 11 5 2" xfId="116"/>
    <cellStyle name="Comma 11 5 2 2" xfId="117"/>
    <cellStyle name="Comma 11 5 2 2 2" xfId="118"/>
    <cellStyle name="Comma 11 5 2 2 2 2" xfId="119"/>
    <cellStyle name="Comma 11 5 2 2 3" xfId="120"/>
    <cellStyle name="Comma 11 5 2 3" xfId="121"/>
    <cellStyle name="Comma 11 5 2 3 2" xfId="122"/>
    <cellStyle name="Comma 11 5 2 4" xfId="123"/>
    <cellStyle name="Comma 11 5 3" xfId="124"/>
    <cellStyle name="Comma 11 5 3 2" xfId="125"/>
    <cellStyle name="Comma 11 5 3 2 2" xfId="126"/>
    <cellStyle name="Comma 11 5 3 3" xfId="127"/>
    <cellStyle name="Comma 11 5 4" xfId="128"/>
    <cellStyle name="Comma 11 5 4 2" xfId="129"/>
    <cellStyle name="Comma 11 5 4 2 2" xfId="130"/>
    <cellStyle name="Comma 11 5 4 3" xfId="131"/>
    <cellStyle name="Comma 11 5 5" xfId="132"/>
    <cellStyle name="Comma 11 5 5 2" xfId="133"/>
    <cellStyle name="Comma 11 5 5 2 2" xfId="134"/>
    <cellStyle name="Comma 11 5 5 3" xfId="135"/>
    <cellStyle name="Comma 11 5 6" xfId="136"/>
    <cellStyle name="Comma 11 5 6 2" xfId="137"/>
    <cellStyle name="Comma 11 5 7" xfId="138"/>
    <cellStyle name="Comma 11 5 8" xfId="139"/>
    <cellStyle name="Comma 11 6" xfId="140"/>
    <cellStyle name="Comma 11 6 2" xfId="141"/>
    <cellStyle name="Comma 11 6 2 2" xfId="142"/>
    <cellStyle name="Comma 11 6 2 2 2" xfId="143"/>
    <cellStyle name="Comma 11 6 2 2 2 2" xfId="144"/>
    <cellStyle name="Comma 11 6 2 2 3" xfId="145"/>
    <cellStyle name="Comma 11 6 2 3" xfId="146"/>
    <cellStyle name="Comma 11 6 2 3 2" xfId="147"/>
    <cellStyle name="Comma 11 6 2 4" xfId="148"/>
    <cellStyle name="Comma 11 6 3" xfId="149"/>
    <cellStyle name="Comma 11 6 3 2" xfId="150"/>
    <cellStyle name="Comma 11 6 3 2 2" xfId="151"/>
    <cellStyle name="Comma 11 6 3 3" xfId="152"/>
    <cellStyle name="Comma 11 6 4" xfId="153"/>
    <cellStyle name="Comma 11 6 4 2" xfId="154"/>
    <cellStyle name="Comma 11 6 4 2 2" xfId="155"/>
    <cellStyle name="Comma 11 6 4 3" xfId="156"/>
    <cellStyle name="Comma 11 6 5" xfId="157"/>
    <cellStyle name="Comma 11 6 5 2" xfId="158"/>
    <cellStyle name="Comma 11 6 5 2 2" xfId="159"/>
    <cellStyle name="Comma 11 6 5 3" xfId="160"/>
    <cellStyle name="Comma 11 6 6" xfId="161"/>
    <cellStyle name="Comma 11 6 6 2" xfId="162"/>
    <cellStyle name="Comma 11 6 7" xfId="163"/>
    <cellStyle name="Comma 11 6 8" xfId="164"/>
    <cellStyle name="Comma 11 7" xfId="165"/>
    <cellStyle name="Comma 11 7 2" xfId="166"/>
    <cellStyle name="Comma 11 7 2 2" xfId="167"/>
    <cellStyle name="Comma 11 7 2 2 2" xfId="168"/>
    <cellStyle name="Comma 11 7 2 3" xfId="169"/>
    <cellStyle name="Comma 11 7 3" xfId="170"/>
    <cellStyle name="Comma 11 7 3 2" xfId="171"/>
    <cellStyle name="Comma 11 7 4" xfId="172"/>
    <cellStyle name="Comma 11 8" xfId="173"/>
    <cellStyle name="Comma 11 8 2" xfId="174"/>
    <cellStyle name="Comma 11 8 2 2" xfId="175"/>
    <cellStyle name="Comma 11 8 3" xfId="176"/>
    <cellStyle name="Comma 11 9" xfId="177"/>
    <cellStyle name="Comma 11 9 2" xfId="178"/>
    <cellStyle name="Comma 11 9 2 2" xfId="179"/>
    <cellStyle name="Comma 11 9 3" xfId="180"/>
    <cellStyle name="Comma 12" xfId="181"/>
    <cellStyle name="Comma 12 2" xfId="182"/>
    <cellStyle name="Comma 12 3" xfId="183"/>
    <cellStyle name="Comma 12 3 2" xfId="184"/>
    <cellStyle name="Comma 12 3 2 2" xfId="185"/>
    <cellStyle name="Comma 12 3 2 2 2" xfId="186"/>
    <cellStyle name="Comma 12 3 2 3" xfId="187"/>
    <cellStyle name="Comma 12 3 3" xfId="188"/>
    <cellStyle name="Comma 12 3 3 2" xfId="189"/>
    <cellStyle name="Comma 12 3 4" xfId="190"/>
    <cellStyle name="Comma 12 4" xfId="191"/>
    <cellStyle name="Comma 12 4 2" xfId="192"/>
    <cellStyle name="Comma 12 4 2 2" xfId="193"/>
    <cellStyle name="Comma 12 4 3" xfId="194"/>
    <cellStyle name="Comma 12 5" xfId="195"/>
    <cellStyle name="Comma 12 5 2" xfId="196"/>
    <cellStyle name="Comma 12 5 2 2" xfId="197"/>
    <cellStyle name="Comma 12 5 3" xfId="198"/>
    <cellStyle name="Comma 12 6" xfId="199"/>
    <cellStyle name="Comma 12 6 2" xfId="200"/>
    <cellStyle name="Comma 12 6 2 2" xfId="201"/>
    <cellStyle name="Comma 12 6 3" xfId="202"/>
    <cellStyle name="Comma 12 7" xfId="203"/>
    <cellStyle name="Comma 12 7 2" xfId="204"/>
    <cellStyle name="Comma 12 8" xfId="205"/>
    <cellStyle name="Comma 12 9" xfId="206"/>
    <cellStyle name="Comma 13" xfId="207"/>
    <cellStyle name="Comma 13 2" xfId="208"/>
    <cellStyle name="Comma 13 3" xfId="209"/>
    <cellStyle name="Comma 13 3 2" xfId="210"/>
    <cellStyle name="Comma 13 3 2 2" xfId="211"/>
    <cellStyle name="Comma 13 3 2 2 2" xfId="212"/>
    <cellStyle name="Comma 13 3 2 3" xfId="213"/>
    <cellStyle name="Comma 13 3 3" xfId="214"/>
    <cellStyle name="Comma 13 3 3 2" xfId="215"/>
    <cellStyle name="Comma 13 3 4" xfId="216"/>
    <cellStyle name="Comma 13 4" xfId="217"/>
    <cellStyle name="Comma 13 4 2" xfId="218"/>
    <cellStyle name="Comma 13 4 2 2" xfId="219"/>
    <cellStyle name="Comma 13 4 3" xfId="220"/>
    <cellStyle name="Comma 13 5" xfId="221"/>
    <cellStyle name="Comma 13 5 2" xfId="222"/>
    <cellStyle name="Comma 13 5 2 2" xfId="223"/>
    <cellStyle name="Comma 13 5 3" xfId="224"/>
    <cellStyle name="Comma 13 6" xfId="225"/>
    <cellStyle name="Comma 13 6 2" xfId="226"/>
    <cellStyle name="Comma 13 6 2 2" xfId="227"/>
    <cellStyle name="Comma 13 6 3" xfId="228"/>
    <cellStyle name="Comma 13 7" xfId="229"/>
    <cellStyle name="Comma 13 7 2" xfId="230"/>
    <cellStyle name="Comma 13 8" xfId="231"/>
    <cellStyle name="Comma 13 9" xfId="232"/>
    <cellStyle name="Comma 14" xfId="233"/>
    <cellStyle name="Comma 14 10" xfId="234"/>
    <cellStyle name="Comma 14 2" xfId="235"/>
    <cellStyle name="Comma 14 2 2" xfId="236"/>
    <cellStyle name="Comma 14 2 2 2" xfId="237"/>
    <cellStyle name="Comma 14 2 2 2 2" xfId="238"/>
    <cellStyle name="Comma 14 2 2 2 2 2" xfId="239"/>
    <cellStyle name="Comma 14 2 2 2 2 2 2" xfId="240"/>
    <cellStyle name="Comma 14 2 2 2 2 3" xfId="241"/>
    <cellStyle name="Comma 14 2 2 2 3" xfId="242"/>
    <cellStyle name="Comma 14 2 2 2 3 2" xfId="243"/>
    <cellStyle name="Comma 14 2 2 2 4" xfId="244"/>
    <cellStyle name="Comma 14 2 2 3" xfId="245"/>
    <cellStyle name="Comma 14 2 2 3 2" xfId="246"/>
    <cellStyle name="Comma 14 2 2 3 2 2" xfId="247"/>
    <cellStyle name="Comma 14 2 2 3 3" xfId="248"/>
    <cellStyle name="Comma 14 2 2 4" xfId="249"/>
    <cellStyle name="Comma 14 2 2 4 2" xfId="250"/>
    <cellStyle name="Comma 14 2 2 4 2 2" xfId="251"/>
    <cellStyle name="Comma 14 2 2 4 3" xfId="252"/>
    <cellStyle name="Comma 14 2 2 5" xfId="253"/>
    <cellStyle name="Comma 14 2 2 5 2" xfId="254"/>
    <cellStyle name="Comma 14 2 2 5 2 2" xfId="255"/>
    <cellStyle name="Comma 14 2 2 5 3" xfId="256"/>
    <cellStyle name="Comma 14 2 2 6" xfId="257"/>
    <cellStyle name="Comma 14 2 2 6 2" xfId="258"/>
    <cellStyle name="Comma 14 2 2 7" xfId="259"/>
    <cellStyle name="Comma 14 2 2 8" xfId="260"/>
    <cellStyle name="Comma 14 2 3" xfId="261"/>
    <cellStyle name="Comma 14 2 3 2" xfId="262"/>
    <cellStyle name="Comma 14 2 3 2 2" xfId="263"/>
    <cellStyle name="Comma 14 2 3 2 2 2" xfId="264"/>
    <cellStyle name="Comma 14 2 3 2 3" xfId="265"/>
    <cellStyle name="Comma 14 2 3 3" xfId="266"/>
    <cellStyle name="Comma 14 2 3 3 2" xfId="267"/>
    <cellStyle name="Comma 14 2 3 4" xfId="268"/>
    <cellStyle name="Comma 14 2 4" xfId="269"/>
    <cellStyle name="Comma 14 2 4 2" xfId="270"/>
    <cellStyle name="Comma 14 2 4 2 2" xfId="271"/>
    <cellStyle name="Comma 14 2 4 3" xfId="272"/>
    <cellStyle name="Comma 14 2 5" xfId="273"/>
    <cellStyle name="Comma 14 2 5 2" xfId="274"/>
    <cellStyle name="Comma 14 2 5 2 2" xfId="275"/>
    <cellStyle name="Comma 14 2 5 3" xfId="276"/>
    <cellStyle name="Comma 14 2 6" xfId="277"/>
    <cellStyle name="Comma 14 2 6 2" xfId="278"/>
    <cellStyle name="Comma 14 2 6 2 2" xfId="279"/>
    <cellStyle name="Comma 14 2 6 3" xfId="280"/>
    <cellStyle name="Comma 14 2 7" xfId="281"/>
    <cellStyle name="Comma 14 2 7 2" xfId="282"/>
    <cellStyle name="Comma 14 2 8" xfId="283"/>
    <cellStyle name="Comma 14 2 9" xfId="284"/>
    <cellStyle name="Comma 14 3" xfId="285"/>
    <cellStyle name="Comma 14 4" xfId="286"/>
    <cellStyle name="Comma 14 4 2" xfId="287"/>
    <cellStyle name="Comma 14 4 2 2" xfId="288"/>
    <cellStyle name="Comma 14 4 2 2 2" xfId="289"/>
    <cellStyle name="Comma 14 4 2 3" xfId="290"/>
    <cellStyle name="Comma 14 4 3" xfId="291"/>
    <cellStyle name="Comma 14 4 3 2" xfId="292"/>
    <cellStyle name="Comma 14 4 4" xfId="293"/>
    <cellStyle name="Comma 14 5" xfId="294"/>
    <cellStyle name="Comma 14 5 2" xfId="295"/>
    <cellStyle name="Comma 14 5 2 2" xfId="296"/>
    <cellStyle name="Comma 14 5 3" xfId="297"/>
    <cellStyle name="Comma 14 6" xfId="298"/>
    <cellStyle name="Comma 14 6 2" xfId="299"/>
    <cellStyle name="Comma 14 6 2 2" xfId="300"/>
    <cellStyle name="Comma 14 6 3" xfId="301"/>
    <cellStyle name="Comma 14 7" xfId="302"/>
    <cellStyle name="Comma 14 7 2" xfId="303"/>
    <cellStyle name="Comma 14 7 2 2" xfId="304"/>
    <cellStyle name="Comma 14 7 3" xfId="305"/>
    <cellStyle name="Comma 14 8" xfId="306"/>
    <cellStyle name="Comma 14 8 2" xfId="307"/>
    <cellStyle name="Comma 14 9" xfId="308"/>
    <cellStyle name="Comma 15" xfId="309"/>
    <cellStyle name="Comma 15 2" xfId="310"/>
    <cellStyle name="Comma 16" xfId="311"/>
    <cellStyle name="Comma 17" xfId="312"/>
    <cellStyle name="Comma 17 2" xfId="313"/>
    <cellStyle name="Comma 18" xfId="314"/>
    <cellStyle name="Comma 18 2" xfId="315"/>
    <cellStyle name="Comma 19" xfId="316"/>
    <cellStyle name="Comma 19 2" xfId="317"/>
    <cellStyle name="Comma 19 2 2" xfId="318"/>
    <cellStyle name="Comma 19 2 2 2" xfId="319"/>
    <cellStyle name="Comma 19 2 2 2 2" xfId="320"/>
    <cellStyle name="Comma 19 2 2 2 2 2" xfId="321"/>
    <cellStyle name="Comma 19 2 2 2 3" xfId="322"/>
    <cellStyle name="Comma 19 2 2 3" xfId="323"/>
    <cellStyle name="Comma 19 2 2 3 2" xfId="324"/>
    <cellStyle name="Comma 19 2 2 4" xfId="325"/>
    <cellStyle name="Comma 19 2 3" xfId="326"/>
    <cellStyle name="Comma 19 2 3 2" xfId="327"/>
    <cellStyle name="Comma 19 2 3 2 2" xfId="328"/>
    <cellStyle name="Comma 19 2 3 3" xfId="329"/>
    <cellStyle name="Comma 19 2 4" xfId="330"/>
    <cellStyle name="Comma 19 2 4 2" xfId="331"/>
    <cellStyle name="Comma 19 2 4 2 2" xfId="332"/>
    <cellStyle name="Comma 19 2 4 3" xfId="333"/>
    <cellStyle name="Comma 19 2 5" xfId="334"/>
    <cellStyle name="Comma 19 2 5 2" xfId="335"/>
    <cellStyle name="Comma 19 2 5 2 2" xfId="336"/>
    <cellStyle name="Comma 19 2 5 3" xfId="337"/>
    <cellStyle name="Comma 19 2 6" xfId="338"/>
    <cellStyle name="Comma 19 2 6 2" xfId="339"/>
    <cellStyle name="Comma 19 2 7" xfId="340"/>
    <cellStyle name="Comma 19 2 8" xfId="341"/>
    <cellStyle name="Comma 19 3" xfId="342"/>
    <cellStyle name="Comma 19 3 2" xfId="343"/>
    <cellStyle name="Comma 19 3 2 2" xfId="344"/>
    <cellStyle name="Comma 19 3 2 2 2" xfId="345"/>
    <cellStyle name="Comma 19 3 2 3" xfId="346"/>
    <cellStyle name="Comma 19 3 3" xfId="347"/>
    <cellStyle name="Comma 19 3 3 2" xfId="348"/>
    <cellStyle name="Comma 19 3 4" xfId="349"/>
    <cellStyle name="Comma 19 4" xfId="350"/>
    <cellStyle name="Comma 19 4 2" xfId="351"/>
    <cellStyle name="Comma 19 4 2 2" xfId="352"/>
    <cellStyle name="Comma 19 4 3" xfId="353"/>
    <cellStyle name="Comma 19 5" xfId="354"/>
    <cellStyle name="Comma 19 5 2" xfId="355"/>
    <cellStyle name="Comma 19 5 2 2" xfId="356"/>
    <cellStyle name="Comma 19 5 3" xfId="357"/>
    <cellStyle name="Comma 19 6" xfId="358"/>
    <cellStyle name="Comma 19 6 2" xfId="359"/>
    <cellStyle name="Comma 19 6 2 2" xfId="360"/>
    <cellStyle name="Comma 19 6 3" xfId="361"/>
    <cellStyle name="Comma 19 7" xfId="362"/>
    <cellStyle name="Comma 19 7 2" xfId="363"/>
    <cellStyle name="Comma 19 8" xfId="364"/>
    <cellStyle name="Comma 19 9" xfId="365"/>
    <cellStyle name="Comma 2" xfId="366"/>
    <cellStyle name="Comma 2 10" xfId="367"/>
    <cellStyle name="Comma 2 11" xfId="368"/>
    <cellStyle name="Comma 2 12" xfId="369"/>
    <cellStyle name="Comma 2 13" xfId="370"/>
    <cellStyle name="Comma 2 14" xfId="371"/>
    <cellStyle name="Comma 2 15" xfId="372"/>
    <cellStyle name="Comma 2 16" xfId="373"/>
    <cellStyle name="Comma 2 17" xfId="374"/>
    <cellStyle name="Comma 2 18" xfId="375"/>
    <cellStyle name="Comma 2 19" xfId="376"/>
    <cellStyle name="Comma 2 2" xfId="377"/>
    <cellStyle name="Comma 2 2 10" xfId="378"/>
    <cellStyle name="Comma 2 2 11" xfId="379"/>
    <cellStyle name="Comma 2 2 12" xfId="380"/>
    <cellStyle name="Comma 2 2 13" xfId="381"/>
    <cellStyle name="Comma 2 2 14" xfId="382"/>
    <cellStyle name="Comma 2 2 15" xfId="383"/>
    <cellStyle name="Comma 2 2 16" xfId="384"/>
    <cellStyle name="Comma 2 2 17" xfId="385"/>
    <cellStyle name="Comma 2 2 18" xfId="386"/>
    <cellStyle name="Comma 2 2 19" xfId="387"/>
    <cellStyle name="Comma 2 2 2" xfId="388"/>
    <cellStyle name="Comma 2 2 2 10" xfId="389"/>
    <cellStyle name="Comma 2 2 2 11" xfId="390"/>
    <cellStyle name="Comma 2 2 2 12" xfId="391"/>
    <cellStyle name="Comma 2 2 2 13" xfId="392"/>
    <cellStyle name="Comma 2 2 2 14" xfId="393"/>
    <cellStyle name="Comma 2 2 2 15" xfId="394"/>
    <cellStyle name="Comma 2 2 2 16" xfId="395"/>
    <cellStyle name="Comma 2 2 2 17" xfId="396"/>
    <cellStyle name="Comma 2 2 2 18" xfId="397"/>
    <cellStyle name="Comma 2 2 2 19" xfId="398"/>
    <cellStyle name="Comma 2 2 2 2" xfId="399"/>
    <cellStyle name="Comma 2 2 2 20" xfId="400"/>
    <cellStyle name="Comma 2 2 2 21" xfId="401"/>
    <cellStyle name="Comma 2 2 2 22" xfId="402"/>
    <cellStyle name="Comma 2 2 2 23" xfId="403"/>
    <cellStyle name="Comma 2 2 2 24" xfId="404"/>
    <cellStyle name="Comma 2 2 2 25" xfId="405"/>
    <cellStyle name="Comma 2 2 2 26" xfId="406"/>
    <cellStyle name="Comma 2 2 2 27" xfId="407"/>
    <cellStyle name="Comma 2 2 2 28" xfId="408"/>
    <cellStyle name="Comma 2 2 2 29" xfId="409"/>
    <cellStyle name="Comma 2 2 2 3" xfId="410"/>
    <cellStyle name="Comma 2 2 2 3 2" xfId="411"/>
    <cellStyle name="Comma 2 2 2 30" xfId="412"/>
    <cellStyle name="Comma 2 2 2 31" xfId="413"/>
    <cellStyle name="Comma 2 2 2 32" xfId="414"/>
    <cellStyle name="Comma 2 2 2 33" xfId="415"/>
    <cellStyle name="Comma 2 2 2 34" xfId="416"/>
    <cellStyle name="Comma 2 2 2 35" xfId="417"/>
    <cellStyle name="Comma 2 2 2 36" xfId="418"/>
    <cellStyle name="Comma 2 2 2 37" xfId="419"/>
    <cellStyle name="Comma 2 2 2 38" xfId="420"/>
    <cellStyle name="Comma 2 2 2 39" xfId="421"/>
    <cellStyle name="Comma 2 2 2 4" xfId="422"/>
    <cellStyle name="Comma 2 2 2 40" xfId="423"/>
    <cellStyle name="Comma 2 2 2 41" xfId="424"/>
    <cellStyle name="Comma 2 2 2 42" xfId="425"/>
    <cellStyle name="Comma 2 2 2 43" xfId="426"/>
    <cellStyle name="Comma 2 2 2 44" xfId="427"/>
    <cellStyle name="Comma 2 2 2 45" xfId="428"/>
    <cellStyle name="Comma 2 2 2 46" xfId="429"/>
    <cellStyle name="Comma 2 2 2 47" xfId="430"/>
    <cellStyle name="Comma 2 2 2 48" xfId="431"/>
    <cellStyle name="Comma 2 2 2 49" xfId="432"/>
    <cellStyle name="Comma 2 2 2 5" xfId="433"/>
    <cellStyle name="Comma 2 2 2 50" xfId="434"/>
    <cellStyle name="Comma 2 2 2 51" xfId="435"/>
    <cellStyle name="Comma 2 2 2 52" xfId="436"/>
    <cellStyle name="Comma 2 2 2 53" xfId="437"/>
    <cellStyle name="Comma 2 2 2 54" xfId="438"/>
    <cellStyle name="Comma 2 2 2 55" xfId="439"/>
    <cellStyle name="Comma 2 2 2 56" xfId="440"/>
    <cellStyle name="Comma 2 2 2 57" xfId="441"/>
    <cellStyle name="Comma 2 2 2 58" xfId="442"/>
    <cellStyle name="Comma 2 2 2 59" xfId="443"/>
    <cellStyle name="Comma 2 2 2 6" xfId="444"/>
    <cellStyle name="Comma 2 2 2 6 10" xfId="445"/>
    <cellStyle name="Comma 2 2 2 6 11" xfId="446"/>
    <cellStyle name="Comma 2 2 2 6 12" xfId="447"/>
    <cellStyle name="Comma 2 2 2 6 13" xfId="448"/>
    <cellStyle name="Comma 2 2 2 6 14" xfId="449"/>
    <cellStyle name="Comma 2 2 2 6 15" xfId="450"/>
    <cellStyle name="Comma 2 2 2 6 16" xfId="451"/>
    <cellStyle name="Comma 2 2 2 6 17" xfId="452"/>
    <cellStyle name="Comma 2 2 2 6 18" xfId="453"/>
    <cellStyle name="Comma 2 2 2 6 19" xfId="454"/>
    <cellStyle name="Comma 2 2 2 6 2" xfId="455"/>
    <cellStyle name="Comma 2 2 2 6 2 10" xfId="456"/>
    <cellStyle name="Comma 2 2 2 6 2 11" xfId="457"/>
    <cellStyle name="Comma 2 2 2 6 2 12" xfId="458"/>
    <cellStyle name="Comma 2 2 2 6 2 13" xfId="459"/>
    <cellStyle name="Comma 2 2 2 6 2 14" xfId="460"/>
    <cellStyle name="Comma 2 2 2 6 2 15" xfId="461"/>
    <cellStyle name="Comma 2 2 2 6 2 16" xfId="462"/>
    <cellStyle name="Comma 2 2 2 6 2 17" xfId="463"/>
    <cellStyle name="Comma 2 2 2 6 2 18" xfId="464"/>
    <cellStyle name="Comma 2 2 2 6 2 19" xfId="465"/>
    <cellStyle name="Comma 2 2 2 6 2 2" xfId="466"/>
    <cellStyle name="Comma 2 2 2 6 2 20" xfId="467"/>
    <cellStyle name="Comma 2 2 2 6 2 21" xfId="468"/>
    <cellStyle name="Comma 2 2 2 6 2 22" xfId="469"/>
    <cellStyle name="Comma 2 2 2 6 2 23" xfId="470"/>
    <cellStyle name="Comma 2 2 2 6 2 24" xfId="471"/>
    <cellStyle name="Comma 2 2 2 6 2 25" xfId="472"/>
    <cellStyle name="Comma 2 2 2 6 2 26" xfId="473"/>
    <cellStyle name="Comma 2 2 2 6 2 27" xfId="474"/>
    <cellStyle name="Comma 2 2 2 6 2 28" xfId="475"/>
    <cellStyle name="Comma 2 2 2 6 2 29" xfId="476"/>
    <cellStyle name="Comma 2 2 2 6 2 3" xfId="477"/>
    <cellStyle name="Comma 2 2 2 6 2 30" xfId="478"/>
    <cellStyle name="Comma 2 2 2 6 2 31" xfId="479"/>
    <cellStyle name="Comma 2 2 2 6 2 32" xfId="480"/>
    <cellStyle name="Comma 2 2 2 6 2 33" xfId="481"/>
    <cellStyle name="Comma 2 2 2 6 2 34" xfId="482"/>
    <cellStyle name="Comma 2 2 2 6 2 35" xfId="483"/>
    <cellStyle name="Comma 2 2 2 6 2 36" xfId="484"/>
    <cellStyle name="Comma 2 2 2 6 2 4" xfId="485"/>
    <cellStyle name="Comma 2 2 2 6 2 5" xfId="486"/>
    <cellStyle name="Comma 2 2 2 6 2 6" xfId="487"/>
    <cellStyle name="Comma 2 2 2 6 2 7" xfId="488"/>
    <cellStyle name="Comma 2 2 2 6 2 8" xfId="489"/>
    <cellStyle name="Comma 2 2 2 6 2 9" xfId="490"/>
    <cellStyle name="Comma 2 2 2 6 20" xfId="491"/>
    <cellStyle name="Comma 2 2 2 6 21" xfId="492"/>
    <cellStyle name="Comma 2 2 2 6 22" xfId="493"/>
    <cellStyle name="Comma 2 2 2 6 23" xfId="494"/>
    <cellStyle name="Comma 2 2 2 6 24" xfId="495"/>
    <cellStyle name="Comma 2 2 2 6 25" xfId="496"/>
    <cellStyle name="Comma 2 2 2 6 26" xfId="497"/>
    <cellStyle name="Comma 2 2 2 6 27" xfId="498"/>
    <cellStyle name="Comma 2 2 2 6 28" xfId="499"/>
    <cellStyle name="Comma 2 2 2 6 29" xfId="500"/>
    <cellStyle name="Comma 2 2 2 6 3" xfId="501"/>
    <cellStyle name="Comma 2 2 2 6 30" xfId="502"/>
    <cellStyle name="Comma 2 2 2 6 31" xfId="503"/>
    <cellStyle name="Comma 2 2 2 6 32" xfId="504"/>
    <cellStyle name="Comma 2 2 2 6 33" xfId="505"/>
    <cellStyle name="Comma 2 2 2 6 34" xfId="506"/>
    <cellStyle name="Comma 2 2 2 6 35" xfId="507"/>
    <cellStyle name="Comma 2 2 2 6 36" xfId="508"/>
    <cellStyle name="Comma 2 2 2 6 4" xfId="509"/>
    <cellStyle name="Comma 2 2 2 6 5" xfId="510"/>
    <cellStyle name="Comma 2 2 2 6 6" xfId="511"/>
    <cellStyle name="Comma 2 2 2 6 7" xfId="512"/>
    <cellStyle name="Comma 2 2 2 6 8" xfId="513"/>
    <cellStyle name="Comma 2 2 2 6 9" xfId="514"/>
    <cellStyle name="Comma 2 2 2 60" xfId="515"/>
    <cellStyle name="Comma 2 2 2 61" xfId="516"/>
    <cellStyle name="Comma 2 2 2 7" xfId="517"/>
    <cellStyle name="Comma 2 2 2 8" xfId="518"/>
    <cellStyle name="Comma 2 2 2 9" xfId="519"/>
    <cellStyle name="Comma 2 2 20" xfId="520"/>
    <cellStyle name="Comma 2 2 21" xfId="521"/>
    <cellStyle name="Comma 2 2 22" xfId="522"/>
    <cellStyle name="Comma 2 2 23" xfId="523"/>
    <cellStyle name="Comma 2 2 24" xfId="524"/>
    <cellStyle name="Comma 2 2 25" xfId="525"/>
    <cellStyle name="Comma 2 2 26" xfId="526"/>
    <cellStyle name="Comma 2 2 27" xfId="527"/>
    <cellStyle name="Comma 2 2 28" xfId="528"/>
    <cellStyle name="Comma 2 2 29" xfId="529"/>
    <cellStyle name="Comma 2 2 3" xfId="530"/>
    <cellStyle name="Comma 2 2 3 2" xfId="531"/>
    <cellStyle name="Comma 2 2 30" xfId="532"/>
    <cellStyle name="Comma 2 2 31" xfId="533"/>
    <cellStyle name="Comma 2 2 32" xfId="534"/>
    <cellStyle name="Comma 2 2 33" xfId="535"/>
    <cellStyle name="Comma 2 2 34" xfId="536"/>
    <cellStyle name="Comma 2 2 35" xfId="537"/>
    <cellStyle name="Comma 2 2 36" xfId="538"/>
    <cellStyle name="Comma 2 2 37" xfId="539"/>
    <cellStyle name="Comma 2 2 38" xfId="540"/>
    <cellStyle name="Comma 2 2 39" xfId="541"/>
    <cellStyle name="Comma 2 2 4" xfId="542"/>
    <cellStyle name="Comma 2 2 40" xfId="543"/>
    <cellStyle name="Comma 2 2 41" xfId="544"/>
    <cellStyle name="Comma 2 2 42" xfId="545"/>
    <cellStyle name="Comma 2 2 43" xfId="546"/>
    <cellStyle name="Comma 2 2 44" xfId="547"/>
    <cellStyle name="Comma 2 2 45" xfId="548"/>
    <cellStyle name="Comma 2 2 46" xfId="549"/>
    <cellStyle name="Comma 2 2 47" xfId="550"/>
    <cellStyle name="Comma 2 2 48" xfId="551"/>
    <cellStyle name="Comma 2 2 49" xfId="552"/>
    <cellStyle name="Comma 2 2 5" xfId="553"/>
    <cellStyle name="Comma 2 2 50" xfId="554"/>
    <cellStyle name="Comma 2 2 51" xfId="555"/>
    <cellStyle name="Comma 2 2 52" xfId="556"/>
    <cellStyle name="Comma 2 2 53" xfId="557"/>
    <cellStyle name="Comma 2 2 54" xfId="558"/>
    <cellStyle name="Comma 2 2 55" xfId="559"/>
    <cellStyle name="Comma 2 2 56" xfId="560"/>
    <cellStyle name="Comma 2 2 57" xfId="561"/>
    <cellStyle name="Comma 2 2 58" xfId="562"/>
    <cellStyle name="Comma 2 2 59" xfId="563"/>
    <cellStyle name="Comma 2 2 6" xfId="564"/>
    <cellStyle name="Comma 2 2 60" xfId="565"/>
    <cellStyle name="Comma 2 2 61" xfId="566"/>
    <cellStyle name="Comma 2 2 62" xfId="567"/>
    <cellStyle name="Comma 2 2 63" xfId="568"/>
    <cellStyle name="Comma 2 2 7" xfId="569"/>
    <cellStyle name="Comma 2 2 7 2" xfId="570"/>
    <cellStyle name="Comma 2 2 7 3" xfId="571"/>
    <cellStyle name="Comma 2 2 7 3 2" xfId="572"/>
    <cellStyle name="Comma 2 2 7 3 2 2" xfId="573"/>
    <cellStyle name="Comma 2 2 7 3 2 2 2" xfId="574"/>
    <cellStyle name="Comma 2 2 7 3 2 3" xfId="575"/>
    <cellStyle name="Comma 2 2 7 3 3" xfId="576"/>
    <cellStyle name="Comma 2 2 7 3 3 2" xfId="577"/>
    <cellStyle name="Comma 2 2 7 3 4" xfId="578"/>
    <cellStyle name="Comma 2 2 7 4" xfId="579"/>
    <cellStyle name="Comma 2 2 7 4 2" xfId="580"/>
    <cellStyle name="Comma 2 2 7 4 2 2" xfId="581"/>
    <cellStyle name="Comma 2 2 7 4 3" xfId="582"/>
    <cellStyle name="Comma 2 2 7 5" xfId="583"/>
    <cellStyle name="Comma 2 2 7 5 2" xfId="584"/>
    <cellStyle name="Comma 2 2 7 5 2 2" xfId="585"/>
    <cellStyle name="Comma 2 2 7 5 3" xfId="586"/>
    <cellStyle name="Comma 2 2 7 6" xfId="587"/>
    <cellStyle name="Comma 2 2 7 6 2" xfId="588"/>
    <cellStyle name="Comma 2 2 7 6 2 2" xfId="589"/>
    <cellStyle name="Comma 2 2 7 6 3" xfId="590"/>
    <cellStyle name="Comma 2 2 7 7" xfId="591"/>
    <cellStyle name="Comma 2 2 7 7 2" xfId="592"/>
    <cellStyle name="Comma 2 2 7 8" xfId="593"/>
    <cellStyle name="Comma 2 2 7 9" xfId="594"/>
    <cellStyle name="Comma 2 2 8" xfId="595"/>
    <cellStyle name="Comma 2 2 8 10" xfId="596"/>
    <cellStyle name="Comma 2 2 8 11" xfId="597"/>
    <cellStyle name="Comma 2 2 8 12" xfId="598"/>
    <cellStyle name="Comma 2 2 8 13" xfId="599"/>
    <cellStyle name="Comma 2 2 8 14" xfId="600"/>
    <cellStyle name="Comma 2 2 8 15" xfId="601"/>
    <cellStyle name="Comma 2 2 8 16" xfId="602"/>
    <cellStyle name="Comma 2 2 8 17" xfId="603"/>
    <cellStyle name="Comma 2 2 8 18" xfId="604"/>
    <cellStyle name="Comma 2 2 8 19" xfId="605"/>
    <cellStyle name="Comma 2 2 8 2" xfId="606"/>
    <cellStyle name="Comma 2 2 8 2 10" xfId="607"/>
    <cellStyle name="Comma 2 2 8 2 11" xfId="608"/>
    <cellStyle name="Comma 2 2 8 2 12" xfId="609"/>
    <cellStyle name="Comma 2 2 8 2 13" xfId="610"/>
    <cellStyle name="Comma 2 2 8 2 14" xfId="611"/>
    <cellStyle name="Comma 2 2 8 2 15" xfId="612"/>
    <cellStyle name="Comma 2 2 8 2 16" xfId="613"/>
    <cellStyle name="Comma 2 2 8 2 17" xfId="614"/>
    <cellStyle name="Comma 2 2 8 2 18" xfId="615"/>
    <cellStyle name="Comma 2 2 8 2 19" xfId="616"/>
    <cellStyle name="Comma 2 2 8 2 2" xfId="617"/>
    <cellStyle name="Comma 2 2 8 2 20" xfId="618"/>
    <cellStyle name="Comma 2 2 8 2 21" xfId="619"/>
    <cellStyle name="Comma 2 2 8 2 22" xfId="620"/>
    <cellStyle name="Comma 2 2 8 2 23" xfId="621"/>
    <cellStyle name="Comma 2 2 8 2 24" xfId="622"/>
    <cellStyle name="Comma 2 2 8 2 25" xfId="623"/>
    <cellStyle name="Comma 2 2 8 2 26" xfId="624"/>
    <cellStyle name="Comma 2 2 8 2 27" xfId="625"/>
    <cellStyle name="Comma 2 2 8 2 28" xfId="626"/>
    <cellStyle name="Comma 2 2 8 2 29" xfId="627"/>
    <cellStyle name="Comma 2 2 8 2 3" xfId="628"/>
    <cellStyle name="Comma 2 2 8 2 30" xfId="629"/>
    <cellStyle name="Comma 2 2 8 2 31" xfId="630"/>
    <cellStyle name="Comma 2 2 8 2 32" xfId="631"/>
    <cellStyle name="Comma 2 2 8 2 33" xfId="632"/>
    <cellStyle name="Comma 2 2 8 2 34" xfId="633"/>
    <cellStyle name="Comma 2 2 8 2 35" xfId="634"/>
    <cellStyle name="Comma 2 2 8 2 36" xfId="635"/>
    <cellStyle name="Comma 2 2 8 2 4" xfId="636"/>
    <cellStyle name="Comma 2 2 8 2 5" xfId="637"/>
    <cellStyle name="Comma 2 2 8 2 6" xfId="638"/>
    <cellStyle name="Comma 2 2 8 2 7" xfId="639"/>
    <cellStyle name="Comma 2 2 8 2 8" xfId="640"/>
    <cellStyle name="Comma 2 2 8 2 9" xfId="641"/>
    <cellStyle name="Comma 2 2 8 20" xfId="642"/>
    <cellStyle name="Comma 2 2 8 21" xfId="643"/>
    <cellStyle name="Comma 2 2 8 22" xfId="644"/>
    <cellStyle name="Comma 2 2 8 23" xfId="645"/>
    <cellStyle name="Comma 2 2 8 24" xfId="646"/>
    <cellStyle name="Comma 2 2 8 25" xfId="647"/>
    <cellStyle name="Comma 2 2 8 26" xfId="648"/>
    <cellStyle name="Comma 2 2 8 27" xfId="649"/>
    <cellStyle name="Comma 2 2 8 28" xfId="650"/>
    <cellStyle name="Comma 2 2 8 29" xfId="651"/>
    <cellStyle name="Comma 2 2 8 3" xfId="652"/>
    <cellStyle name="Comma 2 2 8 30" xfId="653"/>
    <cellStyle name="Comma 2 2 8 31" xfId="654"/>
    <cellStyle name="Comma 2 2 8 32" xfId="655"/>
    <cellStyle name="Comma 2 2 8 33" xfId="656"/>
    <cellStyle name="Comma 2 2 8 34" xfId="657"/>
    <cellStyle name="Comma 2 2 8 35" xfId="658"/>
    <cellStyle name="Comma 2 2 8 36" xfId="659"/>
    <cellStyle name="Comma 2 2 8 4" xfId="660"/>
    <cellStyle name="Comma 2 2 8 5" xfId="661"/>
    <cellStyle name="Comma 2 2 8 6" xfId="662"/>
    <cellStyle name="Comma 2 2 8 7" xfId="663"/>
    <cellStyle name="Comma 2 2 8 8" xfId="664"/>
    <cellStyle name="Comma 2 2 8 9" xfId="665"/>
    <cellStyle name="Comma 2 2 9" xfId="666"/>
    <cellStyle name="Comma 2 20" xfId="667"/>
    <cellStyle name="Comma 2 21" xfId="668"/>
    <cellStyle name="Comma 2 22" xfId="669"/>
    <cellStyle name="Comma 2 23" xfId="670"/>
    <cellStyle name="Comma 2 24" xfId="671"/>
    <cellStyle name="Comma 2 25" xfId="672"/>
    <cellStyle name="Comma 2 26" xfId="673"/>
    <cellStyle name="Comma 2 27" xfId="674"/>
    <cellStyle name="Comma 2 28" xfId="675"/>
    <cellStyle name="Comma 2 29" xfId="676"/>
    <cellStyle name="Comma 2 3" xfId="677"/>
    <cellStyle name="Comma 2 3 10" xfId="678"/>
    <cellStyle name="Comma 2 3 10 2" xfId="679"/>
    <cellStyle name="Comma 2 3 11" xfId="680"/>
    <cellStyle name="Comma 2 3 12" xfId="681"/>
    <cellStyle name="Comma 2 3 2" xfId="682"/>
    <cellStyle name="Comma 2 3 2 2" xfId="683"/>
    <cellStyle name="Comma 2 3 2 2 2" xfId="684"/>
    <cellStyle name="Comma 2 3 2 2 2 2" xfId="685"/>
    <cellStyle name="Comma 2 3 2 2 2 2 2" xfId="686"/>
    <cellStyle name="Comma 2 3 2 2 2 2 2 2" xfId="687"/>
    <cellStyle name="Comma 2 3 2 2 2 2 3" xfId="688"/>
    <cellStyle name="Comma 2 3 2 2 2 3" xfId="689"/>
    <cellStyle name="Comma 2 3 2 2 2 3 2" xfId="690"/>
    <cellStyle name="Comma 2 3 2 2 2 4" xfId="691"/>
    <cellStyle name="Comma 2 3 2 2 3" xfId="692"/>
    <cellStyle name="Comma 2 3 2 2 3 2" xfId="693"/>
    <cellStyle name="Comma 2 3 2 2 3 2 2" xfId="694"/>
    <cellStyle name="Comma 2 3 2 2 3 3" xfId="695"/>
    <cellStyle name="Comma 2 3 2 2 4" xfId="696"/>
    <cellStyle name="Comma 2 3 2 2 4 2" xfId="697"/>
    <cellStyle name="Comma 2 3 2 2 4 2 2" xfId="698"/>
    <cellStyle name="Comma 2 3 2 2 4 3" xfId="699"/>
    <cellStyle name="Comma 2 3 2 2 5" xfId="700"/>
    <cellStyle name="Comma 2 3 2 2 5 2" xfId="701"/>
    <cellStyle name="Comma 2 3 2 2 5 2 2" xfId="702"/>
    <cellStyle name="Comma 2 3 2 2 5 3" xfId="703"/>
    <cellStyle name="Comma 2 3 2 2 6" xfId="704"/>
    <cellStyle name="Comma 2 3 2 2 6 2" xfId="705"/>
    <cellStyle name="Comma 2 3 2 2 7" xfId="706"/>
    <cellStyle name="Comma 2 3 2 2 8" xfId="707"/>
    <cellStyle name="Comma 2 3 2 3" xfId="708"/>
    <cellStyle name="Comma 2 3 2 3 2" xfId="709"/>
    <cellStyle name="Comma 2 3 2 3 2 2" xfId="710"/>
    <cellStyle name="Comma 2 3 2 3 2 2 2" xfId="711"/>
    <cellStyle name="Comma 2 3 2 3 2 3" xfId="712"/>
    <cellStyle name="Comma 2 3 2 3 3" xfId="713"/>
    <cellStyle name="Comma 2 3 2 3 3 2" xfId="714"/>
    <cellStyle name="Comma 2 3 2 3 4" xfId="715"/>
    <cellStyle name="Comma 2 3 2 4" xfId="716"/>
    <cellStyle name="Comma 2 3 2 4 2" xfId="717"/>
    <cellStyle name="Comma 2 3 2 4 2 2" xfId="718"/>
    <cellStyle name="Comma 2 3 2 4 3" xfId="719"/>
    <cellStyle name="Comma 2 3 2 5" xfId="720"/>
    <cellStyle name="Comma 2 3 2 5 2" xfId="721"/>
    <cellStyle name="Comma 2 3 2 5 2 2" xfId="722"/>
    <cellStyle name="Comma 2 3 2 5 3" xfId="723"/>
    <cellStyle name="Comma 2 3 2 6" xfId="724"/>
    <cellStyle name="Comma 2 3 2 6 2" xfId="725"/>
    <cellStyle name="Comma 2 3 2 6 2 2" xfId="726"/>
    <cellStyle name="Comma 2 3 2 6 3" xfId="727"/>
    <cellStyle name="Comma 2 3 2 7" xfId="728"/>
    <cellStyle name="Comma 2 3 2 7 2" xfId="729"/>
    <cellStyle name="Comma 2 3 2 8" xfId="730"/>
    <cellStyle name="Comma 2 3 2 9" xfId="731"/>
    <cellStyle name="Comma 2 3 3" xfId="732"/>
    <cellStyle name="Comma 2 3 3 2" xfId="733"/>
    <cellStyle name="Comma 2 3 3 2 2" xfId="734"/>
    <cellStyle name="Comma 2 3 3 2 2 2" xfId="735"/>
    <cellStyle name="Comma 2 3 3 2 2 2 2" xfId="736"/>
    <cellStyle name="Comma 2 3 3 2 2 3" xfId="737"/>
    <cellStyle name="Comma 2 3 3 2 3" xfId="738"/>
    <cellStyle name="Comma 2 3 3 2 3 2" xfId="739"/>
    <cellStyle name="Comma 2 3 3 2 4" xfId="740"/>
    <cellStyle name="Comma 2 3 3 3" xfId="741"/>
    <cellStyle name="Comma 2 3 3 3 2" xfId="742"/>
    <cellStyle name="Comma 2 3 3 3 2 2" xfId="743"/>
    <cellStyle name="Comma 2 3 3 3 3" xfId="744"/>
    <cellStyle name="Comma 2 3 3 4" xfId="745"/>
    <cellStyle name="Comma 2 3 3 4 2" xfId="746"/>
    <cellStyle name="Comma 2 3 3 4 2 2" xfId="747"/>
    <cellStyle name="Comma 2 3 3 4 3" xfId="748"/>
    <cellStyle name="Comma 2 3 3 5" xfId="749"/>
    <cellStyle name="Comma 2 3 3 5 2" xfId="750"/>
    <cellStyle name="Comma 2 3 3 5 2 2" xfId="751"/>
    <cellStyle name="Comma 2 3 3 5 3" xfId="752"/>
    <cellStyle name="Comma 2 3 3 6" xfId="753"/>
    <cellStyle name="Comma 2 3 3 6 2" xfId="754"/>
    <cellStyle name="Comma 2 3 3 7" xfId="755"/>
    <cellStyle name="Comma 2 3 4" xfId="756"/>
    <cellStyle name="Comma 2 3 4 2" xfId="757"/>
    <cellStyle name="Comma 2 3 4 2 2" xfId="758"/>
    <cellStyle name="Comma 2 3 4 2 2 2" xfId="759"/>
    <cellStyle name="Comma 2 3 4 2 2 2 2" xfId="760"/>
    <cellStyle name="Comma 2 3 4 2 2 3" xfId="761"/>
    <cellStyle name="Comma 2 3 4 2 3" xfId="762"/>
    <cellStyle name="Comma 2 3 4 2 3 2" xfId="763"/>
    <cellStyle name="Comma 2 3 4 2 4" xfId="764"/>
    <cellStyle name="Comma 2 3 4 3" xfId="765"/>
    <cellStyle name="Comma 2 3 4 3 2" xfId="766"/>
    <cellStyle name="Comma 2 3 4 3 2 2" xfId="767"/>
    <cellStyle name="Comma 2 3 4 3 3" xfId="768"/>
    <cellStyle name="Comma 2 3 4 4" xfId="769"/>
    <cellStyle name="Comma 2 3 4 4 2" xfId="770"/>
    <cellStyle name="Comma 2 3 4 4 2 2" xfId="771"/>
    <cellStyle name="Comma 2 3 4 4 3" xfId="772"/>
    <cellStyle name="Comma 2 3 4 5" xfId="773"/>
    <cellStyle name="Comma 2 3 4 5 2" xfId="774"/>
    <cellStyle name="Comma 2 3 4 5 2 2" xfId="775"/>
    <cellStyle name="Comma 2 3 4 5 3" xfId="776"/>
    <cellStyle name="Comma 2 3 4 6" xfId="777"/>
    <cellStyle name="Comma 2 3 4 6 2" xfId="778"/>
    <cellStyle name="Comma 2 3 4 7" xfId="779"/>
    <cellStyle name="Comma 2 3 5" xfId="780"/>
    <cellStyle name="Comma 2 3 5 2" xfId="781"/>
    <cellStyle name="Comma 2 3 5 2 2" xfId="782"/>
    <cellStyle name="Comma 2 3 5 2 2 2" xfId="783"/>
    <cellStyle name="Comma 2 3 5 2 2 2 2" xfId="784"/>
    <cellStyle name="Comma 2 3 5 2 2 3" xfId="785"/>
    <cellStyle name="Comma 2 3 5 2 3" xfId="786"/>
    <cellStyle name="Comma 2 3 5 2 3 2" xfId="787"/>
    <cellStyle name="Comma 2 3 5 2 4" xfId="788"/>
    <cellStyle name="Comma 2 3 5 3" xfId="789"/>
    <cellStyle name="Comma 2 3 5 3 2" xfId="790"/>
    <cellStyle name="Comma 2 3 5 3 2 2" xfId="791"/>
    <cellStyle name="Comma 2 3 5 3 3" xfId="792"/>
    <cellStyle name="Comma 2 3 5 4" xfId="793"/>
    <cellStyle name="Comma 2 3 5 4 2" xfId="794"/>
    <cellStyle name="Comma 2 3 5 4 2 2" xfId="795"/>
    <cellStyle name="Comma 2 3 5 4 3" xfId="796"/>
    <cellStyle name="Comma 2 3 5 5" xfId="797"/>
    <cellStyle name="Comma 2 3 5 5 2" xfId="798"/>
    <cellStyle name="Comma 2 3 5 6" xfId="799"/>
    <cellStyle name="Comma 2 3 6" xfId="800"/>
    <cellStyle name="Comma 2 3 6 2" xfId="801"/>
    <cellStyle name="Comma 2 3 6 2 2" xfId="802"/>
    <cellStyle name="Comma 2 3 6 2 2 2" xfId="803"/>
    <cellStyle name="Comma 2 3 6 2 3" xfId="804"/>
    <cellStyle name="Comma 2 3 6 3" xfId="805"/>
    <cellStyle name="Comma 2 3 6 3 2" xfId="806"/>
    <cellStyle name="Comma 2 3 6 4" xfId="807"/>
    <cellStyle name="Comma 2 3 7" xfId="808"/>
    <cellStyle name="Comma 2 3 7 2" xfId="809"/>
    <cellStyle name="Comma 2 3 7 2 2" xfId="810"/>
    <cellStyle name="Comma 2 3 7 3" xfId="811"/>
    <cellStyle name="Comma 2 3 8" xfId="812"/>
    <cellStyle name="Comma 2 3 8 2" xfId="813"/>
    <cellStyle name="Comma 2 3 8 2 2" xfId="814"/>
    <cellStyle name="Comma 2 3 8 3" xfId="815"/>
    <cellStyle name="Comma 2 3 9" xfId="816"/>
    <cellStyle name="Comma 2 3 9 2" xfId="817"/>
    <cellStyle name="Comma 2 3 9 2 2" xfId="818"/>
    <cellStyle name="Comma 2 3 9 3" xfId="819"/>
    <cellStyle name="Comma 2 30" xfId="820"/>
    <cellStyle name="Comma 2 31" xfId="821"/>
    <cellStyle name="Comma 2 32" xfId="822"/>
    <cellStyle name="Comma 2 33" xfId="823"/>
    <cellStyle name="Comma 2 34" xfId="824"/>
    <cellStyle name="Comma 2 35" xfId="825"/>
    <cellStyle name="Comma 2 36" xfId="826"/>
    <cellStyle name="Comma 2 37" xfId="827"/>
    <cellStyle name="Comma 2 38" xfId="828"/>
    <cellStyle name="Comma 2 39" xfId="829"/>
    <cellStyle name="Comma 2 4" xfId="830"/>
    <cellStyle name="Comma 2 4 2" xfId="831"/>
    <cellStyle name="Comma 2 4 2 2" xfId="832"/>
    <cellStyle name="Comma 2 4 2 3" xfId="833"/>
    <cellStyle name="Comma 2 4 2 3 2" xfId="834"/>
    <cellStyle name="Comma 2 4 2 3 2 2" xfId="835"/>
    <cellStyle name="Comma 2 4 2 3 2 2 2" xfId="836"/>
    <cellStyle name="Comma 2 4 2 3 2 3" xfId="837"/>
    <cellStyle name="Comma 2 4 2 3 3" xfId="838"/>
    <cellStyle name="Comma 2 4 2 3 3 2" xfId="839"/>
    <cellStyle name="Comma 2 4 2 3 4" xfId="840"/>
    <cellStyle name="Comma 2 4 2 4" xfId="841"/>
    <cellStyle name="Comma 2 4 2 4 2" xfId="842"/>
    <cellStyle name="Comma 2 4 2 4 2 2" xfId="843"/>
    <cellStyle name="Comma 2 4 2 4 3" xfId="844"/>
    <cellStyle name="Comma 2 4 2 5" xfId="845"/>
    <cellStyle name="Comma 2 4 2 5 2" xfId="846"/>
    <cellStyle name="Comma 2 4 2 5 2 2" xfId="847"/>
    <cellStyle name="Comma 2 4 2 5 3" xfId="848"/>
    <cellStyle name="Comma 2 4 2 6" xfId="849"/>
    <cellStyle name="Comma 2 4 2 6 2" xfId="850"/>
    <cellStyle name="Comma 2 4 2 6 2 2" xfId="851"/>
    <cellStyle name="Comma 2 4 2 6 3" xfId="852"/>
    <cellStyle name="Comma 2 4 2 7" xfId="853"/>
    <cellStyle name="Comma 2 4 2 7 2" xfId="854"/>
    <cellStyle name="Comma 2 4 2 8" xfId="855"/>
    <cellStyle name="Comma 2 4 2 9" xfId="856"/>
    <cellStyle name="Comma 2 4 3" xfId="857"/>
    <cellStyle name="Comma 2 4 3 2" xfId="858"/>
    <cellStyle name="Comma 2 4 3 2 2" xfId="859"/>
    <cellStyle name="Comma 2 4 3 2 2 2" xfId="860"/>
    <cellStyle name="Comma 2 4 3 2 3" xfId="861"/>
    <cellStyle name="Comma 2 4 3 3" xfId="862"/>
    <cellStyle name="Comma 2 4 3 3 2" xfId="863"/>
    <cellStyle name="Comma 2 4 3 4" xfId="864"/>
    <cellStyle name="Comma 2 4 4" xfId="865"/>
    <cellStyle name="Comma 2 4 4 2" xfId="866"/>
    <cellStyle name="Comma 2 4 4 2 2" xfId="867"/>
    <cellStyle name="Comma 2 4 4 3" xfId="868"/>
    <cellStyle name="Comma 2 4 5" xfId="869"/>
    <cellStyle name="Comma 2 4 5 2" xfId="870"/>
    <cellStyle name="Comma 2 4 5 2 2" xfId="871"/>
    <cellStyle name="Comma 2 4 5 3" xfId="872"/>
    <cellStyle name="Comma 2 4 6" xfId="873"/>
    <cellStyle name="Comma 2 4 6 2" xfId="874"/>
    <cellStyle name="Comma 2 4 6 2 2" xfId="875"/>
    <cellStyle name="Comma 2 4 6 3" xfId="876"/>
    <cellStyle name="Comma 2 4 7" xfId="877"/>
    <cellStyle name="Comma 2 4 7 2" xfId="878"/>
    <cellStyle name="Comma 2 4 8" xfId="879"/>
    <cellStyle name="Comma 2 4 9" xfId="880"/>
    <cellStyle name="Comma 2 40" xfId="881"/>
    <cellStyle name="Comma 2 41" xfId="882"/>
    <cellStyle name="Comma 2 42" xfId="883"/>
    <cellStyle name="Comma 2 43" xfId="884"/>
    <cellStyle name="Comma 2 44" xfId="885"/>
    <cellStyle name="Comma 2 45" xfId="886"/>
    <cellStyle name="Comma 2 46" xfId="887"/>
    <cellStyle name="Comma 2 47" xfId="888"/>
    <cellStyle name="Comma 2 48" xfId="889"/>
    <cellStyle name="Comma 2 49" xfId="890"/>
    <cellStyle name="Comma 2 5" xfId="891"/>
    <cellStyle name="Comma 2 5 2" xfId="892"/>
    <cellStyle name="Comma 2 5 2 2" xfId="893"/>
    <cellStyle name="Comma 2 5 2 3" xfId="894"/>
    <cellStyle name="Comma 2 5 2 3 2" xfId="895"/>
    <cellStyle name="Comma 2 5 2 3 2 2" xfId="896"/>
    <cellStyle name="Comma 2 5 2 3 2 2 2" xfId="897"/>
    <cellStyle name="Comma 2 5 2 3 2 3" xfId="898"/>
    <cellStyle name="Comma 2 5 2 3 3" xfId="899"/>
    <cellStyle name="Comma 2 5 2 3 3 2" xfId="900"/>
    <cellStyle name="Comma 2 5 2 3 4" xfId="901"/>
    <cellStyle name="Comma 2 5 2 4" xfId="902"/>
    <cellStyle name="Comma 2 5 2 4 2" xfId="903"/>
    <cellStyle name="Comma 2 5 2 4 2 2" xfId="904"/>
    <cellStyle name="Comma 2 5 2 4 3" xfId="905"/>
    <cellStyle name="Comma 2 5 2 5" xfId="906"/>
    <cellStyle name="Comma 2 5 2 5 2" xfId="907"/>
    <cellStyle name="Comma 2 5 2 5 2 2" xfId="908"/>
    <cellStyle name="Comma 2 5 2 5 3" xfId="909"/>
    <cellStyle name="Comma 2 5 2 6" xfId="910"/>
    <cellStyle name="Comma 2 5 2 6 2" xfId="911"/>
    <cellStyle name="Comma 2 5 2 6 2 2" xfId="912"/>
    <cellStyle name="Comma 2 5 2 6 3" xfId="913"/>
    <cellStyle name="Comma 2 5 2 7" xfId="914"/>
    <cellStyle name="Comma 2 5 2 7 2" xfId="915"/>
    <cellStyle name="Comma 2 5 2 8" xfId="916"/>
    <cellStyle name="Comma 2 5 2 9" xfId="917"/>
    <cellStyle name="Comma 2 5 3" xfId="918"/>
    <cellStyle name="Comma 2 5 3 2" xfId="919"/>
    <cellStyle name="Comma 2 5 3 2 2" xfId="920"/>
    <cellStyle name="Comma 2 5 3 2 2 2" xfId="921"/>
    <cellStyle name="Comma 2 5 3 2 3" xfId="922"/>
    <cellStyle name="Comma 2 5 3 3" xfId="923"/>
    <cellStyle name="Comma 2 5 3 3 2" xfId="924"/>
    <cellStyle name="Comma 2 5 3 4" xfId="925"/>
    <cellStyle name="Comma 2 5 4" xfId="926"/>
    <cellStyle name="Comma 2 5 4 2" xfId="927"/>
    <cellStyle name="Comma 2 5 4 2 2" xfId="928"/>
    <cellStyle name="Comma 2 5 4 3" xfId="929"/>
    <cellStyle name="Comma 2 5 5" xfId="930"/>
    <cellStyle name="Comma 2 5 5 2" xfId="931"/>
    <cellStyle name="Comma 2 5 5 2 2" xfId="932"/>
    <cellStyle name="Comma 2 5 5 3" xfId="933"/>
    <cellStyle name="Comma 2 5 6" xfId="934"/>
    <cellStyle name="Comma 2 5 6 2" xfId="935"/>
    <cellStyle name="Comma 2 5 6 2 2" xfId="936"/>
    <cellStyle name="Comma 2 5 6 3" xfId="937"/>
    <cellStyle name="Comma 2 5 7" xfId="938"/>
    <cellStyle name="Comma 2 5 7 2" xfId="939"/>
    <cellStyle name="Comma 2 5 8" xfId="940"/>
    <cellStyle name="Comma 2 5 9" xfId="941"/>
    <cellStyle name="Comma 2 50" xfId="942"/>
    <cellStyle name="Comma 2 51" xfId="943"/>
    <cellStyle name="Comma 2 52" xfId="944"/>
    <cellStyle name="Comma 2 53" xfId="945"/>
    <cellStyle name="Comma 2 54" xfId="946"/>
    <cellStyle name="Comma 2 55" xfId="947"/>
    <cellStyle name="Comma 2 56" xfId="948"/>
    <cellStyle name="Comma 2 57" xfId="949"/>
    <cellStyle name="Comma 2 58" xfId="950"/>
    <cellStyle name="Comma 2 59" xfId="951"/>
    <cellStyle name="Comma 2 6" xfId="952"/>
    <cellStyle name="Comma 2 6 2" xfId="953"/>
    <cellStyle name="Comma 2 6 2 2" xfId="954"/>
    <cellStyle name="Comma 2 6 2 3" xfId="955"/>
    <cellStyle name="Comma 2 6 2 3 2" xfId="956"/>
    <cellStyle name="Comma 2 6 2 3 2 2" xfId="957"/>
    <cellStyle name="Comma 2 6 2 3 2 2 2" xfId="958"/>
    <cellStyle name="Comma 2 6 2 3 2 3" xfId="959"/>
    <cellStyle name="Comma 2 6 2 3 3" xfId="960"/>
    <cellStyle name="Comma 2 6 2 3 3 2" xfId="961"/>
    <cellStyle name="Comma 2 6 2 3 4" xfId="962"/>
    <cellStyle name="Comma 2 6 2 4" xfId="963"/>
    <cellStyle name="Comma 2 6 2 4 2" xfId="964"/>
    <cellStyle name="Comma 2 6 2 4 2 2" xfId="965"/>
    <cellStyle name="Comma 2 6 2 4 3" xfId="966"/>
    <cellStyle name="Comma 2 6 2 5" xfId="967"/>
    <cellStyle name="Comma 2 6 2 5 2" xfId="968"/>
    <cellStyle name="Comma 2 6 2 5 2 2" xfId="969"/>
    <cellStyle name="Comma 2 6 2 5 3" xfId="970"/>
    <cellStyle name="Comma 2 6 2 6" xfId="971"/>
    <cellStyle name="Comma 2 6 2 6 2" xfId="972"/>
    <cellStyle name="Comma 2 6 2 6 2 2" xfId="973"/>
    <cellStyle name="Comma 2 6 2 6 3" xfId="974"/>
    <cellStyle name="Comma 2 6 2 7" xfId="975"/>
    <cellStyle name="Comma 2 6 2 7 2" xfId="976"/>
    <cellStyle name="Comma 2 6 2 8" xfId="977"/>
    <cellStyle name="Comma 2 6 2 9" xfId="978"/>
    <cellStyle name="Comma 2 6 3" xfId="979"/>
    <cellStyle name="Comma 2 6 3 2" xfId="980"/>
    <cellStyle name="Comma 2 6 3 2 2" xfId="981"/>
    <cellStyle name="Comma 2 6 3 2 2 2" xfId="982"/>
    <cellStyle name="Comma 2 6 3 2 3" xfId="983"/>
    <cellStyle name="Comma 2 6 3 3" xfId="984"/>
    <cellStyle name="Comma 2 6 3 3 2" xfId="985"/>
    <cellStyle name="Comma 2 6 3 4" xfId="986"/>
    <cellStyle name="Comma 2 6 4" xfId="987"/>
    <cellStyle name="Comma 2 6 4 2" xfId="988"/>
    <cellStyle name="Comma 2 6 4 2 2" xfId="989"/>
    <cellStyle name="Comma 2 6 4 3" xfId="990"/>
    <cellStyle name="Comma 2 6 5" xfId="991"/>
    <cellStyle name="Comma 2 6 5 2" xfId="992"/>
    <cellStyle name="Comma 2 6 5 2 2" xfId="993"/>
    <cellStyle name="Comma 2 6 5 3" xfId="994"/>
    <cellStyle name="Comma 2 6 6" xfId="995"/>
    <cellStyle name="Comma 2 6 6 2" xfId="996"/>
    <cellStyle name="Comma 2 6 6 2 2" xfId="997"/>
    <cellStyle name="Comma 2 6 6 3" xfId="998"/>
    <cellStyle name="Comma 2 6 7" xfId="999"/>
    <cellStyle name="Comma 2 6 7 2" xfId="1000"/>
    <cellStyle name="Comma 2 6 8" xfId="1001"/>
    <cellStyle name="Comma 2 6 9" xfId="1002"/>
    <cellStyle name="Comma 2 60" xfId="1003"/>
    <cellStyle name="Comma 2 61" xfId="1004"/>
    <cellStyle name="Comma 2 62" xfId="1005"/>
    <cellStyle name="Comma 2 63" xfId="1006"/>
    <cellStyle name="Comma 2 64" xfId="1007"/>
    <cellStyle name="Comma 2 65" xfId="1008"/>
    <cellStyle name="Comma 2 66" xfId="1009"/>
    <cellStyle name="Comma 2 67" xfId="1010"/>
    <cellStyle name="Comma 2 68" xfId="1011"/>
    <cellStyle name="Comma 2 68 2" xfId="1012"/>
    <cellStyle name="Comma 2 68 2 2" xfId="1013"/>
    <cellStyle name="Comma 2 68 2 2 2" xfId="1014"/>
    <cellStyle name="Comma 2 68 2 2 2 2" xfId="1015"/>
    <cellStyle name="Comma 2 68 2 2 3" xfId="1016"/>
    <cellStyle name="Comma 2 68 2 3" xfId="1017"/>
    <cellStyle name="Comma 2 68 2 3 2" xfId="1018"/>
    <cellStyle name="Comma 2 68 2 4" xfId="1019"/>
    <cellStyle name="Comma 2 68 3" xfId="1020"/>
    <cellStyle name="Comma 2 68 3 2" xfId="1021"/>
    <cellStyle name="Comma 2 68 3 2 2" xfId="1022"/>
    <cellStyle name="Comma 2 68 3 3" xfId="1023"/>
    <cellStyle name="Comma 2 68 4" xfId="1024"/>
    <cellStyle name="Comma 2 68 4 2" xfId="1025"/>
    <cellStyle name="Comma 2 68 4 2 2" xfId="1026"/>
    <cellStyle name="Comma 2 68 4 3" xfId="1027"/>
    <cellStyle name="Comma 2 68 5" xfId="1028"/>
    <cellStyle name="Comma 2 68 5 2" xfId="1029"/>
    <cellStyle name="Comma 2 68 5 2 2" xfId="1030"/>
    <cellStyle name="Comma 2 68 5 3" xfId="1031"/>
    <cellStyle name="Comma 2 68 6" xfId="1032"/>
    <cellStyle name="Comma 2 68 6 2" xfId="1033"/>
    <cellStyle name="Comma 2 68 7" xfId="1034"/>
    <cellStyle name="Comma 2 69" xfId="1035"/>
    <cellStyle name="Comma 2 69 2" xfId="1036"/>
    <cellStyle name="Comma 2 69 2 2" xfId="1037"/>
    <cellStyle name="Comma 2 69 2 2 2" xfId="1038"/>
    <cellStyle name="Comma 2 69 2 2 2 2" xfId="1039"/>
    <cellStyle name="Comma 2 69 2 2 3" xfId="1040"/>
    <cellStyle name="Comma 2 69 2 3" xfId="1041"/>
    <cellStyle name="Comma 2 69 2 3 2" xfId="1042"/>
    <cellStyle name="Comma 2 69 2 4" xfId="1043"/>
    <cellStyle name="Comma 2 69 3" xfId="1044"/>
    <cellStyle name="Comma 2 69 3 2" xfId="1045"/>
    <cellStyle name="Comma 2 69 3 2 2" xfId="1046"/>
    <cellStyle name="Comma 2 69 3 3" xfId="1047"/>
    <cellStyle name="Comma 2 69 4" xfId="1048"/>
    <cellStyle name="Comma 2 69 4 2" xfId="1049"/>
    <cellStyle name="Comma 2 69 4 2 2" xfId="1050"/>
    <cellStyle name="Comma 2 69 4 3" xfId="1051"/>
    <cellStyle name="Comma 2 69 5" xfId="1052"/>
    <cellStyle name="Comma 2 69 5 2" xfId="1053"/>
    <cellStyle name="Comma 2 69 5 2 2" xfId="1054"/>
    <cellStyle name="Comma 2 69 5 3" xfId="1055"/>
    <cellStyle name="Comma 2 69 6" xfId="1056"/>
    <cellStyle name="Comma 2 69 6 2" xfId="1057"/>
    <cellStyle name="Comma 2 69 7" xfId="1058"/>
    <cellStyle name="Comma 2 7" xfId="1059"/>
    <cellStyle name="Comma 2 7 10" xfId="1060"/>
    <cellStyle name="Comma 2 7 11" xfId="1061"/>
    <cellStyle name="Comma 2 7 12" xfId="1062"/>
    <cellStyle name="Comma 2 7 13" xfId="1063"/>
    <cellStyle name="Comma 2 7 14" xfId="1064"/>
    <cellStyle name="Comma 2 7 15" xfId="1065"/>
    <cellStyle name="Comma 2 7 16" xfId="1066"/>
    <cellStyle name="Comma 2 7 17" xfId="1067"/>
    <cellStyle name="Comma 2 7 18" xfId="1068"/>
    <cellStyle name="Comma 2 7 19" xfId="1069"/>
    <cellStyle name="Comma 2 7 2" xfId="1070"/>
    <cellStyle name="Comma 2 7 2 10" xfId="1071"/>
    <cellStyle name="Comma 2 7 2 11" xfId="1072"/>
    <cellStyle name="Comma 2 7 2 12" xfId="1073"/>
    <cellStyle name="Comma 2 7 2 13" xfId="1074"/>
    <cellStyle name="Comma 2 7 2 14" xfId="1075"/>
    <cellStyle name="Comma 2 7 2 15" xfId="1076"/>
    <cellStyle name="Comma 2 7 2 16" xfId="1077"/>
    <cellStyle name="Comma 2 7 2 17" xfId="1078"/>
    <cellStyle name="Comma 2 7 2 18" xfId="1079"/>
    <cellStyle name="Comma 2 7 2 19" xfId="1080"/>
    <cellStyle name="Comma 2 7 2 2" xfId="1081"/>
    <cellStyle name="Comma 2 7 2 20" xfId="1082"/>
    <cellStyle name="Comma 2 7 2 21" xfId="1083"/>
    <cellStyle name="Comma 2 7 2 22" xfId="1084"/>
    <cellStyle name="Comma 2 7 2 23" xfId="1085"/>
    <cellStyle name="Comma 2 7 2 24" xfId="1086"/>
    <cellStyle name="Comma 2 7 2 25" xfId="1087"/>
    <cellStyle name="Comma 2 7 2 26" xfId="1088"/>
    <cellStyle name="Comma 2 7 2 27" xfId="1089"/>
    <cellStyle name="Comma 2 7 2 28" xfId="1090"/>
    <cellStyle name="Comma 2 7 2 29" xfId="1091"/>
    <cellStyle name="Comma 2 7 2 3" xfId="1092"/>
    <cellStyle name="Comma 2 7 2 30" xfId="1093"/>
    <cellStyle name="Comma 2 7 2 31" xfId="1094"/>
    <cellStyle name="Comma 2 7 2 32" xfId="1095"/>
    <cellStyle name="Comma 2 7 2 33" xfId="1096"/>
    <cellStyle name="Comma 2 7 2 34" xfId="1097"/>
    <cellStyle name="Comma 2 7 2 35" xfId="1098"/>
    <cellStyle name="Comma 2 7 2 36" xfId="1099"/>
    <cellStyle name="Comma 2 7 2 4" xfId="1100"/>
    <cellStyle name="Comma 2 7 2 5" xfId="1101"/>
    <cellStyle name="Comma 2 7 2 6" xfId="1102"/>
    <cellStyle name="Comma 2 7 2 7" xfId="1103"/>
    <cellStyle name="Comma 2 7 2 8" xfId="1104"/>
    <cellStyle name="Comma 2 7 2 9" xfId="1105"/>
    <cellStyle name="Comma 2 7 20" xfId="1106"/>
    <cellStyle name="Comma 2 7 21" xfId="1107"/>
    <cellStyle name="Comma 2 7 22" xfId="1108"/>
    <cellStyle name="Comma 2 7 23" xfId="1109"/>
    <cellStyle name="Comma 2 7 24" xfId="1110"/>
    <cellStyle name="Comma 2 7 25" xfId="1111"/>
    <cellStyle name="Comma 2 7 26" xfId="1112"/>
    <cellStyle name="Comma 2 7 27" xfId="1113"/>
    <cellStyle name="Comma 2 7 28" xfId="1114"/>
    <cellStyle name="Comma 2 7 29" xfId="1115"/>
    <cellStyle name="Comma 2 7 3" xfId="1116"/>
    <cellStyle name="Comma 2 7 30" xfId="1117"/>
    <cellStyle name="Comma 2 7 31" xfId="1118"/>
    <cellStyle name="Comma 2 7 32" xfId="1119"/>
    <cellStyle name="Comma 2 7 33" xfId="1120"/>
    <cellStyle name="Comma 2 7 34" xfId="1121"/>
    <cellStyle name="Comma 2 7 35" xfId="1122"/>
    <cellStyle name="Comma 2 7 36" xfId="1123"/>
    <cellStyle name="Comma 2 7 37" xfId="1124"/>
    <cellStyle name="Comma 2 7 38" xfId="1125"/>
    <cellStyle name="Comma 2 7 4" xfId="1126"/>
    <cellStyle name="Comma 2 7 5" xfId="1127"/>
    <cellStyle name="Comma 2 7 6" xfId="1128"/>
    <cellStyle name="Comma 2 7 7" xfId="1129"/>
    <cellStyle name="Comma 2 7 8" xfId="1130"/>
    <cellStyle name="Comma 2 7 9" xfId="1131"/>
    <cellStyle name="Comma 2 70" xfId="1132"/>
    <cellStyle name="Comma 2 70 2" xfId="1133"/>
    <cellStyle name="Comma 2 70 2 2" xfId="1134"/>
    <cellStyle name="Comma 2 70 2 2 2" xfId="1135"/>
    <cellStyle name="Comma 2 70 2 2 2 2" xfId="1136"/>
    <cellStyle name="Comma 2 70 2 2 3" xfId="1137"/>
    <cellStyle name="Comma 2 70 2 3" xfId="1138"/>
    <cellStyle name="Comma 2 70 2 3 2" xfId="1139"/>
    <cellStyle name="Comma 2 70 2 4" xfId="1140"/>
    <cellStyle name="Comma 2 70 3" xfId="1141"/>
    <cellStyle name="Comma 2 70 3 2" xfId="1142"/>
    <cellStyle name="Comma 2 70 3 2 2" xfId="1143"/>
    <cellStyle name="Comma 2 70 3 3" xfId="1144"/>
    <cellStyle name="Comma 2 70 4" xfId="1145"/>
    <cellStyle name="Comma 2 70 4 2" xfId="1146"/>
    <cellStyle name="Comma 2 70 4 2 2" xfId="1147"/>
    <cellStyle name="Comma 2 70 4 3" xfId="1148"/>
    <cellStyle name="Comma 2 70 5" xfId="1149"/>
    <cellStyle name="Comma 2 70 5 2" xfId="1150"/>
    <cellStyle name="Comma 2 70 5 2 2" xfId="1151"/>
    <cellStyle name="Comma 2 70 5 3" xfId="1152"/>
    <cellStyle name="Comma 2 70 6" xfId="1153"/>
    <cellStyle name="Comma 2 70 6 2" xfId="1154"/>
    <cellStyle name="Comma 2 70 7" xfId="1155"/>
    <cellStyle name="Comma 2 71" xfId="1156"/>
    <cellStyle name="Comma 2 71 2" xfId="1157"/>
    <cellStyle name="Comma 2 71 2 2" xfId="1158"/>
    <cellStyle name="Comma 2 71 2 2 2" xfId="1159"/>
    <cellStyle name="Comma 2 71 2 2 2 2" xfId="1160"/>
    <cellStyle name="Comma 2 71 2 2 3" xfId="1161"/>
    <cellStyle name="Comma 2 71 2 3" xfId="1162"/>
    <cellStyle name="Comma 2 71 2 3 2" xfId="1163"/>
    <cellStyle name="Comma 2 71 2 4" xfId="1164"/>
    <cellStyle name="Comma 2 71 3" xfId="1165"/>
    <cellStyle name="Comma 2 71 3 2" xfId="1166"/>
    <cellStyle name="Comma 2 71 3 2 2" xfId="1167"/>
    <cellStyle name="Comma 2 71 3 3" xfId="1168"/>
    <cellStyle name="Comma 2 71 4" xfId="1169"/>
    <cellStyle name="Comma 2 71 4 2" xfId="1170"/>
    <cellStyle name="Comma 2 71 4 2 2" xfId="1171"/>
    <cellStyle name="Comma 2 71 4 3" xfId="1172"/>
    <cellStyle name="Comma 2 71 5" xfId="1173"/>
    <cellStyle name="Comma 2 71 5 2" xfId="1174"/>
    <cellStyle name="Comma 2 71 5 2 2" xfId="1175"/>
    <cellStyle name="Comma 2 71 5 3" xfId="1176"/>
    <cellStyle name="Comma 2 71 6" xfId="1177"/>
    <cellStyle name="Comma 2 71 6 2" xfId="1178"/>
    <cellStyle name="Comma 2 71 7" xfId="1179"/>
    <cellStyle name="Comma 2 72" xfId="1180"/>
    <cellStyle name="Comma 2 72 2" xfId="1181"/>
    <cellStyle name="Comma 2 72 2 2" xfId="1182"/>
    <cellStyle name="Comma 2 72 2 2 2" xfId="1183"/>
    <cellStyle name="Comma 2 72 2 2 2 2" xfId="1184"/>
    <cellStyle name="Comma 2 72 2 2 3" xfId="1185"/>
    <cellStyle name="Comma 2 72 2 3" xfId="1186"/>
    <cellStyle name="Comma 2 72 2 3 2" xfId="1187"/>
    <cellStyle name="Comma 2 72 2 4" xfId="1188"/>
    <cellStyle name="Comma 2 72 3" xfId="1189"/>
    <cellStyle name="Comma 2 72 3 2" xfId="1190"/>
    <cellStyle name="Comma 2 72 3 2 2" xfId="1191"/>
    <cellStyle name="Comma 2 72 3 3" xfId="1192"/>
    <cellStyle name="Comma 2 72 4" xfId="1193"/>
    <cellStyle name="Comma 2 72 4 2" xfId="1194"/>
    <cellStyle name="Comma 2 72 4 2 2" xfId="1195"/>
    <cellStyle name="Comma 2 72 4 3" xfId="1196"/>
    <cellStyle name="Comma 2 72 5" xfId="1197"/>
    <cellStyle name="Comma 2 72 5 2" xfId="1198"/>
    <cellStyle name="Comma 2 72 5 2 2" xfId="1199"/>
    <cellStyle name="Comma 2 72 5 3" xfId="1200"/>
    <cellStyle name="Comma 2 72 6" xfId="1201"/>
    <cellStyle name="Comma 2 72 6 2" xfId="1202"/>
    <cellStyle name="Comma 2 72 7" xfId="1203"/>
    <cellStyle name="Comma 2 73" xfId="1204"/>
    <cellStyle name="Comma 2 73 2" xfId="1205"/>
    <cellStyle name="Comma 2 73 2 2" xfId="1206"/>
    <cellStyle name="Comma 2 73 2 2 2" xfId="1207"/>
    <cellStyle name="Comma 2 73 2 2 2 2" xfId="1208"/>
    <cellStyle name="Comma 2 73 2 2 3" xfId="1209"/>
    <cellStyle name="Comma 2 73 2 3" xfId="1210"/>
    <cellStyle name="Comma 2 73 2 3 2" xfId="1211"/>
    <cellStyle name="Comma 2 73 2 4" xfId="1212"/>
    <cellStyle name="Comma 2 73 3" xfId="1213"/>
    <cellStyle name="Comma 2 73 3 2" xfId="1214"/>
    <cellStyle name="Comma 2 73 3 2 2" xfId="1215"/>
    <cellStyle name="Comma 2 73 3 3" xfId="1216"/>
    <cellStyle name="Comma 2 73 4" xfId="1217"/>
    <cellStyle name="Comma 2 73 4 2" xfId="1218"/>
    <cellStyle name="Comma 2 73 4 2 2" xfId="1219"/>
    <cellStyle name="Comma 2 73 4 3" xfId="1220"/>
    <cellStyle name="Comma 2 73 5" xfId="1221"/>
    <cellStyle name="Comma 2 73 5 2" xfId="1222"/>
    <cellStyle name="Comma 2 73 5 2 2" xfId="1223"/>
    <cellStyle name="Comma 2 73 5 3" xfId="1224"/>
    <cellStyle name="Comma 2 73 6" xfId="1225"/>
    <cellStyle name="Comma 2 73 6 2" xfId="1226"/>
    <cellStyle name="Comma 2 73 7" xfId="1227"/>
    <cellStyle name="Comma 2 74" xfId="1228"/>
    <cellStyle name="Comma 2 74 2" xfId="1229"/>
    <cellStyle name="Comma 2 74 2 2" xfId="1230"/>
    <cellStyle name="Comma 2 74 2 2 2" xfId="1231"/>
    <cellStyle name="Comma 2 74 2 3" xfId="1232"/>
    <cellStyle name="Comma 2 74 3" xfId="1233"/>
    <cellStyle name="Comma 2 74 3 2" xfId="1234"/>
    <cellStyle name="Comma 2 74 4" xfId="1235"/>
    <cellStyle name="Comma 2 75" xfId="1236"/>
    <cellStyle name="Comma 2 75 2" xfId="1237"/>
    <cellStyle name="Comma 2 75 2 2" xfId="1238"/>
    <cellStyle name="Comma 2 75 3" xfId="1239"/>
    <cellStyle name="Comma 2 76" xfId="1240"/>
    <cellStyle name="Comma 2 76 2" xfId="1241"/>
    <cellStyle name="Comma 2 76 2 2" xfId="1242"/>
    <cellStyle name="Comma 2 76 3" xfId="1243"/>
    <cellStyle name="Comma 2 77" xfId="1244"/>
    <cellStyle name="Comma 2 77 2" xfId="1245"/>
    <cellStyle name="Comma 2 77 2 2" xfId="1246"/>
    <cellStyle name="Comma 2 77 3" xfId="1247"/>
    <cellStyle name="Comma 2 78" xfId="1248"/>
    <cellStyle name="Comma 2 78 2" xfId="1249"/>
    <cellStyle name="Comma 2 79" xfId="1250"/>
    <cellStyle name="Comma 2 8" xfId="1251"/>
    <cellStyle name="Comma 2 80" xfId="1252"/>
    <cellStyle name="Comma 2 9" xfId="1253"/>
    <cellStyle name="Comma 20" xfId="1254"/>
    <cellStyle name="Comma 21" xfId="1255"/>
    <cellStyle name="Comma 22" xfId="1256"/>
    <cellStyle name="Comma 23" xfId="1257"/>
    <cellStyle name="Comma 24" xfId="1258"/>
    <cellStyle name="Comma 24 2" xfId="1259"/>
    <cellStyle name="Comma 24 2 2" xfId="1260"/>
    <cellStyle name="Comma 24 2 2 2" xfId="1261"/>
    <cellStyle name="Comma 24 2 2 2 2" xfId="1262"/>
    <cellStyle name="Comma 24 2 2 2 2 2" xfId="1263"/>
    <cellStyle name="Comma 24 2 2 2 3" xfId="1264"/>
    <cellStyle name="Comma 24 2 2 3" xfId="1265"/>
    <cellStyle name="Comma 24 2 2 3 2" xfId="1266"/>
    <cellStyle name="Comma 24 2 2 4" xfId="1267"/>
    <cellStyle name="Comma 24 2 3" xfId="1268"/>
    <cellStyle name="Comma 24 2 3 2" xfId="1269"/>
    <cellStyle name="Comma 24 2 3 2 2" xfId="1270"/>
    <cellStyle name="Comma 24 2 3 3" xfId="1271"/>
    <cellStyle name="Comma 24 2 4" xfId="1272"/>
    <cellStyle name="Comma 24 2 4 2" xfId="1273"/>
    <cellStyle name="Comma 24 2 4 2 2" xfId="1274"/>
    <cellStyle name="Comma 24 2 4 3" xfId="1275"/>
    <cellStyle name="Comma 24 2 5" xfId="1276"/>
    <cellStyle name="Comma 24 2 5 2" xfId="1277"/>
    <cellStyle name="Comma 24 2 5 2 2" xfId="1278"/>
    <cellStyle name="Comma 24 2 5 3" xfId="1279"/>
    <cellStyle name="Comma 24 2 6" xfId="1280"/>
    <cellStyle name="Comma 24 2 6 2" xfId="1281"/>
    <cellStyle name="Comma 24 2 7" xfId="1282"/>
    <cellStyle name="Comma 24 2 8" xfId="1283"/>
    <cellStyle name="Comma 24 3" xfId="1284"/>
    <cellStyle name="Comma 24 3 2" xfId="1285"/>
    <cellStyle name="Comma 24 3 2 2" xfId="1286"/>
    <cellStyle name="Comma 24 3 2 2 2" xfId="1287"/>
    <cellStyle name="Comma 24 3 2 3" xfId="1288"/>
    <cellStyle name="Comma 24 3 3" xfId="1289"/>
    <cellStyle name="Comma 24 3 3 2" xfId="1290"/>
    <cellStyle name="Comma 24 3 4" xfId="1291"/>
    <cellStyle name="Comma 24 4" xfId="1292"/>
    <cellStyle name="Comma 24 4 2" xfId="1293"/>
    <cellStyle name="Comma 24 4 2 2" xfId="1294"/>
    <cellStyle name="Comma 24 4 3" xfId="1295"/>
    <cellStyle name="Comma 24 5" xfId="1296"/>
    <cellStyle name="Comma 24 5 2" xfId="1297"/>
    <cellStyle name="Comma 24 5 2 2" xfId="1298"/>
    <cellStyle name="Comma 24 5 3" xfId="1299"/>
    <cellStyle name="Comma 24 6" xfId="1300"/>
    <cellStyle name="Comma 24 6 2" xfId="1301"/>
    <cellStyle name="Comma 24 6 2 2" xfId="1302"/>
    <cellStyle name="Comma 24 6 3" xfId="1303"/>
    <cellStyle name="Comma 24 7" xfId="1304"/>
    <cellStyle name="Comma 24 7 2" xfId="1305"/>
    <cellStyle name="Comma 24 8" xfId="1306"/>
    <cellStyle name="Comma 24 9" xfId="1307"/>
    <cellStyle name="Comma 25" xfId="1308"/>
    <cellStyle name="Comma 26" xfId="1309"/>
    <cellStyle name="Comma 26 2" xfId="1310"/>
    <cellStyle name="Comma 26 2 2" xfId="1311"/>
    <cellStyle name="Comma 26 2 2 2" xfId="1312"/>
    <cellStyle name="Comma 26 2 2 2 2" xfId="1313"/>
    <cellStyle name="Comma 26 2 2 2 2 2" xfId="1314"/>
    <cellStyle name="Comma 26 2 2 2 3" xfId="1315"/>
    <cellStyle name="Comma 26 2 2 3" xfId="1316"/>
    <cellStyle name="Comma 26 2 2 3 2" xfId="1317"/>
    <cellStyle name="Comma 26 2 2 4" xfId="1318"/>
    <cellStyle name="Comma 26 2 3" xfId="1319"/>
    <cellStyle name="Comma 26 2 3 2" xfId="1320"/>
    <cellStyle name="Comma 26 2 3 2 2" xfId="1321"/>
    <cellStyle name="Comma 26 2 3 3" xfId="1322"/>
    <cellStyle name="Comma 26 2 4" xfId="1323"/>
    <cellStyle name="Comma 26 2 4 2" xfId="1324"/>
    <cellStyle name="Comma 26 2 4 2 2" xfId="1325"/>
    <cellStyle name="Comma 26 2 4 3" xfId="1326"/>
    <cellStyle name="Comma 26 2 5" xfId="1327"/>
    <cellStyle name="Comma 26 2 5 2" xfId="1328"/>
    <cellStyle name="Comma 26 2 5 2 2" xfId="1329"/>
    <cellStyle name="Comma 26 2 5 3" xfId="1330"/>
    <cellStyle name="Comma 26 2 6" xfId="1331"/>
    <cellStyle name="Comma 26 2 6 2" xfId="1332"/>
    <cellStyle name="Comma 26 2 7" xfId="1333"/>
    <cellStyle name="Comma 26 2 8" xfId="1334"/>
    <cellStyle name="Comma 26 3" xfId="1335"/>
    <cellStyle name="Comma 26 3 2" xfId="1336"/>
    <cellStyle name="Comma 26 3 2 2" xfId="1337"/>
    <cellStyle name="Comma 26 3 2 2 2" xfId="1338"/>
    <cellStyle name="Comma 26 3 2 3" xfId="1339"/>
    <cellStyle name="Comma 26 3 3" xfId="1340"/>
    <cellStyle name="Comma 26 3 3 2" xfId="1341"/>
    <cellStyle name="Comma 26 3 4" xfId="1342"/>
    <cellStyle name="Comma 26 4" xfId="1343"/>
    <cellStyle name="Comma 26 4 2" xfId="1344"/>
    <cellStyle name="Comma 26 4 2 2" xfId="1345"/>
    <cellStyle name="Comma 26 4 3" xfId="1346"/>
    <cellStyle name="Comma 26 5" xfId="1347"/>
    <cellStyle name="Comma 26 5 2" xfId="1348"/>
    <cellStyle name="Comma 26 5 2 2" xfId="1349"/>
    <cellStyle name="Comma 26 5 3" xfId="1350"/>
    <cellStyle name="Comma 26 6" xfId="1351"/>
    <cellStyle name="Comma 26 6 2" xfId="1352"/>
    <cellStyle name="Comma 26 6 2 2" xfId="1353"/>
    <cellStyle name="Comma 26 6 3" xfId="1354"/>
    <cellStyle name="Comma 26 7" xfId="1355"/>
    <cellStyle name="Comma 26 7 2" xfId="1356"/>
    <cellStyle name="Comma 26 8" xfId="1357"/>
    <cellStyle name="Comma 26 9" xfId="1358"/>
    <cellStyle name="Comma 27" xfId="1359"/>
    <cellStyle name="Comma 27 2" xfId="1360"/>
    <cellStyle name="Comma 27 2 2" xfId="1361"/>
    <cellStyle name="Comma 27 2 2 2" xfId="1362"/>
    <cellStyle name="Comma 27 2 2 2 2" xfId="1363"/>
    <cellStyle name="Comma 27 2 2 2 2 2" xfId="1364"/>
    <cellStyle name="Comma 27 2 2 2 3" xfId="1365"/>
    <cellStyle name="Comma 27 2 2 3" xfId="1366"/>
    <cellStyle name="Comma 27 2 2 3 2" xfId="1367"/>
    <cellStyle name="Comma 27 2 2 4" xfId="1368"/>
    <cellStyle name="Comma 27 2 3" xfId="1369"/>
    <cellStyle name="Comma 27 2 3 2" xfId="1370"/>
    <cellStyle name="Comma 27 2 3 2 2" xfId="1371"/>
    <cellStyle name="Comma 27 2 3 3" xfId="1372"/>
    <cellStyle name="Comma 27 2 4" xfId="1373"/>
    <cellStyle name="Comma 27 2 4 2" xfId="1374"/>
    <cellStyle name="Comma 27 2 4 2 2" xfId="1375"/>
    <cellStyle name="Comma 27 2 4 3" xfId="1376"/>
    <cellStyle name="Comma 27 2 5" xfId="1377"/>
    <cellStyle name="Comma 27 2 5 2" xfId="1378"/>
    <cellStyle name="Comma 27 2 5 2 2" xfId="1379"/>
    <cellStyle name="Comma 27 2 5 3" xfId="1380"/>
    <cellStyle name="Comma 27 2 6" xfId="1381"/>
    <cellStyle name="Comma 27 2 6 2" xfId="1382"/>
    <cellStyle name="Comma 27 2 7" xfId="1383"/>
    <cellStyle name="Comma 27 2 8" xfId="1384"/>
    <cellStyle name="Comma 27 3" xfId="1385"/>
    <cellStyle name="Comma 27 3 2" xfId="1386"/>
    <cellStyle name="Comma 27 3 2 2" xfId="1387"/>
    <cellStyle name="Comma 27 3 2 2 2" xfId="1388"/>
    <cellStyle name="Comma 27 3 2 3" xfId="1389"/>
    <cellStyle name="Comma 27 3 3" xfId="1390"/>
    <cellStyle name="Comma 27 3 3 2" xfId="1391"/>
    <cellStyle name="Comma 27 3 4" xfId="1392"/>
    <cellStyle name="Comma 27 4" xfId="1393"/>
    <cellStyle name="Comma 27 4 2" xfId="1394"/>
    <cellStyle name="Comma 27 4 2 2" xfId="1395"/>
    <cellStyle name="Comma 27 4 3" xfId="1396"/>
    <cellStyle name="Comma 27 5" xfId="1397"/>
    <cellStyle name="Comma 27 5 2" xfId="1398"/>
    <cellStyle name="Comma 27 5 2 2" xfId="1399"/>
    <cellStyle name="Comma 27 5 3" xfId="1400"/>
    <cellStyle name="Comma 27 6" xfId="1401"/>
    <cellStyle name="Comma 27 6 2" xfId="1402"/>
    <cellStyle name="Comma 27 6 2 2" xfId="1403"/>
    <cellStyle name="Comma 27 6 3" xfId="1404"/>
    <cellStyle name="Comma 27 7" xfId="1405"/>
    <cellStyle name="Comma 27 7 2" xfId="1406"/>
    <cellStyle name="Comma 27 8" xfId="1407"/>
    <cellStyle name="Comma 27 9" xfId="1408"/>
    <cellStyle name="Comma 28" xfId="1409"/>
    <cellStyle name="Comma 28 2" xfId="1410"/>
    <cellStyle name="Comma 28 2 2" xfId="1411"/>
    <cellStyle name="Comma 28 2 2 2" xfId="1412"/>
    <cellStyle name="Comma 28 2 2 2 2" xfId="1413"/>
    <cellStyle name="Comma 28 2 2 2 2 2" xfId="1414"/>
    <cellStyle name="Comma 28 2 2 2 3" xfId="1415"/>
    <cellStyle name="Comma 28 2 2 3" xfId="1416"/>
    <cellStyle name="Comma 28 2 2 3 2" xfId="1417"/>
    <cellStyle name="Comma 28 2 2 4" xfId="1418"/>
    <cellStyle name="Comma 28 2 3" xfId="1419"/>
    <cellStyle name="Comma 28 2 3 2" xfId="1420"/>
    <cellStyle name="Comma 28 2 3 2 2" xfId="1421"/>
    <cellStyle name="Comma 28 2 3 3" xfId="1422"/>
    <cellStyle name="Comma 28 2 4" xfId="1423"/>
    <cellStyle name="Comma 28 2 4 2" xfId="1424"/>
    <cellStyle name="Comma 28 2 4 2 2" xfId="1425"/>
    <cellStyle name="Comma 28 2 4 3" xfId="1426"/>
    <cellStyle name="Comma 28 2 5" xfId="1427"/>
    <cellStyle name="Comma 28 2 5 2" xfId="1428"/>
    <cellStyle name="Comma 28 2 5 2 2" xfId="1429"/>
    <cellStyle name="Comma 28 2 5 3" xfId="1430"/>
    <cellStyle name="Comma 28 2 6" xfId="1431"/>
    <cellStyle name="Comma 28 2 6 2" xfId="1432"/>
    <cellStyle name="Comma 28 2 7" xfId="1433"/>
    <cellStyle name="Comma 28 2 8" xfId="1434"/>
    <cellStyle name="Comma 28 3" xfId="1435"/>
    <cellStyle name="Comma 28 3 2" xfId="1436"/>
    <cellStyle name="Comma 28 3 2 2" xfId="1437"/>
    <cellStyle name="Comma 28 3 2 2 2" xfId="1438"/>
    <cellStyle name="Comma 28 3 2 3" xfId="1439"/>
    <cellStyle name="Comma 28 3 3" xfId="1440"/>
    <cellStyle name="Comma 28 3 3 2" xfId="1441"/>
    <cellStyle name="Comma 28 3 4" xfId="1442"/>
    <cellStyle name="Comma 28 4" xfId="1443"/>
    <cellStyle name="Comma 28 4 2" xfId="1444"/>
    <cellStyle name="Comma 28 4 2 2" xfId="1445"/>
    <cellStyle name="Comma 28 4 3" xfId="1446"/>
    <cellStyle name="Comma 28 5" xfId="1447"/>
    <cellStyle name="Comma 28 5 2" xfId="1448"/>
    <cellStyle name="Comma 28 5 2 2" xfId="1449"/>
    <cellStyle name="Comma 28 5 3" xfId="1450"/>
    <cellStyle name="Comma 28 6" xfId="1451"/>
    <cellStyle name="Comma 28 6 2" xfId="1452"/>
    <cellStyle name="Comma 28 6 2 2" xfId="1453"/>
    <cellStyle name="Comma 28 6 3" xfId="1454"/>
    <cellStyle name="Comma 28 7" xfId="1455"/>
    <cellStyle name="Comma 28 7 2" xfId="1456"/>
    <cellStyle name="Comma 28 8" xfId="1457"/>
    <cellStyle name="Comma 28 9" xfId="1458"/>
    <cellStyle name="Comma 29" xfId="1459"/>
    <cellStyle name="Comma 3" xfId="1460"/>
    <cellStyle name="Comma 3 10" xfId="1461"/>
    <cellStyle name="Comma 3 11" xfId="1462"/>
    <cellStyle name="Comma 3 12" xfId="1463"/>
    <cellStyle name="Comma 3 12 2" xfId="1464"/>
    <cellStyle name="Comma 3 12 2 2" xfId="1465"/>
    <cellStyle name="Comma 3 12 2 2 2" xfId="1466"/>
    <cellStyle name="Comma 3 12 2 3" xfId="1467"/>
    <cellStyle name="Comma 3 12 3" xfId="1468"/>
    <cellStyle name="Comma 3 12 3 2" xfId="1469"/>
    <cellStyle name="Comma 3 12 4" xfId="1470"/>
    <cellStyle name="Comma 3 13" xfId="1471"/>
    <cellStyle name="Comma 3 13 2" xfId="1472"/>
    <cellStyle name="Comma 3 13 2 2" xfId="1473"/>
    <cellStyle name="Comma 3 13 3" xfId="1474"/>
    <cellStyle name="Comma 3 14" xfId="1475"/>
    <cellStyle name="Comma 3 14 2" xfId="1476"/>
    <cellStyle name="Comma 3 14 2 2" xfId="1477"/>
    <cellStyle name="Comma 3 14 3" xfId="1478"/>
    <cellStyle name="Comma 3 15" xfId="1479"/>
    <cellStyle name="Comma 3 15 2" xfId="1480"/>
    <cellStyle name="Comma 3 15 2 2" xfId="1481"/>
    <cellStyle name="Comma 3 15 3" xfId="1482"/>
    <cellStyle name="Comma 3 16" xfId="1483"/>
    <cellStyle name="Comma 3 16 2" xfId="1484"/>
    <cellStyle name="Comma 3 17" xfId="1485"/>
    <cellStyle name="Comma 3 18" xfId="1486"/>
    <cellStyle name="Comma 3 2" xfId="1487"/>
    <cellStyle name="Comma 3 2 10" xfId="1488"/>
    <cellStyle name="Comma 3 2 10 2" xfId="1489"/>
    <cellStyle name="Comma 3 2 11" xfId="1490"/>
    <cellStyle name="Comma 3 2 12" xfId="1491"/>
    <cellStyle name="Comma 3 2 2" xfId="1492"/>
    <cellStyle name="Comma 3 2 2 2" xfId="1493"/>
    <cellStyle name="Comma 3 2 2 2 2" xfId="1494"/>
    <cellStyle name="Comma 3 2 2 2 2 2" xfId="1495"/>
    <cellStyle name="Comma 3 2 2 2 2 2 2" xfId="1496"/>
    <cellStyle name="Comma 3 2 2 2 2 3" xfId="1497"/>
    <cellStyle name="Comma 3 2 2 2 3" xfId="1498"/>
    <cellStyle name="Comma 3 2 2 2 3 2" xfId="1499"/>
    <cellStyle name="Comma 3 2 2 2 4" xfId="1500"/>
    <cellStyle name="Comma 3 2 2 3" xfId="1501"/>
    <cellStyle name="Comma 3 2 2 3 2" xfId="1502"/>
    <cellStyle name="Comma 3 2 2 3 2 2" xfId="1503"/>
    <cellStyle name="Comma 3 2 2 3 3" xfId="1504"/>
    <cellStyle name="Comma 3 2 2 4" xfId="1505"/>
    <cellStyle name="Comma 3 2 2 4 2" xfId="1506"/>
    <cellStyle name="Comma 3 2 2 4 2 2" xfId="1507"/>
    <cellStyle name="Comma 3 2 2 4 3" xfId="1508"/>
    <cellStyle name="Comma 3 2 2 5" xfId="1509"/>
    <cellStyle name="Comma 3 2 2 5 2" xfId="1510"/>
    <cellStyle name="Comma 3 2 2 5 2 2" xfId="1511"/>
    <cellStyle name="Comma 3 2 2 5 3" xfId="1512"/>
    <cellStyle name="Comma 3 2 2 6" xfId="1513"/>
    <cellStyle name="Comma 3 2 2 6 2" xfId="1514"/>
    <cellStyle name="Comma 3 2 2 7" xfId="1515"/>
    <cellStyle name="Comma 3 2 2 8" xfId="1516"/>
    <cellStyle name="Comma 3 2 3" xfId="1517"/>
    <cellStyle name="Comma 3 2 4" xfId="1518"/>
    <cellStyle name="Comma 3 2 5" xfId="1519"/>
    <cellStyle name="Comma 3 2 6" xfId="1520"/>
    <cellStyle name="Comma 3 2 6 2" xfId="1521"/>
    <cellStyle name="Comma 3 2 6 2 2" xfId="1522"/>
    <cellStyle name="Comma 3 2 6 2 2 2" xfId="1523"/>
    <cellStyle name="Comma 3 2 6 2 3" xfId="1524"/>
    <cellStyle name="Comma 3 2 6 3" xfId="1525"/>
    <cellStyle name="Comma 3 2 6 3 2" xfId="1526"/>
    <cellStyle name="Comma 3 2 6 4" xfId="1527"/>
    <cellStyle name="Comma 3 2 7" xfId="1528"/>
    <cellStyle name="Comma 3 2 7 2" xfId="1529"/>
    <cellStyle name="Comma 3 2 7 2 2" xfId="1530"/>
    <cellStyle name="Comma 3 2 7 3" xfId="1531"/>
    <cellStyle name="Comma 3 2 8" xfId="1532"/>
    <cellStyle name="Comma 3 2 8 2" xfId="1533"/>
    <cellStyle name="Comma 3 2 8 2 2" xfId="1534"/>
    <cellStyle name="Comma 3 2 8 3" xfId="1535"/>
    <cellStyle name="Comma 3 2 9" xfId="1536"/>
    <cellStyle name="Comma 3 2 9 2" xfId="1537"/>
    <cellStyle name="Comma 3 2 9 2 2" xfId="1538"/>
    <cellStyle name="Comma 3 2 9 3" xfId="1539"/>
    <cellStyle name="Comma 3 3" xfId="1540"/>
    <cellStyle name="Comma 3 3 10" xfId="1541"/>
    <cellStyle name="Comma 3 3 10 2" xfId="1542"/>
    <cellStyle name="Comma 3 3 11" xfId="1543"/>
    <cellStyle name="Comma 3 3 12" xfId="1544"/>
    <cellStyle name="Comma 3 3 2" xfId="1545"/>
    <cellStyle name="Comma 3 3 3" xfId="1546"/>
    <cellStyle name="Comma 3 3 4" xfId="1547"/>
    <cellStyle name="Comma 3 3 5" xfId="1548"/>
    <cellStyle name="Comma 3 3 6" xfId="1549"/>
    <cellStyle name="Comma 3 3 6 2" xfId="1550"/>
    <cellStyle name="Comma 3 3 6 2 2" xfId="1551"/>
    <cellStyle name="Comma 3 3 6 2 2 2" xfId="1552"/>
    <cellStyle name="Comma 3 3 6 2 3" xfId="1553"/>
    <cellStyle name="Comma 3 3 6 3" xfId="1554"/>
    <cellStyle name="Comma 3 3 6 3 2" xfId="1555"/>
    <cellStyle name="Comma 3 3 6 4" xfId="1556"/>
    <cellStyle name="Comma 3 3 7" xfId="1557"/>
    <cellStyle name="Comma 3 3 7 2" xfId="1558"/>
    <cellStyle name="Comma 3 3 7 2 2" xfId="1559"/>
    <cellStyle name="Comma 3 3 7 3" xfId="1560"/>
    <cellStyle name="Comma 3 3 8" xfId="1561"/>
    <cellStyle name="Comma 3 3 8 2" xfId="1562"/>
    <cellStyle name="Comma 3 3 8 2 2" xfId="1563"/>
    <cellStyle name="Comma 3 3 8 3" xfId="1564"/>
    <cellStyle name="Comma 3 3 9" xfId="1565"/>
    <cellStyle name="Comma 3 3 9 2" xfId="1566"/>
    <cellStyle name="Comma 3 3 9 2 2" xfId="1567"/>
    <cellStyle name="Comma 3 3 9 3" xfId="1568"/>
    <cellStyle name="Comma 3 4" xfId="1569"/>
    <cellStyle name="Comma 3 4 2" xfId="1570"/>
    <cellStyle name="Comma 3 4 3" xfId="1571"/>
    <cellStyle name="Comma 3 4 3 2" xfId="1572"/>
    <cellStyle name="Comma 3 4 3 2 2" xfId="1573"/>
    <cellStyle name="Comma 3 4 3 2 2 2" xfId="1574"/>
    <cellStyle name="Comma 3 4 3 2 3" xfId="1575"/>
    <cellStyle name="Comma 3 4 3 3" xfId="1576"/>
    <cellStyle name="Comma 3 4 3 3 2" xfId="1577"/>
    <cellStyle name="Comma 3 4 3 4" xfId="1578"/>
    <cellStyle name="Comma 3 4 4" xfId="1579"/>
    <cellStyle name="Comma 3 4 4 2" xfId="1580"/>
    <cellStyle name="Comma 3 4 4 2 2" xfId="1581"/>
    <cellStyle name="Comma 3 4 4 3" xfId="1582"/>
    <cellStyle name="Comma 3 4 5" xfId="1583"/>
    <cellStyle name="Comma 3 4 5 2" xfId="1584"/>
    <cellStyle name="Comma 3 4 5 2 2" xfId="1585"/>
    <cellStyle name="Comma 3 4 5 3" xfId="1586"/>
    <cellStyle name="Comma 3 4 6" xfId="1587"/>
    <cellStyle name="Comma 3 4 6 2" xfId="1588"/>
    <cellStyle name="Comma 3 4 6 2 2" xfId="1589"/>
    <cellStyle name="Comma 3 4 6 3" xfId="1590"/>
    <cellStyle name="Comma 3 4 7" xfId="1591"/>
    <cellStyle name="Comma 3 4 7 2" xfId="1592"/>
    <cellStyle name="Comma 3 4 8" xfId="1593"/>
    <cellStyle name="Comma 3 4 9" xfId="1594"/>
    <cellStyle name="Comma 3 5" xfId="1595"/>
    <cellStyle name="Comma 3 5 2" xfId="1596"/>
    <cellStyle name="Comma 3 5 3" xfId="1597"/>
    <cellStyle name="Comma 3 5 3 2" xfId="1598"/>
    <cellStyle name="Comma 3 5 3 2 2" xfId="1599"/>
    <cellStyle name="Comma 3 5 3 2 2 2" xfId="1600"/>
    <cellStyle name="Comma 3 5 3 2 3" xfId="1601"/>
    <cellStyle name="Comma 3 5 3 3" xfId="1602"/>
    <cellStyle name="Comma 3 5 3 3 2" xfId="1603"/>
    <cellStyle name="Comma 3 5 3 4" xfId="1604"/>
    <cellStyle name="Comma 3 5 4" xfId="1605"/>
    <cellStyle name="Comma 3 5 4 2" xfId="1606"/>
    <cellStyle name="Comma 3 5 4 2 2" xfId="1607"/>
    <cellStyle name="Comma 3 5 4 3" xfId="1608"/>
    <cellStyle name="Comma 3 5 5" xfId="1609"/>
    <cellStyle name="Comma 3 5 5 2" xfId="1610"/>
    <cellStyle name="Comma 3 5 5 2 2" xfId="1611"/>
    <cellStyle name="Comma 3 5 5 3" xfId="1612"/>
    <cellStyle name="Comma 3 5 6" xfId="1613"/>
    <cellStyle name="Comma 3 5 6 2" xfId="1614"/>
    <cellStyle name="Comma 3 5 6 2 2" xfId="1615"/>
    <cellStyle name="Comma 3 5 6 3" xfId="1616"/>
    <cellStyle name="Comma 3 5 7" xfId="1617"/>
    <cellStyle name="Comma 3 5 7 2" xfId="1618"/>
    <cellStyle name="Comma 3 5 8" xfId="1619"/>
    <cellStyle name="Comma 3 5 9" xfId="1620"/>
    <cellStyle name="Comma 3 6" xfId="1621"/>
    <cellStyle name="Comma 3 7" xfId="1622"/>
    <cellStyle name="Comma 3 8" xfId="1623"/>
    <cellStyle name="Comma 3 9" xfId="1624"/>
    <cellStyle name="Comma 30" xfId="1625"/>
    <cellStyle name="Comma 31" xfId="1626"/>
    <cellStyle name="Comma 31 2" xfId="1627"/>
    <cellStyle name="Comma 31 2 2" xfId="1628"/>
    <cellStyle name="Comma 31 2 2 2" xfId="1629"/>
    <cellStyle name="Comma 31 2 2 2 2" xfId="1630"/>
    <cellStyle name="Comma 31 2 2 2 2 2" xfId="1631"/>
    <cellStyle name="Comma 31 2 2 2 3" xfId="1632"/>
    <cellStyle name="Comma 31 2 2 3" xfId="1633"/>
    <cellStyle name="Comma 31 2 2 3 2" xfId="1634"/>
    <cellStyle name="Comma 31 2 2 4" xfId="1635"/>
    <cellStyle name="Comma 31 2 3" xfId="1636"/>
    <cellStyle name="Comma 31 2 3 2" xfId="1637"/>
    <cellStyle name="Comma 31 2 3 2 2" xfId="1638"/>
    <cellStyle name="Comma 31 2 3 3" xfId="1639"/>
    <cellStyle name="Comma 31 2 4" xfId="1640"/>
    <cellStyle name="Comma 31 2 4 2" xfId="1641"/>
    <cellStyle name="Comma 31 2 4 2 2" xfId="1642"/>
    <cellStyle name="Comma 31 2 4 3" xfId="1643"/>
    <cellStyle name="Comma 31 2 5" xfId="1644"/>
    <cellStyle name="Comma 31 2 5 2" xfId="1645"/>
    <cellStyle name="Comma 31 2 5 2 2" xfId="1646"/>
    <cellStyle name="Comma 31 2 5 3" xfId="1647"/>
    <cellStyle name="Comma 31 2 6" xfId="1648"/>
    <cellStyle name="Comma 31 2 6 2" xfId="1649"/>
    <cellStyle name="Comma 31 2 7" xfId="1650"/>
    <cellStyle name="Comma 31 2 8" xfId="1651"/>
    <cellStyle name="Comma 31 3" xfId="1652"/>
    <cellStyle name="Comma 31 3 2" xfId="1653"/>
    <cellStyle name="Comma 31 3 2 2" xfId="1654"/>
    <cellStyle name="Comma 31 3 2 2 2" xfId="1655"/>
    <cellStyle name="Comma 31 3 2 3" xfId="1656"/>
    <cellStyle name="Comma 31 3 3" xfId="1657"/>
    <cellStyle name="Comma 31 3 3 2" xfId="1658"/>
    <cellStyle name="Comma 31 3 4" xfId="1659"/>
    <cellStyle name="Comma 31 4" xfId="1660"/>
    <cellStyle name="Comma 31 4 2" xfId="1661"/>
    <cellStyle name="Comma 31 4 2 2" xfId="1662"/>
    <cellStyle name="Comma 31 4 3" xfId="1663"/>
    <cellStyle name="Comma 31 5" xfId="1664"/>
    <cellStyle name="Comma 31 5 2" xfId="1665"/>
    <cellStyle name="Comma 31 5 2 2" xfId="1666"/>
    <cellStyle name="Comma 31 5 3" xfId="1667"/>
    <cellStyle name="Comma 31 6" xfId="1668"/>
    <cellStyle name="Comma 31 6 2" xfId="1669"/>
    <cellStyle name="Comma 31 6 2 2" xfId="1670"/>
    <cellStyle name="Comma 31 6 3" xfId="1671"/>
    <cellStyle name="Comma 31 7" xfId="1672"/>
    <cellStyle name="Comma 31 7 2" xfId="1673"/>
    <cellStyle name="Comma 31 8" xfId="1674"/>
    <cellStyle name="Comma 31 9" xfId="1675"/>
    <cellStyle name="Comma 32" xfId="1676"/>
    <cellStyle name="Comma 33" xfId="1677"/>
    <cellStyle name="Comma 34" xfId="1678"/>
    <cellStyle name="Comma 34 2" xfId="1679"/>
    <cellStyle name="Comma 34 2 2" xfId="1680"/>
    <cellStyle name="Comma 34 2 2 2" xfId="1681"/>
    <cellStyle name="Comma 34 2 2 2 2" xfId="1682"/>
    <cellStyle name="Comma 34 2 2 2 2 2" xfId="1683"/>
    <cellStyle name="Comma 34 2 2 2 3" xfId="1684"/>
    <cellStyle name="Comma 34 2 2 3" xfId="1685"/>
    <cellStyle name="Comma 34 2 2 3 2" xfId="1686"/>
    <cellStyle name="Comma 34 2 2 4" xfId="1687"/>
    <cellStyle name="Comma 34 2 3" xfId="1688"/>
    <cellStyle name="Comma 34 2 3 2" xfId="1689"/>
    <cellStyle name="Comma 34 2 3 2 2" xfId="1690"/>
    <cellStyle name="Comma 34 2 3 3" xfId="1691"/>
    <cellStyle name="Comma 34 2 4" xfId="1692"/>
    <cellStyle name="Comma 34 2 4 2" xfId="1693"/>
    <cellStyle name="Comma 34 2 4 2 2" xfId="1694"/>
    <cellStyle name="Comma 34 2 4 3" xfId="1695"/>
    <cellStyle name="Comma 34 2 5" xfId="1696"/>
    <cellStyle name="Comma 34 2 5 2" xfId="1697"/>
    <cellStyle name="Comma 34 2 5 2 2" xfId="1698"/>
    <cellStyle name="Comma 34 2 5 3" xfId="1699"/>
    <cellStyle name="Comma 34 2 6" xfId="1700"/>
    <cellStyle name="Comma 34 2 6 2" xfId="1701"/>
    <cellStyle name="Comma 34 2 7" xfId="1702"/>
    <cellStyle name="Comma 34 2 8" xfId="1703"/>
    <cellStyle name="Comma 34 3" xfId="1704"/>
    <cellStyle name="Comma 34 3 2" xfId="1705"/>
    <cellStyle name="Comma 34 3 2 2" xfId="1706"/>
    <cellStyle name="Comma 34 3 2 2 2" xfId="1707"/>
    <cellStyle name="Comma 34 3 2 3" xfId="1708"/>
    <cellStyle name="Comma 34 3 3" xfId="1709"/>
    <cellStyle name="Comma 34 3 3 2" xfId="1710"/>
    <cellStyle name="Comma 34 3 4" xfId="1711"/>
    <cellStyle name="Comma 34 4" xfId="1712"/>
    <cellStyle name="Comma 34 4 2" xfId="1713"/>
    <cellStyle name="Comma 34 4 2 2" xfId="1714"/>
    <cellStyle name="Comma 34 4 3" xfId="1715"/>
    <cellStyle name="Comma 34 5" xfId="1716"/>
    <cellStyle name="Comma 34 5 2" xfId="1717"/>
    <cellStyle name="Comma 34 5 2 2" xfId="1718"/>
    <cellStyle name="Comma 34 5 3" xfId="1719"/>
    <cellStyle name="Comma 34 6" xfId="1720"/>
    <cellStyle name="Comma 34 6 2" xfId="1721"/>
    <cellStyle name="Comma 34 6 2 2" xfId="1722"/>
    <cellStyle name="Comma 34 6 3" xfId="1723"/>
    <cellStyle name="Comma 34 7" xfId="1724"/>
    <cellStyle name="Comma 34 7 2" xfId="1725"/>
    <cellStyle name="Comma 34 8" xfId="1726"/>
    <cellStyle name="Comma 34 9" xfId="1727"/>
    <cellStyle name="Comma 35" xfId="1728"/>
    <cellStyle name="Comma 36" xfId="1729"/>
    <cellStyle name="Comma 37" xfId="1730"/>
    <cellStyle name="Comma 38" xfId="1731"/>
    <cellStyle name="Comma 39" xfId="1732"/>
    <cellStyle name="Comma 39 2" xfId="1733"/>
    <cellStyle name="Comma 4" xfId="1734"/>
    <cellStyle name="Comma 4 10" xfId="1735"/>
    <cellStyle name="Comma 4 10 2" xfId="1736"/>
    <cellStyle name="Comma 4 10 2 2" xfId="1737"/>
    <cellStyle name="Comma 4 10 2 2 2" xfId="1738"/>
    <cellStyle name="Comma 4 10 2 2 2 2" xfId="1739"/>
    <cellStyle name="Comma 4 10 2 2 3" xfId="1740"/>
    <cellStyle name="Comma 4 10 2 3" xfId="1741"/>
    <cellStyle name="Comma 4 10 2 3 2" xfId="1742"/>
    <cellStyle name="Comma 4 10 2 4" xfId="1743"/>
    <cellStyle name="Comma 4 10 3" xfId="1744"/>
    <cellStyle name="Comma 4 10 3 2" xfId="1745"/>
    <cellStyle name="Comma 4 10 3 2 2" xfId="1746"/>
    <cellStyle name="Comma 4 10 3 3" xfId="1747"/>
    <cellStyle name="Comma 4 10 4" xfId="1748"/>
    <cellStyle name="Comma 4 10 4 2" xfId="1749"/>
    <cellStyle name="Comma 4 10 4 2 2" xfId="1750"/>
    <cellStyle name="Comma 4 10 4 3" xfId="1751"/>
    <cellStyle name="Comma 4 10 5" xfId="1752"/>
    <cellStyle name="Comma 4 10 5 2" xfId="1753"/>
    <cellStyle name="Comma 4 10 5 2 2" xfId="1754"/>
    <cellStyle name="Comma 4 10 5 3" xfId="1755"/>
    <cellStyle name="Comma 4 10 6" xfId="1756"/>
    <cellStyle name="Comma 4 10 6 2" xfId="1757"/>
    <cellStyle name="Comma 4 10 7" xfId="1758"/>
    <cellStyle name="Comma 4 11" xfId="1759"/>
    <cellStyle name="Comma 4 11 2" xfId="1760"/>
    <cellStyle name="Comma 4 11 2 2" xfId="1761"/>
    <cellStyle name="Comma 4 11 2 2 2" xfId="1762"/>
    <cellStyle name="Comma 4 11 2 2 2 2" xfId="1763"/>
    <cellStyle name="Comma 4 11 2 2 3" xfId="1764"/>
    <cellStyle name="Comma 4 11 2 3" xfId="1765"/>
    <cellStyle name="Comma 4 11 2 3 2" xfId="1766"/>
    <cellStyle name="Comma 4 11 2 4" xfId="1767"/>
    <cellStyle name="Comma 4 11 3" xfId="1768"/>
    <cellStyle name="Comma 4 11 3 2" xfId="1769"/>
    <cellStyle name="Comma 4 11 3 2 2" xfId="1770"/>
    <cellStyle name="Comma 4 11 3 3" xfId="1771"/>
    <cellStyle name="Comma 4 11 4" xfId="1772"/>
    <cellStyle name="Comma 4 11 4 2" xfId="1773"/>
    <cellStyle name="Comma 4 11 4 2 2" xfId="1774"/>
    <cellStyle name="Comma 4 11 4 3" xfId="1775"/>
    <cellStyle name="Comma 4 11 5" xfId="1776"/>
    <cellStyle name="Comma 4 11 5 2" xfId="1777"/>
    <cellStyle name="Comma 4 11 5 2 2" xfId="1778"/>
    <cellStyle name="Comma 4 11 5 3" xfId="1779"/>
    <cellStyle name="Comma 4 11 6" xfId="1780"/>
    <cellStyle name="Comma 4 11 6 2" xfId="1781"/>
    <cellStyle name="Comma 4 11 7" xfId="1782"/>
    <cellStyle name="Comma 4 12" xfId="1783"/>
    <cellStyle name="Comma 4 12 2" xfId="1784"/>
    <cellStyle name="Comma 4 12 2 2" xfId="1785"/>
    <cellStyle name="Comma 4 12 2 2 2" xfId="1786"/>
    <cellStyle name="Comma 4 12 2 2 2 2" xfId="1787"/>
    <cellStyle name="Comma 4 12 2 2 3" xfId="1788"/>
    <cellStyle name="Comma 4 12 2 3" xfId="1789"/>
    <cellStyle name="Comma 4 12 2 3 2" xfId="1790"/>
    <cellStyle name="Comma 4 12 2 4" xfId="1791"/>
    <cellStyle name="Comma 4 12 3" xfId="1792"/>
    <cellStyle name="Comma 4 12 3 2" xfId="1793"/>
    <cellStyle name="Comma 4 12 3 2 2" xfId="1794"/>
    <cellStyle name="Comma 4 12 3 3" xfId="1795"/>
    <cellStyle name="Comma 4 12 4" xfId="1796"/>
    <cellStyle name="Comma 4 12 4 2" xfId="1797"/>
    <cellStyle name="Comma 4 12 4 2 2" xfId="1798"/>
    <cellStyle name="Comma 4 12 4 3" xfId="1799"/>
    <cellStyle name="Comma 4 12 5" xfId="1800"/>
    <cellStyle name="Comma 4 12 5 2" xfId="1801"/>
    <cellStyle name="Comma 4 12 5 2 2" xfId="1802"/>
    <cellStyle name="Comma 4 12 5 3" xfId="1803"/>
    <cellStyle name="Comma 4 12 6" xfId="1804"/>
    <cellStyle name="Comma 4 12 6 2" xfId="1805"/>
    <cellStyle name="Comma 4 12 7" xfId="1806"/>
    <cellStyle name="Comma 4 13" xfId="1807"/>
    <cellStyle name="Comma 4 13 2" xfId="1808"/>
    <cellStyle name="Comma 4 13 2 2" xfId="1809"/>
    <cellStyle name="Comma 4 13 2 2 2" xfId="1810"/>
    <cellStyle name="Comma 4 13 2 2 2 2" xfId="1811"/>
    <cellStyle name="Comma 4 13 2 2 3" xfId="1812"/>
    <cellStyle name="Comma 4 13 2 3" xfId="1813"/>
    <cellStyle name="Comma 4 13 2 3 2" xfId="1814"/>
    <cellStyle name="Comma 4 13 2 4" xfId="1815"/>
    <cellStyle name="Comma 4 13 3" xfId="1816"/>
    <cellStyle name="Comma 4 13 3 2" xfId="1817"/>
    <cellStyle name="Comma 4 13 3 2 2" xfId="1818"/>
    <cellStyle name="Comma 4 13 3 3" xfId="1819"/>
    <cellStyle name="Comma 4 13 4" xfId="1820"/>
    <cellStyle name="Comma 4 13 4 2" xfId="1821"/>
    <cellStyle name="Comma 4 13 4 2 2" xfId="1822"/>
    <cellStyle name="Comma 4 13 4 3" xfId="1823"/>
    <cellStyle name="Comma 4 13 5" xfId="1824"/>
    <cellStyle name="Comma 4 13 5 2" xfId="1825"/>
    <cellStyle name="Comma 4 13 5 2 2" xfId="1826"/>
    <cellStyle name="Comma 4 13 5 3" xfId="1827"/>
    <cellStyle name="Comma 4 13 6" xfId="1828"/>
    <cellStyle name="Comma 4 13 6 2" xfId="1829"/>
    <cellStyle name="Comma 4 13 7" xfId="1830"/>
    <cellStyle name="Comma 4 14" xfId="1831"/>
    <cellStyle name="Comma 4 14 2" xfId="1832"/>
    <cellStyle name="Comma 4 14 2 2" xfId="1833"/>
    <cellStyle name="Comma 4 14 2 2 2" xfId="1834"/>
    <cellStyle name="Comma 4 14 2 2 2 2" xfId="1835"/>
    <cellStyle name="Comma 4 14 2 2 3" xfId="1836"/>
    <cellStyle name="Comma 4 14 2 3" xfId="1837"/>
    <cellStyle name="Comma 4 14 2 3 2" xfId="1838"/>
    <cellStyle name="Comma 4 14 2 4" xfId="1839"/>
    <cellStyle name="Comma 4 14 3" xfId="1840"/>
    <cellStyle name="Comma 4 14 3 2" xfId="1841"/>
    <cellStyle name="Comma 4 14 3 2 2" xfId="1842"/>
    <cellStyle name="Comma 4 14 3 3" xfId="1843"/>
    <cellStyle name="Comma 4 14 4" xfId="1844"/>
    <cellStyle name="Comma 4 14 4 2" xfId="1845"/>
    <cellStyle name="Comma 4 14 4 2 2" xfId="1846"/>
    <cellStyle name="Comma 4 14 4 3" xfId="1847"/>
    <cellStyle name="Comma 4 14 5" xfId="1848"/>
    <cellStyle name="Comma 4 14 5 2" xfId="1849"/>
    <cellStyle name="Comma 4 14 5 2 2" xfId="1850"/>
    <cellStyle name="Comma 4 14 5 3" xfId="1851"/>
    <cellStyle name="Comma 4 14 6" xfId="1852"/>
    <cellStyle name="Comma 4 14 6 2" xfId="1853"/>
    <cellStyle name="Comma 4 14 7" xfId="1854"/>
    <cellStyle name="Comma 4 15" xfId="1855"/>
    <cellStyle name="Comma 4 15 2" xfId="1856"/>
    <cellStyle name="Comma 4 15 2 2" xfId="1857"/>
    <cellStyle name="Comma 4 15 2 2 2" xfId="1858"/>
    <cellStyle name="Comma 4 15 2 2 2 2" xfId="1859"/>
    <cellStyle name="Comma 4 15 2 2 3" xfId="1860"/>
    <cellStyle name="Comma 4 15 2 3" xfId="1861"/>
    <cellStyle name="Comma 4 15 2 3 2" xfId="1862"/>
    <cellStyle name="Comma 4 15 2 4" xfId="1863"/>
    <cellStyle name="Comma 4 15 3" xfId="1864"/>
    <cellStyle name="Comma 4 15 3 2" xfId="1865"/>
    <cellStyle name="Comma 4 15 3 2 2" xfId="1866"/>
    <cellStyle name="Comma 4 15 3 3" xfId="1867"/>
    <cellStyle name="Comma 4 15 4" xfId="1868"/>
    <cellStyle name="Comma 4 15 4 2" xfId="1869"/>
    <cellStyle name="Comma 4 15 4 2 2" xfId="1870"/>
    <cellStyle name="Comma 4 15 4 3" xfId="1871"/>
    <cellStyle name="Comma 4 15 5" xfId="1872"/>
    <cellStyle name="Comma 4 15 5 2" xfId="1873"/>
    <cellStyle name="Comma 4 15 5 2 2" xfId="1874"/>
    <cellStyle name="Comma 4 15 5 3" xfId="1875"/>
    <cellStyle name="Comma 4 15 6" xfId="1876"/>
    <cellStyle name="Comma 4 15 6 2" xfId="1877"/>
    <cellStyle name="Comma 4 15 7" xfId="1878"/>
    <cellStyle name="Comma 4 16" xfId="1879"/>
    <cellStyle name="Comma 4 16 2" xfId="1880"/>
    <cellStyle name="Comma 4 16 2 2" xfId="1881"/>
    <cellStyle name="Comma 4 16 2 2 2" xfId="1882"/>
    <cellStyle name="Comma 4 16 2 3" xfId="1883"/>
    <cellStyle name="Comma 4 16 3" xfId="1884"/>
    <cellStyle name="Comma 4 16 3 2" xfId="1885"/>
    <cellStyle name="Comma 4 16 4" xfId="1886"/>
    <cellStyle name="Comma 4 17" xfId="1887"/>
    <cellStyle name="Comma 4 17 2" xfId="1888"/>
    <cellStyle name="Comma 4 17 2 2" xfId="1889"/>
    <cellStyle name="Comma 4 17 3" xfId="1890"/>
    <cellStyle name="Comma 4 18" xfId="1891"/>
    <cellStyle name="Comma 4 18 2" xfId="1892"/>
    <cellStyle name="Comma 4 18 2 2" xfId="1893"/>
    <cellStyle name="Comma 4 18 3" xfId="1894"/>
    <cellStyle name="Comma 4 19" xfId="1895"/>
    <cellStyle name="Comma 4 19 2" xfId="1896"/>
    <cellStyle name="Comma 4 19 2 2" xfId="1897"/>
    <cellStyle name="Comma 4 19 3" xfId="1898"/>
    <cellStyle name="Comma 4 2" xfId="1899"/>
    <cellStyle name="Comma 4 2 10" xfId="1900"/>
    <cellStyle name="Comma 4 2 11" xfId="1901"/>
    <cellStyle name="Comma 4 2 12" xfId="1902"/>
    <cellStyle name="Comma 4 2 12 2" xfId="1903"/>
    <cellStyle name="Comma 4 2 12 2 2" xfId="1904"/>
    <cellStyle name="Comma 4 2 12 2 2 2" xfId="1905"/>
    <cellStyle name="Comma 4 2 12 2 2 2 2" xfId="1906"/>
    <cellStyle name="Comma 4 2 12 2 2 3" xfId="1907"/>
    <cellStyle name="Comma 4 2 12 2 3" xfId="1908"/>
    <cellStyle name="Comma 4 2 12 2 3 2" xfId="1909"/>
    <cellStyle name="Comma 4 2 12 2 4" xfId="1910"/>
    <cellStyle name="Comma 4 2 12 3" xfId="1911"/>
    <cellStyle name="Comma 4 2 12 3 2" xfId="1912"/>
    <cellStyle name="Comma 4 2 12 3 2 2" xfId="1913"/>
    <cellStyle name="Comma 4 2 12 3 3" xfId="1914"/>
    <cellStyle name="Comma 4 2 12 4" xfId="1915"/>
    <cellStyle name="Comma 4 2 12 4 2" xfId="1916"/>
    <cellStyle name="Comma 4 2 12 4 2 2" xfId="1917"/>
    <cellStyle name="Comma 4 2 12 4 3" xfId="1918"/>
    <cellStyle name="Comma 4 2 12 5" xfId="1919"/>
    <cellStyle name="Comma 4 2 12 5 2" xfId="1920"/>
    <cellStyle name="Comma 4 2 12 6" xfId="1921"/>
    <cellStyle name="Comma 4 2 13" xfId="1922"/>
    <cellStyle name="Comma 4 2 13 2" xfId="1923"/>
    <cellStyle name="Comma 4 2 13 2 2" xfId="1924"/>
    <cellStyle name="Comma 4 2 13 2 2 2" xfId="1925"/>
    <cellStyle name="Comma 4 2 13 2 3" xfId="1926"/>
    <cellStyle name="Comma 4 2 13 3" xfId="1927"/>
    <cellStyle name="Comma 4 2 13 3 2" xfId="1928"/>
    <cellStyle name="Comma 4 2 13 4" xfId="1929"/>
    <cellStyle name="Comma 4 2 14" xfId="1930"/>
    <cellStyle name="Comma 4 2 14 2" xfId="1931"/>
    <cellStyle name="Comma 4 2 14 2 2" xfId="1932"/>
    <cellStyle name="Comma 4 2 14 3" xfId="1933"/>
    <cellStyle name="Comma 4 2 15" xfId="1934"/>
    <cellStyle name="Comma 4 2 15 2" xfId="1935"/>
    <cellStyle name="Comma 4 2 15 2 2" xfId="1936"/>
    <cellStyle name="Comma 4 2 15 3" xfId="1937"/>
    <cellStyle name="Comma 4 2 16" xfId="1938"/>
    <cellStyle name="Comma 4 2 16 2" xfId="1939"/>
    <cellStyle name="Comma 4 2 16 2 2" xfId="1940"/>
    <cellStyle name="Comma 4 2 16 3" xfId="1941"/>
    <cellStyle name="Comma 4 2 17" xfId="1942"/>
    <cellStyle name="Comma 4 2 17 2" xfId="1943"/>
    <cellStyle name="Comma 4 2 18" xfId="1944"/>
    <cellStyle name="Comma 4 2 19" xfId="1945"/>
    <cellStyle name="Comma 4 2 2" xfId="1946"/>
    <cellStyle name="Comma 4 2 2 2" xfId="1947"/>
    <cellStyle name="Comma 4 2 2 2 2" xfId="1948"/>
    <cellStyle name="Comma 4 2 2 2 2 2" xfId="1949"/>
    <cellStyle name="Comma 4 2 2 2 2 2 2" xfId="1950"/>
    <cellStyle name="Comma 4 2 2 2 2 2 2 2" xfId="1951"/>
    <cellStyle name="Comma 4 2 2 2 2 2 3" xfId="1952"/>
    <cellStyle name="Comma 4 2 2 2 2 3" xfId="1953"/>
    <cellStyle name="Comma 4 2 2 2 2 3 2" xfId="1954"/>
    <cellStyle name="Comma 4 2 2 2 2 4" xfId="1955"/>
    <cellStyle name="Comma 4 2 2 2 3" xfId="1956"/>
    <cellStyle name="Comma 4 2 2 2 3 2" xfId="1957"/>
    <cellStyle name="Comma 4 2 2 2 3 2 2" xfId="1958"/>
    <cellStyle name="Comma 4 2 2 2 3 3" xfId="1959"/>
    <cellStyle name="Comma 4 2 2 2 4" xfId="1960"/>
    <cellStyle name="Comma 4 2 2 2 4 2" xfId="1961"/>
    <cellStyle name="Comma 4 2 2 2 4 2 2" xfId="1962"/>
    <cellStyle name="Comma 4 2 2 2 4 3" xfId="1963"/>
    <cellStyle name="Comma 4 2 2 2 5" xfId="1964"/>
    <cellStyle name="Comma 4 2 2 2 5 2" xfId="1965"/>
    <cellStyle name="Comma 4 2 2 2 5 2 2" xfId="1966"/>
    <cellStyle name="Comma 4 2 2 2 5 3" xfId="1967"/>
    <cellStyle name="Comma 4 2 2 2 6" xfId="1968"/>
    <cellStyle name="Comma 4 2 2 2 6 2" xfId="1969"/>
    <cellStyle name="Comma 4 2 2 2 7" xfId="1970"/>
    <cellStyle name="Comma 4 2 2 2 8" xfId="1971"/>
    <cellStyle name="Comma 4 2 2 3" xfId="1972"/>
    <cellStyle name="Comma 4 2 2 3 2" xfId="1973"/>
    <cellStyle name="Comma 4 2 2 3 2 2" xfId="1974"/>
    <cellStyle name="Comma 4 2 2 3 2 2 2" xfId="1975"/>
    <cellStyle name="Comma 4 2 2 3 2 3" xfId="1976"/>
    <cellStyle name="Comma 4 2 2 3 3" xfId="1977"/>
    <cellStyle name="Comma 4 2 2 3 3 2" xfId="1978"/>
    <cellStyle name="Comma 4 2 2 3 4" xfId="1979"/>
    <cellStyle name="Comma 4 2 2 4" xfId="1980"/>
    <cellStyle name="Comma 4 2 2 4 2" xfId="1981"/>
    <cellStyle name="Comma 4 2 2 4 2 2" xfId="1982"/>
    <cellStyle name="Comma 4 2 2 4 3" xfId="1983"/>
    <cellStyle name="Comma 4 2 2 5" xfId="1984"/>
    <cellStyle name="Comma 4 2 2 5 2" xfId="1985"/>
    <cellStyle name="Comma 4 2 2 5 2 2" xfId="1986"/>
    <cellStyle name="Comma 4 2 2 5 3" xfId="1987"/>
    <cellStyle name="Comma 4 2 2 6" xfId="1988"/>
    <cellStyle name="Comma 4 2 2 6 2" xfId="1989"/>
    <cellStyle name="Comma 4 2 2 6 2 2" xfId="1990"/>
    <cellStyle name="Comma 4 2 2 6 3" xfId="1991"/>
    <cellStyle name="Comma 4 2 2 7" xfId="1992"/>
    <cellStyle name="Comma 4 2 2 7 2" xfId="1993"/>
    <cellStyle name="Comma 4 2 2 8" xfId="1994"/>
    <cellStyle name="Comma 4 2 2 9" xfId="1995"/>
    <cellStyle name="Comma 4 2 3" xfId="1996"/>
    <cellStyle name="Comma 4 2 3 2" xfId="1997"/>
    <cellStyle name="Comma 4 2 3 2 2" xfId="1998"/>
    <cellStyle name="Comma 4 2 3 2 2 2" xfId="1999"/>
    <cellStyle name="Comma 4 2 3 2 2 2 2" xfId="2000"/>
    <cellStyle name="Comma 4 2 3 2 2 3" xfId="2001"/>
    <cellStyle name="Comma 4 2 3 2 3" xfId="2002"/>
    <cellStyle name="Comma 4 2 3 2 3 2" xfId="2003"/>
    <cellStyle name="Comma 4 2 3 2 4" xfId="2004"/>
    <cellStyle name="Comma 4 2 3 3" xfId="2005"/>
    <cellStyle name="Comma 4 2 3 3 2" xfId="2006"/>
    <cellStyle name="Comma 4 2 3 3 2 2" xfId="2007"/>
    <cellStyle name="Comma 4 2 3 3 3" xfId="2008"/>
    <cellStyle name="Comma 4 2 3 4" xfId="2009"/>
    <cellStyle name="Comma 4 2 3 4 2" xfId="2010"/>
    <cellStyle name="Comma 4 2 3 4 2 2" xfId="2011"/>
    <cellStyle name="Comma 4 2 3 4 3" xfId="2012"/>
    <cellStyle name="Comma 4 2 3 5" xfId="2013"/>
    <cellStyle name="Comma 4 2 3 5 2" xfId="2014"/>
    <cellStyle name="Comma 4 2 3 5 2 2" xfId="2015"/>
    <cellStyle name="Comma 4 2 3 5 3" xfId="2016"/>
    <cellStyle name="Comma 4 2 3 6" xfId="2017"/>
    <cellStyle name="Comma 4 2 3 6 2" xfId="2018"/>
    <cellStyle name="Comma 4 2 3 7" xfId="2019"/>
    <cellStyle name="Comma 4 2 3 8" xfId="2020"/>
    <cellStyle name="Comma 4 2 4" xfId="2021"/>
    <cellStyle name="Comma 4 2 4 2" xfId="2022"/>
    <cellStyle name="Comma 4 2 4 2 2" xfId="2023"/>
    <cellStyle name="Comma 4 2 4 2 2 2" xfId="2024"/>
    <cellStyle name="Comma 4 2 4 2 2 2 2" xfId="2025"/>
    <cellStyle name="Comma 4 2 4 2 2 3" xfId="2026"/>
    <cellStyle name="Comma 4 2 4 2 3" xfId="2027"/>
    <cellStyle name="Comma 4 2 4 2 3 2" xfId="2028"/>
    <cellStyle name="Comma 4 2 4 2 4" xfId="2029"/>
    <cellStyle name="Comma 4 2 4 3" xfId="2030"/>
    <cellStyle name="Comma 4 2 4 3 2" xfId="2031"/>
    <cellStyle name="Comma 4 2 4 3 2 2" xfId="2032"/>
    <cellStyle name="Comma 4 2 4 3 3" xfId="2033"/>
    <cellStyle name="Comma 4 2 4 4" xfId="2034"/>
    <cellStyle name="Comma 4 2 4 4 2" xfId="2035"/>
    <cellStyle name="Comma 4 2 4 4 2 2" xfId="2036"/>
    <cellStyle name="Comma 4 2 4 4 3" xfId="2037"/>
    <cellStyle name="Comma 4 2 4 5" xfId="2038"/>
    <cellStyle name="Comma 4 2 4 5 2" xfId="2039"/>
    <cellStyle name="Comma 4 2 4 5 2 2" xfId="2040"/>
    <cellStyle name="Comma 4 2 4 5 3" xfId="2041"/>
    <cellStyle name="Comma 4 2 4 6" xfId="2042"/>
    <cellStyle name="Comma 4 2 4 6 2" xfId="2043"/>
    <cellStyle name="Comma 4 2 4 7" xfId="2044"/>
    <cellStyle name="Comma 4 2 4 8" xfId="2045"/>
    <cellStyle name="Comma 4 2 5" xfId="2046"/>
    <cellStyle name="Comma 4 2 6" xfId="2047"/>
    <cellStyle name="Comma 4 2 7" xfId="2048"/>
    <cellStyle name="Comma 4 2 8" xfId="2049"/>
    <cellStyle name="Comma 4 2 9" xfId="2050"/>
    <cellStyle name="Comma 4 20" xfId="2051"/>
    <cellStyle name="Comma 4 20 2" xfId="2052"/>
    <cellStyle name="Comma 4 21" xfId="2053"/>
    <cellStyle name="Comma 4 22" xfId="2054"/>
    <cellStyle name="Comma 4 3" xfId="2055"/>
    <cellStyle name="Comma 4 3 2" xfId="2056"/>
    <cellStyle name="Comma 4 3 2 2" xfId="2057"/>
    <cellStyle name="Comma 4 3 2 2 2" xfId="2058"/>
    <cellStyle name="Comma 4 3 2 2 2 2" xfId="2059"/>
    <cellStyle name="Comma 4 3 2 2 2 2 2" xfId="2060"/>
    <cellStyle name="Comma 4 3 2 2 2 3" xfId="2061"/>
    <cellStyle name="Comma 4 3 2 2 3" xfId="2062"/>
    <cellStyle name="Comma 4 3 2 2 3 2" xfId="2063"/>
    <cellStyle name="Comma 4 3 2 2 4" xfId="2064"/>
    <cellStyle name="Comma 4 3 2 3" xfId="2065"/>
    <cellStyle name="Comma 4 3 2 3 2" xfId="2066"/>
    <cellStyle name="Comma 4 3 2 3 2 2" xfId="2067"/>
    <cellStyle name="Comma 4 3 2 3 3" xfId="2068"/>
    <cellStyle name="Comma 4 3 2 4" xfId="2069"/>
    <cellStyle name="Comma 4 3 2 4 2" xfId="2070"/>
    <cellStyle name="Comma 4 3 2 4 2 2" xfId="2071"/>
    <cellStyle name="Comma 4 3 2 4 3" xfId="2072"/>
    <cellStyle name="Comma 4 3 2 5" xfId="2073"/>
    <cellStyle name="Comma 4 3 2 5 2" xfId="2074"/>
    <cellStyle name="Comma 4 3 2 5 2 2" xfId="2075"/>
    <cellStyle name="Comma 4 3 2 5 3" xfId="2076"/>
    <cellStyle name="Comma 4 3 2 6" xfId="2077"/>
    <cellStyle name="Comma 4 3 2 6 2" xfId="2078"/>
    <cellStyle name="Comma 4 3 2 7" xfId="2079"/>
    <cellStyle name="Comma 4 3 3" xfId="2080"/>
    <cellStyle name="Comma 4 3 3 2" xfId="2081"/>
    <cellStyle name="Comma 4 3 3 2 2" xfId="2082"/>
    <cellStyle name="Comma 4 3 3 2 2 2" xfId="2083"/>
    <cellStyle name="Comma 4 3 3 2 3" xfId="2084"/>
    <cellStyle name="Comma 4 3 3 3" xfId="2085"/>
    <cellStyle name="Comma 4 3 3 3 2" xfId="2086"/>
    <cellStyle name="Comma 4 3 3 4" xfId="2087"/>
    <cellStyle name="Comma 4 3 4" xfId="2088"/>
    <cellStyle name="Comma 4 3 4 2" xfId="2089"/>
    <cellStyle name="Comma 4 3 4 2 2" xfId="2090"/>
    <cellStyle name="Comma 4 3 4 3" xfId="2091"/>
    <cellStyle name="Comma 4 3 5" xfId="2092"/>
    <cellStyle name="Comma 4 3 5 2" xfId="2093"/>
    <cellStyle name="Comma 4 3 5 2 2" xfId="2094"/>
    <cellStyle name="Comma 4 3 5 3" xfId="2095"/>
    <cellStyle name="Comma 4 3 6" xfId="2096"/>
    <cellStyle name="Comma 4 3 6 2" xfId="2097"/>
    <cellStyle name="Comma 4 3 6 2 2" xfId="2098"/>
    <cellStyle name="Comma 4 3 6 3" xfId="2099"/>
    <cellStyle name="Comma 4 3 7" xfId="2100"/>
    <cellStyle name="Comma 4 3 7 2" xfId="2101"/>
    <cellStyle name="Comma 4 3 8" xfId="2102"/>
    <cellStyle name="Comma 4 3 9" xfId="2103"/>
    <cellStyle name="Comma 4 4" xfId="2104"/>
    <cellStyle name="Comma 4 4 2" xfId="2105"/>
    <cellStyle name="Comma 4 4 3" xfId="2106"/>
    <cellStyle name="Comma 4 4 3 2" xfId="2107"/>
    <cellStyle name="Comma 4 4 3 2 2" xfId="2108"/>
    <cellStyle name="Comma 4 4 3 2 2 2" xfId="2109"/>
    <cellStyle name="Comma 4 4 3 2 3" xfId="2110"/>
    <cellStyle name="Comma 4 4 3 3" xfId="2111"/>
    <cellStyle name="Comma 4 4 3 3 2" xfId="2112"/>
    <cellStyle name="Comma 4 4 3 4" xfId="2113"/>
    <cellStyle name="Comma 4 4 4" xfId="2114"/>
    <cellStyle name="Comma 4 4 4 2" xfId="2115"/>
    <cellStyle name="Comma 4 4 4 2 2" xfId="2116"/>
    <cellStyle name="Comma 4 4 4 3" xfId="2117"/>
    <cellStyle name="Comma 4 4 5" xfId="2118"/>
    <cellStyle name="Comma 4 4 5 2" xfId="2119"/>
    <cellStyle name="Comma 4 4 5 2 2" xfId="2120"/>
    <cellStyle name="Comma 4 4 5 3" xfId="2121"/>
    <cellStyle name="Comma 4 4 6" xfId="2122"/>
    <cellStyle name="Comma 4 4 6 2" xfId="2123"/>
    <cellStyle name="Comma 4 4 6 2 2" xfId="2124"/>
    <cellStyle name="Comma 4 4 6 3" xfId="2125"/>
    <cellStyle name="Comma 4 4 7" xfId="2126"/>
    <cellStyle name="Comma 4 4 7 2" xfId="2127"/>
    <cellStyle name="Comma 4 4 8" xfId="2128"/>
    <cellStyle name="Comma 4 4 9" xfId="2129"/>
    <cellStyle name="Comma 4 5" xfId="2130"/>
    <cellStyle name="Comma 4 5 2" xfId="2131"/>
    <cellStyle name="Comma 4 5 2 2" xfId="2132"/>
    <cellStyle name="Comma 4 5 2 2 2" xfId="2133"/>
    <cellStyle name="Comma 4 5 2 2 2 2" xfId="2134"/>
    <cellStyle name="Comma 4 5 2 2 3" xfId="2135"/>
    <cellStyle name="Comma 4 5 2 3" xfId="2136"/>
    <cellStyle name="Comma 4 5 2 3 2" xfId="2137"/>
    <cellStyle name="Comma 4 5 2 4" xfId="2138"/>
    <cellStyle name="Comma 4 5 3" xfId="2139"/>
    <cellStyle name="Comma 4 5 3 2" xfId="2140"/>
    <cellStyle name="Comma 4 5 3 2 2" xfId="2141"/>
    <cellStyle name="Comma 4 5 3 3" xfId="2142"/>
    <cellStyle name="Comma 4 5 4" xfId="2143"/>
    <cellStyle name="Comma 4 5 4 2" xfId="2144"/>
    <cellStyle name="Comma 4 5 4 2 2" xfId="2145"/>
    <cellStyle name="Comma 4 5 4 3" xfId="2146"/>
    <cellStyle name="Comma 4 5 5" xfId="2147"/>
    <cellStyle name="Comma 4 5 5 2" xfId="2148"/>
    <cellStyle name="Comma 4 5 5 2 2" xfId="2149"/>
    <cellStyle name="Comma 4 5 5 3" xfId="2150"/>
    <cellStyle name="Comma 4 5 6" xfId="2151"/>
    <cellStyle name="Comma 4 5 6 2" xfId="2152"/>
    <cellStyle name="Comma 4 5 7" xfId="2153"/>
    <cellStyle name="Comma 4 5 8" xfId="2154"/>
    <cellStyle name="Comma 4 6" xfId="2155"/>
    <cellStyle name="Comma 4 7" xfId="2156"/>
    <cellStyle name="Comma 4 8" xfId="2157"/>
    <cellStyle name="Comma 4 9" xfId="2158"/>
    <cellStyle name="Comma 40" xfId="2159"/>
    <cellStyle name="Comma 41" xfId="2160"/>
    <cellStyle name="Comma 42" xfId="2161"/>
    <cellStyle name="Comma 43" xfId="2162"/>
    <cellStyle name="Comma 44" xfId="2163"/>
    <cellStyle name="Comma 45" xfId="2164"/>
    <cellStyle name="Comma 45 2" xfId="2165"/>
    <cellStyle name="Comma 45 2 2" xfId="2166"/>
    <cellStyle name="Comma 45 2 2 2" xfId="2167"/>
    <cellStyle name="Comma 45 2 2 2 2" xfId="2168"/>
    <cellStyle name="Comma 45 2 2 3" xfId="2169"/>
    <cellStyle name="Comma 45 2 3" xfId="2170"/>
    <cellStyle name="Comma 45 2 3 2" xfId="2171"/>
    <cellStyle name="Comma 45 2 4" xfId="2172"/>
    <cellStyle name="Comma 45 3" xfId="2173"/>
    <cellStyle name="Comma 45 3 2" xfId="2174"/>
    <cellStyle name="Comma 45 3 2 2" xfId="2175"/>
    <cellStyle name="Comma 45 3 3" xfId="2176"/>
    <cellStyle name="Comma 45 4" xfId="2177"/>
    <cellStyle name="Comma 45 4 2" xfId="2178"/>
    <cellStyle name="Comma 45 4 2 2" xfId="2179"/>
    <cellStyle name="Comma 45 4 3" xfId="2180"/>
    <cellStyle name="Comma 45 5" xfId="2181"/>
    <cellStyle name="Comma 45 5 2" xfId="2182"/>
    <cellStyle name="Comma 45 5 2 2" xfId="2183"/>
    <cellStyle name="Comma 45 5 3" xfId="2184"/>
    <cellStyle name="Comma 45 6" xfId="2185"/>
    <cellStyle name="Comma 45 6 2" xfId="2186"/>
    <cellStyle name="Comma 45 7" xfId="2187"/>
    <cellStyle name="Comma 45 8" xfId="2188"/>
    <cellStyle name="Comma 46" xfId="2189"/>
    <cellStyle name="Comma 46 2" xfId="2190"/>
    <cellStyle name="Comma 46 2 2" xfId="2191"/>
    <cellStyle name="Comma 46 2 2 2" xfId="2192"/>
    <cellStyle name="Comma 46 2 2 2 2" xfId="2193"/>
    <cellStyle name="Comma 46 2 2 3" xfId="2194"/>
    <cellStyle name="Comma 46 2 3" xfId="2195"/>
    <cellStyle name="Comma 46 2 3 2" xfId="2196"/>
    <cellStyle name="Comma 46 2 4" xfId="2197"/>
    <cellStyle name="Comma 46 3" xfId="2198"/>
    <cellStyle name="Comma 46 3 2" xfId="2199"/>
    <cellStyle name="Comma 46 3 2 2" xfId="2200"/>
    <cellStyle name="Comma 46 3 3" xfId="2201"/>
    <cellStyle name="Comma 46 4" xfId="2202"/>
    <cellStyle name="Comma 46 4 2" xfId="2203"/>
    <cellStyle name="Comma 46 4 2 2" xfId="2204"/>
    <cellStyle name="Comma 46 4 3" xfId="2205"/>
    <cellStyle name="Comma 46 5" xfId="2206"/>
    <cellStyle name="Comma 46 5 2" xfId="2207"/>
    <cellStyle name="Comma 46 6" xfId="2208"/>
    <cellStyle name="Comma 5" xfId="2209"/>
    <cellStyle name="Comma 5 10" xfId="2210"/>
    <cellStyle name="Comma 5 11" xfId="2211"/>
    <cellStyle name="Comma 5 12" xfId="2212"/>
    <cellStyle name="Comma 5 13" xfId="2213"/>
    <cellStyle name="Comma 5 14" xfId="2214"/>
    <cellStyle name="Comma 5 15" xfId="2215"/>
    <cellStyle name="Comma 5 16" xfId="2216"/>
    <cellStyle name="Comma 5 17" xfId="2217"/>
    <cellStyle name="Comma 5 18" xfId="2218"/>
    <cellStyle name="Comma 5 19" xfId="2219"/>
    <cellStyle name="Comma 5 2" xfId="2220"/>
    <cellStyle name="Comma 5 2 10" xfId="2221"/>
    <cellStyle name="Comma 5 2 2" xfId="2222"/>
    <cellStyle name="Comma 5 2 2 2" xfId="2223"/>
    <cellStyle name="Comma 5 2 2 2 2" xfId="2224"/>
    <cellStyle name="Comma 5 2 2 2 2 2" xfId="2225"/>
    <cellStyle name="Comma 5 2 2 2 2 2 2" xfId="2226"/>
    <cellStyle name="Comma 5 2 2 2 2 3" xfId="2227"/>
    <cellStyle name="Comma 5 2 2 2 3" xfId="2228"/>
    <cellStyle name="Comma 5 2 2 2 3 2" xfId="2229"/>
    <cellStyle name="Comma 5 2 2 2 4" xfId="2230"/>
    <cellStyle name="Comma 5 2 2 3" xfId="2231"/>
    <cellStyle name="Comma 5 2 2 3 2" xfId="2232"/>
    <cellStyle name="Comma 5 2 2 3 2 2" xfId="2233"/>
    <cellStyle name="Comma 5 2 2 3 3" xfId="2234"/>
    <cellStyle name="Comma 5 2 2 4" xfId="2235"/>
    <cellStyle name="Comma 5 2 2 4 2" xfId="2236"/>
    <cellStyle name="Comma 5 2 2 4 2 2" xfId="2237"/>
    <cellStyle name="Comma 5 2 2 4 3" xfId="2238"/>
    <cellStyle name="Comma 5 2 2 5" xfId="2239"/>
    <cellStyle name="Comma 5 2 2 5 2" xfId="2240"/>
    <cellStyle name="Comma 5 2 2 5 2 2" xfId="2241"/>
    <cellStyle name="Comma 5 2 2 5 3" xfId="2242"/>
    <cellStyle name="Comma 5 2 2 6" xfId="2243"/>
    <cellStyle name="Comma 5 2 2 6 2" xfId="2244"/>
    <cellStyle name="Comma 5 2 2 7" xfId="2245"/>
    <cellStyle name="Comma 5 2 2 8" xfId="2246"/>
    <cellStyle name="Comma 5 2 3" xfId="2247"/>
    <cellStyle name="Comma 5 2 4" xfId="2248"/>
    <cellStyle name="Comma 5 2 4 2" xfId="2249"/>
    <cellStyle name="Comma 5 2 4 2 2" xfId="2250"/>
    <cellStyle name="Comma 5 2 4 2 2 2" xfId="2251"/>
    <cellStyle name="Comma 5 2 4 2 3" xfId="2252"/>
    <cellStyle name="Comma 5 2 4 3" xfId="2253"/>
    <cellStyle name="Comma 5 2 4 3 2" xfId="2254"/>
    <cellStyle name="Comma 5 2 4 4" xfId="2255"/>
    <cellStyle name="Comma 5 2 5" xfId="2256"/>
    <cellStyle name="Comma 5 2 5 2" xfId="2257"/>
    <cellStyle name="Comma 5 2 5 2 2" xfId="2258"/>
    <cellStyle name="Comma 5 2 5 3" xfId="2259"/>
    <cellStyle name="Comma 5 2 6" xfId="2260"/>
    <cellStyle name="Comma 5 2 6 2" xfId="2261"/>
    <cellStyle name="Comma 5 2 6 2 2" xfId="2262"/>
    <cellStyle name="Comma 5 2 6 3" xfId="2263"/>
    <cellStyle name="Comma 5 2 7" xfId="2264"/>
    <cellStyle name="Comma 5 2 7 2" xfId="2265"/>
    <cellStyle name="Comma 5 2 7 2 2" xfId="2266"/>
    <cellStyle name="Comma 5 2 7 3" xfId="2267"/>
    <cellStyle name="Comma 5 2 8" xfId="2268"/>
    <cellStyle name="Comma 5 2 8 2" xfId="2269"/>
    <cellStyle name="Comma 5 2 9" xfId="2270"/>
    <cellStyle name="Comma 5 20" xfId="2271"/>
    <cellStyle name="Comma 5 20 2" xfId="2272"/>
    <cellStyle name="Comma 5 20 2 2" xfId="2273"/>
    <cellStyle name="Comma 5 20 2 2 2" xfId="2274"/>
    <cellStyle name="Comma 5 20 2 3" xfId="2275"/>
    <cellStyle name="Comma 5 20 3" xfId="2276"/>
    <cellStyle name="Comma 5 20 3 2" xfId="2277"/>
    <cellStyle name="Comma 5 20 4" xfId="2278"/>
    <cellStyle name="Comma 5 21" xfId="2279"/>
    <cellStyle name="Comma 5 21 2" xfId="2280"/>
    <cellStyle name="Comma 5 21 2 2" xfId="2281"/>
    <cellStyle name="Comma 5 21 3" xfId="2282"/>
    <cellStyle name="Comma 5 22" xfId="2283"/>
    <cellStyle name="Comma 5 22 2" xfId="2284"/>
    <cellStyle name="Comma 5 22 2 2" xfId="2285"/>
    <cellStyle name="Comma 5 22 3" xfId="2286"/>
    <cellStyle name="Comma 5 23" xfId="2287"/>
    <cellStyle name="Comma 5 23 2" xfId="2288"/>
    <cellStyle name="Comma 5 23 2 2" xfId="2289"/>
    <cellStyle name="Comma 5 23 3" xfId="2290"/>
    <cellStyle name="Comma 5 24" xfId="2291"/>
    <cellStyle name="Comma 5 24 2" xfId="2292"/>
    <cellStyle name="Comma 5 25" xfId="2293"/>
    <cellStyle name="Comma 5 26" xfId="2294"/>
    <cellStyle name="Comma 5 3" xfId="2295"/>
    <cellStyle name="Comma 5 3 2" xfId="2296"/>
    <cellStyle name="Comma 5 3 2 2" xfId="2297"/>
    <cellStyle name="Comma 5 3 2 2 2" xfId="2298"/>
    <cellStyle name="Comma 5 3 2 2 2 2" xfId="2299"/>
    <cellStyle name="Comma 5 3 2 2 3" xfId="2300"/>
    <cellStyle name="Comma 5 3 2 3" xfId="2301"/>
    <cellStyle name="Comma 5 3 2 3 2" xfId="2302"/>
    <cellStyle name="Comma 5 3 2 4" xfId="2303"/>
    <cellStyle name="Comma 5 3 3" xfId="2304"/>
    <cellStyle name="Comma 5 3 3 2" xfId="2305"/>
    <cellStyle name="Comma 5 3 3 2 2" xfId="2306"/>
    <cellStyle name="Comma 5 3 3 3" xfId="2307"/>
    <cellStyle name="Comma 5 3 4" xfId="2308"/>
    <cellStyle name="Comma 5 3 4 2" xfId="2309"/>
    <cellStyle name="Comma 5 3 4 2 2" xfId="2310"/>
    <cellStyle name="Comma 5 3 4 3" xfId="2311"/>
    <cellStyle name="Comma 5 3 5" xfId="2312"/>
    <cellStyle name="Comma 5 3 5 2" xfId="2313"/>
    <cellStyle name="Comma 5 3 5 2 2" xfId="2314"/>
    <cellStyle name="Comma 5 3 5 3" xfId="2315"/>
    <cellStyle name="Comma 5 3 6" xfId="2316"/>
    <cellStyle name="Comma 5 3 6 2" xfId="2317"/>
    <cellStyle name="Comma 5 3 7" xfId="2318"/>
    <cellStyle name="Comma 5 3 8" xfId="2319"/>
    <cellStyle name="Comma 5 4" xfId="2320"/>
    <cellStyle name="Comma 5 4 2" xfId="2321"/>
    <cellStyle name="Comma 5 4 2 2" xfId="2322"/>
    <cellStyle name="Comma 5 4 2 2 2" xfId="2323"/>
    <cellStyle name="Comma 5 4 2 2 2 2" xfId="2324"/>
    <cellStyle name="Comma 5 4 2 2 3" xfId="2325"/>
    <cellStyle name="Comma 5 4 2 3" xfId="2326"/>
    <cellStyle name="Comma 5 4 2 3 2" xfId="2327"/>
    <cellStyle name="Comma 5 4 2 4" xfId="2328"/>
    <cellStyle name="Comma 5 4 3" xfId="2329"/>
    <cellStyle name="Comma 5 4 3 2" xfId="2330"/>
    <cellStyle name="Comma 5 4 3 2 2" xfId="2331"/>
    <cellStyle name="Comma 5 4 3 3" xfId="2332"/>
    <cellStyle name="Comma 5 4 4" xfId="2333"/>
    <cellStyle name="Comma 5 4 4 2" xfId="2334"/>
    <cellStyle name="Comma 5 4 4 2 2" xfId="2335"/>
    <cellStyle name="Comma 5 4 4 3" xfId="2336"/>
    <cellStyle name="Comma 5 4 5" xfId="2337"/>
    <cellStyle name="Comma 5 4 5 2" xfId="2338"/>
    <cellStyle name="Comma 5 4 5 2 2" xfId="2339"/>
    <cellStyle name="Comma 5 4 5 3" xfId="2340"/>
    <cellStyle name="Comma 5 4 6" xfId="2341"/>
    <cellStyle name="Comma 5 4 6 2" xfId="2342"/>
    <cellStyle name="Comma 5 4 7" xfId="2343"/>
    <cellStyle name="Comma 5 4 8" xfId="2344"/>
    <cellStyle name="Comma 5 5" xfId="2345"/>
    <cellStyle name="Comma 5 6" xfId="2346"/>
    <cellStyle name="Comma 5 7" xfId="2347"/>
    <cellStyle name="Comma 5 8" xfId="2348"/>
    <cellStyle name="Comma 5 9" xfId="2349"/>
    <cellStyle name="Comma 6" xfId="2350"/>
    <cellStyle name="Comma 6 10" xfId="2351"/>
    <cellStyle name="Comma 6 10 2" xfId="2352"/>
    <cellStyle name="Comma 6 10 2 2" xfId="2353"/>
    <cellStyle name="Comma 6 10 3" xfId="2354"/>
    <cellStyle name="Comma 6 11" xfId="2355"/>
    <cellStyle name="Comma 6 11 2" xfId="2356"/>
    <cellStyle name="Comma 6 11 2 2" xfId="2357"/>
    <cellStyle name="Comma 6 11 3" xfId="2358"/>
    <cellStyle name="Comma 6 12" xfId="2359"/>
    <cellStyle name="Comma 6 12 2" xfId="2360"/>
    <cellStyle name="Comma 6 12 2 2" xfId="2361"/>
    <cellStyle name="Comma 6 12 3" xfId="2362"/>
    <cellStyle name="Comma 6 13" xfId="2363"/>
    <cellStyle name="Comma 6 13 2" xfId="2364"/>
    <cellStyle name="Comma 6 14" xfId="2365"/>
    <cellStyle name="Comma 6 15" xfId="2366"/>
    <cellStyle name="Comma 6 2" xfId="2367"/>
    <cellStyle name="Comma 6 2 10" xfId="2368"/>
    <cellStyle name="Comma 6 2 10 2" xfId="2369"/>
    <cellStyle name="Comma 6 2 11" xfId="2370"/>
    <cellStyle name="Comma 6 2 12" xfId="2371"/>
    <cellStyle name="Comma 6 2 2" xfId="2372"/>
    <cellStyle name="Comma 6 2 2 2" xfId="2373"/>
    <cellStyle name="Comma 6 2 2 2 2" xfId="2374"/>
    <cellStyle name="Comma 6 2 2 2 2 2" xfId="2375"/>
    <cellStyle name="Comma 6 2 2 2 2 2 2" xfId="2376"/>
    <cellStyle name="Comma 6 2 2 2 2 3" xfId="2377"/>
    <cellStyle name="Comma 6 2 2 2 3" xfId="2378"/>
    <cellStyle name="Comma 6 2 2 2 3 2" xfId="2379"/>
    <cellStyle name="Comma 6 2 2 2 4" xfId="2380"/>
    <cellStyle name="Comma 6 2 2 3" xfId="2381"/>
    <cellStyle name="Comma 6 2 2 3 2" xfId="2382"/>
    <cellStyle name="Comma 6 2 2 3 2 2" xfId="2383"/>
    <cellStyle name="Comma 6 2 2 3 3" xfId="2384"/>
    <cellStyle name="Comma 6 2 2 4" xfId="2385"/>
    <cellStyle name="Comma 6 2 2 4 2" xfId="2386"/>
    <cellStyle name="Comma 6 2 2 4 2 2" xfId="2387"/>
    <cellStyle name="Comma 6 2 2 4 3" xfId="2388"/>
    <cellStyle name="Comma 6 2 2 5" xfId="2389"/>
    <cellStyle name="Comma 6 2 2 5 2" xfId="2390"/>
    <cellStyle name="Comma 6 2 2 5 2 2" xfId="2391"/>
    <cellStyle name="Comma 6 2 2 5 3" xfId="2392"/>
    <cellStyle name="Comma 6 2 2 6" xfId="2393"/>
    <cellStyle name="Comma 6 2 2 6 2" xfId="2394"/>
    <cellStyle name="Comma 6 2 2 7" xfId="2395"/>
    <cellStyle name="Comma 6 2 2 8" xfId="2396"/>
    <cellStyle name="Comma 6 2 3" xfId="2397"/>
    <cellStyle name="Comma 6 2 3 2" xfId="2398"/>
    <cellStyle name="Comma 6 2 3 2 2" xfId="2399"/>
    <cellStyle name="Comma 6 2 3 2 2 2" xfId="2400"/>
    <cellStyle name="Comma 6 2 3 2 2 2 2" xfId="2401"/>
    <cellStyle name="Comma 6 2 3 2 2 3" xfId="2402"/>
    <cellStyle name="Comma 6 2 3 2 3" xfId="2403"/>
    <cellStyle name="Comma 6 2 3 2 3 2" xfId="2404"/>
    <cellStyle name="Comma 6 2 3 2 4" xfId="2405"/>
    <cellStyle name="Comma 6 2 3 3" xfId="2406"/>
    <cellStyle name="Comma 6 2 3 3 2" xfId="2407"/>
    <cellStyle name="Comma 6 2 3 3 2 2" xfId="2408"/>
    <cellStyle name="Comma 6 2 3 3 3" xfId="2409"/>
    <cellStyle name="Comma 6 2 3 4" xfId="2410"/>
    <cellStyle name="Comma 6 2 3 4 2" xfId="2411"/>
    <cellStyle name="Comma 6 2 3 4 2 2" xfId="2412"/>
    <cellStyle name="Comma 6 2 3 4 3" xfId="2413"/>
    <cellStyle name="Comma 6 2 3 5" xfId="2414"/>
    <cellStyle name="Comma 6 2 3 5 2" xfId="2415"/>
    <cellStyle name="Comma 6 2 3 5 2 2" xfId="2416"/>
    <cellStyle name="Comma 6 2 3 5 3" xfId="2417"/>
    <cellStyle name="Comma 6 2 3 6" xfId="2418"/>
    <cellStyle name="Comma 6 2 3 6 2" xfId="2419"/>
    <cellStyle name="Comma 6 2 3 7" xfId="2420"/>
    <cellStyle name="Comma 6 2 3 8" xfId="2421"/>
    <cellStyle name="Comma 6 2 4" xfId="2422"/>
    <cellStyle name="Comma 6 2 4 2" xfId="2423"/>
    <cellStyle name="Comma 6 2 4 2 2" xfId="2424"/>
    <cellStyle name="Comma 6 2 4 2 2 2" xfId="2425"/>
    <cellStyle name="Comma 6 2 4 2 2 2 2" xfId="2426"/>
    <cellStyle name="Comma 6 2 4 2 2 3" xfId="2427"/>
    <cellStyle name="Comma 6 2 4 2 3" xfId="2428"/>
    <cellStyle name="Comma 6 2 4 2 3 2" xfId="2429"/>
    <cellStyle name="Comma 6 2 4 2 4" xfId="2430"/>
    <cellStyle name="Comma 6 2 4 3" xfId="2431"/>
    <cellStyle name="Comma 6 2 4 3 2" xfId="2432"/>
    <cellStyle name="Comma 6 2 4 3 2 2" xfId="2433"/>
    <cellStyle name="Comma 6 2 4 3 3" xfId="2434"/>
    <cellStyle name="Comma 6 2 4 4" xfId="2435"/>
    <cellStyle name="Comma 6 2 4 4 2" xfId="2436"/>
    <cellStyle name="Comma 6 2 4 4 2 2" xfId="2437"/>
    <cellStyle name="Comma 6 2 4 4 3" xfId="2438"/>
    <cellStyle name="Comma 6 2 4 5" xfId="2439"/>
    <cellStyle name="Comma 6 2 4 5 2" xfId="2440"/>
    <cellStyle name="Comma 6 2 4 5 2 2" xfId="2441"/>
    <cellStyle name="Comma 6 2 4 5 3" xfId="2442"/>
    <cellStyle name="Comma 6 2 4 6" xfId="2443"/>
    <cellStyle name="Comma 6 2 4 6 2" xfId="2444"/>
    <cellStyle name="Comma 6 2 4 7" xfId="2445"/>
    <cellStyle name="Comma 6 2 4 8" xfId="2446"/>
    <cellStyle name="Comma 6 2 5" xfId="2447"/>
    <cellStyle name="Comma 6 2 5 2" xfId="2448"/>
    <cellStyle name="Comma 6 2 5 2 2" xfId="2449"/>
    <cellStyle name="Comma 6 2 5 2 2 2" xfId="2450"/>
    <cellStyle name="Comma 6 2 5 2 2 2 2" xfId="2451"/>
    <cellStyle name="Comma 6 2 5 2 2 3" xfId="2452"/>
    <cellStyle name="Comma 6 2 5 2 3" xfId="2453"/>
    <cellStyle name="Comma 6 2 5 2 3 2" xfId="2454"/>
    <cellStyle name="Comma 6 2 5 2 4" xfId="2455"/>
    <cellStyle name="Comma 6 2 5 3" xfId="2456"/>
    <cellStyle name="Comma 6 2 5 3 2" xfId="2457"/>
    <cellStyle name="Comma 6 2 5 3 2 2" xfId="2458"/>
    <cellStyle name="Comma 6 2 5 3 3" xfId="2459"/>
    <cellStyle name="Comma 6 2 5 4" xfId="2460"/>
    <cellStyle name="Comma 6 2 5 4 2" xfId="2461"/>
    <cellStyle name="Comma 6 2 5 4 2 2" xfId="2462"/>
    <cellStyle name="Comma 6 2 5 4 3" xfId="2463"/>
    <cellStyle name="Comma 6 2 5 5" xfId="2464"/>
    <cellStyle name="Comma 6 2 5 5 2" xfId="2465"/>
    <cellStyle name="Comma 6 2 5 5 2 2" xfId="2466"/>
    <cellStyle name="Comma 6 2 5 5 3" xfId="2467"/>
    <cellStyle name="Comma 6 2 5 6" xfId="2468"/>
    <cellStyle name="Comma 6 2 5 6 2" xfId="2469"/>
    <cellStyle name="Comma 6 2 5 7" xfId="2470"/>
    <cellStyle name="Comma 6 2 5 8" xfId="2471"/>
    <cellStyle name="Comma 6 2 6" xfId="2472"/>
    <cellStyle name="Comma 6 2 6 2" xfId="2473"/>
    <cellStyle name="Comma 6 2 6 2 2" xfId="2474"/>
    <cellStyle name="Comma 6 2 6 2 2 2" xfId="2475"/>
    <cellStyle name="Comma 6 2 6 2 3" xfId="2476"/>
    <cellStyle name="Comma 6 2 6 3" xfId="2477"/>
    <cellStyle name="Comma 6 2 6 3 2" xfId="2478"/>
    <cellStyle name="Comma 6 2 6 4" xfId="2479"/>
    <cellStyle name="Comma 6 2 7" xfId="2480"/>
    <cellStyle name="Comma 6 2 7 2" xfId="2481"/>
    <cellStyle name="Comma 6 2 7 2 2" xfId="2482"/>
    <cellStyle name="Comma 6 2 7 3" xfId="2483"/>
    <cellStyle name="Comma 6 2 8" xfId="2484"/>
    <cellStyle name="Comma 6 2 8 2" xfId="2485"/>
    <cellStyle name="Comma 6 2 8 2 2" xfId="2486"/>
    <cellStyle name="Comma 6 2 8 3" xfId="2487"/>
    <cellStyle name="Comma 6 2 9" xfId="2488"/>
    <cellStyle name="Comma 6 2 9 2" xfId="2489"/>
    <cellStyle name="Comma 6 2 9 2 2" xfId="2490"/>
    <cellStyle name="Comma 6 2 9 3" xfId="2491"/>
    <cellStyle name="Comma 6 3" xfId="2492"/>
    <cellStyle name="Comma 6 3 2" xfId="2493"/>
    <cellStyle name="Comma 6 3 3" xfId="2494"/>
    <cellStyle name="Comma 6 3 3 2" xfId="2495"/>
    <cellStyle name="Comma 6 3 3 2 2" xfId="2496"/>
    <cellStyle name="Comma 6 3 3 2 2 2" xfId="2497"/>
    <cellStyle name="Comma 6 3 3 2 3" xfId="2498"/>
    <cellStyle name="Comma 6 3 3 3" xfId="2499"/>
    <cellStyle name="Comma 6 3 3 3 2" xfId="2500"/>
    <cellStyle name="Comma 6 3 3 4" xfId="2501"/>
    <cellStyle name="Comma 6 3 4" xfId="2502"/>
    <cellStyle name="Comma 6 3 4 2" xfId="2503"/>
    <cellStyle name="Comma 6 3 4 2 2" xfId="2504"/>
    <cellStyle name="Comma 6 3 4 3" xfId="2505"/>
    <cellStyle name="Comma 6 3 5" xfId="2506"/>
    <cellStyle name="Comma 6 3 5 2" xfId="2507"/>
    <cellStyle name="Comma 6 3 5 2 2" xfId="2508"/>
    <cellStyle name="Comma 6 3 5 3" xfId="2509"/>
    <cellStyle name="Comma 6 3 6" xfId="2510"/>
    <cellStyle name="Comma 6 3 6 2" xfId="2511"/>
    <cellStyle name="Comma 6 3 6 2 2" xfId="2512"/>
    <cellStyle name="Comma 6 3 6 3" xfId="2513"/>
    <cellStyle name="Comma 6 3 7" xfId="2514"/>
    <cellStyle name="Comma 6 3 7 2" xfId="2515"/>
    <cellStyle name="Comma 6 3 8" xfId="2516"/>
    <cellStyle name="Comma 6 3 9" xfId="2517"/>
    <cellStyle name="Comma 6 4" xfId="2518"/>
    <cellStyle name="Comma 6 4 2" xfId="2519"/>
    <cellStyle name="Comma 6 4 2 2" xfId="2520"/>
    <cellStyle name="Comma 6 4 2 2 2" xfId="2521"/>
    <cellStyle name="Comma 6 4 2 2 2 2" xfId="2522"/>
    <cellStyle name="Comma 6 4 2 2 3" xfId="2523"/>
    <cellStyle name="Comma 6 4 2 3" xfId="2524"/>
    <cellStyle name="Comma 6 4 2 3 2" xfId="2525"/>
    <cellStyle name="Comma 6 4 2 4" xfId="2526"/>
    <cellStyle name="Comma 6 4 3" xfId="2527"/>
    <cellStyle name="Comma 6 4 3 2" xfId="2528"/>
    <cellStyle name="Comma 6 4 3 2 2" xfId="2529"/>
    <cellStyle name="Comma 6 4 3 3" xfId="2530"/>
    <cellStyle name="Comma 6 4 4" xfId="2531"/>
    <cellStyle name="Comma 6 4 4 2" xfId="2532"/>
    <cellStyle name="Comma 6 4 4 2 2" xfId="2533"/>
    <cellStyle name="Comma 6 4 4 3" xfId="2534"/>
    <cellStyle name="Comma 6 4 5" xfId="2535"/>
    <cellStyle name="Comma 6 4 5 2" xfId="2536"/>
    <cellStyle name="Comma 6 4 5 2 2" xfId="2537"/>
    <cellStyle name="Comma 6 4 5 3" xfId="2538"/>
    <cellStyle name="Comma 6 4 6" xfId="2539"/>
    <cellStyle name="Comma 6 4 6 2" xfId="2540"/>
    <cellStyle name="Comma 6 4 7" xfId="2541"/>
    <cellStyle name="Comma 6 4 8" xfId="2542"/>
    <cellStyle name="Comma 6 5" xfId="2543"/>
    <cellStyle name="Comma 6 6" xfId="2544"/>
    <cellStyle name="Comma 6 6 2" xfId="2545"/>
    <cellStyle name="Comma 6 6 2 2" xfId="2546"/>
    <cellStyle name="Comma 6 6 2 2 2" xfId="2547"/>
    <cellStyle name="Comma 6 6 2 2 2 2" xfId="2548"/>
    <cellStyle name="Comma 6 6 2 2 3" xfId="2549"/>
    <cellStyle name="Comma 6 6 2 3" xfId="2550"/>
    <cellStyle name="Comma 6 6 2 3 2" xfId="2551"/>
    <cellStyle name="Comma 6 6 2 4" xfId="2552"/>
    <cellStyle name="Comma 6 6 3" xfId="2553"/>
    <cellStyle name="Comma 6 6 3 2" xfId="2554"/>
    <cellStyle name="Comma 6 6 3 2 2" xfId="2555"/>
    <cellStyle name="Comma 6 6 3 3" xfId="2556"/>
    <cellStyle name="Comma 6 6 4" xfId="2557"/>
    <cellStyle name="Comma 6 6 4 2" xfId="2558"/>
    <cellStyle name="Comma 6 6 4 2 2" xfId="2559"/>
    <cellStyle name="Comma 6 6 4 3" xfId="2560"/>
    <cellStyle name="Comma 6 6 5" xfId="2561"/>
    <cellStyle name="Comma 6 6 5 2" xfId="2562"/>
    <cellStyle name="Comma 6 6 5 2 2" xfId="2563"/>
    <cellStyle name="Comma 6 6 5 3" xfId="2564"/>
    <cellStyle name="Comma 6 6 6" xfId="2565"/>
    <cellStyle name="Comma 6 6 6 2" xfId="2566"/>
    <cellStyle name="Comma 6 6 7" xfId="2567"/>
    <cellStyle name="Comma 6 6 8" xfId="2568"/>
    <cellStyle name="Comma 6 7" xfId="2569"/>
    <cellStyle name="Comma 6 7 2" xfId="2570"/>
    <cellStyle name="Comma 6 7 2 2" xfId="2571"/>
    <cellStyle name="Comma 6 7 2 2 2" xfId="2572"/>
    <cellStyle name="Comma 6 7 2 2 2 2" xfId="2573"/>
    <cellStyle name="Comma 6 7 2 2 3" xfId="2574"/>
    <cellStyle name="Comma 6 7 2 3" xfId="2575"/>
    <cellStyle name="Comma 6 7 2 3 2" xfId="2576"/>
    <cellStyle name="Comma 6 7 2 4" xfId="2577"/>
    <cellStyle name="Comma 6 7 3" xfId="2578"/>
    <cellStyle name="Comma 6 7 3 2" xfId="2579"/>
    <cellStyle name="Comma 6 7 3 2 2" xfId="2580"/>
    <cellStyle name="Comma 6 7 3 3" xfId="2581"/>
    <cellStyle name="Comma 6 7 4" xfId="2582"/>
    <cellStyle name="Comma 6 7 4 2" xfId="2583"/>
    <cellStyle name="Comma 6 7 4 2 2" xfId="2584"/>
    <cellStyle name="Comma 6 7 4 3" xfId="2585"/>
    <cellStyle name="Comma 6 7 5" xfId="2586"/>
    <cellStyle name="Comma 6 7 5 2" xfId="2587"/>
    <cellStyle name="Comma 6 7 5 2 2" xfId="2588"/>
    <cellStyle name="Comma 6 7 5 3" xfId="2589"/>
    <cellStyle name="Comma 6 7 6" xfId="2590"/>
    <cellStyle name="Comma 6 7 6 2" xfId="2591"/>
    <cellStyle name="Comma 6 7 7" xfId="2592"/>
    <cellStyle name="Comma 6 7 8" xfId="2593"/>
    <cellStyle name="Comma 6 8" xfId="2594"/>
    <cellStyle name="Comma 6 8 2" xfId="2595"/>
    <cellStyle name="Comma 6 8 2 2" xfId="2596"/>
    <cellStyle name="Comma 6 8 2 2 2" xfId="2597"/>
    <cellStyle name="Comma 6 8 2 2 2 2" xfId="2598"/>
    <cellStyle name="Comma 6 8 2 2 3" xfId="2599"/>
    <cellStyle name="Comma 6 8 2 3" xfId="2600"/>
    <cellStyle name="Comma 6 8 2 3 2" xfId="2601"/>
    <cellStyle name="Comma 6 8 2 4" xfId="2602"/>
    <cellStyle name="Comma 6 8 3" xfId="2603"/>
    <cellStyle name="Comma 6 8 3 2" xfId="2604"/>
    <cellStyle name="Comma 6 8 3 2 2" xfId="2605"/>
    <cellStyle name="Comma 6 8 3 3" xfId="2606"/>
    <cellStyle name="Comma 6 8 4" xfId="2607"/>
    <cellStyle name="Comma 6 8 4 2" xfId="2608"/>
    <cellStyle name="Comma 6 8 4 2 2" xfId="2609"/>
    <cellStyle name="Comma 6 8 4 3" xfId="2610"/>
    <cellStyle name="Comma 6 8 5" xfId="2611"/>
    <cellStyle name="Comma 6 8 5 2" xfId="2612"/>
    <cellStyle name="Comma 6 8 5 2 2" xfId="2613"/>
    <cellStyle name="Comma 6 8 5 3" xfId="2614"/>
    <cellStyle name="Comma 6 8 6" xfId="2615"/>
    <cellStyle name="Comma 6 8 6 2" xfId="2616"/>
    <cellStyle name="Comma 6 8 7" xfId="2617"/>
    <cellStyle name="Comma 6 8 8" xfId="2618"/>
    <cellStyle name="Comma 6 9" xfId="2619"/>
    <cellStyle name="Comma 6 9 2" xfId="2620"/>
    <cellStyle name="Comma 6 9 2 2" xfId="2621"/>
    <cellStyle name="Comma 6 9 2 2 2" xfId="2622"/>
    <cellStyle name="Comma 6 9 2 3" xfId="2623"/>
    <cellStyle name="Comma 6 9 3" xfId="2624"/>
    <cellStyle name="Comma 6 9 3 2" xfId="2625"/>
    <cellStyle name="Comma 6 9 4" xfId="2626"/>
    <cellStyle name="Comma 7" xfId="2627"/>
    <cellStyle name="Comma 7 10" xfId="2628"/>
    <cellStyle name="Comma 7 10 2" xfId="2629"/>
    <cellStyle name="Comma 7 10 2 2" xfId="2630"/>
    <cellStyle name="Comma 7 10 2 2 2" xfId="2631"/>
    <cellStyle name="Comma 7 10 2 2 2 2" xfId="2632"/>
    <cellStyle name="Comma 7 10 2 2 3" xfId="2633"/>
    <cellStyle name="Comma 7 10 2 3" xfId="2634"/>
    <cellStyle name="Comma 7 10 2 3 2" xfId="2635"/>
    <cellStyle name="Comma 7 10 2 4" xfId="2636"/>
    <cellStyle name="Comma 7 10 3" xfId="2637"/>
    <cellStyle name="Comma 7 10 3 2" xfId="2638"/>
    <cellStyle name="Comma 7 10 3 2 2" xfId="2639"/>
    <cellStyle name="Comma 7 10 3 3" xfId="2640"/>
    <cellStyle name="Comma 7 10 4" xfId="2641"/>
    <cellStyle name="Comma 7 10 4 2" xfId="2642"/>
    <cellStyle name="Comma 7 10 4 2 2" xfId="2643"/>
    <cellStyle name="Comma 7 10 4 3" xfId="2644"/>
    <cellStyle name="Comma 7 10 5" xfId="2645"/>
    <cellStyle name="Comma 7 10 5 2" xfId="2646"/>
    <cellStyle name="Comma 7 10 5 2 2" xfId="2647"/>
    <cellStyle name="Comma 7 10 5 3" xfId="2648"/>
    <cellStyle name="Comma 7 10 6" xfId="2649"/>
    <cellStyle name="Comma 7 10 6 2" xfId="2650"/>
    <cellStyle name="Comma 7 10 7" xfId="2651"/>
    <cellStyle name="Comma 7 10 8" xfId="2652"/>
    <cellStyle name="Comma 7 11" xfId="2653"/>
    <cellStyle name="Comma 7 11 2" xfId="2654"/>
    <cellStyle name="Comma 7 11 2 2" xfId="2655"/>
    <cellStyle name="Comma 7 11 2 2 2" xfId="2656"/>
    <cellStyle name="Comma 7 11 2 2 2 2" xfId="2657"/>
    <cellStyle name="Comma 7 11 2 2 3" xfId="2658"/>
    <cellStyle name="Comma 7 11 2 3" xfId="2659"/>
    <cellStyle name="Comma 7 11 2 3 2" xfId="2660"/>
    <cellStyle name="Comma 7 11 2 4" xfId="2661"/>
    <cellStyle name="Comma 7 11 3" xfId="2662"/>
    <cellStyle name="Comma 7 11 3 2" xfId="2663"/>
    <cellStyle name="Comma 7 11 3 2 2" xfId="2664"/>
    <cellStyle name="Comma 7 11 3 3" xfId="2665"/>
    <cellStyle name="Comma 7 11 4" xfId="2666"/>
    <cellStyle name="Comma 7 11 4 2" xfId="2667"/>
    <cellStyle name="Comma 7 11 4 2 2" xfId="2668"/>
    <cellStyle name="Comma 7 11 4 3" xfId="2669"/>
    <cellStyle name="Comma 7 11 5" xfId="2670"/>
    <cellStyle name="Comma 7 11 5 2" xfId="2671"/>
    <cellStyle name="Comma 7 11 5 2 2" xfId="2672"/>
    <cellStyle name="Comma 7 11 5 3" xfId="2673"/>
    <cellStyle name="Comma 7 11 6" xfId="2674"/>
    <cellStyle name="Comma 7 11 6 2" xfId="2675"/>
    <cellStyle name="Comma 7 11 7" xfId="2676"/>
    <cellStyle name="Comma 7 11 8" xfId="2677"/>
    <cellStyle name="Comma 7 12" xfId="2678"/>
    <cellStyle name="Comma 7 12 2" xfId="2679"/>
    <cellStyle name="Comma 7 12 2 2" xfId="2680"/>
    <cellStyle name="Comma 7 12 2 2 2" xfId="2681"/>
    <cellStyle name="Comma 7 12 2 2 2 2" xfId="2682"/>
    <cellStyle name="Comma 7 12 2 2 3" xfId="2683"/>
    <cellStyle name="Comma 7 12 2 3" xfId="2684"/>
    <cellStyle name="Comma 7 12 2 3 2" xfId="2685"/>
    <cellStyle name="Comma 7 12 2 4" xfId="2686"/>
    <cellStyle name="Comma 7 12 3" xfId="2687"/>
    <cellStyle name="Comma 7 12 3 2" xfId="2688"/>
    <cellStyle name="Comma 7 12 3 2 2" xfId="2689"/>
    <cellStyle name="Comma 7 12 3 3" xfId="2690"/>
    <cellStyle name="Comma 7 12 4" xfId="2691"/>
    <cellStyle name="Comma 7 12 4 2" xfId="2692"/>
    <cellStyle name="Comma 7 12 4 2 2" xfId="2693"/>
    <cellStyle name="Comma 7 12 4 3" xfId="2694"/>
    <cellStyle name="Comma 7 12 5" xfId="2695"/>
    <cellStyle name="Comma 7 12 5 2" xfId="2696"/>
    <cellStyle name="Comma 7 12 5 2 2" xfId="2697"/>
    <cellStyle name="Comma 7 12 5 3" xfId="2698"/>
    <cellStyle name="Comma 7 12 6" xfId="2699"/>
    <cellStyle name="Comma 7 12 6 2" xfId="2700"/>
    <cellStyle name="Comma 7 12 7" xfId="2701"/>
    <cellStyle name="Comma 7 12 8" xfId="2702"/>
    <cellStyle name="Comma 7 13" xfId="2703"/>
    <cellStyle name="Comma 7 13 2" xfId="2704"/>
    <cellStyle name="Comma 7 13 2 2" xfId="2705"/>
    <cellStyle name="Comma 7 13 2 2 2" xfId="2706"/>
    <cellStyle name="Comma 7 13 2 2 2 2" xfId="2707"/>
    <cellStyle name="Comma 7 13 2 2 3" xfId="2708"/>
    <cellStyle name="Comma 7 13 2 3" xfId="2709"/>
    <cellStyle name="Comma 7 13 2 3 2" xfId="2710"/>
    <cellStyle name="Comma 7 13 2 4" xfId="2711"/>
    <cellStyle name="Comma 7 13 3" xfId="2712"/>
    <cellStyle name="Comma 7 13 3 2" xfId="2713"/>
    <cellStyle name="Comma 7 13 3 2 2" xfId="2714"/>
    <cellStyle name="Comma 7 13 3 3" xfId="2715"/>
    <cellStyle name="Comma 7 13 4" xfId="2716"/>
    <cellStyle name="Comma 7 13 4 2" xfId="2717"/>
    <cellStyle name="Comma 7 13 4 2 2" xfId="2718"/>
    <cellStyle name="Comma 7 13 4 3" xfId="2719"/>
    <cellStyle name="Comma 7 13 5" xfId="2720"/>
    <cellStyle name="Comma 7 13 5 2" xfId="2721"/>
    <cellStyle name="Comma 7 13 6" xfId="2722"/>
    <cellStyle name="Comma 7 14" xfId="2723"/>
    <cellStyle name="Comma 7 14 2" xfId="2724"/>
    <cellStyle name="Comma 7 14 2 2" xfId="2725"/>
    <cellStyle name="Comma 7 14 2 2 2" xfId="2726"/>
    <cellStyle name="Comma 7 14 2 3" xfId="2727"/>
    <cellStyle name="Comma 7 14 3" xfId="2728"/>
    <cellStyle name="Comma 7 14 3 2" xfId="2729"/>
    <cellStyle name="Comma 7 14 4" xfId="2730"/>
    <cellStyle name="Comma 7 15" xfId="2731"/>
    <cellStyle name="Comma 7 15 2" xfId="2732"/>
    <cellStyle name="Comma 7 15 2 2" xfId="2733"/>
    <cellStyle name="Comma 7 15 3" xfId="2734"/>
    <cellStyle name="Comma 7 16" xfId="2735"/>
    <cellStyle name="Comma 7 16 2" xfId="2736"/>
    <cellStyle name="Comma 7 16 2 2" xfId="2737"/>
    <cellStyle name="Comma 7 16 3" xfId="2738"/>
    <cellStyle name="Comma 7 17" xfId="2739"/>
    <cellStyle name="Comma 7 17 2" xfId="2740"/>
    <cellStyle name="Comma 7 17 2 2" xfId="2741"/>
    <cellStyle name="Comma 7 17 3" xfId="2742"/>
    <cellStyle name="Comma 7 18" xfId="2743"/>
    <cellStyle name="Comma 7 18 2" xfId="2744"/>
    <cellStyle name="Comma 7 19" xfId="2745"/>
    <cellStyle name="Comma 7 2" xfId="2746"/>
    <cellStyle name="Comma 7 2 10" xfId="2747"/>
    <cellStyle name="Comma 7 2 11" xfId="2748"/>
    <cellStyle name="Comma 7 2 2" xfId="2749"/>
    <cellStyle name="Comma 7 2 2 2" xfId="2750"/>
    <cellStyle name="Comma 7 2 2 2 2" xfId="2751"/>
    <cellStyle name="Comma 7 2 2 2 2 2" xfId="2752"/>
    <cellStyle name="Comma 7 2 2 2 2 2 2" xfId="2753"/>
    <cellStyle name="Comma 7 2 2 2 2 3" xfId="2754"/>
    <cellStyle name="Comma 7 2 2 2 3" xfId="2755"/>
    <cellStyle name="Comma 7 2 2 2 3 2" xfId="2756"/>
    <cellStyle name="Comma 7 2 2 2 4" xfId="2757"/>
    <cellStyle name="Comma 7 2 2 3" xfId="2758"/>
    <cellStyle name="Comma 7 2 2 3 2" xfId="2759"/>
    <cellStyle name="Comma 7 2 2 3 2 2" xfId="2760"/>
    <cellStyle name="Comma 7 2 2 3 3" xfId="2761"/>
    <cellStyle name="Comma 7 2 2 4" xfId="2762"/>
    <cellStyle name="Comma 7 2 2 4 2" xfId="2763"/>
    <cellStyle name="Comma 7 2 2 4 2 2" xfId="2764"/>
    <cellStyle name="Comma 7 2 2 4 3" xfId="2765"/>
    <cellStyle name="Comma 7 2 2 5" xfId="2766"/>
    <cellStyle name="Comma 7 2 2 5 2" xfId="2767"/>
    <cellStyle name="Comma 7 2 2 5 2 2" xfId="2768"/>
    <cellStyle name="Comma 7 2 2 5 3" xfId="2769"/>
    <cellStyle name="Comma 7 2 2 6" xfId="2770"/>
    <cellStyle name="Comma 7 2 2 6 2" xfId="2771"/>
    <cellStyle name="Comma 7 2 2 7" xfId="2772"/>
    <cellStyle name="Comma 7 2 2 8" xfId="2773"/>
    <cellStyle name="Comma 7 2 3" xfId="2774"/>
    <cellStyle name="Comma 7 2 3 2" xfId="2775"/>
    <cellStyle name="Comma 7 2 3 2 2" xfId="2776"/>
    <cellStyle name="Comma 7 2 3 2 2 2" xfId="2777"/>
    <cellStyle name="Comma 7 2 3 2 2 2 2" xfId="2778"/>
    <cellStyle name="Comma 7 2 3 2 2 3" xfId="2779"/>
    <cellStyle name="Comma 7 2 3 2 3" xfId="2780"/>
    <cellStyle name="Comma 7 2 3 2 3 2" xfId="2781"/>
    <cellStyle name="Comma 7 2 3 2 4" xfId="2782"/>
    <cellStyle name="Comma 7 2 3 3" xfId="2783"/>
    <cellStyle name="Comma 7 2 3 3 2" xfId="2784"/>
    <cellStyle name="Comma 7 2 3 3 2 2" xfId="2785"/>
    <cellStyle name="Comma 7 2 3 3 3" xfId="2786"/>
    <cellStyle name="Comma 7 2 3 4" xfId="2787"/>
    <cellStyle name="Comma 7 2 3 4 2" xfId="2788"/>
    <cellStyle name="Comma 7 2 3 4 2 2" xfId="2789"/>
    <cellStyle name="Comma 7 2 3 4 3" xfId="2790"/>
    <cellStyle name="Comma 7 2 3 5" xfId="2791"/>
    <cellStyle name="Comma 7 2 3 5 2" xfId="2792"/>
    <cellStyle name="Comma 7 2 3 5 2 2" xfId="2793"/>
    <cellStyle name="Comma 7 2 3 5 3" xfId="2794"/>
    <cellStyle name="Comma 7 2 3 6" xfId="2795"/>
    <cellStyle name="Comma 7 2 3 6 2" xfId="2796"/>
    <cellStyle name="Comma 7 2 3 7" xfId="2797"/>
    <cellStyle name="Comma 7 2 3 8" xfId="2798"/>
    <cellStyle name="Comma 7 2 4" xfId="2799"/>
    <cellStyle name="Comma 7 2 4 2" xfId="2800"/>
    <cellStyle name="Comma 7 2 4 2 2" xfId="2801"/>
    <cellStyle name="Comma 7 2 4 2 2 2" xfId="2802"/>
    <cellStyle name="Comma 7 2 4 2 2 2 2" xfId="2803"/>
    <cellStyle name="Comma 7 2 4 2 2 3" xfId="2804"/>
    <cellStyle name="Comma 7 2 4 2 3" xfId="2805"/>
    <cellStyle name="Comma 7 2 4 2 3 2" xfId="2806"/>
    <cellStyle name="Comma 7 2 4 2 4" xfId="2807"/>
    <cellStyle name="Comma 7 2 4 3" xfId="2808"/>
    <cellStyle name="Comma 7 2 4 3 2" xfId="2809"/>
    <cellStyle name="Comma 7 2 4 3 2 2" xfId="2810"/>
    <cellStyle name="Comma 7 2 4 3 3" xfId="2811"/>
    <cellStyle name="Comma 7 2 4 4" xfId="2812"/>
    <cellStyle name="Comma 7 2 4 4 2" xfId="2813"/>
    <cellStyle name="Comma 7 2 4 4 2 2" xfId="2814"/>
    <cellStyle name="Comma 7 2 4 4 3" xfId="2815"/>
    <cellStyle name="Comma 7 2 4 5" xfId="2816"/>
    <cellStyle name="Comma 7 2 4 5 2" xfId="2817"/>
    <cellStyle name="Comma 7 2 4 5 2 2" xfId="2818"/>
    <cellStyle name="Comma 7 2 4 5 3" xfId="2819"/>
    <cellStyle name="Comma 7 2 4 6" xfId="2820"/>
    <cellStyle name="Comma 7 2 4 6 2" xfId="2821"/>
    <cellStyle name="Comma 7 2 4 7" xfId="2822"/>
    <cellStyle name="Comma 7 2 4 8" xfId="2823"/>
    <cellStyle name="Comma 7 2 5" xfId="2824"/>
    <cellStyle name="Comma 7 2 5 2" xfId="2825"/>
    <cellStyle name="Comma 7 2 5 2 2" xfId="2826"/>
    <cellStyle name="Comma 7 2 5 2 2 2" xfId="2827"/>
    <cellStyle name="Comma 7 2 5 2 3" xfId="2828"/>
    <cellStyle name="Comma 7 2 5 3" xfId="2829"/>
    <cellStyle name="Comma 7 2 5 3 2" xfId="2830"/>
    <cellStyle name="Comma 7 2 5 4" xfId="2831"/>
    <cellStyle name="Comma 7 2 6" xfId="2832"/>
    <cellStyle name="Comma 7 2 6 2" xfId="2833"/>
    <cellStyle name="Comma 7 2 6 2 2" xfId="2834"/>
    <cellStyle name="Comma 7 2 6 3" xfId="2835"/>
    <cellStyle name="Comma 7 2 7" xfId="2836"/>
    <cellStyle name="Comma 7 2 7 2" xfId="2837"/>
    <cellStyle name="Comma 7 2 7 2 2" xfId="2838"/>
    <cellStyle name="Comma 7 2 7 3" xfId="2839"/>
    <cellStyle name="Comma 7 2 8" xfId="2840"/>
    <cellStyle name="Comma 7 2 8 2" xfId="2841"/>
    <cellStyle name="Comma 7 2 8 2 2" xfId="2842"/>
    <cellStyle name="Comma 7 2 8 3" xfId="2843"/>
    <cellStyle name="Comma 7 2 9" xfId="2844"/>
    <cellStyle name="Comma 7 2 9 2" xfId="2845"/>
    <cellStyle name="Comma 7 20" xfId="2846"/>
    <cellStyle name="Comma 7 3" xfId="2847"/>
    <cellStyle name="Comma 7 3 2" xfId="2848"/>
    <cellStyle name="Comma 7 3 2 2" xfId="2849"/>
    <cellStyle name="Comma 7 3 2 2 2" xfId="2850"/>
    <cellStyle name="Comma 7 3 2 2 2 2" xfId="2851"/>
    <cellStyle name="Comma 7 3 2 2 2 2 2" xfId="2852"/>
    <cellStyle name="Comma 7 3 2 2 2 3" xfId="2853"/>
    <cellStyle name="Comma 7 3 2 2 3" xfId="2854"/>
    <cellStyle name="Comma 7 3 2 2 3 2" xfId="2855"/>
    <cellStyle name="Comma 7 3 2 2 4" xfId="2856"/>
    <cellStyle name="Comma 7 3 2 3" xfId="2857"/>
    <cellStyle name="Comma 7 3 2 3 2" xfId="2858"/>
    <cellStyle name="Comma 7 3 2 3 2 2" xfId="2859"/>
    <cellStyle name="Comma 7 3 2 3 3" xfId="2860"/>
    <cellStyle name="Comma 7 3 2 4" xfId="2861"/>
    <cellStyle name="Comma 7 3 2 4 2" xfId="2862"/>
    <cellStyle name="Comma 7 3 2 4 2 2" xfId="2863"/>
    <cellStyle name="Comma 7 3 2 4 3" xfId="2864"/>
    <cellStyle name="Comma 7 3 2 5" xfId="2865"/>
    <cellStyle name="Comma 7 3 2 5 2" xfId="2866"/>
    <cellStyle name="Comma 7 3 2 5 2 2" xfId="2867"/>
    <cellStyle name="Comma 7 3 2 5 3" xfId="2868"/>
    <cellStyle name="Comma 7 3 2 6" xfId="2869"/>
    <cellStyle name="Comma 7 3 2 6 2" xfId="2870"/>
    <cellStyle name="Comma 7 3 2 7" xfId="2871"/>
    <cellStyle name="Comma 7 3 2 8" xfId="2872"/>
    <cellStyle name="Comma 7 3 3" xfId="2873"/>
    <cellStyle name="Comma 7 3 3 2" xfId="2874"/>
    <cellStyle name="Comma 7 3 3 2 2" xfId="2875"/>
    <cellStyle name="Comma 7 3 3 2 2 2" xfId="2876"/>
    <cellStyle name="Comma 7 3 3 2 2 2 2" xfId="2877"/>
    <cellStyle name="Comma 7 3 3 2 2 3" xfId="2878"/>
    <cellStyle name="Comma 7 3 3 2 3" xfId="2879"/>
    <cellStyle name="Comma 7 3 3 2 3 2" xfId="2880"/>
    <cellStyle name="Comma 7 3 3 2 4" xfId="2881"/>
    <cellStyle name="Comma 7 3 3 3" xfId="2882"/>
    <cellStyle name="Comma 7 3 3 3 2" xfId="2883"/>
    <cellStyle name="Comma 7 3 3 3 2 2" xfId="2884"/>
    <cellStyle name="Comma 7 3 3 3 3" xfId="2885"/>
    <cellStyle name="Comma 7 3 3 4" xfId="2886"/>
    <cellStyle name="Comma 7 3 3 4 2" xfId="2887"/>
    <cellStyle name="Comma 7 3 3 4 2 2" xfId="2888"/>
    <cellStyle name="Comma 7 3 3 4 3" xfId="2889"/>
    <cellStyle name="Comma 7 3 3 5" xfId="2890"/>
    <cellStyle name="Comma 7 3 3 5 2" xfId="2891"/>
    <cellStyle name="Comma 7 3 3 5 2 2" xfId="2892"/>
    <cellStyle name="Comma 7 3 3 5 3" xfId="2893"/>
    <cellStyle name="Comma 7 3 3 6" xfId="2894"/>
    <cellStyle name="Comma 7 3 3 6 2" xfId="2895"/>
    <cellStyle name="Comma 7 3 3 7" xfId="2896"/>
    <cellStyle name="Comma 7 3 3 8" xfId="2897"/>
    <cellStyle name="Comma 7 4" xfId="2898"/>
    <cellStyle name="Comma 7 4 2" xfId="2899"/>
    <cellStyle name="Comma 7 4 2 2" xfId="2900"/>
    <cellStyle name="Comma 7 4 2 2 2" xfId="2901"/>
    <cellStyle name="Comma 7 4 2 2 2 2" xfId="2902"/>
    <cellStyle name="Comma 7 4 2 2 2 2 2" xfId="2903"/>
    <cellStyle name="Comma 7 4 2 2 2 3" xfId="2904"/>
    <cellStyle name="Comma 7 4 2 2 3" xfId="2905"/>
    <cellStyle name="Comma 7 4 2 2 3 2" xfId="2906"/>
    <cellStyle name="Comma 7 4 2 2 4" xfId="2907"/>
    <cellStyle name="Comma 7 4 2 3" xfId="2908"/>
    <cellStyle name="Comma 7 4 2 3 2" xfId="2909"/>
    <cellStyle name="Comma 7 4 2 3 2 2" xfId="2910"/>
    <cellStyle name="Comma 7 4 2 3 3" xfId="2911"/>
    <cellStyle name="Comma 7 4 2 4" xfId="2912"/>
    <cellStyle name="Comma 7 4 2 4 2" xfId="2913"/>
    <cellStyle name="Comma 7 4 2 4 2 2" xfId="2914"/>
    <cellStyle name="Comma 7 4 2 4 3" xfId="2915"/>
    <cellStyle name="Comma 7 4 2 5" xfId="2916"/>
    <cellStyle name="Comma 7 4 2 5 2" xfId="2917"/>
    <cellStyle name="Comma 7 4 2 5 2 2" xfId="2918"/>
    <cellStyle name="Comma 7 4 2 5 3" xfId="2919"/>
    <cellStyle name="Comma 7 4 2 6" xfId="2920"/>
    <cellStyle name="Comma 7 4 2 6 2" xfId="2921"/>
    <cellStyle name="Comma 7 4 2 7" xfId="2922"/>
    <cellStyle name="Comma 7 4 2 8" xfId="2923"/>
    <cellStyle name="Comma 7 4 3" xfId="2924"/>
    <cellStyle name="Comma 7 4 3 2" xfId="2925"/>
    <cellStyle name="Comma 7 4 3 2 2" xfId="2926"/>
    <cellStyle name="Comma 7 4 3 2 2 2" xfId="2927"/>
    <cellStyle name="Comma 7 4 3 2 3" xfId="2928"/>
    <cellStyle name="Comma 7 4 3 3" xfId="2929"/>
    <cellStyle name="Comma 7 4 3 3 2" xfId="2930"/>
    <cellStyle name="Comma 7 4 3 4" xfId="2931"/>
    <cellStyle name="Comma 7 4 4" xfId="2932"/>
    <cellStyle name="Comma 7 4 4 2" xfId="2933"/>
    <cellStyle name="Comma 7 4 4 2 2" xfId="2934"/>
    <cellStyle name="Comma 7 4 4 3" xfId="2935"/>
    <cellStyle name="Comma 7 4 5" xfId="2936"/>
    <cellStyle name="Comma 7 4 5 2" xfId="2937"/>
    <cellStyle name="Comma 7 4 5 2 2" xfId="2938"/>
    <cellStyle name="Comma 7 4 5 3" xfId="2939"/>
    <cellStyle name="Comma 7 4 6" xfId="2940"/>
    <cellStyle name="Comma 7 4 6 2" xfId="2941"/>
    <cellStyle name="Comma 7 4 6 2 2" xfId="2942"/>
    <cellStyle name="Comma 7 4 6 3" xfId="2943"/>
    <cellStyle name="Comma 7 4 7" xfId="2944"/>
    <cellStyle name="Comma 7 4 7 2" xfId="2945"/>
    <cellStyle name="Comma 7 4 8" xfId="2946"/>
    <cellStyle name="Comma 7 4 9" xfId="2947"/>
    <cellStyle name="Comma 7 5" xfId="2948"/>
    <cellStyle name="Comma 7 5 2" xfId="2949"/>
    <cellStyle name="Comma 7 5 2 2" xfId="2950"/>
    <cellStyle name="Comma 7 5 2 2 2" xfId="2951"/>
    <cellStyle name="Comma 7 5 2 2 2 2" xfId="2952"/>
    <cellStyle name="Comma 7 5 2 2 2 2 2" xfId="2953"/>
    <cellStyle name="Comma 7 5 2 2 2 3" xfId="2954"/>
    <cellStyle name="Comma 7 5 2 2 3" xfId="2955"/>
    <cellStyle name="Comma 7 5 2 2 3 2" xfId="2956"/>
    <cellStyle name="Comma 7 5 2 2 4" xfId="2957"/>
    <cellStyle name="Comma 7 5 2 3" xfId="2958"/>
    <cellStyle name="Comma 7 5 2 3 2" xfId="2959"/>
    <cellStyle name="Comma 7 5 2 3 2 2" xfId="2960"/>
    <cellStyle name="Comma 7 5 2 3 3" xfId="2961"/>
    <cellStyle name="Comma 7 5 2 4" xfId="2962"/>
    <cellStyle name="Comma 7 5 2 4 2" xfId="2963"/>
    <cellStyle name="Comma 7 5 2 4 2 2" xfId="2964"/>
    <cellStyle name="Comma 7 5 2 4 3" xfId="2965"/>
    <cellStyle name="Comma 7 5 2 5" xfId="2966"/>
    <cellStyle name="Comma 7 5 2 5 2" xfId="2967"/>
    <cellStyle name="Comma 7 5 2 5 2 2" xfId="2968"/>
    <cellStyle name="Comma 7 5 2 5 3" xfId="2969"/>
    <cellStyle name="Comma 7 5 2 6" xfId="2970"/>
    <cellStyle name="Comma 7 5 2 6 2" xfId="2971"/>
    <cellStyle name="Comma 7 5 2 7" xfId="2972"/>
    <cellStyle name="Comma 7 5 2 8" xfId="2973"/>
    <cellStyle name="Comma 7 5 3" xfId="2974"/>
    <cellStyle name="Comma 7 5 3 2" xfId="2975"/>
    <cellStyle name="Comma 7 5 3 2 2" xfId="2976"/>
    <cellStyle name="Comma 7 5 3 2 2 2" xfId="2977"/>
    <cellStyle name="Comma 7 5 3 2 3" xfId="2978"/>
    <cellStyle name="Comma 7 5 3 3" xfId="2979"/>
    <cellStyle name="Comma 7 5 3 3 2" xfId="2980"/>
    <cellStyle name="Comma 7 5 3 4" xfId="2981"/>
    <cellStyle name="Comma 7 5 4" xfId="2982"/>
    <cellStyle name="Comma 7 5 4 2" xfId="2983"/>
    <cellStyle name="Comma 7 5 4 2 2" xfId="2984"/>
    <cellStyle name="Comma 7 5 4 3" xfId="2985"/>
    <cellStyle name="Comma 7 5 5" xfId="2986"/>
    <cellStyle name="Comma 7 5 5 2" xfId="2987"/>
    <cellStyle name="Comma 7 5 5 2 2" xfId="2988"/>
    <cellStyle name="Comma 7 5 5 3" xfId="2989"/>
    <cellStyle name="Comma 7 5 6" xfId="2990"/>
    <cellStyle name="Comma 7 5 6 2" xfId="2991"/>
    <cellStyle name="Comma 7 5 6 2 2" xfId="2992"/>
    <cellStyle name="Comma 7 5 6 3" xfId="2993"/>
    <cellStyle name="Comma 7 5 7" xfId="2994"/>
    <cellStyle name="Comma 7 5 7 2" xfId="2995"/>
    <cellStyle name="Comma 7 5 8" xfId="2996"/>
    <cellStyle name="Comma 7 5 9" xfId="2997"/>
    <cellStyle name="Comma 7 6" xfId="2998"/>
    <cellStyle name="Comma 7 6 2" xfId="2999"/>
    <cellStyle name="Comma 7 6 2 2" xfId="3000"/>
    <cellStyle name="Comma 7 6 2 2 2" xfId="3001"/>
    <cellStyle name="Comma 7 6 2 2 2 2" xfId="3002"/>
    <cellStyle name="Comma 7 6 2 2 2 2 2" xfId="3003"/>
    <cellStyle name="Comma 7 6 2 2 2 3" xfId="3004"/>
    <cellStyle name="Comma 7 6 2 2 3" xfId="3005"/>
    <cellStyle name="Comma 7 6 2 2 3 2" xfId="3006"/>
    <cellStyle name="Comma 7 6 2 2 4" xfId="3007"/>
    <cellStyle name="Comma 7 6 2 3" xfId="3008"/>
    <cellStyle name="Comma 7 6 2 3 2" xfId="3009"/>
    <cellStyle name="Comma 7 6 2 3 2 2" xfId="3010"/>
    <cellStyle name="Comma 7 6 2 3 3" xfId="3011"/>
    <cellStyle name="Comma 7 6 2 4" xfId="3012"/>
    <cellStyle name="Comma 7 6 2 4 2" xfId="3013"/>
    <cellStyle name="Comma 7 6 2 4 2 2" xfId="3014"/>
    <cellStyle name="Comma 7 6 2 4 3" xfId="3015"/>
    <cellStyle name="Comma 7 6 2 5" xfId="3016"/>
    <cellStyle name="Comma 7 6 2 5 2" xfId="3017"/>
    <cellStyle name="Comma 7 6 2 5 2 2" xfId="3018"/>
    <cellStyle name="Comma 7 6 2 5 3" xfId="3019"/>
    <cellStyle name="Comma 7 6 2 6" xfId="3020"/>
    <cellStyle name="Comma 7 6 2 6 2" xfId="3021"/>
    <cellStyle name="Comma 7 6 2 7" xfId="3022"/>
    <cellStyle name="Comma 7 6 2 8" xfId="3023"/>
    <cellStyle name="Comma 7 6 3" xfId="3024"/>
    <cellStyle name="Comma 7 6 3 2" xfId="3025"/>
    <cellStyle name="Comma 7 6 3 2 2" xfId="3026"/>
    <cellStyle name="Comma 7 6 3 2 2 2" xfId="3027"/>
    <cellStyle name="Comma 7 6 3 2 3" xfId="3028"/>
    <cellStyle name="Comma 7 6 3 3" xfId="3029"/>
    <cellStyle name="Comma 7 6 3 3 2" xfId="3030"/>
    <cellStyle name="Comma 7 6 3 4" xfId="3031"/>
    <cellStyle name="Comma 7 6 4" xfId="3032"/>
    <cellStyle name="Comma 7 6 4 2" xfId="3033"/>
    <cellStyle name="Comma 7 6 4 2 2" xfId="3034"/>
    <cellStyle name="Comma 7 6 4 3" xfId="3035"/>
    <cellStyle name="Comma 7 6 5" xfId="3036"/>
    <cellStyle name="Comma 7 6 5 2" xfId="3037"/>
    <cellStyle name="Comma 7 6 5 2 2" xfId="3038"/>
    <cellStyle name="Comma 7 6 5 3" xfId="3039"/>
    <cellStyle name="Comma 7 6 6" xfId="3040"/>
    <cellStyle name="Comma 7 6 6 2" xfId="3041"/>
    <cellStyle name="Comma 7 6 6 2 2" xfId="3042"/>
    <cellStyle name="Comma 7 6 6 3" xfId="3043"/>
    <cellStyle name="Comma 7 6 7" xfId="3044"/>
    <cellStyle name="Comma 7 6 7 2" xfId="3045"/>
    <cellStyle name="Comma 7 6 8" xfId="3046"/>
    <cellStyle name="Comma 7 6 9" xfId="3047"/>
    <cellStyle name="Comma 7 7" xfId="3048"/>
    <cellStyle name="Comma 7 7 2" xfId="3049"/>
    <cellStyle name="Comma 7 7 2 2" xfId="3050"/>
    <cellStyle name="Comma 7 7 2 2 2" xfId="3051"/>
    <cellStyle name="Comma 7 7 2 2 2 2" xfId="3052"/>
    <cellStyle name="Comma 7 7 2 2 2 2 2" xfId="3053"/>
    <cellStyle name="Comma 7 7 2 2 2 3" xfId="3054"/>
    <cellStyle name="Comma 7 7 2 2 3" xfId="3055"/>
    <cellStyle name="Comma 7 7 2 2 3 2" xfId="3056"/>
    <cellStyle name="Comma 7 7 2 2 4" xfId="3057"/>
    <cellStyle name="Comma 7 7 2 3" xfId="3058"/>
    <cellStyle name="Comma 7 7 2 3 2" xfId="3059"/>
    <cellStyle name="Comma 7 7 2 3 2 2" xfId="3060"/>
    <cellStyle name="Comma 7 7 2 3 3" xfId="3061"/>
    <cellStyle name="Comma 7 7 2 4" xfId="3062"/>
    <cellStyle name="Comma 7 7 2 4 2" xfId="3063"/>
    <cellStyle name="Comma 7 7 2 4 2 2" xfId="3064"/>
    <cellStyle name="Comma 7 7 2 4 3" xfId="3065"/>
    <cellStyle name="Comma 7 7 2 5" xfId="3066"/>
    <cellStyle name="Comma 7 7 2 5 2" xfId="3067"/>
    <cellStyle name="Comma 7 7 2 5 2 2" xfId="3068"/>
    <cellStyle name="Comma 7 7 2 5 3" xfId="3069"/>
    <cellStyle name="Comma 7 7 2 6" xfId="3070"/>
    <cellStyle name="Comma 7 7 2 6 2" xfId="3071"/>
    <cellStyle name="Comma 7 7 2 7" xfId="3072"/>
    <cellStyle name="Comma 7 7 2 8" xfId="3073"/>
    <cellStyle name="Comma 7 7 3" xfId="3074"/>
    <cellStyle name="Comma 7 7 3 2" xfId="3075"/>
    <cellStyle name="Comma 7 7 3 2 2" xfId="3076"/>
    <cellStyle name="Comma 7 7 3 2 2 2" xfId="3077"/>
    <cellStyle name="Comma 7 7 3 2 3" xfId="3078"/>
    <cellStyle name="Comma 7 7 3 3" xfId="3079"/>
    <cellStyle name="Comma 7 7 3 3 2" xfId="3080"/>
    <cellStyle name="Comma 7 7 3 4" xfId="3081"/>
    <cellStyle name="Comma 7 7 4" xfId="3082"/>
    <cellStyle name="Comma 7 7 4 2" xfId="3083"/>
    <cellStyle name="Comma 7 7 4 2 2" xfId="3084"/>
    <cellStyle name="Comma 7 7 4 3" xfId="3085"/>
    <cellStyle name="Comma 7 7 5" xfId="3086"/>
    <cellStyle name="Comma 7 7 5 2" xfId="3087"/>
    <cellStyle name="Comma 7 7 5 2 2" xfId="3088"/>
    <cellStyle name="Comma 7 7 5 3" xfId="3089"/>
    <cellStyle name="Comma 7 7 6" xfId="3090"/>
    <cellStyle name="Comma 7 7 6 2" xfId="3091"/>
    <cellStyle name="Comma 7 7 6 2 2" xfId="3092"/>
    <cellStyle name="Comma 7 7 6 3" xfId="3093"/>
    <cellStyle name="Comma 7 7 7" xfId="3094"/>
    <cellStyle name="Comma 7 7 7 2" xfId="3095"/>
    <cellStyle name="Comma 7 7 8" xfId="3096"/>
    <cellStyle name="Comma 7 7 9" xfId="3097"/>
    <cellStyle name="Comma 7 8" xfId="3098"/>
    <cellStyle name="Comma 7 8 2" xfId="3099"/>
    <cellStyle name="Comma 7 8 2 2" xfId="3100"/>
    <cellStyle name="Comma 7 8 2 2 2" xfId="3101"/>
    <cellStyle name="Comma 7 8 2 2 2 2" xfId="3102"/>
    <cellStyle name="Comma 7 8 2 2 2 2 2" xfId="3103"/>
    <cellStyle name="Comma 7 8 2 2 2 3" xfId="3104"/>
    <cellStyle name="Comma 7 8 2 2 3" xfId="3105"/>
    <cellStyle name="Comma 7 8 2 2 3 2" xfId="3106"/>
    <cellStyle name="Comma 7 8 2 2 4" xfId="3107"/>
    <cellStyle name="Comma 7 8 2 3" xfId="3108"/>
    <cellStyle name="Comma 7 8 2 3 2" xfId="3109"/>
    <cellStyle name="Comma 7 8 2 3 2 2" xfId="3110"/>
    <cellStyle name="Comma 7 8 2 3 3" xfId="3111"/>
    <cellStyle name="Comma 7 8 2 4" xfId="3112"/>
    <cellStyle name="Comma 7 8 2 4 2" xfId="3113"/>
    <cellStyle name="Comma 7 8 2 4 2 2" xfId="3114"/>
    <cellStyle name="Comma 7 8 2 4 3" xfId="3115"/>
    <cellStyle name="Comma 7 8 2 5" xfId="3116"/>
    <cellStyle name="Comma 7 8 2 5 2" xfId="3117"/>
    <cellStyle name="Comma 7 8 2 5 2 2" xfId="3118"/>
    <cellStyle name="Comma 7 8 2 5 3" xfId="3119"/>
    <cellStyle name="Comma 7 8 2 6" xfId="3120"/>
    <cellStyle name="Comma 7 8 2 6 2" xfId="3121"/>
    <cellStyle name="Comma 7 8 2 7" xfId="3122"/>
    <cellStyle name="Comma 7 8 2 8" xfId="3123"/>
    <cellStyle name="Comma 7 8 3" xfId="3124"/>
    <cellStyle name="Comma 7 8 3 2" xfId="3125"/>
    <cellStyle name="Comma 7 8 3 2 2" xfId="3126"/>
    <cellStyle name="Comma 7 8 3 2 2 2" xfId="3127"/>
    <cellStyle name="Comma 7 8 3 2 3" xfId="3128"/>
    <cellStyle name="Comma 7 8 3 3" xfId="3129"/>
    <cellStyle name="Comma 7 8 3 3 2" xfId="3130"/>
    <cellStyle name="Comma 7 8 3 4" xfId="3131"/>
    <cellStyle name="Comma 7 8 4" xfId="3132"/>
    <cellStyle name="Comma 7 8 4 2" xfId="3133"/>
    <cellStyle name="Comma 7 8 4 2 2" xfId="3134"/>
    <cellStyle name="Comma 7 8 4 3" xfId="3135"/>
    <cellStyle name="Comma 7 8 5" xfId="3136"/>
    <cellStyle name="Comma 7 8 5 2" xfId="3137"/>
    <cellStyle name="Comma 7 8 5 2 2" xfId="3138"/>
    <cellStyle name="Comma 7 8 5 3" xfId="3139"/>
    <cellStyle name="Comma 7 8 6" xfId="3140"/>
    <cellStyle name="Comma 7 8 6 2" xfId="3141"/>
    <cellStyle name="Comma 7 8 6 2 2" xfId="3142"/>
    <cellStyle name="Comma 7 8 6 3" xfId="3143"/>
    <cellStyle name="Comma 7 8 7" xfId="3144"/>
    <cellStyle name="Comma 7 8 7 2" xfId="3145"/>
    <cellStyle name="Comma 7 8 8" xfId="3146"/>
    <cellStyle name="Comma 7 8 9" xfId="3147"/>
    <cellStyle name="Comma 7 9" xfId="3148"/>
    <cellStyle name="Comma 7 9 2" xfId="3149"/>
    <cellStyle name="Comma 7 9 2 2" xfId="3150"/>
    <cellStyle name="Comma 7 9 2 2 2" xfId="3151"/>
    <cellStyle name="Comma 7 9 2 2 2 2" xfId="3152"/>
    <cellStyle name="Comma 7 9 2 2 2 2 2" xfId="3153"/>
    <cellStyle name="Comma 7 9 2 2 2 3" xfId="3154"/>
    <cellStyle name="Comma 7 9 2 2 3" xfId="3155"/>
    <cellStyle name="Comma 7 9 2 2 3 2" xfId="3156"/>
    <cellStyle name="Comma 7 9 2 2 4" xfId="3157"/>
    <cellStyle name="Comma 7 9 2 3" xfId="3158"/>
    <cellStyle name="Comma 7 9 2 3 2" xfId="3159"/>
    <cellStyle name="Comma 7 9 2 3 2 2" xfId="3160"/>
    <cellStyle name="Comma 7 9 2 3 3" xfId="3161"/>
    <cellStyle name="Comma 7 9 2 4" xfId="3162"/>
    <cellStyle name="Comma 7 9 2 4 2" xfId="3163"/>
    <cellStyle name="Comma 7 9 2 4 2 2" xfId="3164"/>
    <cellStyle name="Comma 7 9 2 4 3" xfId="3165"/>
    <cellStyle name="Comma 7 9 2 5" xfId="3166"/>
    <cellStyle name="Comma 7 9 2 5 2" xfId="3167"/>
    <cellStyle name="Comma 7 9 2 5 2 2" xfId="3168"/>
    <cellStyle name="Comma 7 9 2 5 3" xfId="3169"/>
    <cellStyle name="Comma 7 9 2 6" xfId="3170"/>
    <cellStyle name="Comma 7 9 2 6 2" xfId="3171"/>
    <cellStyle name="Comma 7 9 2 7" xfId="3172"/>
    <cellStyle name="Comma 7 9 2 8" xfId="3173"/>
    <cellStyle name="Comma 7 9 3" xfId="3174"/>
    <cellStyle name="Comma 7 9 3 2" xfId="3175"/>
    <cellStyle name="Comma 7 9 3 2 2" xfId="3176"/>
    <cellStyle name="Comma 7 9 3 2 2 2" xfId="3177"/>
    <cellStyle name="Comma 7 9 3 2 3" xfId="3178"/>
    <cellStyle name="Comma 7 9 3 3" xfId="3179"/>
    <cellStyle name="Comma 7 9 3 3 2" xfId="3180"/>
    <cellStyle name="Comma 7 9 3 4" xfId="3181"/>
    <cellStyle name="Comma 7 9 4" xfId="3182"/>
    <cellStyle name="Comma 7 9 4 2" xfId="3183"/>
    <cellStyle name="Comma 7 9 4 2 2" xfId="3184"/>
    <cellStyle name="Comma 7 9 4 3" xfId="3185"/>
    <cellStyle name="Comma 7 9 5" xfId="3186"/>
    <cellStyle name="Comma 7 9 5 2" xfId="3187"/>
    <cellStyle name="Comma 7 9 5 2 2" xfId="3188"/>
    <cellStyle name="Comma 7 9 5 3" xfId="3189"/>
    <cellStyle name="Comma 7 9 6" xfId="3190"/>
    <cellStyle name="Comma 7 9 6 2" xfId="3191"/>
    <cellStyle name="Comma 7 9 6 2 2" xfId="3192"/>
    <cellStyle name="Comma 7 9 6 3" xfId="3193"/>
    <cellStyle name="Comma 7 9 7" xfId="3194"/>
    <cellStyle name="Comma 7 9 7 2" xfId="3195"/>
    <cellStyle name="Comma 7 9 8" xfId="3196"/>
    <cellStyle name="Comma 7 9 9" xfId="3197"/>
    <cellStyle name="Comma 8" xfId="3198"/>
    <cellStyle name="Comma 8 10" xfId="3199"/>
    <cellStyle name="Comma 8 10 2" xfId="3200"/>
    <cellStyle name="Comma 8 10 2 2" xfId="3201"/>
    <cellStyle name="Comma 8 10 3" xfId="3202"/>
    <cellStyle name="Comma 8 11" xfId="3203"/>
    <cellStyle name="Comma 8 11 2" xfId="3204"/>
    <cellStyle name="Comma 8 12" xfId="3205"/>
    <cellStyle name="Comma 8 13" xfId="3206"/>
    <cellStyle name="Comma 8 2" xfId="3207"/>
    <cellStyle name="Comma 8 2 10" xfId="3208"/>
    <cellStyle name="Comma 8 2 11" xfId="3209"/>
    <cellStyle name="Comma 8 2 2" xfId="3210"/>
    <cellStyle name="Comma 8 2 2 2" xfId="3211"/>
    <cellStyle name="Comma 8 2 2 2 2" xfId="3212"/>
    <cellStyle name="Comma 8 2 2 2 2 2" xfId="3213"/>
    <cellStyle name="Comma 8 2 2 2 2 2 2" xfId="3214"/>
    <cellStyle name="Comma 8 2 2 2 2 3" xfId="3215"/>
    <cellStyle name="Comma 8 2 2 2 3" xfId="3216"/>
    <cellStyle name="Comma 8 2 2 2 3 2" xfId="3217"/>
    <cellStyle name="Comma 8 2 2 2 4" xfId="3218"/>
    <cellStyle name="Comma 8 2 2 3" xfId="3219"/>
    <cellStyle name="Comma 8 2 2 3 2" xfId="3220"/>
    <cellStyle name="Comma 8 2 2 3 2 2" xfId="3221"/>
    <cellStyle name="Comma 8 2 2 3 3" xfId="3222"/>
    <cellStyle name="Comma 8 2 2 4" xfId="3223"/>
    <cellStyle name="Comma 8 2 2 4 2" xfId="3224"/>
    <cellStyle name="Comma 8 2 2 4 2 2" xfId="3225"/>
    <cellStyle name="Comma 8 2 2 4 3" xfId="3226"/>
    <cellStyle name="Comma 8 2 2 5" xfId="3227"/>
    <cellStyle name="Comma 8 2 2 5 2" xfId="3228"/>
    <cellStyle name="Comma 8 2 2 5 2 2" xfId="3229"/>
    <cellStyle name="Comma 8 2 2 5 3" xfId="3230"/>
    <cellStyle name="Comma 8 2 2 6" xfId="3231"/>
    <cellStyle name="Comma 8 2 2 6 2" xfId="3232"/>
    <cellStyle name="Comma 8 2 2 7" xfId="3233"/>
    <cellStyle name="Comma 8 2 2 8" xfId="3234"/>
    <cellStyle name="Comma 8 2 3" xfId="3235"/>
    <cellStyle name="Comma 8 2 3 2" xfId="3236"/>
    <cellStyle name="Comma 8 2 3 2 2" xfId="3237"/>
    <cellStyle name="Comma 8 2 3 2 2 2" xfId="3238"/>
    <cellStyle name="Comma 8 2 3 2 2 2 2" xfId="3239"/>
    <cellStyle name="Comma 8 2 3 2 2 3" xfId="3240"/>
    <cellStyle name="Comma 8 2 3 2 3" xfId="3241"/>
    <cellStyle name="Comma 8 2 3 2 3 2" xfId="3242"/>
    <cellStyle name="Comma 8 2 3 2 4" xfId="3243"/>
    <cellStyle name="Comma 8 2 3 3" xfId="3244"/>
    <cellStyle name="Comma 8 2 3 3 2" xfId="3245"/>
    <cellStyle name="Comma 8 2 3 3 2 2" xfId="3246"/>
    <cellStyle name="Comma 8 2 3 3 3" xfId="3247"/>
    <cellStyle name="Comma 8 2 3 4" xfId="3248"/>
    <cellStyle name="Comma 8 2 3 4 2" xfId="3249"/>
    <cellStyle name="Comma 8 2 3 4 2 2" xfId="3250"/>
    <cellStyle name="Comma 8 2 3 4 3" xfId="3251"/>
    <cellStyle name="Comma 8 2 3 5" xfId="3252"/>
    <cellStyle name="Comma 8 2 3 5 2" xfId="3253"/>
    <cellStyle name="Comma 8 2 3 5 2 2" xfId="3254"/>
    <cellStyle name="Comma 8 2 3 5 3" xfId="3255"/>
    <cellStyle name="Comma 8 2 3 6" xfId="3256"/>
    <cellStyle name="Comma 8 2 3 6 2" xfId="3257"/>
    <cellStyle name="Comma 8 2 3 7" xfId="3258"/>
    <cellStyle name="Comma 8 2 3 8" xfId="3259"/>
    <cellStyle name="Comma 8 2 4" xfId="3260"/>
    <cellStyle name="Comma 8 2 4 2" xfId="3261"/>
    <cellStyle name="Comma 8 2 4 2 2" xfId="3262"/>
    <cellStyle name="Comma 8 2 4 2 2 2" xfId="3263"/>
    <cellStyle name="Comma 8 2 4 2 2 2 2" xfId="3264"/>
    <cellStyle name="Comma 8 2 4 2 2 3" xfId="3265"/>
    <cellStyle name="Comma 8 2 4 2 3" xfId="3266"/>
    <cellStyle name="Comma 8 2 4 2 3 2" xfId="3267"/>
    <cellStyle name="Comma 8 2 4 2 4" xfId="3268"/>
    <cellStyle name="Comma 8 2 4 3" xfId="3269"/>
    <cellStyle name="Comma 8 2 4 3 2" xfId="3270"/>
    <cellStyle name="Comma 8 2 4 3 2 2" xfId="3271"/>
    <cellStyle name="Comma 8 2 4 3 3" xfId="3272"/>
    <cellStyle name="Comma 8 2 4 4" xfId="3273"/>
    <cellStyle name="Comma 8 2 4 4 2" xfId="3274"/>
    <cellStyle name="Comma 8 2 4 4 2 2" xfId="3275"/>
    <cellStyle name="Comma 8 2 4 4 3" xfId="3276"/>
    <cellStyle name="Comma 8 2 4 5" xfId="3277"/>
    <cellStyle name="Comma 8 2 4 5 2" xfId="3278"/>
    <cellStyle name="Comma 8 2 4 5 2 2" xfId="3279"/>
    <cellStyle name="Comma 8 2 4 5 3" xfId="3280"/>
    <cellStyle name="Comma 8 2 4 6" xfId="3281"/>
    <cellStyle name="Comma 8 2 4 6 2" xfId="3282"/>
    <cellStyle name="Comma 8 2 4 7" xfId="3283"/>
    <cellStyle name="Comma 8 2 4 8" xfId="3284"/>
    <cellStyle name="Comma 8 2 5" xfId="3285"/>
    <cellStyle name="Comma 8 2 5 2" xfId="3286"/>
    <cellStyle name="Comma 8 2 5 2 2" xfId="3287"/>
    <cellStyle name="Comma 8 2 5 2 2 2" xfId="3288"/>
    <cellStyle name="Comma 8 2 5 2 3" xfId="3289"/>
    <cellStyle name="Comma 8 2 5 3" xfId="3290"/>
    <cellStyle name="Comma 8 2 5 3 2" xfId="3291"/>
    <cellStyle name="Comma 8 2 5 4" xfId="3292"/>
    <cellStyle name="Comma 8 2 6" xfId="3293"/>
    <cellStyle name="Comma 8 2 6 2" xfId="3294"/>
    <cellStyle name="Comma 8 2 6 2 2" xfId="3295"/>
    <cellStyle name="Comma 8 2 6 3" xfId="3296"/>
    <cellStyle name="Comma 8 2 7" xfId="3297"/>
    <cellStyle name="Comma 8 2 7 2" xfId="3298"/>
    <cellStyle name="Comma 8 2 7 2 2" xfId="3299"/>
    <cellStyle name="Comma 8 2 7 3" xfId="3300"/>
    <cellStyle name="Comma 8 2 8" xfId="3301"/>
    <cellStyle name="Comma 8 2 8 2" xfId="3302"/>
    <cellStyle name="Comma 8 2 8 2 2" xfId="3303"/>
    <cellStyle name="Comma 8 2 8 3" xfId="3304"/>
    <cellStyle name="Comma 8 2 9" xfId="3305"/>
    <cellStyle name="Comma 8 2 9 2" xfId="3306"/>
    <cellStyle name="Comma 8 3" xfId="3307"/>
    <cellStyle name="Comma 8 4" xfId="3308"/>
    <cellStyle name="Comma 8 4 2" xfId="3309"/>
    <cellStyle name="Comma 8 4 2 2" xfId="3310"/>
    <cellStyle name="Comma 8 4 2 2 2" xfId="3311"/>
    <cellStyle name="Comma 8 4 2 2 2 2" xfId="3312"/>
    <cellStyle name="Comma 8 4 2 2 3" xfId="3313"/>
    <cellStyle name="Comma 8 4 2 3" xfId="3314"/>
    <cellStyle name="Comma 8 4 2 3 2" xfId="3315"/>
    <cellStyle name="Comma 8 4 2 4" xfId="3316"/>
    <cellStyle name="Comma 8 4 3" xfId="3317"/>
    <cellStyle name="Comma 8 4 3 2" xfId="3318"/>
    <cellStyle name="Comma 8 4 3 2 2" xfId="3319"/>
    <cellStyle name="Comma 8 4 3 3" xfId="3320"/>
    <cellStyle name="Comma 8 4 4" xfId="3321"/>
    <cellStyle name="Comma 8 4 4 2" xfId="3322"/>
    <cellStyle name="Comma 8 4 4 2 2" xfId="3323"/>
    <cellStyle name="Comma 8 4 4 3" xfId="3324"/>
    <cellStyle name="Comma 8 4 5" xfId="3325"/>
    <cellStyle name="Comma 8 4 5 2" xfId="3326"/>
    <cellStyle name="Comma 8 4 5 2 2" xfId="3327"/>
    <cellStyle name="Comma 8 4 5 3" xfId="3328"/>
    <cellStyle name="Comma 8 4 6" xfId="3329"/>
    <cellStyle name="Comma 8 4 6 2" xfId="3330"/>
    <cellStyle name="Comma 8 4 7" xfId="3331"/>
    <cellStyle name="Comma 8 4 8" xfId="3332"/>
    <cellStyle name="Comma 8 5" xfId="3333"/>
    <cellStyle name="Comma 8 5 2" xfId="3334"/>
    <cellStyle name="Comma 8 5 2 2" xfId="3335"/>
    <cellStyle name="Comma 8 5 2 2 2" xfId="3336"/>
    <cellStyle name="Comma 8 5 2 2 2 2" xfId="3337"/>
    <cellStyle name="Comma 8 5 2 2 3" xfId="3338"/>
    <cellStyle name="Comma 8 5 2 3" xfId="3339"/>
    <cellStyle name="Comma 8 5 2 3 2" xfId="3340"/>
    <cellStyle name="Comma 8 5 2 4" xfId="3341"/>
    <cellStyle name="Comma 8 5 3" xfId="3342"/>
    <cellStyle name="Comma 8 5 3 2" xfId="3343"/>
    <cellStyle name="Comma 8 5 3 2 2" xfId="3344"/>
    <cellStyle name="Comma 8 5 3 3" xfId="3345"/>
    <cellStyle name="Comma 8 5 4" xfId="3346"/>
    <cellStyle name="Comma 8 5 4 2" xfId="3347"/>
    <cellStyle name="Comma 8 5 4 2 2" xfId="3348"/>
    <cellStyle name="Comma 8 5 4 3" xfId="3349"/>
    <cellStyle name="Comma 8 5 5" xfId="3350"/>
    <cellStyle name="Comma 8 5 5 2" xfId="3351"/>
    <cellStyle name="Comma 8 5 5 2 2" xfId="3352"/>
    <cellStyle name="Comma 8 5 5 3" xfId="3353"/>
    <cellStyle name="Comma 8 5 6" xfId="3354"/>
    <cellStyle name="Comma 8 5 6 2" xfId="3355"/>
    <cellStyle name="Comma 8 5 7" xfId="3356"/>
    <cellStyle name="Comma 8 5 8" xfId="3357"/>
    <cellStyle name="Comma 8 6" xfId="3358"/>
    <cellStyle name="Comma 8 6 2" xfId="3359"/>
    <cellStyle name="Comma 8 6 2 2" xfId="3360"/>
    <cellStyle name="Comma 8 6 2 2 2" xfId="3361"/>
    <cellStyle name="Comma 8 6 2 2 2 2" xfId="3362"/>
    <cellStyle name="Comma 8 6 2 2 3" xfId="3363"/>
    <cellStyle name="Comma 8 6 2 3" xfId="3364"/>
    <cellStyle name="Comma 8 6 2 3 2" xfId="3365"/>
    <cellStyle name="Comma 8 6 2 4" xfId="3366"/>
    <cellStyle name="Comma 8 6 3" xfId="3367"/>
    <cellStyle name="Comma 8 6 3 2" xfId="3368"/>
    <cellStyle name="Comma 8 6 3 2 2" xfId="3369"/>
    <cellStyle name="Comma 8 6 3 3" xfId="3370"/>
    <cellStyle name="Comma 8 6 4" xfId="3371"/>
    <cellStyle name="Comma 8 6 4 2" xfId="3372"/>
    <cellStyle name="Comma 8 6 4 2 2" xfId="3373"/>
    <cellStyle name="Comma 8 6 4 3" xfId="3374"/>
    <cellStyle name="Comma 8 6 5" xfId="3375"/>
    <cellStyle name="Comma 8 6 5 2" xfId="3376"/>
    <cellStyle name="Comma 8 6 5 2 2" xfId="3377"/>
    <cellStyle name="Comma 8 6 5 3" xfId="3378"/>
    <cellStyle name="Comma 8 6 6" xfId="3379"/>
    <cellStyle name="Comma 8 6 6 2" xfId="3380"/>
    <cellStyle name="Comma 8 6 7" xfId="3381"/>
    <cellStyle name="Comma 8 6 8" xfId="3382"/>
    <cellStyle name="Comma 8 7" xfId="3383"/>
    <cellStyle name="Comma 8 7 2" xfId="3384"/>
    <cellStyle name="Comma 8 7 2 2" xfId="3385"/>
    <cellStyle name="Comma 8 7 2 2 2" xfId="3386"/>
    <cellStyle name="Comma 8 7 2 3" xfId="3387"/>
    <cellStyle name="Comma 8 7 3" xfId="3388"/>
    <cellStyle name="Comma 8 7 3 2" xfId="3389"/>
    <cellStyle name="Comma 8 7 4" xfId="3390"/>
    <cellStyle name="Comma 8 8" xfId="3391"/>
    <cellStyle name="Comma 8 8 2" xfId="3392"/>
    <cellStyle name="Comma 8 8 2 2" xfId="3393"/>
    <cellStyle name="Comma 8 8 3" xfId="3394"/>
    <cellStyle name="Comma 8 9" xfId="3395"/>
    <cellStyle name="Comma 8 9 2" xfId="3396"/>
    <cellStyle name="Comma 8 9 2 2" xfId="3397"/>
    <cellStyle name="Comma 8 9 3" xfId="3398"/>
    <cellStyle name="Comma 9" xfId="3399"/>
    <cellStyle name="Comma 9 10" xfId="3400"/>
    <cellStyle name="Comma 9 10 2" xfId="3401"/>
    <cellStyle name="Comma 9 10 2 2" xfId="3402"/>
    <cellStyle name="Comma 9 10 3" xfId="3403"/>
    <cellStyle name="Comma 9 11" xfId="3404"/>
    <cellStyle name="Comma 9 11 2" xfId="3405"/>
    <cellStyle name="Comma 9 12" xfId="3406"/>
    <cellStyle name="Comma 9 13" xfId="3407"/>
    <cellStyle name="Comma 9 2" xfId="3408"/>
    <cellStyle name="Comma 9 3" xfId="3409"/>
    <cellStyle name="Comma 9 3 2" xfId="3410"/>
    <cellStyle name="Comma 9 3 2 2" xfId="3411"/>
    <cellStyle name="Comma 9 3 2 2 2" xfId="3412"/>
    <cellStyle name="Comma 9 3 2 2 2 2" xfId="3413"/>
    <cellStyle name="Comma 9 3 2 2 3" xfId="3414"/>
    <cellStyle name="Comma 9 3 2 3" xfId="3415"/>
    <cellStyle name="Comma 9 3 2 3 2" xfId="3416"/>
    <cellStyle name="Comma 9 3 2 4" xfId="3417"/>
    <cellStyle name="Comma 9 3 3" xfId="3418"/>
    <cellStyle name="Comma 9 3 3 2" xfId="3419"/>
    <cellStyle name="Comma 9 3 3 2 2" xfId="3420"/>
    <cellStyle name="Comma 9 3 3 3" xfId="3421"/>
    <cellStyle name="Comma 9 3 4" xfId="3422"/>
    <cellStyle name="Comma 9 3 4 2" xfId="3423"/>
    <cellStyle name="Comma 9 3 4 2 2" xfId="3424"/>
    <cellStyle name="Comma 9 3 4 3" xfId="3425"/>
    <cellStyle name="Comma 9 3 5" xfId="3426"/>
    <cellStyle name="Comma 9 3 5 2" xfId="3427"/>
    <cellStyle name="Comma 9 3 5 2 2" xfId="3428"/>
    <cellStyle name="Comma 9 3 5 3" xfId="3429"/>
    <cellStyle name="Comma 9 3 6" xfId="3430"/>
    <cellStyle name="Comma 9 3 6 2" xfId="3431"/>
    <cellStyle name="Comma 9 3 7" xfId="3432"/>
    <cellStyle name="Comma 9 3 8" xfId="3433"/>
    <cellStyle name="Comma 9 4" xfId="3434"/>
    <cellStyle name="Comma 9 4 2" xfId="3435"/>
    <cellStyle name="Comma 9 4 2 2" xfId="3436"/>
    <cellStyle name="Comma 9 4 2 2 2" xfId="3437"/>
    <cellStyle name="Comma 9 4 2 2 2 2" xfId="3438"/>
    <cellStyle name="Comma 9 4 2 2 3" xfId="3439"/>
    <cellStyle name="Comma 9 4 2 3" xfId="3440"/>
    <cellStyle name="Comma 9 4 2 3 2" xfId="3441"/>
    <cellStyle name="Comma 9 4 2 4" xfId="3442"/>
    <cellStyle name="Comma 9 4 3" xfId="3443"/>
    <cellStyle name="Comma 9 4 3 2" xfId="3444"/>
    <cellStyle name="Comma 9 4 3 2 2" xfId="3445"/>
    <cellStyle name="Comma 9 4 3 3" xfId="3446"/>
    <cellStyle name="Comma 9 4 4" xfId="3447"/>
    <cellStyle name="Comma 9 4 4 2" xfId="3448"/>
    <cellStyle name="Comma 9 4 4 2 2" xfId="3449"/>
    <cellStyle name="Comma 9 4 4 3" xfId="3450"/>
    <cellStyle name="Comma 9 4 5" xfId="3451"/>
    <cellStyle name="Comma 9 4 5 2" xfId="3452"/>
    <cellStyle name="Comma 9 4 5 2 2" xfId="3453"/>
    <cellStyle name="Comma 9 4 5 3" xfId="3454"/>
    <cellStyle name="Comma 9 4 6" xfId="3455"/>
    <cellStyle name="Comma 9 4 6 2" xfId="3456"/>
    <cellStyle name="Comma 9 4 7" xfId="3457"/>
    <cellStyle name="Comma 9 4 8" xfId="3458"/>
    <cellStyle name="Comma 9 5" xfId="3459"/>
    <cellStyle name="Comma 9 5 2" xfId="3460"/>
    <cellStyle name="Comma 9 5 2 2" xfId="3461"/>
    <cellStyle name="Comma 9 5 2 2 2" xfId="3462"/>
    <cellStyle name="Comma 9 5 2 2 2 2" xfId="3463"/>
    <cellStyle name="Comma 9 5 2 2 3" xfId="3464"/>
    <cellStyle name="Comma 9 5 2 3" xfId="3465"/>
    <cellStyle name="Comma 9 5 2 3 2" xfId="3466"/>
    <cellStyle name="Comma 9 5 2 4" xfId="3467"/>
    <cellStyle name="Comma 9 5 3" xfId="3468"/>
    <cellStyle name="Comma 9 5 3 2" xfId="3469"/>
    <cellStyle name="Comma 9 5 3 2 2" xfId="3470"/>
    <cellStyle name="Comma 9 5 3 3" xfId="3471"/>
    <cellStyle name="Comma 9 5 4" xfId="3472"/>
    <cellStyle name="Comma 9 5 4 2" xfId="3473"/>
    <cellStyle name="Comma 9 5 4 2 2" xfId="3474"/>
    <cellStyle name="Comma 9 5 4 3" xfId="3475"/>
    <cellStyle name="Comma 9 5 5" xfId="3476"/>
    <cellStyle name="Comma 9 5 5 2" xfId="3477"/>
    <cellStyle name="Comma 9 5 5 2 2" xfId="3478"/>
    <cellStyle name="Comma 9 5 5 3" xfId="3479"/>
    <cellStyle name="Comma 9 5 6" xfId="3480"/>
    <cellStyle name="Comma 9 5 6 2" xfId="3481"/>
    <cellStyle name="Comma 9 5 7" xfId="3482"/>
    <cellStyle name="Comma 9 5 8" xfId="3483"/>
    <cellStyle name="Comma 9 6" xfId="3484"/>
    <cellStyle name="Comma 9 6 2" xfId="3485"/>
    <cellStyle name="Comma 9 6 2 2" xfId="3486"/>
    <cellStyle name="Comma 9 6 2 2 2" xfId="3487"/>
    <cellStyle name="Comma 9 6 2 2 2 2" xfId="3488"/>
    <cellStyle name="Comma 9 6 2 2 3" xfId="3489"/>
    <cellStyle name="Comma 9 6 2 3" xfId="3490"/>
    <cellStyle name="Comma 9 6 2 3 2" xfId="3491"/>
    <cellStyle name="Comma 9 6 2 4" xfId="3492"/>
    <cellStyle name="Comma 9 6 3" xfId="3493"/>
    <cellStyle name="Comma 9 6 3 2" xfId="3494"/>
    <cellStyle name="Comma 9 6 3 2 2" xfId="3495"/>
    <cellStyle name="Comma 9 6 3 3" xfId="3496"/>
    <cellStyle name="Comma 9 6 4" xfId="3497"/>
    <cellStyle name="Comma 9 6 4 2" xfId="3498"/>
    <cellStyle name="Comma 9 6 4 2 2" xfId="3499"/>
    <cellStyle name="Comma 9 6 4 3" xfId="3500"/>
    <cellStyle name="Comma 9 6 5" xfId="3501"/>
    <cellStyle name="Comma 9 6 5 2" xfId="3502"/>
    <cellStyle name="Comma 9 6 5 2 2" xfId="3503"/>
    <cellStyle name="Comma 9 6 5 3" xfId="3504"/>
    <cellStyle name="Comma 9 6 6" xfId="3505"/>
    <cellStyle name="Comma 9 6 6 2" xfId="3506"/>
    <cellStyle name="Comma 9 6 7" xfId="3507"/>
    <cellStyle name="Comma 9 7" xfId="3508"/>
    <cellStyle name="Comma 9 7 2" xfId="3509"/>
    <cellStyle name="Comma 9 7 2 2" xfId="3510"/>
    <cellStyle name="Comma 9 7 2 2 2" xfId="3511"/>
    <cellStyle name="Comma 9 7 2 3" xfId="3512"/>
    <cellStyle name="Comma 9 7 3" xfId="3513"/>
    <cellStyle name="Comma 9 7 3 2" xfId="3514"/>
    <cellStyle name="Comma 9 7 4" xfId="3515"/>
    <cellStyle name="Comma 9 8" xfId="3516"/>
    <cellStyle name="Comma 9 8 2" xfId="3517"/>
    <cellStyle name="Comma 9 8 2 2" xfId="3518"/>
    <cellStyle name="Comma 9 8 3" xfId="3519"/>
    <cellStyle name="Comma 9 9" xfId="3520"/>
    <cellStyle name="Comma 9 9 2" xfId="3521"/>
    <cellStyle name="Comma 9 9 2 2" xfId="3522"/>
    <cellStyle name="Comma 9 9 3" xfId="3523"/>
    <cellStyle name="Currency 2" xfId="3524"/>
    <cellStyle name="Currency 2 2" xfId="3525"/>
    <cellStyle name="Currency 2 2 2" xfId="3526"/>
    <cellStyle name="Currency 2 2 2 2" xfId="3527"/>
    <cellStyle name="Currency 2 2 2 2 2" xfId="3528"/>
    <cellStyle name="Currency 2 2 2 3" xfId="3529"/>
    <cellStyle name="Currency 2 2 3" xfId="3530"/>
    <cellStyle name="Currency 2 2 3 2" xfId="3531"/>
    <cellStyle name="Currency 2 2 4" xfId="3532"/>
    <cellStyle name="Currency 2 3" xfId="3533"/>
    <cellStyle name="Currency 2 3 2" xfId="3534"/>
    <cellStyle name="Currency 2 3 2 2" xfId="3535"/>
    <cellStyle name="Currency 2 3 3" xfId="3536"/>
    <cellStyle name="Currency 2 4" xfId="3537"/>
    <cellStyle name="Currency 2 4 2" xfId="3538"/>
    <cellStyle name="Currency 2 4 2 2" xfId="3539"/>
    <cellStyle name="Currency 2 4 3" xfId="3540"/>
    <cellStyle name="Currency 2 5" xfId="3541"/>
    <cellStyle name="Currency 2 5 2" xfId="3542"/>
    <cellStyle name="Currency 2 5 2 2" xfId="3543"/>
    <cellStyle name="Currency 2 5 3" xfId="3544"/>
    <cellStyle name="Currency 2 6" xfId="3545"/>
    <cellStyle name="Currency 2 6 2" xfId="3546"/>
    <cellStyle name="Currency 2 7" xfId="3547"/>
    <cellStyle name="Currency 2 8" xfId="3548"/>
    <cellStyle name="Excel Built-in Normal" xfId="3549"/>
    <cellStyle name="Hyperlink 2" xfId="3550"/>
    <cellStyle name="Hyperlink 3" xfId="3551"/>
    <cellStyle name="Hyperlink 4" xfId="3552"/>
    <cellStyle name="Hyperlink 5" xfId="3553"/>
    <cellStyle name="Hyperlink 6" xfId="3554"/>
    <cellStyle name="Normal" xfId="0" builtinId="0"/>
    <cellStyle name="Normal 10" xfId="3555"/>
    <cellStyle name="Normal 10 2" xfId="3556"/>
    <cellStyle name="Normal 10 2 2" xfId="3557"/>
    <cellStyle name="Normal 10 2 2 2" xfId="3558"/>
    <cellStyle name="Normal 10 2 2 2 2" xfId="3559"/>
    <cellStyle name="Normal 10 2 2 2 2 2" xfId="3560"/>
    <cellStyle name="Normal 10 2 2 2 2 2 2" xfId="3561"/>
    <cellStyle name="Normal 10 2 2 2 2 2 2 2" xfId="3562"/>
    <cellStyle name="Normal 10 2 2 2 2 2 3" xfId="3563"/>
    <cellStyle name="Normal 10 2 2 2 2 3" xfId="3564"/>
    <cellStyle name="Normal 10 2 2 2 2 3 2" xfId="3565"/>
    <cellStyle name="Normal 10 2 2 2 2 4" xfId="3566"/>
    <cellStyle name="Normal 10 2 2 2 3" xfId="3567"/>
    <cellStyle name="Normal 10 2 2 2 3 2" xfId="3568"/>
    <cellStyle name="Normal 10 2 2 2 3 2 2" xfId="3569"/>
    <cellStyle name="Normal 10 2 2 2 3 3" xfId="3570"/>
    <cellStyle name="Normal 10 2 2 2 4" xfId="3571"/>
    <cellStyle name="Normal 10 2 2 2 4 2" xfId="3572"/>
    <cellStyle name="Normal 10 2 2 2 4 2 2" xfId="3573"/>
    <cellStyle name="Normal 10 2 2 2 4 3" xfId="3574"/>
    <cellStyle name="Normal 10 2 2 2 5" xfId="3575"/>
    <cellStyle name="Normal 10 2 2 2 5 2" xfId="3576"/>
    <cellStyle name="Normal 10 2 2 2 5 2 2" xfId="3577"/>
    <cellStyle name="Normal 10 2 2 2 5 3" xfId="3578"/>
    <cellStyle name="Normal 10 2 2 2 6" xfId="3579"/>
    <cellStyle name="Normal 10 2 2 2 6 2" xfId="3580"/>
    <cellStyle name="Normal 10 2 2 2 7" xfId="3581"/>
    <cellStyle name="Normal 10 2 2 2 8" xfId="3582"/>
    <cellStyle name="Normal 10 2 2 3" xfId="3583"/>
    <cellStyle name="Normal 10 2 2 3 2" xfId="3584"/>
    <cellStyle name="Normal 10 2 2 3 2 2" xfId="3585"/>
    <cellStyle name="Normal 10 2 2 3 2 2 2" xfId="3586"/>
    <cellStyle name="Normal 10 2 2 3 2 3" xfId="3587"/>
    <cellStyle name="Normal 10 2 2 3 3" xfId="3588"/>
    <cellStyle name="Normal 10 2 2 3 3 2" xfId="3589"/>
    <cellStyle name="Normal 10 2 2 3 4" xfId="3590"/>
    <cellStyle name="Normal 10 2 2 4" xfId="3591"/>
    <cellStyle name="Normal 10 2 2 4 2" xfId="3592"/>
    <cellStyle name="Normal 10 2 2 4 2 2" xfId="3593"/>
    <cellStyle name="Normal 10 2 2 4 3" xfId="3594"/>
    <cellStyle name="Normal 10 2 2 5" xfId="3595"/>
    <cellStyle name="Normal 10 2 2 5 2" xfId="3596"/>
    <cellStyle name="Normal 10 2 2 5 2 2" xfId="3597"/>
    <cellStyle name="Normal 10 2 2 5 3" xfId="3598"/>
    <cellStyle name="Normal 10 2 2 6" xfId="3599"/>
    <cellStyle name="Normal 10 2 2 6 2" xfId="3600"/>
    <cellStyle name="Normal 10 2 2 6 2 2" xfId="3601"/>
    <cellStyle name="Normal 10 2 2 6 3" xfId="3602"/>
    <cellStyle name="Normal 10 2 2 7" xfId="3603"/>
    <cellStyle name="Normal 10 2 2 7 2" xfId="3604"/>
    <cellStyle name="Normal 10 2 2 8" xfId="3605"/>
    <cellStyle name="Normal 10 2 2 9" xfId="3606"/>
    <cellStyle name="Normal 10 3" xfId="3607"/>
    <cellStyle name="Normal 10 3 2" xfId="3608"/>
    <cellStyle name="Normal 10 3 2 2" xfId="3609"/>
    <cellStyle name="Normal 10 3 2 2 2" xfId="3610"/>
    <cellStyle name="Normal 10 3 2 2 2 2" xfId="3611"/>
    <cellStyle name="Normal 10 3 2 2 3" xfId="3612"/>
    <cellStyle name="Normal 10 3 2 3" xfId="3613"/>
    <cellStyle name="Normal 10 3 2 3 2" xfId="3614"/>
    <cellStyle name="Normal 10 3 2 4" xfId="3615"/>
    <cellStyle name="Normal 10 3 3" xfId="3616"/>
    <cellStyle name="Normal 10 3 3 2" xfId="3617"/>
    <cellStyle name="Normal 10 3 3 2 2" xfId="3618"/>
    <cellStyle name="Normal 10 3 3 3" xfId="3619"/>
    <cellStyle name="Normal 10 3 4" xfId="3620"/>
    <cellStyle name="Normal 10 3 4 2" xfId="3621"/>
    <cellStyle name="Normal 10 3 4 2 2" xfId="3622"/>
    <cellStyle name="Normal 10 3 4 3" xfId="3623"/>
    <cellStyle name="Normal 10 3 5" xfId="3624"/>
    <cellStyle name="Normal 10 3 5 2" xfId="3625"/>
    <cellStyle name="Normal 10 3 5 2 2" xfId="3626"/>
    <cellStyle name="Normal 10 3 5 3" xfId="3627"/>
    <cellStyle name="Normal 10 3 6" xfId="3628"/>
    <cellStyle name="Normal 10 3 6 2" xfId="3629"/>
    <cellStyle name="Normal 10 3 7" xfId="3630"/>
    <cellStyle name="Normal 10 3 8" xfId="3631"/>
    <cellStyle name="Normal 10 4" xfId="3632"/>
    <cellStyle name="Normal 10 4 2" xfId="3633"/>
    <cellStyle name="Normal 10 4 2 2" xfId="3634"/>
    <cellStyle name="Normal 10 4 2 2 2" xfId="3635"/>
    <cellStyle name="Normal 10 4 2 2 2 2" xfId="3636"/>
    <cellStyle name="Normal 10 4 2 2 3" xfId="3637"/>
    <cellStyle name="Normal 10 4 2 3" xfId="3638"/>
    <cellStyle name="Normal 10 4 2 3 2" xfId="3639"/>
    <cellStyle name="Normal 10 4 2 4" xfId="3640"/>
    <cellStyle name="Normal 10 4 3" xfId="3641"/>
    <cellStyle name="Normal 10 4 3 2" xfId="3642"/>
    <cellStyle name="Normal 10 4 3 2 2" xfId="3643"/>
    <cellStyle name="Normal 10 4 3 3" xfId="3644"/>
    <cellStyle name="Normal 10 4 4" xfId="3645"/>
    <cellStyle name="Normal 10 4 4 2" xfId="3646"/>
    <cellStyle name="Normal 10 4 4 2 2" xfId="3647"/>
    <cellStyle name="Normal 10 4 4 3" xfId="3648"/>
    <cellStyle name="Normal 10 4 5" xfId="3649"/>
    <cellStyle name="Normal 10 4 5 2" xfId="3650"/>
    <cellStyle name="Normal 10 4 5 2 2" xfId="3651"/>
    <cellStyle name="Normal 10 4 5 3" xfId="3652"/>
    <cellStyle name="Normal 10 4 6" xfId="3653"/>
    <cellStyle name="Normal 10 4 6 2" xfId="3654"/>
    <cellStyle name="Normal 10 4 7" xfId="3655"/>
    <cellStyle name="Normal 10 4 8" xfId="3656"/>
    <cellStyle name="Normal 10 5" xfId="3657"/>
    <cellStyle name="Normal 10 5 2" xfId="3658"/>
    <cellStyle name="Normal 10 5 2 2" xfId="3659"/>
    <cellStyle name="Normal 10 5 2 2 2" xfId="3660"/>
    <cellStyle name="Normal 10 5 2 2 2 2" xfId="3661"/>
    <cellStyle name="Normal 10 5 2 2 3" xfId="3662"/>
    <cellStyle name="Normal 10 5 2 3" xfId="3663"/>
    <cellStyle name="Normal 10 5 2 3 2" xfId="3664"/>
    <cellStyle name="Normal 10 5 2 4" xfId="3665"/>
    <cellStyle name="Normal 10 5 3" xfId="3666"/>
    <cellStyle name="Normal 10 5 3 2" xfId="3667"/>
    <cellStyle name="Normal 10 5 3 2 2" xfId="3668"/>
    <cellStyle name="Normal 10 5 3 3" xfId="3669"/>
    <cellStyle name="Normal 10 5 4" xfId="3670"/>
    <cellStyle name="Normal 10 5 4 2" xfId="3671"/>
    <cellStyle name="Normal 10 5 4 2 2" xfId="3672"/>
    <cellStyle name="Normal 10 5 4 3" xfId="3673"/>
    <cellStyle name="Normal 10 5 5" xfId="3674"/>
    <cellStyle name="Normal 10 5 5 2" xfId="3675"/>
    <cellStyle name="Normal 10 5 5 2 2" xfId="3676"/>
    <cellStyle name="Normal 10 5 5 3" xfId="3677"/>
    <cellStyle name="Normal 10 5 6" xfId="3678"/>
    <cellStyle name="Normal 10 5 6 2" xfId="3679"/>
    <cellStyle name="Normal 10 5 7" xfId="3680"/>
    <cellStyle name="Normal 10 5 8" xfId="3681"/>
    <cellStyle name="Normal 10 6" xfId="3682"/>
    <cellStyle name="Normal 11" xfId="3683"/>
    <cellStyle name="Normal 11 10" xfId="3684"/>
    <cellStyle name="Normal 11 2" xfId="3685"/>
    <cellStyle name="Normal 11 2 2" xfId="3686"/>
    <cellStyle name="Normal 11 2 2 2" xfId="3687"/>
    <cellStyle name="Normal 11 2 2 2 2" xfId="3688"/>
    <cellStyle name="Normal 11 2 2 2 2 2" xfId="3689"/>
    <cellStyle name="Normal 11 2 2 2 2 2 2" xfId="3690"/>
    <cellStyle name="Normal 11 2 2 2 2 3" xfId="3691"/>
    <cellStyle name="Normal 11 2 2 2 3" xfId="3692"/>
    <cellStyle name="Normal 11 2 2 2 3 2" xfId="3693"/>
    <cellStyle name="Normal 11 2 2 2 4" xfId="3694"/>
    <cellStyle name="Normal 11 2 2 3" xfId="3695"/>
    <cellStyle name="Normal 11 2 2 3 2" xfId="3696"/>
    <cellStyle name="Normal 11 2 2 3 2 2" xfId="3697"/>
    <cellStyle name="Normal 11 2 2 3 3" xfId="3698"/>
    <cellStyle name="Normal 11 2 2 4" xfId="3699"/>
    <cellStyle name="Normal 11 2 2 4 2" xfId="3700"/>
    <cellStyle name="Normal 11 2 2 4 2 2" xfId="3701"/>
    <cellStyle name="Normal 11 2 2 4 3" xfId="3702"/>
    <cellStyle name="Normal 11 2 2 5" xfId="3703"/>
    <cellStyle name="Normal 11 2 2 5 2" xfId="3704"/>
    <cellStyle name="Normal 11 2 2 5 2 2" xfId="3705"/>
    <cellStyle name="Normal 11 2 2 5 3" xfId="3706"/>
    <cellStyle name="Normal 11 2 2 6" xfId="3707"/>
    <cellStyle name="Normal 11 2 2 6 2" xfId="3708"/>
    <cellStyle name="Normal 11 2 2 7" xfId="3709"/>
    <cellStyle name="Normal 11 2 2 8" xfId="3710"/>
    <cellStyle name="Normal 11 2 3" xfId="3711"/>
    <cellStyle name="Normal 11 2 3 2" xfId="3712"/>
    <cellStyle name="Normal 11 2 3 2 2" xfId="3713"/>
    <cellStyle name="Normal 11 2 3 2 2 2" xfId="3714"/>
    <cellStyle name="Normal 11 2 3 2 3" xfId="3715"/>
    <cellStyle name="Normal 11 2 3 3" xfId="3716"/>
    <cellStyle name="Normal 11 2 3 3 2" xfId="3717"/>
    <cellStyle name="Normal 11 2 3 4" xfId="3718"/>
    <cellStyle name="Normal 11 2 4" xfId="3719"/>
    <cellStyle name="Normal 11 2 4 2" xfId="3720"/>
    <cellStyle name="Normal 11 2 4 2 2" xfId="3721"/>
    <cellStyle name="Normal 11 2 4 3" xfId="3722"/>
    <cellStyle name="Normal 11 2 5" xfId="3723"/>
    <cellStyle name="Normal 11 2 5 2" xfId="3724"/>
    <cellStyle name="Normal 11 2 5 2 2" xfId="3725"/>
    <cellStyle name="Normal 11 2 5 3" xfId="3726"/>
    <cellStyle name="Normal 11 2 6" xfId="3727"/>
    <cellStyle name="Normal 11 2 6 2" xfId="3728"/>
    <cellStyle name="Normal 11 2 6 2 2" xfId="3729"/>
    <cellStyle name="Normal 11 2 6 3" xfId="3730"/>
    <cellStyle name="Normal 11 2 7" xfId="3731"/>
    <cellStyle name="Normal 11 2 7 2" xfId="3732"/>
    <cellStyle name="Normal 11 2 8" xfId="3733"/>
    <cellStyle name="Normal 11 2 9" xfId="3734"/>
    <cellStyle name="Normal 11 3" xfId="3735"/>
    <cellStyle name="Normal 11 3 2" xfId="3736"/>
    <cellStyle name="Normal 11 3 2 2" xfId="3737"/>
    <cellStyle name="Normal 11 3 2 2 2" xfId="3738"/>
    <cellStyle name="Normal 11 3 2 2 2 2" xfId="3739"/>
    <cellStyle name="Normal 11 3 2 2 3" xfId="3740"/>
    <cellStyle name="Normal 11 3 2 3" xfId="3741"/>
    <cellStyle name="Normal 11 3 2 3 2" xfId="3742"/>
    <cellStyle name="Normal 11 3 2 4" xfId="3743"/>
    <cellStyle name="Normal 11 3 3" xfId="3744"/>
    <cellStyle name="Normal 11 3 3 2" xfId="3745"/>
    <cellStyle name="Normal 11 3 3 2 2" xfId="3746"/>
    <cellStyle name="Normal 11 3 3 3" xfId="3747"/>
    <cellStyle name="Normal 11 3 4" xfId="3748"/>
    <cellStyle name="Normal 11 3 4 2" xfId="3749"/>
    <cellStyle name="Normal 11 3 4 2 2" xfId="3750"/>
    <cellStyle name="Normal 11 3 4 3" xfId="3751"/>
    <cellStyle name="Normal 11 3 5" xfId="3752"/>
    <cellStyle name="Normal 11 3 5 2" xfId="3753"/>
    <cellStyle name="Normal 11 3 5 2 2" xfId="3754"/>
    <cellStyle name="Normal 11 3 5 3" xfId="3755"/>
    <cellStyle name="Normal 11 3 6" xfId="3756"/>
    <cellStyle name="Normal 11 3 6 2" xfId="3757"/>
    <cellStyle name="Normal 11 3 7" xfId="3758"/>
    <cellStyle name="Normal 11 3 8" xfId="3759"/>
    <cellStyle name="Normal 11 4" xfId="3760"/>
    <cellStyle name="Normal 11 4 2" xfId="3761"/>
    <cellStyle name="Normal 11 4 2 2" xfId="3762"/>
    <cellStyle name="Normal 11 4 2 2 2" xfId="3763"/>
    <cellStyle name="Normal 11 4 2 3" xfId="3764"/>
    <cellStyle name="Normal 11 4 3" xfId="3765"/>
    <cellStyle name="Normal 11 4 3 2" xfId="3766"/>
    <cellStyle name="Normal 11 4 4" xfId="3767"/>
    <cellStyle name="Normal 11 5" xfId="3768"/>
    <cellStyle name="Normal 11 5 2" xfId="3769"/>
    <cellStyle name="Normal 11 5 2 2" xfId="3770"/>
    <cellStyle name="Normal 11 5 3" xfId="3771"/>
    <cellStyle name="Normal 11 6" xfId="3772"/>
    <cellStyle name="Normal 11 6 2" xfId="3773"/>
    <cellStyle name="Normal 11 6 2 2" xfId="3774"/>
    <cellStyle name="Normal 11 6 3" xfId="3775"/>
    <cellStyle name="Normal 11 7" xfId="3776"/>
    <cellStyle name="Normal 11 7 2" xfId="3777"/>
    <cellStyle name="Normal 11 7 2 2" xfId="3778"/>
    <cellStyle name="Normal 11 7 3" xfId="3779"/>
    <cellStyle name="Normal 11 8" xfId="3780"/>
    <cellStyle name="Normal 11 8 2" xfId="3781"/>
    <cellStyle name="Normal 11 9" xfId="3782"/>
    <cellStyle name="Normal 12" xfId="3783"/>
    <cellStyle name="Normal 12 2" xfId="3784"/>
    <cellStyle name="Normal 12 2 2" xfId="3785"/>
    <cellStyle name="Normal 12 2 2 2" xfId="3786"/>
    <cellStyle name="Normal 12 2 2 2 2" xfId="3787"/>
    <cellStyle name="Normal 12 2 2 2 2 2" xfId="3788"/>
    <cellStyle name="Normal 12 2 2 2 2 2 2" xfId="3789"/>
    <cellStyle name="Normal 12 2 2 2 2 3" xfId="3790"/>
    <cellStyle name="Normal 12 2 2 2 3" xfId="3791"/>
    <cellStyle name="Normal 12 2 2 2 3 2" xfId="3792"/>
    <cellStyle name="Normal 12 2 2 2 4" xfId="3793"/>
    <cellStyle name="Normal 12 2 2 3" xfId="3794"/>
    <cellStyle name="Normal 12 2 2 3 2" xfId="3795"/>
    <cellStyle name="Normal 12 2 2 3 2 2" xfId="3796"/>
    <cellStyle name="Normal 12 2 2 3 3" xfId="3797"/>
    <cellStyle name="Normal 12 2 2 4" xfId="3798"/>
    <cellStyle name="Normal 12 2 2 4 2" xfId="3799"/>
    <cellStyle name="Normal 12 2 2 4 2 2" xfId="3800"/>
    <cellStyle name="Normal 12 2 2 4 3" xfId="3801"/>
    <cellStyle name="Normal 12 2 2 5" xfId="3802"/>
    <cellStyle name="Normal 12 2 2 5 2" xfId="3803"/>
    <cellStyle name="Normal 12 2 2 5 2 2" xfId="3804"/>
    <cellStyle name="Normal 12 2 2 5 3" xfId="3805"/>
    <cellStyle name="Normal 12 2 2 6" xfId="3806"/>
    <cellStyle name="Normal 12 2 2 6 2" xfId="3807"/>
    <cellStyle name="Normal 12 2 2 7" xfId="3808"/>
    <cellStyle name="Normal 12 2 2 8" xfId="3809"/>
    <cellStyle name="Normal 12 2 3" xfId="3810"/>
    <cellStyle name="Normal 12 2 3 2" xfId="3811"/>
    <cellStyle name="Normal 12 2 3 2 2" xfId="3812"/>
    <cellStyle name="Normal 12 2 3 2 2 2" xfId="3813"/>
    <cellStyle name="Normal 12 2 3 2 3" xfId="3814"/>
    <cellStyle name="Normal 12 2 3 3" xfId="3815"/>
    <cellStyle name="Normal 12 2 3 3 2" xfId="3816"/>
    <cellStyle name="Normal 12 2 3 4" xfId="3817"/>
    <cellStyle name="Normal 12 2 4" xfId="3818"/>
    <cellStyle name="Normal 12 2 4 2" xfId="3819"/>
    <cellStyle name="Normal 12 2 4 2 2" xfId="3820"/>
    <cellStyle name="Normal 12 2 4 3" xfId="3821"/>
    <cellStyle name="Normal 12 2 5" xfId="3822"/>
    <cellStyle name="Normal 12 2 5 2" xfId="3823"/>
    <cellStyle name="Normal 12 2 5 2 2" xfId="3824"/>
    <cellStyle name="Normal 12 2 5 3" xfId="3825"/>
    <cellStyle name="Normal 12 2 6" xfId="3826"/>
    <cellStyle name="Normal 12 2 6 2" xfId="3827"/>
    <cellStyle name="Normal 12 2 6 2 2" xfId="3828"/>
    <cellStyle name="Normal 12 2 6 3" xfId="3829"/>
    <cellStyle name="Normal 12 2 7" xfId="3830"/>
    <cellStyle name="Normal 12 2 7 2" xfId="3831"/>
    <cellStyle name="Normal 12 2 8" xfId="3832"/>
    <cellStyle name="Normal 12 2 9" xfId="3833"/>
    <cellStyle name="Normal 12 3" xfId="3834"/>
    <cellStyle name="Normal 12 3 2" xfId="3835"/>
    <cellStyle name="Normal 12 3 2 2" xfId="3836"/>
    <cellStyle name="Normal 12 3 2 2 2" xfId="3837"/>
    <cellStyle name="Normal 12 3 2 2 2 2" xfId="3838"/>
    <cellStyle name="Normal 12 3 2 2 3" xfId="3839"/>
    <cellStyle name="Normal 12 3 2 3" xfId="3840"/>
    <cellStyle name="Normal 12 3 2 3 2" xfId="3841"/>
    <cellStyle name="Normal 12 3 2 4" xfId="3842"/>
    <cellStyle name="Normal 12 3 3" xfId="3843"/>
    <cellStyle name="Normal 12 3 3 2" xfId="3844"/>
    <cellStyle name="Normal 12 3 3 2 2" xfId="3845"/>
    <cellStyle name="Normal 12 3 3 3" xfId="3846"/>
    <cellStyle name="Normal 12 3 4" xfId="3847"/>
    <cellStyle name="Normal 12 3 4 2" xfId="3848"/>
    <cellStyle name="Normal 12 3 4 2 2" xfId="3849"/>
    <cellStyle name="Normal 12 3 4 3" xfId="3850"/>
    <cellStyle name="Normal 12 3 5" xfId="3851"/>
    <cellStyle name="Normal 12 3 5 2" xfId="3852"/>
    <cellStyle name="Normal 12 3 5 2 2" xfId="3853"/>
    <cellStyle name="Normal 12 3 5 3" xfId="3854"/>
    <cellStyle name="Normal 12 3 6" xfId="3855"/>
    <cellStyle name="Normal 12 3 6 2" xfId="3856"/>
    <cellStyle name="Normal 12 3 7" xfId="3857"/>
    <cellStyle name="Normal 12 3 8" xfId="3858"/>
    <cellStyle name="Normal 12 4" xfId="3859"/>
    <cellStyle name="Normal 12 5" xfId="3860"/>
    <cellStyle name="Normal 12 5 2" xfId="3861"/>
    <cellStyle name="Normal 12 5 2 2" xfId="3862"/>
    <cellStyle name="Normal 12 5 2 2 2" xfId="3863"/>
    <cellStyle name="Normal 12 5 2 2 2 2" xfId="3864"/>
    <cellStyle name="Normal 12 5 2 2 3" xfId="3865"/>
    <cellStyle name="Normal 12 5 2 3" xfId="3866"/>
    <cellStyle name="Normal 12 5 2 3 2" xfId="3867"/>
    <cellStyle name="Normal 12 5 2 4" xfId="3868"/>
    <cellStyle name="Normal 12 5 3" xfId="3869"/>
    <cellStyle name="Normal 12 5 3 2" xfId="3870"/>
    <cellStyle name="Normal 12 5 3 2 2" xfId="3871"/>
    <cellStyle name="Normal 12 5 3 3" xfId="3872"/>
    <cellStyle name="Normal 12 5 4" xfId="3873"/>
    <cellStyle name="Normal 12 5 4 2" xfId="3874"/>
    <cellStyle name="Normal 12 5 4 2 2" xfId="3875"/>
    <cellStyle name="Normal 12 5 4 3" xfId="3876"/>
    <cellStyle name="Normal 12 5 5" xfId="3877"/>
    <cellStyle name="Normal 12 5 5 2" xfId="3878"/>
    <cellStyle name="Normal 12 5 5 2 2" xfId="3879"/>
    <cellStyle name="Normal 12 5 5 3" xfId="3880"/>
    <cellStyle name="Normal 12 5 6" xfId="3881"/>
    <cellStyle name="Normal 12 5 6 2" xfId="3882"/>
    <cellStyle name="Normal 12 5 7" xfId="3883"/>
    <cellStyle name="Normal 12 6" xfId="3884"/>
    <cellStyle name="Normal 13" xfId="3885"/>
    <cellStyle name="Normal 13 2" xfId="3886"/>
    <cellStyle name="Normal 13 2 2" xfId="3887"/>
    <cellStyle name="Normal 13 2 2 2" xfId="3888"/>
    <cellStyle name="Normal 13 2 2 2 2" xfId="3889"/>
    <cellStyle name="Normal 13 2 2 2 2 2" xfId="3890"/>
    <cellStyle name="Normal 13 2 2 2 2 2 2" xfId="3891"/>
    <cellStyle name="Normal 13 2 2 2 2 3" xfId="3892"/>
    <cellStyle name="Normal 13 2 2 2 3" xfId="3893"/>
    <cellStyle name="Normal 13 2 2 2 3 2" xfId="3894"/>
    <cellStyle name="Normal 13 2 2 2 4" xfId="3895"/>
    <cellStyle name="Normal 13 2 2 3" xfId="3896"/>
    <cellStyle name="Normal 13 2 2 3 2" xfId="3897"/>
    <cellStyle name="Normal 13 2 2 3 2 2" xfId="3898"/>
    <cellStyle name="Normal 13 2 2 3 3" xfId="3899"/>
    <cellStyle name="Normal 13 2 2 4" xfId="3900"/>
    <cellStyle name="Normal 13 2 2 4 2" xfId="3901"/>
    <cellStyle name="Normal 13 2 2 4 2 2" xfId="3902"/>
    <cellStyle name="Normal 13 2 2 4 3" xfId="3903"/>
    <cellStyle name="Normal 13 2 2 5" xfId="3904"/>
    <cellStyle name="Normal 13 2 2 5 2" xfId="3905"/>
    <cellStyle name="Normal 13 2 2 5 2 2" xfId="3906"/>
    <cellStyle name="Normal 13 2 2 5 3" xfId="3907"/>
    <cellStyle name="Normal 13 2 2 6" xfId="3908"/>
    <cellStyle name="Normal 13 2 2 6 2" xfId="3909"/>
    <cellStyle name="Normal 13 2 2 7" xfId="3910"/>
    <cellStyle name="Normal 13 2 2 8" xfId="3911"/>
    <cellStyle name="Normal 13 2 3" xfId="3912"/>
    <cellStyle name="Normal 13 2 3 2" xfId="3913"/>
    <cellStyle name="Normal 13 2 3 2 2" xfId="3914"/>
    <cellStyle name="Normal 13 2 3 2 2 2" xfId="3915"/>
    <cellStyle name="Normal 13 2 3 2 2 2 2" xfId="3916"/>
    <cellStyle name="Normal 13 2 3 2 2 3" xfId="3917"/>
    <cellStyle name="Normal 13 2 3 2 3" xfId="3918"/>
    <cellStyle name="Normal 13 2 3 2 3 2" xfId="3919"/>
    <cellStyle name="Normal 13 2 3 2 4" xfId="3920"/>
    <cellStyle name="Normal 13 2 3 3" xfId="3921"/>
    <cellStyle name="Normal 13 2 3 3 2" xfId="3922"/>
    <cellStyle name="Normal 13 2 3 3 2 2" xfId="3923"/>
    <cellStyle name="Normal 13 2 3 3 3" xfId="3924"/>
    <cellStyle name="Normal 13 2 3 4" xfId="3925"/>
    <cellStyle name="Normal 13 2 3 4 2" xfId="3926"/>
    <cellStyle name="Normal 13 2 3 4 2 2" xfId="3927"/>
    <cellStyle name="Normal 13 2 3 4 3" xfId="3928"/>
    <cellStyle name="Normal 13 2 3 5" xfId="3929"/>
    <cellStyle name="Normal 13 2 3 5 2" xfId="3930"/>
    <cellStyle name="Normal 13 2 3 5 2 2" xfId="3931"/>
    <cellStyle name="Normal 13 2 3 5 3" xfId="3932"/>
    <cellStyle name="Normal 13 2 3 6" xfId="3933"/>
    <cellStyle name="Normal 13 2 3 6 2" xfId="3934"/>
    <cellStyle name="Normal 13 2 3 7" xfId="3935"/>
    <cellStyle name="Normal 13 2 3 8" xfId="3936"/>
    <cellStyle name="Normal 13 3" xfId="3937"/>
    <cellStyle name="Normal 13 3 2" xfId="3938"/>
    <cellStyle name="Normal 13 3 2 2" xfId="3939"/>
    <cellStyle name="Normal 13 3 2 2 2" xfId="3940"/>
    <cellStyle name="Normal 13 3 2 2 2 2" xfId="3941"/>
    <cellStyle name="Normal 13 3 2 2 3" xfId="3942"/>
    <cellStyle name="Normal 13 3 2 3" xfId="3943"/>
    <cellStyle name="Normal 13 3 2 3 2" xfId="3944"/>
    <cellStyle name="Normal 13 3 2 4" xfId="3945"/>
    <cellStyle name="Normal 13 3 2 5" xfId="3946"/>
    <cellStyle name="Normal 13 3 3" xfId="3947"/>
    <cellStyle name="Normal 13 3 3 2" xfId="3948"/>
    <cellStyle name="Normal 13 3 3 2 2" xfId="3949"/>
    <cellStyle name="Normal 13 3 3 3" xfId="3950"/>
    <cellStyle name="Normal 13 3 4" xfId="3951"/>
    <cellStyle name="Normal 13 3 4 2" xfId="3952"/>
    <cellStyle name="Normal 13 3 4 2 2" xfId="3953"/>
    <cellStyle name="Normal 13 3 4 3" xfId="3954"/>
    <cellStyle name="Normal 13 3 5" xfId="3955"/>
    <cellStyle name="Normal 13 3 5 2" xfId="3956"/>
    <cellStyle name="Normal 13 3 5 2 2" xfId="3957"/>
    <cellStyle name="Normal 13 3 5 3" xfId="3958"/>
    <cellStyle name="Normal 13 3 6" xfId="3959"/>
    <cellStyle name="Normal 13 3 6 2" xfId="3960"/>
    <cellStyle name="Normal 13 3 7" xfId="3961"/>
    <cellStyle name="Normal 13 3 8" xfId="3962"/>
    <cellStyle name="Normal 13 4" xfId="3963"/>
    <cellStyle name="Normal 13 5" xfId="3964"/>
    <cellStyle name="Normal 13 6" xfId="3965"/>
    <cellStyle name="Normal 14" xfId="3966"/>
    <cellStyle name="Normal 14 10" xfId="3967"/>
    <cellStyle name="Normal 14 11" xfId="3968"/>
    <cellStyle name="Normal 14 2" xfId="3969"/>
    <cellStyle name="Normal 14 3" xfId="3970"/>
    <cellStyle name="Normal 14 3 2" xfId="3971"/>
    <cellStyle name="Normal 14 3 2 2" xfId="3972"/>
    <cellStyle name="Normal 14 3 2 2 2" xfId="3973"/>
    <cellStyle name="Normal 14 3 2 2 2 2" xfId="3974"/>
    <cellStyle name="Normal 14 3 2 2 3" xfId="3975"/>
    <cellStyle name="Normal 14 3 2 3" xfId="3976"/>
    <cellStyle name="Normal 14 3 2 3 2" xfId="3977"/>
    <cellStyle name="Normal 14 3 2 4" xfId="3978"/>
    <cellStyle name="Normal 14 3 3" xfId="3979"/>
    <cellStyle name="Normal 14 3 3 2" xfId="3980"/>
    <cellStyle name="Normal 14 3 3 2 2" xfId="3981"/>
    <cellStyle name="Normal 14 3 3 3" xfId="3982"/>
    <cellStyle name="Normal 14 3 4" xfId="3983"/>
    <cellStyle name="Normal 14 3 4 2" xfId="3984"/>
    <cellStyle name="Normal 14 3 4 2 2" xfId="3985"/>
    <cellStyle name="Normal 14 3 4 3" xfId="3986"/>
    <cellStyle name="Normal 14 3 5" xfId="3987"/>
    <cellStyle name="Normal 14 3 5 2" xfId="3988"/>
    <cellStyle name="Normal 14 3 5 2 2" xfId="3989"/>
    <cellStyle name="Normal 14 3 5 3" xfId="3990"/>
    <cellStyle name="Normal 14 3 6" xfId="3991"/>
    <cellStyle name="Normal 14 3 6 2" xfId="3992"/>
    <cellStyle name="Normal 14 3 7" xfId="3993"/>
    <cellStyle name="Normal 14 3 8" xfId="3994"/>
    <cellStyle name="Normal 14 4" xfId="3995"/>
    <cellStyle name="Normal 14 4 2" xfId="3996"/>
    <cellStyle name="Normal 14 4 2 2" xfId="3997"/>
    <cellStyle name="Normal 14 4 2 2 2" xfId="3998"/>
    <cellStyle name="Normal 14 4 2 2 2 2" xfId="3999"/>
    <cellStyle name="Normal 14 4 2 2 3" xfId="4000"/>
    <cellStyle name="Normal 14 4 2 3" xfId="4001"/>
    <cellStyle name="Normal 14 4 2 3 2" xfId="4002"/>
    <cellStyle name="Normal 14 4 2 4" xfId="4003"/>
    <cellStyle name="Normal 14 4 3" xfId="4004"/>
    <cellStyle name="Normal 14 4 3 2" xfId="4005"/>
    <cellStyle name="Normal 14 4 3 2 2" xfId="4006"/>
    <cellStyle name="Normal 14 4 3 3" xfId="4007"/>
    <cellStyle name="Normal 14 4 4" xfId="4008"/>
    <cellStyle name="Normal 14 4 4 2" xfId="4009"/>
    <cellStyle name="Normal 14 4 4 2 2" xfId="4010"/>
    <cellStyle name="Normal 14 4 4 3" xfId="4011"/>
    <cellStyle name="Normal 14 4 5" xfId="4012"/>
    <cellStyle name="Normal 14 4 5 2" xfId="4013"/>
    <cellStyle name="Normal 14 4 5 2 2" xfId="4014"/>
    <cellStyle name="Normal 14 4 5 3" xfId="4015"/>
    <cellStyle name="Normal 14 4 6" xfId="4016"/>
    <cellStyle name="Normal 14 4 6 2" xfId="4017"/>
    <cellStyle name="Normal 14 4 7" xfId="4018"/>
    <cellStyle name="Normal 14 4 8" xfId="4019"/>
    <cellStyle name="Normal 14 5" xfId="4020"/>
    <cellStyle name="Normal 14 5 2" xfId="4021"/>
    <cellStyle name="Normal 14 5 2 2" xfId="4022"/>
    <cellStyle name="Normal 14 5 2 2 2" xfId="4023"/>
    <cellStyle name="Normal 14 5 2 3" xfId="4024"/>
    <cellStyle name="Normal 14 5 3" xfId="4025"/>
    <cellStyle name="Normal 14 5 3 2" xfId="4026"/>
    <cellStyle name="Normal 14 5 4" xfId="4027"/>
    <cellStyle name="Normal 14 6" xfId="4028"/>
    <cellStyle name="Normal 14 6 2" xfId="4029"/>
    <cellStyle name="Normal 14 6 2 2" xfId="4030"/>
    <cellStyle name="Normal 14 6 3" xfId="4031"/>
    <cellStyle name="Normal 14 7" xfId="4032"/>
    <cellStyle name="Normal 14 7 2" xfId="4033"/>
    <cellStyle name="Normal 14 7 2 2" xfId="4034"/>
    <cellStyle name="Normal 14 7 3" xfId="4035"/>
    <cellStyle name="Normal 14 8" xfId="4036"/>
    <cellStyle name="Normal 14 8 2" xfId="4037"/>
    <cellStyle name="Normal 14 8 2 2" xfId="4038"/>
    <cellStyle name="Normal 14 8 3" xfId="4039"/>
    <cellStyle name="Normal 14 9" xfId="4040"/>
    <cellStyle name="Normal 14 9 2" xfId="4041"/>
    <cellStyle name="Normal 15" xfId="4042"/>
    <cellStyle name="Normal 15 2" xfId="4043"/>
    <cellStyle name="Normal 15 2 2" xfId="4044"/>
    <cellStyle name="Normal 15 2 2 2" xfId="4045"/>
    <cellStyle name="Normal 15 2 2 2 2" xfId="4046"/>
    <cellStyle name="Normal 15 2 2 2 2 2" xfId="4047"/>
    <cellStyle name="Normal 15 2 2 2 3" xfId="4048"/>
    <cellStyle name="Normal 15 2 2 3" xfId="4049"/>
    <cellStyle name="Normal 15 2 2 3 2" xfId="4050"/>
    <cellStyle name="Normal 15 2 2 4" xfId="4051"/>
    <cellStyle name="Normal 15 2 3" xfId="4052"/>
    <cellStyle name="Normal 15 2 3 2" xfId="4053"/>
    <cellStyle name="Normal 15 2 3 2 2" xfId="4054"/>
    <cellStyle name="Normal 15 2 3 3" xfId="4055"/>
    <cellStyle name="Normal 15 2 4" xfId="4056"/>
    <cellStyle name="Normal 15 2 4 2" xfId="4057"/>
    <cellStyle name="Normal 15 2 4 2 2" xfId="4058"/>
    <cellStyle name="Normal 15 2 4 3" xfId="4059"/>
    <cellStyle name="Normal 15 2 5" xfId="4060"/>
    <cellStyle name="Normal 15 2 5 2" xfId="4061"/>
    <cellStyle name="Normal 15 2 5 2 2" xfId="4062"/>
    <cellStyle name="Normal 15 2 5 3" xfId="4063"/>
    <cellStyle name="Normal 15 2 6" xfId="4064"/>
    <cellStyle name="Normal 15 2 6 2" xfId="4065"/>
    <cellStyle name="Normal 15 2 7" xfId="4066"/>
    <cellStyle name="Normal 15 2 8" xfId="4067"/>
    <cellStyle name="Normal 15 3" xfId="4068"/>
    <cellStyle name="Normal 16" xfId="4069"/>
    <cellStyle name="Normal 16 2" xfId="4070"/>
    <cellStyle name="Normal 16 2 2" xfId="4071"/>
    <cellStyle name="Normal 16 2 2 2" xfId="4072"/>
    <cellStyle name="Normal 16 2 2 2 2" xfId="4073"/>
    <cellStyle name="Normal 16 2 2 2 2 2" xfId="4074"/>
    <cellStyle name="Normal 16 2 2 2 3" xfId="4075"/>
    <cellStyle name="Normal 16 2 2 3" xfId="4076"/>
    <cellStyle name="Normal 16 2 2 3 2" xfId="4077"/>
    <cellStyle name="Normal 16 2 2 4" xfId="4078"/>
    <cellStyle name="Normal 16 2 3" xfId="4079"/>
    <cellStyle name="Normal 16 2 3 2" xfId="4080"/>
    <cellStyle name="Normal 16 2 3 2 2" xfId="4081"/>
    <cellStyle name="Normal 16 2 3 3" xfId="4082"/>
    <cellStyle name="Normal 16 2 4" xfId="4083"/>
    <cellStyle name="Normal 16 2 4 2" xfId="4084"/>
    <cellStyle name="Normal 16 2 4 2 2" xfId="4085"/>
    <cellStyle name="Normal 16 2 4 3" xfId="4086"/>
    <cellStyle name="Normal 16 2 5" xfId="4087"/>
    <cellStyle name="Normal 16 2 5 2" xfId="4088"/>
    <cellStyle name="Normal 16 2 5 2 2" xfId="4089"/>
    <cellStyle name="Normal 16 2 5 3" xfId="4090"/>
    <cellStyle name="Normal 16 2 6" xfId="4091"/>
    <cellStyle name="Normal 16 2 6 2" xfId="4092"/>
    <cellStyle name="Normal 16 2 7" xfId="4093"/>
    <cellStyle name="Normal 16 2 8" xfId="4094"/>
    <cellStyle name="Normal 16 3" xfId="4095"/>
    <cellStyle name="Normal 16 3 2" xfId="4096"/>
    <cellStyle name="Normal 16 3 2 2" xfId="4097"/>
    <cellStyle name="Normal 16 3 2 2 2" xfId="4098"/>
    <cellStyle name="Normal 16 3 2 3" xfId="4099"/>
    <cellStyle name="Normal 16 3 3" xfId="4100"/>
    <cellStyle name="Normal 16 3 3 2" xfId="4101"/>
    <cellStyle name="Normal 16 3 4" xfId="4102"/>
    <cellStyle name="Normal 16 3 5" xfId="4103"/>
    <cellStyle name="Normal 16 4" xfId="4104"/>
    <cellStyle name="Normal 16 4 2" xfId="4105"/>
    <cellStyle name="Normal 16 4 2 2" xfId="4106"/>
    <cellStyle name="Normal 16 4 3" xfId="4107"/>
    <cellStyle name="Normal 16 5" xfId="4108"/>
    <cellStyle name="Normal 16 5 2" xfId="4109"/>
    <cellStyle name="Normal 16 5 2 2" xfId="4110"/>
    <cellStyle name="Normal 16 5 3" xfId="4111"/>
    <cellStyle name="Normal 16 6" xfId="4112"/>
    <cellStyle name="Normal 16 6 2" xfId="4113"/>
    <cellStyle name="Normal 16 6 2 2" xfId="4114"/>
    <cellStyle name="Normal 16 6 3" xfId="4115"/>
    <cellStyle name="Normal 16 7" xfId="4116"/>
    <cellStyle name="Normal 16 7 2" xfId="4117"/>
    <cellStyle name="Normal 16 8" xfId="4118"/>
    <cellStyle name="Normal 16 9" xfId="4119"/>
    <cellStyle name="Normal 17" xfId="4120"/>
    <cellStyle name="Normal 17 10" xfId="4121"/>
    <cellStyle name="Normal 17 2" xfId="4122"/>
    <cellStyle name="Normal 17 2 2" xfId="4123"/>
    <cellStyle name="Normal 17 2 2 2" xfId="4124"/>
    <cellStyle name="Normal 17 2 2 2 2" xfId="4125"/>
    <cellStyle name="Normal 17 2 2 2 2 2" xfId="4126"/>
    <cellStyle name="Normal 17 2 2 2 2 2 2" xfId="4127"/>
    <cellStyle name="Normal 17 2 2 2 2 3" xfId="4128"/>
    <cellStyle name="Normal 17 2 2 2 3" xfId="4129"/>
    <cellStyle name="Normal 17 2 2 2 3 2" xfId="4130"/>
    <cellStyle name="Normal 17 2 2 2 4" xfId="4131"/>
    <cellStyle name="Normal 17 2 2 3" xfId="4132"/>
    <cellStyle name="Normal 17 2 2 3 2" xfId="4133"/>
    <cellStyle name="Normal 17 2 2 3 2 2" xfId="4134"/>
    <cellStyle name="Normal 17 2 2 3 3" xfId="4135"/>
    <cellStyle name="Normal 17 2 2 4" xfId="4136"/>
    <cellStyle name="Normal 17 2 2 4 2" xfId="4137"/>
    <cellStyle name="Normal 17 2 2 4 2 2" xfId="4138"/>
    <cellStyle name="Normal 17 2 2 4 3" xfId="4139"/>
    <cellStyle name="Normal 17 2 2 5" xfId="4140"/>
    <cellStyle name="Normal 17 2 2 5 2" xfId="4141"/>
    <cellStyle name="Normal 17 2 2 5 2 2" xfId="4142"/>
    <cellStyle name="Normal 17 2 2 5 3" xfId="4143"/>
    <cellStyle name="Normal 17 2 2 6" xfId="4144"/>
    <cellStyle name="Normal 17 2 2 6 2" xfId="4145"/>
    <cellStyle name="Normal 17 2 2 7" xfId="4146"/>
    <cellStyle name="Normal 17 2 2 8" xfId="4147"/>
    <cellStyle name="Normal 17 2 3" xfId="4148"/>
    <cellStyle name="Normal 17 2 3 2" xfId="4149"/>
    <cellStyle name="Normal 17 2 3 2 2" xfId="4150"/>
    <cellStyle name="Normal 17 2 3 2 2 2" xfId="4151"/>
    <cellStyle name="Normal 17 2 3 2 3" xfId="4152"/>
    <cellStyle name="Normal 17 2 3 3" xfId="4153"/>
    <cellStyle name="Normal 17 2 3 3 2" xfId="4154"/>
    <cellStyle name="Normal 17 2 3 4" xfId="4155"/>
    <cellStyle name="Normal 17 2 4" xfId="4156"/>
    <cellStyle name="Normal 17 2 4 2" xfId="4157"/>
    <cellStyle name="Normal 17 2 4 2 2" xfId="4158"/>
    <cellStyle name="Normal 17 2 4 3" xfId="4159"/>
    <cellStyle name="Normal 17 2 5" xfId="4160"/>
    <cellStyle name="Normal 17 2 5 2" xfId="4161"/>
    <cellStyle name="Normal 17 2 5 2 2" xfId="4162"/>
    <cellStyle name="Normal 17 2 5 3" xfId="4163"/>
    <cellStyle name="Normal 17 2 6" xfId="4164"/>
    <cellStyle name="Normal 17 2 6 2" xfId="4165"/>
    <cellStyle name="Normal 17 2 6 2 2" xfId="4166"/>
    <cellStyle name="Normal 17 2 6 3" xfId="4167"/>
    <cellStyle name="Normal 17 2 7" xfId="4168"/>
    <cellStyle name="Normal 17 2 7 2" xfId="4169"/>
    <cellStyle name="Normal 17 2 8" xfId="4170"/>
    <cellStyle name="Normal 17 2 9" xfId="4171"/>
    <cellStyle name="Normal 17 3" xfId="4172"/>
    <cellStyle name="Normal 17 3 2" xfId="4173"/>
    <cellStyle name="Normal 17 3 2 2" xfId="4174"/>
    <cellStyle name="Normal 17 3 2 2 2" xfId="4175"/>
    <cellStyle name="Normal 17 3 2 2 2 2" xfId="4176"/>
    <cellStyle name="Normal 17 3 2 2 3" xfId="4177"/>
    <cellStyle name="Normal 17 3 2 3" xfId="4178"/>
    <cellStyle name="Normal 17 3 2 3 2" xfId="4179"/>
    <cellStyle name="Normal 17 3 2 4" xfId="4180"/>
    <cellStyle name="Normal 17 3 3" xfId="4181"/>
    <cellStyle name="Normal 17 3 3 2" xfId="4182"/>
    <cellStyle name="Normal 17 3 3 2 2" xfId="4183"/>
    <cellStyle name="Normal 17 3 3 3" xfId="4184"/>
    <cellStyle name="Normal 17 3 4" xfId="4185"/>
    <cellStyle name="Normal 17 3 4 2" xfId="4186"/>
    <cellStyle name="Normal 17 3 4 2 2" xfId="4187"/>
    <cellStyle name="Normal 17 3 4 3" xfId="4188"/>
    <cellStyle name="Normal 17 3 5" xfId="4189"/>
    <cellStyle name="Normal 17 3 5 2" xfId="4190"/>
    <cellStyle name="Normal 17 3 5 2 2" xfId="4191"/>
    <cellStyle name="Normal 17 3 5 3" xfId="4192"/>
    <cellStyle name="Normal 17 3 6" xfId="4193"/>
    <cellStyle name="Normal 17 3 6 2" xfId="4194"/>
    <cellStyle name="Normal 17 3 7" xfId="4195"/>
    <cellStyle name="Normal 17 3 8" xfId="4196"/>
    <cellStyle name="Normal 17 4" xfId="4197"/>
    <cellStyle name="Normal 17 4 2" xfId="4198"/>
    <cellStyle name="Normal 17 4 2 2" xfId="4199"/>
    <cellStyle name="Normal 17 4 2 2 2" xfId="4200"/>
    <cellStyle name="Normal 17 4 2 3" xfId="4201"/>
    <cellStyle name="Normal 17 4 3" xfId="4202"/>
    <cellStyle name="Normal 17 4 3 2" xfId="4203"/>
    <cellStyle name="Normal 17 4 4" xfId="4204"/>
    <cellStyle name="Normal 17 5" xfId="4205"/>
    <cellStyle name="Normal 17 5 2" xfId="4206"/>
    <cellStyle name="Normal 17 5 2 2" xfId="4207"/>
    <cellStyle name="Normal 17 5 3" xfId="4208"/>
    <cellStyle name="Normal 17 6" xfId="4209"/>
    <cellStyle name="Normal 17 6 2" xfId="4210"/>
    <cellStyle name="Normal 17 6 2 2" xfId="4211"/>
    <cellStyle name="Normal 17 6 3" xfId="4212"/>
    <cellStyle name="Normal 17 7" xfId="4213"/>
    <cellStyle name="Normal 17 7 2" xfId="4214"/>
    <cellStyle name="Normal 17 7 2 2" xfId="4215"/>
    <cellStyle name="Normal 17 7 3" xfId="4216"/>
    <cellStyle name="Normal 17 8" xfId="4217"/>
    <cellStyle name="Normal 17 8 2" xfId="4218"/>
    <cellStyle name="Normal 17 9" xfId="4219"/>
    <cellStyle name="Normal 18" xfId="4220"/>
    <cellStyle name="Normal 18 2" xfId="4221"/>
    <cellStyle name="Normal 18 2 2" xfId="4222"/>
    <cellStyle name="Normal 18 2 2 2" xfId="4223"/>
    <cellStyle name="Normal 18 2 2 2 2" xfId="4224"/>
    <cellStyle name="Normal 18 2 2 2 2 2" xfId="4225"/>
    <cellStyle name="Normal 18 2 2 2 2 2 2" xfId="4226"/>
    <cellStyle name="Normal 18 2 2 2 2 3" xfId="4227"/>
    <cellStyle name="Normal 18 2 2 2 3" xfId="4228"/>
    <cellStyle name="Normal 18 2 2 2 3 2" xfId="4229"/>
    <cellStyle name="Normal 18 2 2 2 4" xfId="4230"/>
    <cellStyle name="Normal 18 2 2 3" xfId="4231"/>
    <cellStyle name="Normal 18 2 2 3 2" xfId="4232"/>
    <cellStyle name="Normal 18 2 2 3 2 2" xfId="4233"/>
    <cellStyle name="Normal 18 2 2 3 3" xfId="4234"/>
    <cellStyle name="Normal 18 2 2 4" xfId="4235"/>
    <cellStyle name="Normal 18 2 2 4 2" xfId="4236"/>
    <cellStyle name="Normal 18 2 2 4 2 2" xfId="4237"/>
    <cellStyle name="Normal 18 2 2 4 3" xfId="4238"/>
    <cellStyle name="Normal 18 2 2 5" xfId="4239"/>
    <cellStyle name="Normal 18 2 2 5 2" xfId="4240"/>
    <cellStyle name="Normal 18 2 2 5 2 2" xfId="4241"/>
    <cellStyle name="Normal 18 2 2 5 3" xfId="4242"/>
    <cellStyle name="Normal 18 2 2 6" xfId="4243"/>
    <cellStyle name="Normal 18 2 2 6 2" xfId="4244"/>
    <cellStyle name="Normal 18 2 2 7" xfId="4245"/>
    <cellStyle name="Normal 18 2 2 8" xfId="4246"/>
    <cellStyle name="Normal 18 2 3" xfId="4247"/>
    <cellStyle name="Normal 18 2 3 2" xfId="4248"/>
    <cellStyle name="Normal 18 2 3 2 2" xfId="4249"/>
    <cellStyle name="Normal 18 2 3 2 2 2" xfId="4250"/>
    <cellStyle name="Normal 18 2 3 2 3" xfId="4251"/>
    <cellStyle name="Normal 18 2 3 3" xfId="4252"/>
    <cellStyle name="Normal 18 2 3 3 2" xfId="4253"/>
    <cellStyle name="Normal 18 2 3 4" xfId="4254"/>
    <cellStyle name="Normal 18 2 4" xfId="4255"/>
    <cellStyle name="Normal 18 2 4 2" xfId="4256"/>
    <cellStyle name="Normal 18 2 4 2 2" xfId="4257"/>
    <cellStyle name="Normal 18 2 4 3" xfId="4258"/>
    <cellStyle name="Normal 18 2 5" xfId="4259"/>
    <cellStyle name="Normal 18 2 5 2" xfId="4260"/>
    <cellStyle name="Normal 18 2 5 2 2" xfId="4261"/>
    <cellStyle name="Normal 18 2 5 3" xfId="4262"/>
    <cellStyle name="Normal 18 2 6" xfId="4263"/>
    <cellStyle name="Normal 18 2 6 2" xfId="4264"/>
    <cellStyle name="Normal 18 2 6 2 2" xfId="4265"/>
    <cellStyle name="Normal 18 2 6 3" xfId="4266"/>
    <cellStyle name="Normal 18 2 7" xfId="4267"/>
    <cellStyle name="Normal 18 2 7 2" xfId="4268"/>
    <cellStyle name="Normal 18 2 8" xfId="4269"/>
    <cellStyle name="Normal 18 2 9" xfId="4270"/>
    <cellStyle name="Normal 18 3" xfId="4271"/>
    <cellStyle name="Normal 19" xfId="4272"/>
    <cellStyle name="Normal 19 10" xfId="4273"/>
    <cellStyle name="Normal 19 2" xfId="4274"/>
    <cellStyle name="Normal 19 2 2" xfId="4275"/>
    <cellStyle name="Normal 19 2 2 2" xfId="4276"/>
    <cellStyle name="Normal 19 2 2 2 2" xfId="4277"/>
    <cellStyle name="Normal 19 2 2 2 2 2" xfId="4278"/>
    <cellStyle name="Normal 19 2 2 2 2 2 2" xfId="4279"/>
    <cellStyle name="Normal 19 2 2 2 2 3" xfId="4280"/>
    <cellStyle name="Normal 19 2 2 2 3" xfId="4281"/>
    <cellStyle name="Normal 19 2 2 2 3 2" xfId="4282"/>
    <cellStyle name="Normal 19 2 2 2 4" xfId="4283"/>
    <cellStyle name="Normal 19 2 2 3" xfId="4284"/>
    <cellStyle name="Normal 19 2 2 3 2" xfId="4285"/>
    <cellStyle name="Normal 19 2 2 3 2 2" xfId="4286"/>
    <cellStyle name="Normal 19 2 2 3 3" xfId="4287"/>
    <cellStyle name="Normal 19 2 2 4" xfId="4288"/>
    <cellStyle name="Normal 19 2 2 4 2" xfId="4289"/>
    <cellStyle name="Normal 19 2 2 4 2 2" xfId="4290"/>
    <cellStyle name="Normal 19 2 2 4 3" xfId="4291"/>
    <cellStyle name="Normal 19 2 2 5" xfId="4292"/>
    <cellStyle name="Normal 19 2 2 5 2" xfId="4293"/>
    <cellStyle name="Normal 19 2 2 5 2 2" xfId="4294"/>
    <cellStyle name="Normal 19 2 2 5 3" xfId="4295"/>
    <cellStyle name="Normal 19 2 2 6" xfId="4296"/>
    <cellStyle name="Normal 19 2 2 6 2" xfId="4297"/>
    <cellStyle name="Normal 19 2 2 7" xfId="4298"/>
    <cellStyle name="Normal 19 2 2 8" xfId="4299"/>
    <cellStyle name="Normal 19 2 3" xfId="4300"/>
    <cellStyle name="Normal 19 2 3 2" xfId="4301"/>
    <cellStyle name="Normal 19 2 3 2 2" xfId="4302"/>
    <cellStyle name="Normal 19 2 3 2 2 2" xfId="4303"/>
    <cellStyle name="Normal 19 2 3 2 3" xfId="4304"/>
    <cellStyle name="Normal 19 2 3 3" xfId="4305"/>
    <cellStyle name="Normal 19 2 3 3 2" xfId="4306"/>
    <cellStyle name="Normal 19 2 3 4" xfId="4307"/>
    <cellStyle name="Normal 19 2 4" xfId="4308"/>
    <cellStyle name="Normal 19 2 4 2" xfId="4309"/>
    <cellStyle name="Normal 19 2 4 2 2" xfId="4310"/>
    <cellStyle name="Normal 19 2 4 3" xfId="4311"/>
    <cellStyle name="Normal 19 2 5" xfId="4312"/>
    <cellStyle name="Normal 19 2 5 2" xfId="4313"/>
    <cellStyle name="Normal 19 2 5 2 2" xfId="4314"/>
    <cellStyle name="Normal 19 2 5 3" xfId="4315"/>
    <cellStyle name="Normal 19 2 6" xfId="4316"/>
    <cellStyle name="Normal 19 2 6 2" xfId="4317"/>
    <cellStyle name="Normal 19 2 6 2 2" xfId="4318"/>
    <cellStyle name="Normal 19 2 6 3" xfId="4319"/>
    <cellStyle name="Normal 19 2 7" xfId="4320"/>
    <cellStyle name="Normal 19 2 7 2" xfId="4321"/>
    <cellStyle name="Normal 19 2 8" xfId="4322"/>
    <cellStyle name="Normal 19 2 9" xfId="4323"/>
    <cellStyle name="Normal 19 3" xfId="4324"/>
    <cellStyle name="Normal 19 3 2" xfId="4325"/>
    <cellStyle name="Normal 19 3 2 2" xfId="4326"/>
    <cellStyle name="Normal 19 3 2 2 2" xfId="4327"/>
    <cellStyle name="Normal 19 3 2 2 2 2" xfId="4328"/>
    <cellStyle name="Normal 19 3 2 2 3" xfId="4329"/>
    <cellStyle name="Normal 19 3 2 3" xfId="4330"/>
    <cellStyle name="Normal 19 3 2 3 2" xfId="4331"/>
    <cellStyle name="Normal 19 3 2 4" xfId="4332"/>
    <cellStyle name="Normal 19 3 3" xfId="4333"/>
    <cellStyle name="Normal 19 3 3 2" xfId="4334"/>
    <cellStyle name="Normal 19 3 3 2 2" xfId="4335"/>
    <cellStyle name="Normal 19 3 3 3" xfId="4336"/>
    <cellStyle name="Normal 19 3 4" xfId="4337"/>
    <cellStyle name="Normal 19 3 4 2" xfId="4338"/>
    <cellStyle name="Normal 19 3 4 2 2" xfId="4339"/>
    <cellStyle name="Normal 19 3 4 3" xfId="4340"/>
    <cellStyle name="Normal 19 3 5" xfId="4341"/>
    <cellStyle name="Normal 19 3 5 2" xfId="4342"/>
    <cellStyle name="Normal 19 3 5 2 2" xfId="4343"/>
    <cellStyle name="Normal 19 3 5 3" xfId="4344"/>
    <cellStyle name="Normal 19 3 6" xfId="4345"/>
    <cellStyle name="Normal 19 3 6 2" xfId="4346"/>
    <cellStyle name="Normal 19 3 7" xfId="4347"/>
    <cellStyle name="Normal 19 3 8" xfId="4348"/>
    <cellStyle name="Normal 19 4" xfId="4349"/>
    <cellStyle name="Normal 19 4 2" xfId="4350"/>
    <cellStyle name="Normal 19 4 2 2" xfId="4351"/>
    <cellStyle name="Normal 19 4 2 2 2" xfId="4352"/>
    <cellStyle name="Normal 19 4 2 3" xfId="4353"/>
    <cellStyle name="Normal 19 4 3" xfId="4354"/>
    <cellStyle name="Normal 19 4 3 2" xfId="4355"/>
    <cellStyle name="Normal 19 4 4" xfId="4356"/>
    <cellStyle name="Normal 19 5" xfId="4357"/>
    <cellStyle name="Normal 19 5 2" xfId="4358"/>
    <cellStyle name="Normal 19 5 2 2" xfId="4359"/>
    <cellStyle name="Normal 19 5 3" xfId="4360"/>
    <cellStyle name="Normal 19 6" xfId="4361"/>
    <cellStyle name="Normal 19 6 2" xfId="4362"/>
    <cellStyle name="Normal 19 6 2 2" xfId="4363"/>
    <cellStyle name="Normal 19 6 3" xfId="4364"/>
    <cellStyle name="Normal 19 7" xfId="4365"/>
    <cellStyle name="Normal 19 7 2" xfId="4366"/>
    <cellStyle name="Normal 19 7 2 2" xfId="4367"/>
    <cellStyle name="Normal 19 7 3" xfId="4368"/>
    <cellStyle name="Normal 19 8" xfId="4369"/>
    <cellStyle name="Normal 19 8 2" xfId="4370"/>
    <cellStyle name="Normal 19 9" xfId="4371"/>
    <cellStyle name="Normal 2" xfId="4372"/>
    <cellStyle name="Normal 2 10" xfId="4373"/>
    <cellStyle name="Normal 2 11" xfId="4374"/>
    <cellStyle name="Normal 2 12" xfId="4375"/>
    <cellStyle name="Normal 2 13" xfId="4376"/>
    <cellStyle name="Normal 2 14" xfId="4377"/>
    <cellStyle name="Normal 2 15" xfId="4378"/>
    <cellStyle name="Normal 2 16" xfId="4379"/>
    <cellStyle name="Normal 2 17" xfId="4380"/>
    <cellStyle name="Normal 2 18" xfId="4381"/>
    <cellStyle name="Normal 2 19" xfId="4382"/>
    <cellStyle name="Normal 2 2" xfId="4383"/>
    <cellStyle name="Normal 2 2 2" xfId="4384"/>
    <cellStyle name="Normal 2 2 2 10" xfId="4385"/>
    <cellStyle name="Normal 2 2 2 10 2" xfId="4386"/>
    <cellStyle name="Normal 2 2 2 10 2 2" xfId="4387"/>
    <cellStyle name="Normal 2 2 2 10 2 2 2" xfId="4388"/>
    <cellStyle name="Normal 2 2 2 10 2 2 2 2" xfId="4389"/>
    <cellStyle name="Normal 2 2 2 10 2 2 3" xfId="4390"/>
    <cellStyle name="Normal 2 2 2 10 2 3" xfId="4391"/>
    <cellStyle name="Normal 2 2 2 10 2 3 2" xfId="4392"/>
    <cellStyle name="Normal 2 2 2 10 2 4" xfId="4393"/>
    <cellStyle name="Normal 2 2 2 10 3" xfId="4394"/>
    <cellStyle name="Normal 2 2 2 10 3 2" xfId="4395"/>
    <cellStyle name="Normal 2 2 2 10 3 2 2" xfId="4396"/>
    <cellStyle name="Normal 2 2 2 10 3 3" xfId="4397"/>
    <cellStyle name="Normal 2 2 2 10 4" xfId="4398"/>
    <cellStyle name="Normal 2 2 2 10 4 2" xfId="4399"/>
    <cellStyle name="Normal 2 2 2 10 4 2 2" xfId="4400"/>
    <cellStyle name="Normal 2 2 2 10 4 3" xfId="4401"/>
    <cellStyle name="Normal 2 2 2 10 5" xfId="4402"/>
    <cellStyle name="Normal 2 2 2 10 5 2" xfId="4403"/>
    <cellStyle name="Normal 2 2 2 10 5 2 2" xfId="4404"/>
    <cellStyle name="Normal 2 2 2 10 5 3" xfId="4405"/>
    <cellStyle name="Normal 2 2 2 10 6" xfId="4406"/>
    <cellStyle name="Normal 2 2 2 10 6 2" xfId="4407"/>
    <cellStyle name="Normal 2 2 2 10 7" xfId="4408"/>
    <cellStyle name="Normal 2 2 2 10 8" xfId="4409"/>
    <cellStyle name="Normal 2 2 2 2" xfId="4410"/>
    <cellStyle name="Normal 2 2 2 2 2" xfId="4411"/>
    <cellStyle name="Normal 2 2 2 2 2 2" xfId="4412"/>
    <cellStyle name="Normal 2 2 2 2 2 3" xfId="4413"/>
    <cellStyle name="Normal 2 2 2 2 2 3 2" xfId="4414"/>
    <cellStyle name="Normal 2 2 2 2 2 3 2 2" xfId="4415"/>
    <cellStyle name="Normal 2 2 2 2 2 3 2 2 2" xfId="4416"/>
    <cellStyle name="Normal 2 2 2 2 2 3 2 3" xfId="4417"/>
    <cellStyle name="Normal 2 2 2 2 2 3 3" xfId="4418"/>
    <cellStyle name="Normal 2 2 2 2 2 3 3 2" xfId="4419"/>
    <cellStyle name="Normal 2 2 2 2 2 3 4" xfId="4420"/>
    <cellStyle name="Normal 2 2 2 2 2 4" xfId="4421"/>
    <cellStyle name="Normal 2 2 2 2 2 4 2" xfId="4422"/>
    <cellStyle name="Normal 2 2 2 2 2 4 2 2" xfId="4423"/>
    <cellStyle name="Normal 2 2 2 2 2 4 3" xfId="4424"/>
    <cellStyle name="Normal 2 2 2 2 2 5" xfId="4425"/>
    <cellStyle name="Normal 2 2 2 2 2 5 2" xfId="4426"/>
    <cellStyle name="Normal 2 2 2 2 2 5 2 2" xfId="4427"/>
    <cellStyle name="Normal 2 2 2 2 2 5 3" xfId="4428"/>
    <cellStyle name="Normal 2 2 2 2 2 6" xfId="4429"/>
    <cellStyle name="Normal 2 2 2 2 2 6 2" xfId="4430"/>
    <cellStyle name="Normal 2 2 2 2 2 6 2 2" xfId="4431"/>
    <cellStyle name="Normal 2 2 2 2 2 6 3" xfId="4432"/>
    <cellStyle name="Normal 2 2 2 2 2 7" xfId="4433"/>
    <cellStyle name="Normal 2 2 2 2 2 7 2" xfId="4434"/>
    <cellStyle name="Normal 2 2 2 2 2 8" xfId="4435"/>
    <cellStyle name="Normal 2 2 2 2 2 9" xfId="4436"/>
    <cellStyle name="Normal 2 2 2 3" xfId="4437"/>
    <cellStyle name="Normal 2 2 2 4" xfId="4438"/>
    <cellStyle name="Normal 2 2 2 4 2" xfId="4439"/>
    <cellStyle name="Normal 2 2 2 4 2 2" xfId="4440"/>
    <cellStyle name="Normal 2 2 2 4 2 2 2" xfId="4441"/>
    <cellStyle name="Normal 2 2 2 4 2 2 2 2" xfId="4442"/>
    <cellStyle name="Normal 2 2 2 4 2 2 2 2 2" xfId="4443"/>
    <cellStyle name="Normal 2 2 2 4 2 2 2 3" xfId="4444"/>
    <cellStyle name="Normal 2 2 2 4 2 2 3" xfId="4445"/>
    <cellStyle name="Normal 2 2 2 4 2 2 3 2" xfId="4446"/>
    <cellStyle name="Normal 2 2 2 4 2 2 4" xfId="4447"/>
    <cellStyle name="Normal 2 2 2 4 2 3" xfId="4448"/>
    <cellStyle name="Normal 2 2 2 4 2 3 2" xfId="4449"/>
    <cellStyle name="Normal 2 2 2 4 2 3 2 2" xfId="4450"/>
    <cellStyle name="Normal 2 2 2 4 2 3 3" xfId="4451"/>
    <cellStyle name="Normal 2 2 2 4 2 4" xfId="4452"/>
    <cellStyle name="Normal 2 2 2 4 2 4 2" xfId="4453"/>
    <cellStyle name="Normal 2 2 2 4 2 4 2 2" xfId="4454"/>
    <cellStyle name="Normal 2 2 2 4 2 4 3" xfId="4455"/>
    <cellStyle name="Normal 2 2 2 4 2 5" xfId="4456"/>
    <cellStyle name="Normal 2 2 2 4 2 5 2" xfId="4457"/>
    <cellStyle name="Normal 2 2 2 4 2 5 2 2" xfId="4458"/>
    <cellStyle name="Normal 2 2 2 4 2 5 3" xfId="4459"/>
    <cellStyle name="Normal 2 2 2 4 2 6" xfId="4460"/>
    <cellStyle name="Normal 2 2 2 4 2 6 2" xfId="4461"/>
    <cellStyle name="Normal 2 2 2 4 2 7" xfId="4462"/>
    <cellStyle name="Normal 2 2 2 4 2 8" xfId="4463"/>
    <cellStyle name="Normal 2 2 2 4 3" xfId="4464"/>
    <cellStyle name="Normal 2 2 2 4 3 2" xfId="4465"/>
    <cellStyle name="Normal 2 2 2 4 3 2 2" xfId="4466"/>
    <cellStyle name="Normal 2 2 2 4 3 2 2 2" xfId="4467"/>
    <cellStyle name="Normal 2 2 2 4 3 2 3" xfId="4468"/>
    <cellStyle name="Normal 2 2 2 4 3 3" xfId="4469"/>
    <cellStyle name="Normal 2 2 2 4 3 3 2" xfId="4470"/>
    <cellStyle name="Normal 2 2 2 4 3 4" xfId="4471"/>
    <cellStyle name="Normal 2 2 2 4 4" xfId="4472"/>
    <cellStyle name="Normal 2 2 2 4 4 2" xfId="4473"/>
    <cellStyle name="Normal 2 2 2 4 4 2 2" xfId="4474"/>
    <cellStyle name="Normal 2 2 2 4 4 3" xfId="4475"/>
    <cellStyle name="Normal 2 2 2 4 5" xfId="4476"/>
    <cellStyle name="Normal 2 2 2 4 5 2" xfId="4477"/>
    <cellStyle name="Normal 2 2 2 4 5 2 2" xfId="4478"/>
    <cellStyle name="Normal 2 2 2 4 5 3" xfId="4479"/>
    <cellStyle name="Normal 2 2 2 4 6" xfId="4480"/>
    <cellStyle name="Normal 2 2 2 4 6 2" xfId="4481"/>
    <cellStyle name="Normal 2 2 2 4 6 2 2" xfId="4482"/>
    <cellStyle name="Normal 2 2 2 4 6 3" xfId="4483"/>
    <cellStyle name="Normal 2 2 2 4 7" xfId="4484"/>
    <cellStyle name="Normal 2 2 2 4 7 2" xfId="4485"/>
    <cellStyle name="Normal 2 2 2 4 8" xfId="4486"/>
    <cellStyle name="Normal 2 2 2 4 9" xfId="4487"/>
    <cellStyle name="Normal 2 2 2 5" xfId="4488"/>
    <cellStyle name="Normal 2 2 2 5 2" xfId="4489"/>
    <cellStyle name="Normal 2 2 2 5 2 2" xfId="4490"/>
    <cellStyle name="Normal 2 2 2 5 2 2 2" xfId="4491"/>
    <cellStyle name="Normal 2 2 2 5 2 2 2 2" xfId="4492"/>
    <cellStyle name="Normal 2 2 2 5 2 2 2 2 2" xfId="4493"/>
    <cellStyle name="Normal 2 2 2 5 2 2 2 3" xfId="4494"/>
    <cellStyle name="Normal 2 2 2 5 2 2 3" xfId="4495"/>
    <cellStyle name="Normal 2 2 2 5 2 2 3 2" xfId="4496"/>
    <cellStyle name="Normal 2 2 2 5 2 2 4" xfId="4497"/>
    <cellStyle name="Normal 2 2 2 5 2 3" xfId="4498"/>
    <cellStyle name="Normal 2 2 2 5 2 3 2" xfId="4499"/>
    <cellStyle name="Normal 2 2 2 5 2 3 2 2" xfId="4500"/>
    <cellStyle name="Normal 2 2 2 5 2 3 3" xfId="4501"/>
    <cellStyle name="Normal 2 2 2 5 2 4" xfId="4502"/>
    <cellStyle name="Normal 2 2 2 5 2 4 2" xfId="4503"/>
    <cellStyle name="Normal 2 2 2 5 2 4 2 2" xfId="4504"/>
    <cellStyle name="Normal 2 2 2 5 2 4 3" xfId="4505"/>
    <cellStyle name="Normal 2 2 2 5 2 5" xfId="4506"/>
    <cellStyle name="Normal 2 2 2 5 2 5 2" xfId="4507"/>
    <cellStyle name="Normal 2 2 2 5 2 5 2 2" xfId="4508"/>
    <cellStyle name="Normal 2 2 2 5 2 5 3" xfId="4509"/>
    <cellStyle name="Normal 2 2 2 5 2 6" xfId="4510"/>
    <cellStyle name="Normal 2 2 2 5 2 6 2" xfId="4511"/>
    <cellStyle name="Normal 2 2 2 5 2 7" xfId="4512"/>
    <cellStyle name="Normal 2 2 2 5 2 8" xfId="4513"/>
    <cellStyle name="Normal 2 2 2 5 3" xfId="4514"/>
    <cellStyle name="Normal 2 2 2 5 3 2" xfId="4515"/>
    <cellStyle name="Normal 2 2 2 5 3 2 2" xfId="4516"/>
    <cellStyle name="Normal 2 2 2 5 3 2 2 2" xfId="4517"/>
    <cellStyle name="Normal 2 2 2 5 3 2 3" xfId="4518"/>
    <cellStyle name="Normal 2 2 2 5 3 3" xfId="4519"/>
    <cellStyle name="Normal 2 2 2 5 3 3 2" xfId="4520"/>
    <cellStyle name="Normal 2 2 2 5 3 4" xfId="4521"/>
    <cellStyle name="Normal 2 2 2 5 4" xfId="4522"/>
    <cellStyle name="Normal 2 2 2 5 4 2" xfId="4523"/>
    <cellStyle name="Normal 2 2 2 5 4 2 2" xfId="4524"/>
    <cellStyle name="Normal 2 2 2 5 4 3" xfId="4525"/>
    <cellStyle name="Normal 2 2 2 5 5" xfId="4526"/>
    <cellStyle name="Normal 2 2 2 5 5 2" xfId="4527"/>
    <cellStyle name="Normal 2 2 2 5 5 2 2" xfId="4528"/>
    <cellStyle name="Normal 2 2 2 5 5 3" xfId="4529"/>
    <cellStyle name="Normal 2 2 2 5 6" xfId="4530"/>
    <cellStyle name="Normal 2 2 2 5 6 2" xfId="4531"/>
    <cellStyle name="Normal 2 2 2 5 6 2 2" xfId="4532"/>
    <cellStyle name="Normal 2 2 2 5 6 3" xfId="4533"/>
    <cellStyle name="Normal 2 2 2 5 7" xfId="4534"/>
    <cellStyle name="Normal 2 2 2 5 7 2" xfId="4535"/>
    <cellStyle name="Normal 2 2 2 5 8" xfId="4536"/>
    <cellStyle name="Normal 2 2 2 5 9" xfId="4537"/>
    <cellStyle name="Normal 2 2 2 6" xfId="4538"/>
    <cellStyle name="Normal 2 2 2 6 2" xfId="4539"/>
    <cellStyle name="Normal 2 2 2 6 2 2" xfId="4540"/>
    <cellStyle name="Normal 2 2 2 6 2 2 2" xfId="4541"/>
    <cellStyle name="Normal 2 2 2 6 2 2 2 2" xfId="4542"/>
    <cellStyle name="Normal 2 2 2 6 2 2 2 2 2" xfId="4543"/>
    <cellStyle name="Normal 2 2 2 6 2 2 2 3" xfId="4544"/>
    <cellStyle name="Normal 2 2 2 6 2 2 3" xfId="4545"/>
    <cellStyle name="Normal 2 2 2 6 2 2 3 2" xfId="4546"/>
    <cellStyle name="Normal 2 2 2 6 2 2 4" xfId="4547"/>
    <cellStyle name="Normal 2 2 2 6 2 3" xfId="4548"/>
    <cellStyle name="Normal 2 2 2 6 2 3 2" xfId="4549"/>
    <cellStyle name="Normal 2 2 2 6 2 3 2 2" xfId="4550"/>
    <cellStyle name="Normal 2 2 2 6 2 3 3" xfId="4551"/>
    <cellStyle name="Normal 2 2 2 6 2 4" xfId="4552"/>
    <cellStyle name="Normal 2 2 2 6 2 4 2" xfId="4553"/>
    <cellStyle name="Normal 2 2 2 6 2 4 2 2" xfId="4554"/>
    <cellStyle name="Normal 2 2 2 6 2 4 3" xfId="4555"/>
    <cellStyle name="Normal 2 2 2 6 2 5" xfId="4556"/>
    <cellStyle name="Normal 2 2 2 6 2 5 2" xfId="4557"/>
    <cellStyle name="Normal 2 2 2 6 2 5 2 2" xfId="4558"/>
    <cellStyle name="Normal 2 2 2 6 2 5 3" xfId="4559"/>
    <cellStyle name="Normal 2 2 2 6 2 6" xfId="4560"/>
    <cellStyle name="Normal 2 2 2 6 2 6 2" xfId="4561"/>
    <cellStyle name="Normal 2 2 2 6 2 7" xfId="4562"/>
    <cellStyle name="Normal 2 2 2 6 2 8" xfId="4563"/>
    <cellStyle name="Normal 2 2 2 6 3" xfId="4564"/>
    <cellStyle name="Normal 2 2 2 6 3 2" xfId="4565"/>
    <cellStyle name="Normal 2 2 2 6 3 2 2" xfId="4566"/>
    <cellStyle name="Normal 2 2 2 6 3 2 2 2" xfId="4567"/>
    <cellStyle name="Normal 2 2 2 6 3 2 3" xfId="4568"/>
    <cellStyle name="Normal 2 2 2 6 3 3" xfId="4569"/>
    <cellStyle name="Normal 2 2 2 6 3 3 2" xfId="4570"/>
    <cellStyle name="Normal 2 2 2 6 3 4" xfId="4571"/>
    <cellStyle name="Normal 2 2 2 6 4" xfId="4572"/>
    <cellStyle name="Normal 2 2 2 6 4 2" xfId="4573"/>
    <cellStyle name="Normal 2 2 2 6 4 2 2" xfId="4574"/>
    <cellStyle name="Normal 2 2 2 6 4 3" xfId="4575"/>
    <cellStyle name="Normal 2 2 2 6 5" xfId="4576"/>
    <cellStyle name="Normal 2 2 2 6 5 2" xfId="4577"/>
    <cellStyle name="Normal 2 2 2 6 5 2 2" xfId="4578"/>
    <cellStyle name="Normal 2 2 2 6 5 3" xfId="4579"/>
    <cellStyle name="Normal 2 2 2 6 6" xfId="4580"/>
    <cellStyle name="Normal 2 2 2 6 6 2" xfId="4581"/>
    <cellStyle name="Normal 2 2 2 6 6 2 2" xfId="4582"/>
    <cellStyle name="Normal 2 2 2 6 6 3" xfId="4583"/>
    <cellStyle name="Normal 2 2 2 6 7" xfId="4584"/>
    <cellStyle name="Normal 2 2 2 6 7 2" xfId="4585"/>
    <cellStyle name="Normal 2 2 2 6 8" xfId="4586"/>
    <cellStyle name="Normal 2 2 2 6 9" xfId="4587"/>
    <cellStyle name="Normal 2 2 2 7" xfId="4588"/>
    <cellStyle name="Normal 2 2 2 7 2" xfId="4589"/>
    <cellStyle name="Normal 2 2 2 7 2 2" xfId="4590"/>
    <cellStyle name="Normal 2 2 2 7 2 2 2" xfId="4591"/>
    <cellStyle name="Normal 2 2 2 7 2 2 2 2" xfId="4592"/>
    <cellStyle name="Normal 2 2 2 7 2 2 2 2 2" xfId="4593"/>
    <cellStyle name="Normal 2 2 2 7 2 2 2 3" xfId="4594"/>
    <cellStyle name="Normal 2 2 2 7 2 2 3" xfId="4595"/>
    <cellStyle name="Normal 2 2 2 7 2 2 3 2" xfId="4596"/>
    <cellStyle name="Normal 2 2 2 7 2 2 4" xfId="4597"/>
    <cellStyle name="Normal 2 2 2 7 2 3" xfId="4598"/>
    <cellStyle name="Normal 2 2 2 7 2 3 2" xfId="4599"/>
    <cellStyle name="Normal 2 2 2 7 2 3 2 2" xfId="4600"/>
    <cellStyle name="Normal 2 2 2 7 2 3 3" xfId="4601"/>
    <cellStyle name="Normal 2 2 2 7 2 4" xfId="4602"/>
    <cellStyle name="Normal 2 2 2 7 2 4 2" xfId="4603"/>
    <cellStyle name="Normal 2 2 2 7 2 4 2 2" xfId="4604"/>
    <cellStyle name="Normal 2 2 2 7 2 4 3" xfId="4605"/>
    <cellStyle name="Normal 2 2 2 7 2 5" xfId="4606"/>
    <cellStyle name="Normal 2 2 2 7 2 5 2" xfId="4607"/>
    <cellStyle name="Normal 2 2 2 7 2 5 2 2" xfId="4608"/>
    <cellStyle name="Normal 2 2 2 7 2 5 3" xfId="4609"/>
    <cellStyle name="Normal 2 2 2 7 2 6" xfId="4610"/>
    <cellStyle name="Normal 2 2 2 7 2 6 2" xfId="4611"/>
    <cellStyle name="Normal 2 2 2 7 2 7" xfId="4612"/>
    <cellStyle name="Normal 2 2 2 7 2 8" xfId="4613"/>
    <cellStyle name="Normal 2 2 2 7 3" xfId="4614"/>
    <cellStyle name="Normal 2 2 2 7 3 2" xfId="4615"/>
    <cellStyle name="Normal 2 2 2 7 3 2 2" xfId="4616"/>
    <cellStyle name="Normal 2 2 2 7 3 2 2 2" xfId="4617"/>
    <cellStyle name="Normal 2 2 2 7 3 2 3" xfId="4618"/>
    <cellStyle name="Normal 2 2 2 7 3 3" xfId="4619"/>
    <cellStyle name="Normal 2 2 2 7 3 3 2" xfId="4620"/>
    <cellStyle name="Normal 2 2 2 7 3 4" xfId="4621"/>
    <cellStyle name="Normal 2 2 2 7 4" xfId="4622"/>
    <cellStyle name="Normal 2 2 2 7 4 2" xfId="4623"/>
    <cellStyle name="Normal 2 2 2 7 4 2 2" xfId="4624"/>
    <cellStyle name="Normal 2 2 2 7 4 3" xfId="4625"/>
    <cellStyle name="Normal 2 2 2 7 5" xfId="4626"/>
    <cellStyle name="Normal 2 2 2 7 5 2" xfId="4627"/>
    <cellStyle name="Normal 2 2 2 7 5 2 2" xfId="4628"/>
    <cellStyle name="Normal 2 2 2 7 5 3" xfId="4629"/>
    <cellStyle name="Normal 2 2 2 7 6" xfId="4630"/>
    <cellStyle name="Normal 2 2 2 7 6 2" xfId="4631"/>
    <cellStyle name="Normal 2 2 2 7 6 2 2" xfId="4632"/>
    <cellStyle name="Normal 2 2 2 7 6 3" xfId="4633"/>
    <cellStyle name="Normal 2 2 2 7 7" xfId="4634"/>
    <cellStyle name="Normal 2 2 2 7 7 2" xfId="4635"/>
    <cellStyle name="Normal 2 2 2 7 8" xfId="4636"/>
    <cellStyle name="Normal 2 2 2 7 9" xfId="4637"/>
    <cellStyle name="Normal 2 2 2 8" xfId="4638"/>
    <cellStyle name="Normal 2 2 2 8 2" xfId="4639"/>
    <cellStyle name="Normal 2 2 2 8 2 2" xfId="4640"/>
    <cellStyle name="Normal 2 2 2 8 2 2 2" xfId="4641"/>
    <cellStyle name="Normal 2 2 2 8 2 2 2 2" xfId="4642"/>
    <cellStyle name="Normal 2 2 2 8 2 2 2 2 2" xfId="4643"/>
    <cellStyle name="Normal 2 2 2 8 2 2 2 3" xfId="4644"/>
    <cellStyle name="Normal 2 2 2 8 2 2 3" xfId="4645"/>
    <cellStyle name="Normal 2 2 2 8 2 2 3 2" xfId="4646"/>
    <cellStyle name="Normal 2 2 2 8 2 2 4" xfId="4647"/>
    <cellStyle name="Normal 2 2 2 8 2 3" xfId="4648"/>
    <cellStyle name="Normal 2 2 2 8 2 3 2" xfId="4649"/>
    <cellStyle name="Normal 2 2 2 8 2 3 2 2" xfId="4650"/>
    <cellStyle name="Normal 2 2 2 8 2 3 3" xfId="4651"/>
    <cellStyle name="Normal 2 2 2 8 2 4" xfId="4652"/>
    <cellStyle name="Normal 2 2 2 8 2 4 2" xfId="4653"/>
    <cellStyle name="Normal 2 2 2 8 2 4 2 2" xfId="4654"/>
    <cellStyle name="Normal 2 2 2 8 2 4 3" xfId="4655"/>
    <cellStyle name="Normal 2 2 2 8 2 5" xfId="4656"/>
    <cellStyle name="Normal 2 2 2 8 2 5 2" xfId="4657"/>
    <cellStyle name="Normal 2 2 2 8 2 5 2 2" xfId="4658"/>
    <cellStyle name="Normal 2 2 2 8 2 5 3" xfId="4659"/>
    <cellStyle name="Normal 2 2 2 8 2 6" xfId="4660"/>
    <cellStyle name="Normal 2 2 2 8 2 6 2" xfId="4661"/>
    <cellStyle name="Normal 2 2 2 8 2 7" xfId="4662"/>
    <cellStyle name="Normal 2 2 2 8 2 8" xfId="4663"/>
    <cellStyle name="Normal 2 2 2 8 3" xfId="4664"/>
    <cellStyle name="Normal 2 2 2 8 3 2" xfId="4665"/>
    <cellStyle name="Normal 2 2 2 8 3 2 2" xfId="4666"/>
    <cellStyle name="Normal 2 2 2 8 3 2 2 2" xfId="4667"/>
    <cellStyle name="Normal 2 2 2 8 3 2 3" xfId="4668"/>
    <cellStyle name="Normal 2 2 2 8 3 3" xfId="4669"/>
    <cellStyle name="Normal 2 2 2 8 3 3 2" xfId="4670"/>
    <cellStyle name="Normal 2 2 2 8 3 4" xfId="4671"/>
    <cellStyle name="Normal 2 2 2 8 4" xfId="4672"/>
    <cellStyle name="Normal 2 2 2 8 4 2" xfId="4673"/>
    <cellStyle name="Normal 2 2 2 8 4 2 2" xfId="4674"/>
    <cellStyle name="Normal 2 2 2 8 4 3" xfId="4675"/>
    <cellStyle name="Normal 2 2 2 8 5" xfId="4676"/>
    <cellStyle name="Normal 2 2 2 8 5 2" xfId="4677"/>
    <cellStyle name="Normal 2 2 2 8 5 2 2" xfId="4678"/>
    <cellStyle name="Normal 2 2 2 8 5 3" xfId="4679"/>
    <cellStyle name="Normal 2 2 2 8 6" xfId="4680"/>
    <cellStyle name="Normal 2 2 2 8 6 2" xfId="4681"/>
    <cellStyle name="Normal 2 2 2 8 6 2 2" xfId="4682"/>
    <cellStyle name="Normal 2 2 2 8 6 3" xfId="4683"/>
    <cellStyle name="Normal 2 2 2 8 7" xfId="4684"/>
    <cellStyle name="Normal 2 2 2 8 7 2" xfId="4685"/>
    <cellStyle name="Normal 2 2 2 8 8" xfId="4686"/>
    <cellStyle name="Normal 2 2 2 8 9" xfId="4687"/>
    <cellStyle name="Normal 2 2 2 9" xfId="4688"/>
    <cellStyle name="Normal 2 2 2 9 2" xfId="4689"/>
    <cellStyle name="Normal 2 2 2 9 2 2" xfId="4690"/>
    <cellStyle name="Normal 2 2 2 9 2 2 2" xfId="4691"/>
    <cellStyle name="Normal 2 2 2 9 2 2 2 2" xfId="4692"/>
    <cellStyle name="Normal 2 2 2 9 2 2 2 2 2" xfId="4693"/>
    <cellStyle name="Normal 2 2 2 9 2 2 2 3" xfId="4694"/>
    <cellStyle name="Normal 2 2 2 9 2 2 3" xfId="4695"/>
    <cellStyle name="Normal 2 2 2 9 2 2 3 2" xfId="4696"/>
    <cellStyle name="Normal 2 2 2 9 2 2 4" xfId="4697"/>
    <cellStyle name="Normal 2 2 2 9 2 3" xfId="4698"/>
    <cellStyle name="Normal 2 2 2 9 2 3 2" xfId="4699"/>
    <cellStyle name="Normal 2 2 2 9 2 3 2 2" xfId="4700"/>
    <cellStyle name="Normal 2 2 2 9 2 3 3" xfId="4701"/>
    <cellStyle name="Normal 2 2 2 9 2 4" xfId="4702"/>
    <cellStyle name="Normal 2 2 2 9 2 4 2" xfId="4703"/>
    <cellStyle name="Normal 2 2 2 9 2 4 2 2" xfId="4704"/>
    <cellStyle name="Normal 2 2 2 9 2 4 3" xfId="4705"/>
    <cellStyle name="Normal 2 2 2 9 2 5" xfId="4706"/>
    <cellStyle name="Normal 2 2 2 9 2 5 2" xfId="4707"/>
    <cellStyle name="Normal 2 2 2 9 2 5 2 2" xfId="4708"/>
    <cellStyle name="Normal 2 2 2 9 2 5 3" xfId="4709"/>
    <cellStyle name="Normal 2 2 2 9 2 6" xfId="4710"/>
    <cellStyle name="Normal 2 2 2 9 2 6 2" xfId="4711"/>
    <cellStyle name="Normal 2 2 2 9 2 7" xfId="4712"/>
    <cellStyle name="Normal 2 2 2 9 2 8" xfId="4713"/>
    <cellStyle name="Normal 2 2 2 9 3" xfId="4714"/>
    <cellStyle name="Normal 2 2 2 9 3 2" xfId="4715"/>
    <cellStyle name="Normal 2 2 2 9 3 2 2" xfId="4716"/>
    <cellStyle name="Normal 2 2 2 9 3 2 2 2" xfId="4717"/>
    <cellStyle name="Normal 2 2 2 9 3 2 3" xfId="4718"/>
    <cellStyle name="Normal 2 2 2 9 3 3" xfId="4719"/>
    <cellStyle name="Normal 2 2 2 9 3 3 2" xfId="4720"/>
    <cellStyle name="Normal 2 2 2 9 3 4" xfId="4721"/>
    <cellStyle name="Normal 2 2 2 9 4" xfId="4722"/>
    <cellStyle name="Normal 2 2 2 9 4 2" xfId="4723"/>
    <cellStyle name="Normal 2 2 2 9 4 2 2" xfId="4724"/>
    <cellStyle name="Normal 2 2 2 9 4 3" xfId="4725"/>
    <cellStyle name="Normal 2 2 2 9 5" xfId="4726"/>
    <cellStyle name="Normal 2 2 2 9 5 2" xfId="4727"/>
    <cellStyle name="Normal 2 2 2 9 5 2 2" xfId="4728"/>
    <cellStyle name="Normal 2 2 2 9 5 3" xfId="4729"/>
    <cellStyle name="Normal 2 2 2 9 6" xfId="4730"/>
    <cellStyle name="Normal 2 2 2 9 6 2" xfId="4731"/>
    <cellStyle name="Normal 2 2 2 9 6 2 2" xfId="4732"/>
    <cellStyle name="Normal 2 2 2 9 6 3" xfId="4733"/>
    <cellStyle name="Normal 2 2 2 9 7" xfId="4734"/>
    <cellStyle name="Normal 2 2 2 9 7 2" xfId="4735"/>
    <cellStyle name="Normal 2 2 2 9 8" xfId="4736"/>
    <cellStyle name="Normal 2 2 2 9 9" xfId="4737"/>
    <cellStyle name="Normal 2 2 3" xfId="4738"/>
    <cellStyle name="Normal 2 2 3 2" xfId="4739"/>
    <cellStyle name="Normal 2 2 4" xfId="4740"/>
    <cellStyle name="Normal 2 2 4 2" xfId="4741"/>
    <cellStyle name="Normal 2 2 5" xfId="4742"/>
    <cellStyle name="Normal 2 2 5 2" xfId="4743"/>
    <cellStyle name="Normal 2 2 5 2 2" xfId="4744"/>
    <cellStyle name="Normal 2 2 5 2 2 2" xfId="4745"/>
    <cellStyle name="Normal 2 2 5 2 2 2 2" xfId="4746"/>
    <cellStyle name="Normal 2 2 5 2 2 2 2 2" xfId="4747"/>
    <cellStyle name="Normal 2 2 5 2 2 2 2 2 2" xfId="4748"/>
    <cellStyle name="Normal 2 2 5 2 2 2 2 3" xfId="4749"/>
    <cellStyle name="Normal 2 2 5 2 2 2 3" xfId="4750"/>
    <cellStyle name="Normal 2 2 5 2 2 2 3 2" xfId="4751"/>
    <cellStyle name="Normal 2 2 5 2 2 2 4" xfId="4752"/>
    <cellStyle name="Normal 2 2 5 2 2 3" xfId="4753"/>
    <cellStyle name="Normal 2 2 5 2 2 3 2" xfId="4754"/>
    <cellStyle name="Normal 2 2 5 2 2 3 2 2" xfId="4755"/>
    <cellStyle name="Normal 2 2 5 2 2 3 3" xfId="4756"/>
    <cellStyle name="Normal 2 2 5 2 2 4" xfId="4757"/>
    <cellStyle name="Normal 2 2 5 2 2 4 2" xfId="4758"/>
    <cellStyle name="Normal 2 2 5 2 2 4 2 2" xfId="4759"/>
    <cellStyle name="Normal 2 2 5 2 2 4 3" xfId="4760"/>
    <cellStyle name="Normal 2 2 5 2 2 5" xfId="4761"/>
    <cellStyle name="Normal 2 2 5 2 2 5 2" xfId="4762"/>
    <cellStyle name="Normal 2 2 5 2 2 5 2 2" xfId="4763"/>
    <cellStyle name="Normal 2 2 5 2 2 5 3" xfId="4764"/>
    <cellStyle name="Normal 2 2 5 2 2 6" xfId="4765"/>
    <cellStyle name="Normal 2 2 5 2 2 6 2" xfId="4766"/>
    <cellStyle name="Normal 2 2 5 2 2 7" xfId="4767"/>
    <cellStyle name="Normal 2 2 5 2 2 8" xfId="4768"/>
    <cellStyle name="Normal 2 2 5 2 3" xfId="4769"/>
    <cellStyle name="Normal 2 2 5 2 3 2" xfId="4770"/>
    <cellStyle name="Normal 2 2 5 2 3 2 2" xfId="4771"/>
    <cellStyle name="Normal 2 2 5 2 3 2 2 2" xfId="4772"/>
    <cellStyle name="Normal 2 2 5 2 3 2 3" xfId="4773"/>
    <cellStyle name="Normal 2 2 5 2 3 3" xfId="4774"/>
    <cellStyle name="Normal 2 2 5 2 3 3 2" xfId="4775"/>
    <cellStyle name="Normal 2 2 5 2 3 4" xfId="4776"/>
    <cellStyle name="Normal 2 2 5 2 4" xfId="4777"/>
    <cellStyle name="Normal 2 2 5 2 4 2" xfId="4778"/>
    <cellStyle name="Normal 2 2 5 2 4 2 2" xfId="4779"/>
    <cellStyle name="Normal 2 2 5 2 4 3" xfId="4780"/>
    <cellStyle name="Normal 2 2 5 2 5" xfId="4781"/>
    <cellStyle name="Normal 2 2 5 2 5 2" xfId="4782"/>
    <cellStyle name="Normal 2 2 5 2 5 2 2" xfId="4783"/>
    <cellStyle name="Normal 2 2 5 2 5 3" xfId="4784"/>
    <cellStyle name="Normal 2 2 5 2 6" xfId="4785"/>
    <cellStyle name="Normal 2 2 5 2 6 2" xfId="4786"/>
    <cellStyle name="Normal 2 2 5 2 6 2 2" xfId="4787"/>
    <cellStyle name="Normal 2 2 5 2 6 3" xfId="4788"/>
    <cellStyle name="Normal 2 2 5 2 7" xfId="4789"/>
    <cellStyle name="Normal 2 2 5 2 7 2" xfId="4790"/>
    <cellStyle name="Normal 2 2 5 2 8" xfId="4791"/>
    <cellStyle name="Normal 2 2 5 2 9" xfId="4792"/>
    <cellStyle name="Normal 2 2 5 3" xfId="4793"/>
    <cellStyle name="Normal 2 2 5 3 2" xfId="4794"/>
    <cellStyle name="Normal 2 2 5 3 2 2" xfId="4795"/>
    <cellStyle name="Normal 2 2 5 3 2 2 2" xfId="4796"/>
    <cellStyle name="Normal 2 2 5 3 2 2 2 2" xfId="4797"/>
    <cellStyle name="Normal 2 2 5 3 2 2 2 2 2" xfId="4798"/>
    <cellStyle name="Normal 2 2 5 3 2 2 2 3" xfId="4799"/>
    <cellStyle name="Normal 2 2 5 3 2 2 3" xfId="4800"/>
    <cellStyle name="Normal 2 2 5 3 2 2 3 2" xfId="4801"/>
    <cellStyle name="Normal 2 2 5 3 2 2 4" xfId="4802"/>
    <cellStyle name="Normal 2 2 5 3 2 3" xfId="4803"/>
    <cellStyle name="Normal 2 2 5 3 2 3 2" xfId="4804"/>
    <cellStyle name="Normal 2 2 5 3 2 3 2 2" xfId="4805"/>
    <cellStyle name="Normal 2 2 5 3 2 3 3" xfId="4806"/>
    <cellStyle name="Normal 2 2 5 3 2 4" xfId="4807"/>
    <cellStyle name="Normal 2 2 5 3 2 4 2" xfId="4808"/>
    <cellStyle name="Normal 2 2 5 3 2 4 2 2" xfId="4809"/>
    <cellStyle name="Normal 2 2 5 3 2 4 3" xfId="4810"/>
    <cellStyle name="Normal 2 2 5 3 2 5" xfId="4811"/>
    <cellStyle name="Normal 2 2 5 3 2 5 2" xfId="4812"/>
    <cellStyle name="Normal 2 2 5 3 2 5 2 2" xfId="4813"/>
    <cellStyle name="Normal 2 2 5 3 2 5 3" xfId="4814"/>
    <cellStyle name="Normal 2 2 5 3 2 6" xfId="4815"/>
    <cellStyle name="Normal 2 2 5 3 2 6 2" xfId="4816"/>
    <cellStyle name="Normal 2 2 5 3 2 7" xfId="4817"/>
    <cellStyle name="Normal 2 2 5 3 2 8" xfId="4818"/>
    <cellStyle name="Normal 2 2 5 3 3" xfId="4819"/>
    <cellStyle name="Normal 2 2 5 3 3 2" xfId="4820"/>
    <cellStyle name="Normal 2 2 5 3 3 2 2" xfId="4821"/>
    <cellStyle name="Normal 2 2 5 3 3 2 2 2" xfId="4822"/>
    <cellStyle name="Normal 2 2 5 3 3 2 3" xfId="4823"/>
    <cellStyle name="Normal 2 2 5 3 3 3" xfId="4824"/>
    <cellStyle name="Normal 2 2 5 3 3 3 2" xfId="4825"/>
    <cellStyle name="Normal 2 2 5 3 3 4" xfId="4826"/>
    <cellStyle name="Normal 2 2 5 3 4" xfId="4827"/>
    <cellStyle name="Normal 2 2 5 3 4 2" xfId="4828"/>
    <cellStyle name="Normal 2 2 5 3 4 2 2" xfId="4829"/>
    <cellStyle name="Normal 2 2 5 3 4 3" xfId="4830"/>
    <cellStyle name="Normal 2 2 5 3 5" xfId="4831"/>
    <cellStyle name="Normal 2 2 5 3 5 2" xfId="4832"/>
    <cellStyle name="Normal 2 2 5 3 5 2 2" xfId="4833"/>
    <cellStyle name="Normal 2 2 5 3 5 3" xfId="4834"/>
    <cellStyle name="Normal 2 2 5 3 6" xfId="4835"/>
    <cellStyle name="Normal 2 2 5 3 6 2" xfId="4836"/>
    <cellStyle name="Normal 2 2 5 3 6 2 2" xfId="4837"/>
    <cellStyle name="Normal 2 2 5 3 6 3" xfId="4838"/>
    <cellStyle name="Normal 2 2 5 3 7" xfId="4839"/>
    <cellStyle name="Normal 2 2 5 3 7 2" xfId="4840"/>
    <cellStyle name="Normal 2 2 5 3 8" xfId="4841"/>
    <cellStyle name="Normal 2 2 5 3 9" xfId="4842"/>
    <cellStyle name="Normal 2 2 5 4" xfId="4843"/>
    <cellStyle name="Normal 2 2 5 4 2" xfId="4844"/>
    <cellStyle name="Normal 2 2 5 4 2 2" xfId="4845"/>
    <cellStyle name="Normal 2 2 5 4 2 2 2" xfId="4846"/>
    <cellStyle name="Normal 2 2 5 4 2 2 2 2" xfId="4847"/>
    <cellStyle name="Normal 2 2 5 4 2 2 2 2 2" xfId="4848"/>
    <cellStyle name="Normal 2 2 5 4 2 2 2 3" xfId="4849"/>
    <cellStyle name="Normal 2 2 5 4 2 2 3" xfId="4850"/>
    <cellStyle name="Normal 2 2 5 4 2 2 3 2" xfId="4851"/>
    <cellStyle name="Normal 2 2 5 4 2 2 4" xfId="4852"/>
    <cellStyle name="Normal 2 2 5 4 2 3" xfId="4853"/>
    <cellStyle name="Normal 2 2 5 4 2 3 2" xfId="4854"/>
    <cellStyle name="Normal 2 2 5 4 2 3 2 2" xfId="4855"/>
    <cellStyle name="Normal 2 2 5 4 2 3 3" xfId="4856"/>
    <cellStyle name="Normal 2 2 5 4 2 4" xfId="4857"/>
    <cellStyle name="Normal 2 2 5 4 2 4 2" xfId="4858"/>
    <cellStyle name="Normal 2 2 5 4 2 4 2 2" xfId="4859"/>
    <cellStyle name="Normal 2 2 5 4 2 4 3" xfId="4860"/>
    <cellStyle name="Normal 2 2 5 4 2 5" xfId="4861"/>
    <cellStyle name="Normal 2 2 5 4 2 5 2" xfId="4862"/>
    <cellStyle name="Normal 2 2 5 4 2 5 2 2" xfId="4863"/>
    <cellStyle name="Normal 2 2 5 4 2 5 3" xfId="4864"/>
    <cellStyle name="Normal 2 2 5 4 2 6" xfId="4865"/>
    <cellStyle name="Normal 2 2 5 4 2 6 2" xfId="4866"/>
    <cellStyle name="Normal 2 2 5 4 2 7" xfId="4867"/>
    <cellStyle name="Normal 2 2 5 4 2 8" xfId="4868"/>
    <cellStyle name="Normal 2 2 5 4 3" xfId="4869"/>
    <cellStyle name="Normal 2 2 5 4 3 2" xfId="4870"/>
    <cellStyle name="Normal 2 2 5 4 3 2 2" xfId="4871"/>
    <cellStyle name="Normal 2 2 5 4 3 2 2 2" xfId="4872"/>
    <cellStyle name="Normal 2 2 5 4 3 2 3" xfId="4873"/>
    <cellStyle name="Normal 2 2 5 4 3 3" xfId="4874"/>
    <cellStyle name="Normal 2 2 5 4 3 3 2" xfId="4875"/>
    <cellStyle name="Normal 2 2 5 4 3 4" xfId="4876"/>
    <cellStyle name="Normal 2 2 5 4 4" xfId="4877"/>
    <cellStyle name="Normal 2 2 5 4 4 2" xfId="4878"/>
    <cellStyle name="Normal 2 2 5 4 4 2 2" xfId="4879"/>
    <cellStyle name="Normal 2 2 5 4 4 3" xfId="4880"/>
    <cellStyle name="Normal 2 2 5 4 5" xfId="4881"/>
    <cellStyle name="Normal 2 2 5 4 5 2" xfId="4882"/>
    <cellStyle name="Normal 2 2 5 4 5 2 2" xfId="4883"/>
    <cellStyle name="Normal 2 2 5 4 5 3" xfId="4884"/>
    <cellStyle name="Normal 2 2 5 4 6" xfId="4885"/>
    <cellStyle name="Normal 2 2 5 4 6 2" xfId="4886"/>
    <cellStyle name="Normal 2 2 5 4 6 2 2" xfId="4887"/>
    <cellStyle name="Normal 2 2 5 4 6 3" xfId="4888"/>
    <cellStyle name="Normal 2 2 5 4 7" xfId="4889"/>
    <cellStyle name="Normal 2 2 5 4 7 2" xfId="4890"/>
    <cellStyle name="Normal 2 2 5 4 8" xfId="4891"/>
    <cellStyle name="Normal 2 2 5 4 9" xfId="4892"/>
    <cellStyle name="Normal 2 2 5 5" xfId="4893"/>
    <cellStyle name="Normal 2 2 5 5 2" xfId="4894"/>
    <cellStyle name="Normal 2 2 5 5 2 2" xfId="4895"/>
    <cellStyle name="Normal 2 2 5 5 2 2 2" xfId="4896"/>
    <cellStyle name="Normal 2 2 5 5 2 2 2 2" xfId="4897"/>
    <cellStyle name="Normal 2 2 5 5 2 2 2 2 2" xfId="4898"/>
    <cellStyle name="Normal 2 2 5 5 2 2 2 3" xfId="4899"/>
    <cellStyle name="Normal 2 2 5 5 2 2 3" xfId="4900"/>
    <cellStyle name="Normal 2 2 5 5 2 2 3 2" xfId="4901"/>
    <cellStyle name="Normal 2 2 5 5 2 2 4" xfId="4902"/>
    <cellStyle name="Normal 2 2 5 5 2 3" xfId="4903"/>
    <cellStyle name="Normal 2 2 5 5 2 3 2" xfId="4904"/>
    <cellStyle name="Normal 2 2 5 5 2 3 2 2" xfId="4905"/>
    <cellStyle name="Normal 2 2 5 5 2 3 3" xfId="4906"/>
    <cellStyle name="Normal 2 2 5 5 2 4" xfId="4907"/>
    <cellStyle name="Normal 2 2 5 5 2 4 2" xfId="4908"/>
    <cellStyle name="Normal 2 2 5 5 2 4 2 2" xfId="4909"/>
    <cellStyle name="Normal 2 2 5 5 2 4 3" xfId="4910"/>
    <cellStyle name="Normal 2 2 5 5 2 5" xfId="4911"/>
    <cellStyle name="Normal 2 2 5 5 2 5 2" xfId="4912"/>
    <cellStyle name="Normal 2 2 5 5 2 5 2 2" xfId="4913"/>
    <cellStyle name="Normal 2 2 5 5 2 5 3" xfId="4914"/>
    <cellStyle name="Normal 2 2 5 5 2 6" xfId="4915"/>
    <cellStyle name="Normal 2 2 5 5 2 6 2" xfId="4916"/>
    <cellStyle name="Normal 2 2 5 5 2 7" xfId="4917"/>
    <cellStyle name="Normal 2 2 5 5 2 8" xfId="4918"/>
    <cellStyle name="Normal 2 2 5 5 3" xfId="4919"/>
    <cellStyle name="Normal 2 2 5 5 3 2" xfId="4920"/>
    <cellStyle name="Normal 2 2 5 5 3 2 2" xfId="4921"/>
    <cellStyle name="Normal 2 2 5 5 3 2 2 2" xfId="4922"/>
    <cellStyle name="Normal 2 2 5 5 3 2 3" xfId="4923"/>
    <cellStyle name="Normal 2 2 5 5 3 3" xfId="4924"/>
    <cellStyle name="Normal 2 2 5 5 3 3 2" xfId="4925"/>
    <cellStyle name="Normal 2 2 5 5 3 4" xfId="4926"/>
    <cellStyle name="Normal 2 2 5 5 4" xfId="4927"/>
    <cellStyle name="Normal 2 2 5 5 4 2" xfId="4928"/>
    <cellStyle name="Normal 2 2 5 5 4 2 2" xfId="4929"/>
    <cellStyle name="Normal 2 2 5 5 4 3" xfId="4930"/>
    <cellStyle name="Normal 2 2 5 5 5" xfId="4931"/>
    <cellStyle name="Normal 2 2 5 5 5 2" xfId="4932"/>
    <cellStyle name="Normal 2 2 5 5 5 2 2" xfId="4933"/>
    <cellStyle name="Normal 2 2 5 5 5 3" xfId="4934"/>
    <cellStyle name="Normal 2 2 5 5 6" xfId="4935"/>
    <cellStyle name="Normal 2 2 5 5 6 2" xfId="4936"/>
    <cellStyle name="Normal 2 2 5 5 6 2 2" xfId="4937"/>
    <cellStyle name="Normal 2 2 5 5 6 3" xfId="4938"/>
    <cellStyle name="Normal 2 2 5 5 7" xfId="4939"/>
    <cellStyle name="Normal 2 2 5 5 7 2" xfId="4940"/>
    <cellStyle name="Normal 2 2 5 5 8" xfId="4941"/>
    <cellStyle name="Normal 2 2 5 5 9" xfId="4942"/>
    <cellStyle name="Normal 2 2 5 6" xfId="4943"/>
    <cellStyle name="Normal 2 2 5 6 2" xfId="4944"/>
    <cellStyle name="Normal 2 2 5 6 2 2" xfId="4945"/>
    <cellStyle name="Normal 2 2 5 6 2 2 2" xfId="4946"/>
    <cellStyle name="Normal 2 2 5 6 2 2 2 2" xfId="4947"/>
    <cellStyle name="Normal 2 2 5 6 2 2 2 2 2" xfId="4948"/>
    <cellStyle name="Normal 2 2 5 6 2 2 2 3" xfId="4949"/>
    <cellStyle name="Normal 2 2 5 6 2 2 3" xfId="4950"/>
    <cellStyle name="Normal 2 2 5 6 2 2 3 2" xfId="4951"/>
    <cellStyle name="Normal 2 2 5 6 2 2 4" xfId="4952"/>
    <cellStyle name="Normal 2 2 5 6 2 3" xfId="4953"/>
    <cellStyle name="Normal 2 2 5 6 2 3 2" xfId="4954"/>
    <cellStyle name="Normal 2 2 5 6 2 3 2 2" xfId="4955"/>
    <cellStyle name="Normal 2 2 5 6 2 3 3" xfId="4956"/>
    <cellStyle name="Normal 2 2 5 6 2 4" xfId="4957"/>
    <cellStyle name="Normal 2 2 5 6 2 4 2" xfId="4958"/>
    <cellStyle name="Normal 2 2 5 6 2 4 2 2" xfId="4959"/>
    <cellStyle name="Normal 2 2 5 6 2 4 3" xfId="4960"/>
    <cellStyle name="Normal 2 2 5 6 2 5" xfId="4961"/>
    <cellStyle name="Normal 2 2 5 6 2 5 2" xfId="4962"/>
    <cellStyle name="Normal 2 2 5 6 2 5 2 2" xfId="4963"/>
    <cellStyle name="Normal 2 2 5 6 2 5 3" xfId="4964"/>
    <cellStyle name="Normal 2 2 5 6 2 6" xfId="4965"/>
    <cellStyle name="Normal 2 2 5 6 2 6 2" xfId="4966"/>
    <cellStyle name="Normal 2 2 5 6 2 7" xfId="4967"/>
    <cellStyle name="Normal 2 2 5 6 2 8" xfId="4968"/>
    <cellStyle name="Normal 2 2 5 6 3" xfId="4969"/>
    <cellStyle name="Normal 2 2 5 6 3 2" xfId="4970"/>
    <cellStyle name="Normal 2 2 5 6 3 2 2" xfId="4971"/>
    <cellStyle name="Normal 2 2 5 6 3 2 2 2" xfId="4972"/>
    <cellStyle name="Normal 2 2 5 6 3 2 3" xfId="4973"/>
    <cellStyle name="Normal 2 2 5 6 3 3" xfId="4974"/>
    <cellStyle name="Normal 2 2 5 6 3 3 2" xfId="4975"/>
    <cellStyle name="Normal 2 2 5 6 3 4" xfId="4976"/>
    <cellStyle name="Normal 2 2 5 6 4" xfId="4977"/>
    <cellStyle name="Normal 2 2 5 6 4 2" xfId="4978"/>
    <cellStyle name="Normal 2 2 5 6 4 2 2" xfId="4979"/>
    <cellStyle name="Normal 2 2 5 6 4 3" xfId="4980"/>
    <cellStyle name="Normal 2 2 5 6 5" xfId="4981"/>
    <cellStyle name="Normal 2 2 5 6 5 2" xfId="4982"/>
    <cellStyle name="Normal 2 2 5 6 5 2 2" xfId="4983"/>
    <cellStyle name="Normal 2 2 5 6 5 3" xfId="4984"/>
    <cellStyle name="Normal 2 2 5 6 6" xfId="4985"/>
    <cellStyle name="Normal 2 2 5 6 6 2" xfId="4986"/>
    <cellStyle name="Normal 2 2 5 6 6 2 2" xfId="4987"/>
    <cellStyle name="Normal 2 2 5 6 6 3" xfId="4988"/>
    <cellStyle name="Normal 2 2 5 6 7" xfId="4989"/>
    <cellStyle name="Normal 2 2 5 6 7 2" xfId="4990"/>
    <cellStyle name="Normal 2 2 5 6 8" xfId="4991"/>
    <cellStyle name="Normal 2 2 5 6 9" xfId="4992"/>
    <cellStyle name="Normal 2 2 5 7" xfId="4993"/>
    <cellStyle name="Normal 2 2 5 7 2" xfId="4994"/>
    <cellStyle name="Normal 2 2 5 7 2 2" xfId="4995"/>
    <cellStyle name="Normal 2 2 5 7 2 2 2" xfId="4996"/>
    <cellStyle name="Normal 2 2 5 7 2 2 2 2" xfId="4997"/>
    <cellStyle name="Normal 2 2 5 7 2 2 2 2 2" xfId="4998"/>
    <cellStyle name="Normal 2 2 5 7 2 2 2 3" xfId="4999"/>
    <cellStyle name="Normal 2 2 5 7 2 2 3" xfId="5000"/>
    <cellStyle name="Normal 2 2 5 7 2 2 3 2" xfId="5001"/>
    <cellStyle name="Normal 2 2 5 7 2 2 4" xfId="5002"/>
    <cellStyle name="Normal 2 2 5 7 2 3" xfId="5003"/>
    <cellStyle name="Normal 2 2 5 7 2 3 2" xfId="5004"/>
    <cellStyle name="Normal 2 2 5 7 2 3 2 2" xfId="5005"/>
    <cellStyle name="Normal 2 2 5 7 2 3 3" xfId="5006"/>
    <cellStyle name="Normal 2 2 5 7 2 4" xfId="5007"/>
    <cellStyle name="Normal 2 2 5 7 2 4 2" xfId="5008"/>
    <cellStyle name="Normal 2 2 5 7 2 4 2 2" xfId="5009"/>
    <cellStyle name="Normal 2 2 5 7 2 4 3" xfId="5010"/>
    <cellStyle name="Normal 2 2 5 7 2 5" xfId="5011"/>
    <cellStyle name="Normal 2 2 5 7 2 5 2" xfId="5012"/>
    <cellStyle name="Normal 2 2 5 7 2 5 2 2" xfId="5013"/>
    <cellStyle name="Normal 2 2 5 7 2 5 3" xfId="5014"/>
    <cellStyle name="Normal 2 2 5 7 2 6" xfId="5015"/>
    <cellStyle name="Normal 2 2 5 7 2 6 2" xfId="5016"/>
    <cellStyle name="Normal 2 2 5 7 2 7" xfId="5017"/>
    <cellStyle name="Normal 2 2 5 7 2 8" xfId="5018"/>
    <cellStyle name="Normal 2 2 5 7 3" xfId="5019"/>
    <cellStyle name="Normal 2 2 5 7 3 2" xfId="5020"/>
    <cellStyle name="Normal 2 2 5 7 3 2 2" xfId="5021"/>
    <cellStyle name="Normal 2 2 5 7 3 2 2 2" xfId="5022"/>
    <cellStyle name="Normal 2 2 5 7 3 2 3" xfId="5023"/>
    <cellStyle name="Normal 2 2 5 7 3 3" xfId="5024"/>
    <cellStyle name="Normal 2 2 5 7 3 3 2" xfId="5025"/>
    <cellStyle name="Normal 2 2 5 7 3 4" xfId="5026"/>
    <cellStyle name="Normal 2 2 5 7 4" xfId="5027"/>
    <cellStyle name="Normal 2 2 5 7 4 2" xfId="5028"/>
    <cellStyle name="Normal 2 2 5 7 4 2 2" xfId="5029"/>
    <cellStyle name="Normal 2 2 5 7 4 3" xfId="5030"/>
    <cellStyle name="Normal 2 2 5 7 5" xfId="5031"/>
    <cellStyle name="Normal 2 2 5 7 5 2" xfId="5032"/>
    <cellStyle name="Normal 2 2 5 7 5 2 2" xfId="5033"/>
    <cellStyle name="Normal 2 2 5 7 5 3" xfId="5034"/>
    <cellStyle name="Normal 2 2 5 7 6" xfId="5035"/>
    <cellStyle name="Normal 2 2 5 7 6 2" xfId="5036"/>
    <cellStyle name="Normal 2 2 5 7 6 2 2" xfId="5037"/>
    <cellStyle name="Normal 2 2 5 7 6 3" xfId="5038"/>
    <cellStyle name="Normal 2 2 5 7 7" xfId="5039"/>
    <cellStyle name="Normal 2 2 5 7 7 2" xfId="5040"/>
    <cellStyle name="Normal 2 2 5 7 8" xfId="5041"/>
    <cellStyle name="Normal 2 2 5 7 9" xfId="5042"/>
    <cellStyle name="Normal 2 2 5 8" xfId="5043"/>
    <cellStyle name="Normal 2 2 5 8 2" xfId="5044"/>
    <cellStyle name="Normal 2 2 5 8 2 2" xfId="5045"/>
    <cellStyle name="Normal 2 2 5 8 2 2 2" xfId="5046"/>
    <cellStyle name="Normal 2 2 5 8 2 2 2 2" xfId="5047"/>
    <cellStyle name="Normal 2 2 5 8 2 2 3" xfId="5048"/>
    <cellStyle name="Normal 2 2 5 8 2 3" xfId="5049"/>
    <cellStyle name="Normal 2 2 5 8 2 3 2" xfId="5050"/>
    <cellStyle name="Normal 2 2 5 8 2 4" xfId="5051"/>
    <cellStyle name="Normal 2 2 5 8 3" xfId="5052"/>
    <cellStyle name="Normal 2 2 5 8 3 2" xfId="5053"/>
    <cellStyle name="Normal 2 2 5 8 3 2 2" xfId="5054"/>
    <cellStyle name="Normal 2 2 5 8 3 3" xfId="5055"/>
    <cellStyle name="Normal 2 2 5 8 4" xfId="5056"/>
    <cellStyle name="Normal 2 2 5 8 4 2" xfId="5057"/>
    <cellStyle name="Normal 2 2 5 8 4 2 2" xfId="5058"/>
    <cellStyle name="Normal 2 2 5 8 4 3" xfId="5059"/>
    <cellStyle name="Normal 2 2 5 8 5" xfId="5060"/>
    <cellStyle name="Normal 2 2 5 8 5 2" xfId="5061"/>
    <cellStyle name="Normal 2 2 5 8 5 2 2" xfId="5062"/>
    <cellStyle name="Normal 2 2 5 8 5 3" xfId="5063"/>
    <cellStyle name="Normal 2 2 5 8 6" xfId="5064"/>
    <cellStyle name="Normal 2 2 5 8 6 2" xfId="5065"/>
    <cellStyle name="Normal 2 2 5 8 7" xfId="5066"/>
    <cellStyle name="Normal 2 2 5 8 8" xfId="5067"/>
    <cellStyle name="Normal 2 2 6" xfId="5068"/>
    <cellStyle name="Normal 2 2 7" xfId="5069"/>
    <cellStyle name="Normal 2 20" xfId="5070"/>
    <cellStyle name="Normal 2 20 10" xfId="5071"/>
    <cellStyle name="Normal 2 20 2" xfId="5072"/>
    <cellStyle name="Normal 2 20 2 2" xfId="5073"/>
    <cellStyle name="Normal 2 20 2 2 2" xfId="5074"/>
    <cellStyle name="Normal 2 20 2 2 2 2" xfId="5075"/>
    <cellStyle name="Normal 2 20 2 2 2 2 2" xfId="5076"/>
    <cellStyle name="Normal 2 20 2 2 2 2 2 2" xfId="5077"/>
    <cellStyle name="Normal 2 20 2 2 2 2 3" xfId="5078"/>
    <cellStyle name="Normal 2 20 2 2 2 3" xfId="5079"/>
    <cellStyle name="Normal 2 20 2 2 2 3 2" xfId="5080"/>
    <cellStyle name="Normal 2 20 2 2 2 4" xfId="5081"/>
    <cellStyle name="Normal 2 20 2 2 3" xfId="5082"/>
    <cellStyle name="Normal 2 20 2 2 3 2" xfId="5083"/>
    <cellStyle name="Normal 2 20 2 2 3 2 2" xfId="5084"/>
    <cellStyle name="Normal 2 20 2 2 3 3" xfId="5085"/>
    <cellStyle name="Normal 2 20 2 2 4" xfId="5086"/>
    <cellStyle name="Normal 2 20 2 2 4 2" xfId="5087"/>
    <cellStyle name="Normal 2 20 2 2 4 2 2" xfId="5088"/>
    <cellStyle name="Normal 2 20 2 2 4 3" xfId="5089"/>
    <cellStyle name="Normal 2 20 2 2 5" xfId="5090"/>
    <cellStyle name="Normal 2 20 2 2 5 2" xfId="5091"/>
    <cellStyle name="Normal 2 20 2 2 5 2 2" xfId="5092"/>
    <cellStyle name="Normal 2 20 2 2 5 3" xfId="5093"/>
    <cellStyle name="Normal 2 20 2 2 6" xfId="5094"/>
    <cellStyle name="Normal 2 20 2 2 6 2" xfId="5095"/>
    <cellStyle name="Normal 2 20 2 2 7" xfId="5096"/>
    <cellStyle name="Normal 2 20 2 2 8" xfId="5097"/>
    <cellStyle name="Normal 2 20 2 3" xfId="5098"/>
    <cellStyle name="Normal 2 20 2 3 2" xfId="5099"/>
    <cellStyle name="Normal 2 20 2 3 2 2" xfId="5100"/>
    <cellStyle name="Normal 2 20 2 3 2 2 2" xfId="5101"/>
    <cellStyle name="Normal 2 20 2 3 2 3" xfId="5102"/>
    <cellStyle name="Normal 2 20 2 3 3" xfId="5103"/>
    <cellStyle name="Normal 2 20 2 3 3 2" xfId="5104"/>
    <cellStyle name="Normal 2 20 2 3 4" xfId="5105"/>
    <cellStyle name="Normal 2 20 2 4" xfId="5106"/>
    <cellStyle name="Normal 2 20 2 4 2" xfId="5107"/>
    <cellStyle name="Normal 2 20 2 4 2 2" xfId="5108"/>
    <cellStyle name="Normal 2 20 2 4 3" xfId="5109"/>
    <cellStyle name="Normal 2 20 2 5" xfId="5110"/>
    <cellStyle name="Normal 2 20 2 5 2" xfId="5111"/>
    <cellStyle name="Normal 2 20 2 5 2 2" xfId="5112"/>
    <cellStyle name="Normal 2 20 2 5 3" xfId="5113"/>
    <cellStyle name="Normal 2 20 2 6" xfId="5114"/>
    <cellStyle name="Normal 2 20 2 6 2" xfId="5115"/>
    <cellStyle name="Normal 2 20 2 6 2 2" xfId="5116"/>
    <cellStyle name="Normal 2 20 2 6 3" xfId="5117"/>
    <cellStyle name="Normal 2 20 2 7" xfId="5118"/>
    <cellStyle name="Normal 2 20 2 7 2" xfId="5119"/>
    <cellStyle name="Normal 2 20 2 8" xfId="5120"/>
    <cellStyle name="Normal 2 20 2 9" xfId="5121"/>
    <cellStyle name="Normal 2 20 3" xfId="5122"/>
    <cellStyle name="Normal 2 20 3 2" xfId="5123"/>
    <cellStyle name="Normal 2 20 3 2 2" xfId="5124"/>
    <cellStyle name="Normal 2 20 3 2 2 2" xfId="5125"/>
    <cellStyle name="Normal 2 20 3 2 2 2 2" xfId="5126"/>
    <cellStyle name="Normal 2 20 3 2 2 3" xfId="5127"/>
    <cellStyle name="Normal 2 20 3 2 3" xfId="5128"/>
    <cellStyle name="Normal 2 20 3 2 3 2" xfId="5129"/>
    <cellStyle name="Normal 2 20 3 2 4" xfId="5130"/>
    <cellStyle name="Normal 2 20 3 3" xfId="5131"/>
    <cellStyle name="Normal 2 20 3 3 2" xfId="5132"/>
    <cellStyle name="Normal 2 20 3 3 2 2" xfId="5133"/>
    <cellStyle name="Normal 2 20 3 3 3" xfId="5134"/>
    <cellStyle name="Normal 2 20 3 4" xfId="5135"/>
    <cellStyle name="Normal 2 20 3 4 2" xfId="5136"/>
    <cellStyle name="Normal 2 20 3 4 2 2" xfId="5137"/>
    <cellStyle name="Normal 2 20 3 4 3" xfId="5138"/>
    <cellStyle name="Normal 2 20 3 5" xfId="5139"/>
    <cellStyle name="Normal 2 20 3 5 2" xfId="5140"/>
    <cellStyle name="Normal 2 20 3 5 2 2" xfId="5141"/>
    <cellStyle name="Normal 2 20 3 5 3" xfId="5142"/>
    <cellStyle name="Normal 2 20 3 6" xfId="5143"/>
    <cellStyle name="Normal 2 20 3 6 2" xfId="5144"/>
    <cellStyle name="Normal 2 20 3 7" xfId="5145"/>
    <cellStyle name="Normal 2 20 3 8" xfId="5146"/>
    <cellStyle name="Normal 2 20 4" xfId="5147"/>
    <cellStyle name="Normal 2 20 4 2" xfId="5148"/>
    <cellStyle name="Normal 2 20 4 2 2" xfId="5149"/>
    <cellStyle name="Normal 2 20 4 2 2 2" xfId="5150"/>
    <cellStyle name="Normal 2 20 4 2 3" xfId="5151"/>
    <cellStyle name="Normal 2 20 4 3" xfId="5152"/>
    <cellStyle name="Normal 2 20 4 3 2" xfId="5153"/>
    <cellStyle name="Normal 2 20 4 4" xfId="5154"/>
    <cellStyle name="Normal 2 20 5" xfId="5155"/>
    <cellStyle name="Normal 2 20 5 2" xfId="5156"/>
    <cellStyle name="Normal 2 20 5 2 2" xfId="5157"/>
    <cellStyle name="Normal 2 20 5 3" xfId="5158"/>
    <cellStyle name="Normal 2 20 6" xfId="5159"/>
    <cellStyle name="Normal 2 20 6 2" xfId="5160"/>
    <cellStyle name="Normal 2 20 6 2 2" xfId="5161"/>
    <cellStyle name="Normal 2 20 6 3" xfId="5162"/>
    <cellStyle name="Normal 2 20 7" xfId="5163"/>
    <cellStyle name="Normal 2 20 7 2" xfId="5164"/>
    <cellStyle name="Normal 2 20 7 2 2" xfId="5165"/>
    <cellStyle name="Normal 2 20 7 3" xfId="5166"/>
    <cellStyle name="Normal 2 20 8" xfId="5167"/>
    <cellStyle name="Normal 2 20 8 2" xfId="5168"/>
    <cellStyle name="Normal 2 20 9" xfId="5169"/>
    <cellStyle name="Normal 2 21" xfId="5170"/>
    <cellStyle name="Normal 2 22" xfId="5171"/>
    <cellStyle name="Normal 2 22 2" xfId="5172"/>
    <cellStyle name="Normal 2 22 2 2" xfId="5173"/>
    <cellStyle name="Normal 2 22 2 2 2" xfId="5174"/>
    <cellStyle name="Normal 2 22 2 2 2 2" xfId="5175"/>
    <cellStyle name="Normal 2 22 2 2 3" xfId="5176"/>
    <cellStyle name="Normal 2 22 2 3" xfId="5177"/>
    <cellStyle name="Normal 2 22 2 3 2" xfId="5178"/>
    <cellStyle name="Normal 2 22 2 4" xfId="5179"/>
    <cellStyle name="Normal 2 22 3" xfId="5180"/>
    <cellStyle name="Normal 2 22 3 2" xfId="5181"/>
    <cellStyle name="Normal 2 22 3 2 2" xfId="5182"/>
    <cellStyle name="Normal 2 22 3 3" xfId="5183"/>
    <cellStyle name="Normal 2 22 4" xfId="5184"/>
    <cellStyle name="Normal 2 22 4 2" xfId="5185"/>
    <cellStyle name="Normal 2 22 4 2 2" xfId="5186"/>
    <cellStyle name="Normal 2 22 4 3" xfId="5187"/>
    <cellStyle name="Normal 2 22 5" xfId="5188"/>
    <cellStyle name="Normal 2 22 5 2" xfId="5189"/>
    <cellStyle name="Normal 2 22 5 2 2" xfId="5190"/>
    <cellStyle name="Normal 2 22 5 3" xfId="5191"/>
    <cellStyle name="Normal 2 22 6" xfId="5192"/>
    <cellStyle name="Normal 2 22 6 2" xfId="5193"/>
    <cellStyle name="Normal 2 22 7" xfId="5194"/>
    <cellStyle name="Normal 2 22 8" xfId="5195"/>
    <cellStyle name="Normal 2 23" xfId="5196"/>
    <cellStyle name="Normal 2 23 2" xfId="5197"/>
    <cellStyle name="Normal 2 23 2 2" xfId="5198"/>
    <cellStyle name="Normal 2 23 2 2 2" xfId="5199"/>
    <cellStyle name="Normal 2 23 2 2 2 2" xfId="5200"/>
    <cellStyle name="Normal 2 23 2 2 3" xfId="5201"/>
    <cellStyle name="Normal 2 23 2 3" xfId="5202"/>
    <cellStyle name="Normal 2 23 2 3 2" xfId="5203"/>
    <cellStyle name="Normal 2 23 2 4" xfId="5204"/>
    <cellStyle name="Normal 2 23 3" xfId="5205"/>
    <cellStyle name="Normal 2 23 3 2" xfId="5206"/>
    <cellStyle name="Normal 2 23 3 2 2" xfId="5207"/>
    <cellStyle name="Normal 2 23 3 3" xfId="5208"/>
    <cellStyle name="Normal 2 23 4" xfId="5209"/>
    <cellStyle name="Normal 2 23 4 2" xfId="5210"/>
    <cellStyle name="Normal 2 23 4 2 2" xfId="5211"/>
    <cellStyle name="Normal 2 23 4 3" xfId="5212"/>
    <cellStyle name="Normal 2 23 5" xfId="5213"/>
    <cellStyle name="Normal 2 23 5 2" xfId="5214"/>
    <cellStyle name="Normal 2 23 5 2 2" xfId="5215"/>
    <cellStyle name="Normal 2 23 5 3" xfId="5216"/>
    <cellStyle name="Normal 2 23 6" xfId="5217"/>
    <cellStyle name="Normal 2 23 6 2" xfId="5218"/>
    <cellStyle name="Normal 2 23 7" xfId="5219"/>
    <cellStyle name="Normal 2 23 8" xfId="5220"/>
    <cellStyle name="Normal 2 24" xfId="5221"/>
    <cellStyle name="Normal 2 24 2" xfId="5222"/>
    <cellStyle name="Normal 2 24 2 2" xfId="5223"/>
    <cellStyle name="Normal 2 24 2 2 2" xfId="5224"/>
    <cellStyle name="Normal 2 24 2 2 2 2" xfId="5225"/>
    <cellStyle name="Normal 2 24 2 2 3" xfId="5226"/>
    <cellStyle name="Normal 2 24 2 3" xfId="5227"/>
    <cellStyle name="Normal 2 24 2 3 2" xfId="5228"/>
    <cellStyle name="Normal 2 24 2 4" xfId="5229"/>
    <cellStyle name="Normal 2 24 3" xfId="5230"/>
    <cellStyle name="Normal 2 24 3 2" xfId="5231"/>
    <cellStyle name="Normal 2 24 3 2 2" xfId="5232"/>
    <cellStyle name="Normal 2 24 3 3" xfId="5233"/>
    <cellStyle name="Normal 2 24 4" xfId="5234"/>
    <cellStyle name="Normal 2 24 4 2" xfId="5235"/>
    <cellStyle name="Normal 2 24 4 2 2" xfId="5236"/>
    <cellStyle name="Normal 2 24 4 3" xfId="5237"/>
    <cellStyle name="Normal 2 24 5" xfId="5238"/>
    <cellStyle name="Normal 2 24 5 2" xfId="5239"/>
    <cellStyle name="Normal 2 24 5 2 2" xfId="5240"/>
    <cellStyle name="Normal 2 24 5 3" xfId="5241"/>
    <cellStyle name="Normal 2 24 6" xfId="5242"/>
    <cellStyle name="Normal 2 24 6 2" xfId="5243"/>
    <cellStyle name="Normal 2 24 7" xfId="5244"/>
    <cellStyle name="Normal 2 24 8" xfId="5245"/>
    <cellStyle name="Normal 2 25" xfId="5246"/>
    <cellStyle name="Normal 2 25 2" xfId="5247"/>
    <cellStyle name="Normal 2 25 2 2" xfId="5248"/>
    <cellStyle name="Normal 2 25 2 2 2" xfId="5249"/>
    <cellStyle name="Normal 2 25 2 2 2 2" xfId="5250"/>
    <cellStyle name="Normal 2 25 2 2 3" xfId="5251"/>
    <cellStyle name="Normal 2 25 2 3" xfId="5252"/>
    <cellStyle name="Normal 2 25 2 3 2" xfId="5253"/>
    <cellStyle name="Normal 2 25 2 4" xfId="5254"/>
    <cellStyle name="Normal 2 25 3" xfId="5255"/>
    <cellStyle name="Normal 2 25 3 2" xfId="5256"/>
    <cellStyle name="Normal 2 25 3 2 2" xfId="5257"/>
    <cellStyle name="Normal 2 25 3 3" xfId="5258"/>
    <cellStyle name="Normal 2 25 4" xfId="5259"/>
    <cellStyle name="Normal 2 25 4 2" xfId="5260"/>
    <cellStyle name="Normal 2 25 4 2 2" xfId="5261"/>
    <cellStyle name="Normal 2 25 4 3" xfId="5262"/>
    <cellStyle name="Normal 2 25 5" xfId="5263"/>
    <cellStyle name="Normal 2 25 5 2" xfId="5264"/>
    <cellStyle name="Normal 2 25 6" xfId="5265"/>
    <cellStyle name="Normal 2 26" xfId="5266"/>
    <cellStyle name="Normal 2 3" xfId="5267"/>
    <cellStyle name="Normal 2 3 10" xfId="5268"/>
    <cellStyle name="Normal 2 3 10 2" xfId="5269"/>
    <cellStyle name="Normal 2 3 10 2 2" xfId="5270"/>
    <cellStyle name="Normal 2 3 10 2 2 2" xfId="5271"/>
    <cellStyle name="Normal 2 3 10 2 2 2 2" xfId="5272"/>
    <cellStyle name="Normal 2 3 10 2 2 3" xfId="5273"/>
    <cellStyle name="Normal 2 3 10 2 3" xfId="5274"/>
    <cellStyle name="Normal 2 3 10 2 3 2" xfId="5275"/>
    <cellStyle name="Normal 2 3 10 2 4" xfId="5276"/>
    <cellStyle name="Normal 2 3 10 3" xfId="5277"/>
    <cellStyle name="Normal 2 3 10 3 2" xfId="5278"/>
    <cellStyle name="Normal 2 3 10 3 2 2" xfId="5279"/>
    <cellStyle name="Normal 2 3 10 3 3" xfId="5280"/>
    <cellStyle name="Normal 2 3 10 4" xfId="5281"/>
    <cellStyle name="Normal 2 3 10 4 2" xfId="5282"/>
    <cellStyle name="Normal 2 3 10 4 2 2" xfId="5283"/>
    <cellStyle name="Normal 2 3 10 4 3" xfId="5284"/>
    <cellStyle name="Normal 2 3 10 5" xfId="5285"/>
    <cellStyle name="Normal 2 3 10 5 2" xfId="5286"/>
    <cellStyle name="Normal 2 3 10 5 2 2" xfId="5287"/>
    <cellStyle name="Normal 2 3 10 5 3" xfId="5288"/>
    <cellStyle name="Normal 2 3 10 6" xfId="5289"/>
    <cellStyle name="Normal 2 3 10 6 2" xfId="5290"/>
    <cellStyle name="Normal 2 3 10 7" xfId="5291"/>
    <cellStyle name="Normal 2 3 10 8" xfId="5292"/>
    <cellStyle name="Normal 2 3 11" xfId="5293"/>
    <cellStyle name="Normal 2 3 11 2" xfId="5294"/>
    <cellStyle name="Normal 2 3 11 2 2" xfId="5295"/>
    <cellStyle name="Normal 2 3 11 2 2 2" xfId="5296"/>
    <cellStyle name="Normal 2 3 11 2 2 2 2" xfId="5297"/>
    <cellStyle name="Normal 2 3 11 2 2 3" xfId="5298"/>
    <cellStyle name="Normal 2 3 11 2 3" xfId="5299"/>
    <cellStyle name="Normal 2 3 11 2 3 2" xfId="5300"/>
    <cellStyle name="Normal 2 3 11 2 4" xfId="5301"/>
    <cellStyle name="Normal 2 3 11 3" xfId="5302"/>
    <cellStyle name="Normal 2 3 11 3 2" xfId="5303"/>
    <cellStyle name="Normal 2 3 11 3 2 2" xfId="5304"/>
    <cellStyle name="Normal 2 3 11 3 3" xfId="5305"/>
    <cellStyle name="Normal 2 3 11 4" xfId="5306"/>
    <cellStyle name="Normal 2 3 11 4 2" xfId="5307"/>
    <cellStyle name="Normal 2 3 11 4 2 2" xfId="5308"/>
    <cellStyle name="Normal 2 3 11 4 3" xfId="5309"/>
    <cellStyle name="Normal 2 3 11 5" xfId="5310"/>
    <cellStyle name="Normal 2 3 11 5 2" xfId="5311"/>
    <cellStyle name="Normal 2 3 11 5 2 2" xfId="5312"/>
    <cellStyle name="Normal 2 3 11 5 3" xfId="5313"/>
    <cellStyle name="Normal 2 3 11 6" xfId="5314"/>
    <cellStyle name="Normal 2 3 11 6 2" xfId="5315"/>
    <cellStyle name="Normal 2 3 11 7" xfId="5316"/>
    <cellStyle name="Normal 2 3 11 8" xfId="5317"/>
    <cellStyle name="Normal 2 3 12" xfId="5318"/>
    <cellStyle name="Normal 2 3 2" xfId="5319"/>
    <cellStyle name="Normal 2 3 2 2" xfId="5320"/>
    <cellStyle name="Normal 2 3 2 2 2" xfId="5321"/>
    <cellStyle name="Normal 2 3 2 2 2 2" xfId="5322"/>
    <cellStyle name="Normal 2 3 2 2 2 2 2" xfId="5323"/>
    <cellStyle name="Normal 2 3 2 2 2 2 2 2" xfId="5324"/>
    <cellStyle name="Normal 2 3 2 2 2 2 3" xfId="5325"/>
    <cellStyle name="Normal 2 3 2 2 2 3" xfId="5326"/>
    <cellStyle name="Normal 2 3 2 2 2 3 2" xfId="5327"/>
    <cellStyle name="Normal 2 3 2 2 2 4" xfId="5328"/>
    <cellStyle name="Normal 2 3 2 2 3" xfId="5329"/>
    <cellStyle name="Normal 2 3 2 2 3 2" xfId="5330"/>
    <cellStyle name="Normal 2 3 2 2 3 2 2" xfId="5331"/>
    <cellStyle name="Normal 2 3 2 2 3 3" xfId="5332"/>
    <cellStyle name="Normal 2 3 2 2 4" xfId="5333"/>
    <cellStyle name="Normal 2 3 2 2 4 2" xfId="5334"/>
    <cellStyle name="Normal 2 3 2 2 4 2 2" xfId="5335"/>
    <cellStyle name="Normal 2 3 2 2 4 3" xfId="5336"/>
    <cellStyle name="Normal 2 3 2 2 5" xfId="5337"/>
    <cellStyle name="Normal 2 3 2 2 5 2" xfId="5338"/>
    <cellStyle name="Normal 2 3 2 2 5 2 2" xfId="5339"/>
    <cellStyle name="Normal 2 3 2 2 5 3" xfId="5340"/>
    <cellStyle name="Normal 2 3 2 2 6" xfId="5341"/>
    <cellStyle name="Normal 2 3 2 2 6 2" xfId="5342"/>
    <cellStyle name="Normal 2 3 2 2 7" xfId="5343"/>
    <cellStyle name="Normal 2 3 2 2 8" xfId="5344"/>
    <cellStyle name="Normal 2 3 2 3" xfId="5345"/>
    <cellStyle name="Normal 2 3 2 3 2" xfId="5346"/>
    <cellStyle name="Normal 2 3 2 3 2 2" xfId="5347"/>
    <cellStyle name="Normal 2 3 2 3 2 2 2" xfId="5348"/>
    <cellStyle name="Normal 2 3 2 3 2 2 2 2" xfId="5349"/>
    <cellStyle name="Normal 2 3 2 3 2 2 3" xfId="5350"/>
    <cellStyle name="Normal 2 3 2 3 2 3" xfId="5351"/>
    <cellStyle name="Normal 2 3 2 3 2 3 2" xfId="5352"/>
    <cellStyle name="Normal 2 3 2 3 2 4" xfId="5353"/>
    <cellStyle name="Normal 2 3 2 3 3" xfId="5354"/>
    <cellStyle name="Normal 2 3 2 3 3 2" xfId="5355"/>
    <cellStyle name="Normal 2 3 2 3 3 2 2" xfId="5356"/>
    <cellStyle name="Normal 2 3 2 3 3 3" xfId="5357"/>
    <cellStyle name="Normal 2 3 2 3 4" xfId="5358"/>
    <cellStyle name="Normal 2 3 2 3 4 2" xfId="5359"/>
    <cellStyle name="Normal 2 3 2 3 4 2 2" xfId="5360"/>
    <cellStyle name="Normal 2 3 2 3 4 3" xfId="5361"/>
    <cellStyle name="Normal 2 3 2 3 5" xfId="5362"/>
    <cellStyle name="Normal 2 3 2 3 5 2" xfId="5363"/>
    <cellStyle name="Normal 2 3 2 3 5 2 2" xfId="5364"/>
    <cellStyle name="Normal 2 3 2 3 5 3" xfId="5365"/>
    <cellStyle name="Normal 2 3 2 3 6" xfId="5366"/>
    <cellStyle name="Normal 2 3 2 3 6 2" xfId="5367"/>
    <cellStyle name="Normal 2 3 2 3 7" xfId="5368"/>
    <cellStyle name="Normal 2 3 2 3 8" xfId="5369"/>
    <cellStyle name="Normal 2 3 3" xfId="5370"/>
    <cellStyle name="Normal 2 3 3 2" xfId="5371"/>
    <cellStyle name="Normal 2 3 3 2 2" xfId="5372"/>
    <cellStyle name="Normal 2 3 3 2 2 2" xfId="5373"/>
    <cellStyle name="Normal 2 3 3 2 2 2 2" xfId="5374"/>
    <cellStyle name="Normal 2 3 3 2 2 2 2 2" xfId="5375"/>
    <cellStyle name="Normal 2 3 3 2 2 2 3" xfId="5376"/>
    <cellStyle name="Normal 2 3 3 2 2 3" xfId="5377"/>
    <cellStyle name="Normal 2 3 3 2 2 3 2" xfId="5378"/>
    <cellStyle name="Normal 2 3 3 2 2 4" xfId="5379"/>
    <cellStyle name="Normal 2 3 3 2 3" xfId="5380"/>
    <cellStyle name="Normal 2 3 3 2 3 2" xfId="5381"/>
    <cellStyle name="Normal 2 3 3 2 3 2 2" xfId="5382"/>
    <cellStyle name="Normal 2 3 3 2 3 3" xfId="5383"/>
    <cellStyle name="Normal 2 3 3 2 4" xfId="5384"/>
    <cellStyle name="Normal 2 3 3 2 4 2" xfId="5385"/>
    <cellStyle name="Normal 2 3 3 2 4 2 2" xfId="5386"/>
    <cellStyle name="Normal 2 3 3 2 4 3" xfId="5387"/>
    <cellStyle name="Normal 2 3 3 2 5" xfId="5388"/>
    <cellStyle name="Normal 2 3 3 2 5 2" xfId="5389"/>
    <cellStyle name="Normal 2 3 3 2 5 2 2" xfId="5390"/>
    <cellStyle name="Normal 2 3 3 2 5 3" xfId="5391"/>
    <cellStyle name="Normal 2 3 3 2 6" xfId="5392"/>
    <cellStyle name="Normal 2 3 3 2 6 2" xfId="5393"/>
    <cellStyle name="Normal 2 3 3 2 7" xfId="5394"/>
    <cellStyle name="Normal 2 3 3 2 8" xfId="5395"/>
    <cellStyle name="Normal 2 3 3 3" xfId="5396"/>
    <cellStyle name="Normal 2 3 3 3 2" xfId="5397"/>
    <cellStyle name="Normal 2 3 3 3 2 2" xfId="5398"/>
    <cellStyle name="Normal 2 3 3 3 2 2 2" xfId="5399"/>
    <cellStyle name="Normal 2 3 3 3 2 3" xfId="5400"/>
    <cellStyle name="Normal 2 3 3 3 3" xfId="5401"/>
    <cellStyle name="Normal 2 3 3 3 3 2" xfId="5402"/>
    <cellStyle name="Normal 2 3 3 3 4" xfId="5403"/>
    <cellStyle name="Normal 2 3 3 4" xfId="5404"/>
    <cellStyle name="Normal 2 3 3 4 2" xfId="5405"/>
    <cellStyle name="Normal 2 3 3 4 2 2" xfId="5406"/>
    <cellStyle name="Normal 2 3 3 4 3" xfId="5407"/>
    <cellStyle name="Normal 2 3 3 5" xfId="5408"/>
    <cellStyle name="Normal 2 3 3 5 2" xfId="5409"/>
    <cellStyle name="Normal 2 3 3 5 2 2" xfId="5410"/>
    <cellStyle name="Normal 2 3 3 5 3" xfId="5411"/>
    <cellStyle name="Normal 2 3 3 6" xfId="5412"/>
    <cellStyle name="Normal 2 3 3 6 2" xfId="5413"/>
    <cellStyle name="Normal 2 3 3 6 2 2" xfId="5414"/>
    <cellStyle name="Normal 2 3 3 6 3" xfId="5415"/>
    <cellStyle name="Normal 2 3 3 7" xfId="5416"/>
    <cellStyle name="Normal 2 3 3 7 2" xfId="5417"/>
    <cellStyle name="Normal 2 3 3 8" xfId="5418"/>
    <cellStyle name="Normal 2 3 3 9" xfId="5419"/>
    <cellStyle name="Normal 2 3 4" xfId="5420"/>
    <cellStyle name="Normal 2 3 4 2" xfId="5421"/>
    <cellStyle name="Normal 2 3 4 2 2" xfId="5422"/>
    <cellStyle name="Normal 2 3 4 2 2 2" xfId="5423"/>
    <cellStyle name="Normal 2 3 4 2 2 2 2" xfId="5424"/>
    <cellStyle name="Normal 2 3 4 2 2 2 2 2" xfId="5425"/>
    <cellStyle name="Normal 2 3 4 2 2 2 3" xfId="5426"/>
    <cellStyle name="Normal 2 3 4 2 2 3" xfId="5427"/>
    <cellStyle name="Normal 2 3 4 2 2 3 2" xfId="5428"/>
    <cellStyle name="Normal 2 3 4 2 2 4" xfId="5429"/>
    <cellStyle name="Normal 2 3 4 2 3" xfId="5430"/>
    <cellStyle name="Normal 2 3 4 2 3 2" xfId="5431"/>
    <cellStyle name="Normal 2 3 4 2 3 2 2" xfId="5432"/>
    <cellStyle name="Normal 2 3 4 2 3 3" xfId="5433"/>
    <cellStyle name="Normal 2 3 4 2 4" xfId="5434"/>
    <cellStyle name="Normal 2 3 4 2 4 2" xfId="5435"/>
    <cellStyle name="Normal 2 3 4 2 4 2 2" xfId="5436"/>
    <cellStyle name="Normal 2 3 4 2 4 3" xfId="5437"/>
    <cellStyle name="Normal 2 3 4 2 5" xfId="5438"/>
    <cellStyle name="Normal 2 3 4 2 5 2" xfId="5439"/>
    <cellStyle name="Normal 2 3 4 2 5 2 2" xfId="5440"/>
    <cellStyle name="Normal 2 3 4 2 5 3" xfId="5441"/>
    <cellStyle name="Normal 2 3 4 2 6" xfId="5442"/>
    <cellStyle name="Normal 2 3 4 2 6 2" xfId="5443"/>
    <cellStyle name="Normal 2 3 4 2 7" xfId="5444"/>
    <cellStyle name="Normal 2 3 4 2 8" xfId="5445"/>
    <cellStyle name="Normal 2 3 4 3" xfId="5446"/>
    <cellStyle name="Normal 2 3 4 3 2" xfId="5447"/>
    <cellStyle name="Normal 2 3 4 3 2 2" xfId="5448"/>
    <cellStyle name="Normal 2 3 4 3 2 2 2" xfId="5449"/>
    <cellStyle name="Normal 2 3 4 3 2 3" xfId="5450"/>
    <cellStyle name="Normal 2 3 4 3 3" xfId="5451"/>
    <cellStyle name="Normal 2 3 4 3 3 2" xfId="5452"/>
    <cellStyle name="Normal 2 3 4 3 4" xfId="5453"/>
    <cellStyle name="Normal 2 3 4 4" xfId="5454"/>
    <cellStyle name="Normal 2 3 4 4 2" xfId="5455"/>
    <cellStyle name="Normal 2 3 4 4 2 2" xfId="5456"/>
    <cellStyle name="Normal 2 3 4 4 3" xfId="5457"/>
    <cellStyle name="Normal 2 3 4 5" xfId="5458"/>
    <cellStyle name="Normal 2 3 4 5 2" xfId="5459"/>
    <cellStyle name="Normal 2 3 4 5 2 2" xfId="5460"/>
    <cellStyle name="Normal 2 3 4 5 3" xfId="5461"/>
    <cellStyle name="Normal 2 3 4 6" xfId="5462"/>
    <cellStyle name="Normal 2 3 4 6 2" xfId="5463"/>
    <cellStyle name="Normal 2 3 4 6 2 2" xfId="5464"/>
    <cellStyle name="Normal 2 3 4 6 3" xfId="5465"/>
    <cellStyle name="Normal 2 3 4 7" xfId="5466"/>
    <cellStyle name="Normal 2 3 4 7 2" xfId="5467"/>
    <cellStyle name="Normal 2 3 4 8" xfId="5468"/>
    <cellStyle name="Normal 2 3 4 9" xfId="5469"/>
    <cellStyle name="Normal 2 3 5" xfId="5470"/>
    <cellStyle name="Normal 2 3 5 2" xfId="5471"/>
    <cellStyle name="Normal 2 3 5 2 2" xfId="5472"/>
    <cellStyle name="Normal 2 3 5 2 2 2" xfId="5473"/>
    <cellStyle name="Normal 2 3 5 2 2 2 2" xfId="5474"/>
    <cellStyle name="Normal 2 3 5 2 2 2 2 2" xfId="5475"/>
    <cellStyle name="Normal 2 3 5 2 2 2 3" xfId="5476"/>
    <cellStyle name="Normal 2 3 5 2 2 3" xfId="5477"/>
    <cellStyle name="Normal 2 3 5 2 2 3 2" xfId="5478"/>
    <cellStyle name="Normal 2 3 5 2 2 4" xfId="5479"/>
    <cellStyle name="Normal 2 3 5 2 3" xfId="5480"/>
    <cellStyle name="Normal 2 3 5 2 3 2" xfId="5481"/>
    <cellStyle name="Normal 2 3 5 2 3 2 2" xfId="5482"/>
    <cellStyle name="Normal 2 3 5 2 3 3" xfId="5483"/>
    <cellStyle name="Normal 2 3 5 2 4" xfId="5484"/>
    <cellStyle name="Normal 2 3 5 2 4 2" xfId="5485"/>
    <cellStyle name="Normal 2 3 5 2 4 2 2" xfId="5486"/>
    <cellStyle name="Normal 2 3 5 2 4 3" xfId="5487"/>
    <cellStyle name="Normal 2 3 5 2 5" xfId="5488"/>
    <cellStyle name="Normal 2 3 5 2 5 2" xfId="5489"/>
    <cellStyle name="Normal 2 3 5 2 5 2 2" xfId="5490"/>
    <cellStyle name="Normal 2 3 5 2 5 3" xfId="5491"/>
    <cellStyle name="Normal 2 3 5 2 6" xfId="5492"/>
    <cellStyle name="Normal 2 3 5 2 6 2" xfId="5493"/>
    <cellStyle name="Normal 2 3 5 2 7" xfId="5494"/>
    <cellStyle name="Normal 2 3 5 2 8" xfId="5495"/>
    <cellStyle name="Normal 2 3 5 3" xfId="5496"/>
    <cellStyle name="Normal 2 3 5 3 2" xfId="5497"/>
    <cellStyle name="Normal 2 3 5 3 2 2" xfId="5498"/>
    <cellStyle name="Normal 2 3 5 3 2 2 2" xfId="5499"/>
    <cellStyle name="Normal 2 3 5 3 2 3" xfId="5500"/>
    <cellStyle name="Normal 2 3 5 3 3" xfId="5501"/>
    <cellStyle name="Normal 2 3 5 3 3 2" xfId="5502"/>
    <cellStyle name="Normal 2 3 5 3 4" xfId="5503"/>
    <cellStyle name="Normal 2 3 5 4" xfId="5504"/>
    <cellStyle name="Normal 2 3 5 4 2" xfId="5505"/>
    <cellStyle name="Normal 2 3 5 4 2 2" xfId="5506"/>
    <cellStyle name="Normal 2 3 5 4 3" xfId="5507"/>
    <cellStyle name="Normal 2 3 5 5" xfId="5508"/>
    <cellStyle name="Normal 2 3 5 5 2" xfId="5509"/>
    <cellStyle name="Normal 2 3 5 5 2 2" xfId="5510"/>
    <cellStyle name="Normal 2 3 5 5 3" xfId="5511"/>
    <cellStyle name="Normal 2 3 5 6" xfId="5512"/>
    <cellStyle name="Normal 2 3 5 6 2" xfId="5513"/>
    <cellStyle name="Normal 2 3 5 6 2 2" xfId="5514"/>
    <cellStyle name="Normal 2 3 5 6 3" xfId="5515"/>
    <cellStyle name="Normal 2 3 5 7" xfId="5516"/>
    <cellStyle name="Normal 2 3 5 7 2" xfId="5517"/>
    <cellStyle name="Normal 2 3 5 8" xfId="5518"/>
    <cellStyle name="Normal 2 3 5 9" xfId="5519"/>
    <cellStyle name="Normal 2 3 6" xfId="5520"/>
    <cellStyle name="Normal 2 3 6 2" xfId="5521"/>
    <cellStyle name="Normal 2 3 6 2 2" xfId="5522"/>
    <cellStyle name="Normal 2 3 6 2 2 2" xfId="5523"/>
    <cellStyle name="Normal 2 3 6 2 2 2 2" xfId="5524"/>
    <cellStyle name="Normal 2 3 6 2 2 2 2 2" xfId="5525"/>
    <cellStyle name="Normal 2 3 6 2 2 2 3" xfId="5526"/>
    <cellStyle name="Normal 2 3 6 2 2 3" xfId="5527"/>
    <cellStyle name="Normal 2 3 6 2 2 3 2" xfId="5528"/>
    <cellStyle name="Normal 2 3 6 2 2 4" xfId="5529"/>
    <cellStyle name="Normal 2 3 6 2 3" xfId="5530"/>
    <cellStyle name="Normal 2 3 6 2 3 2" xfId="5531"/>
    <cellStyle name="Normal 2 3 6 2 3 2 2" xfId="5532"/>
    <cellStyle name="Normal 2 3 6 2 3 3" xfId="5533"/>
    <cellStyle name="Normal 2 3 6 2 4" xfId="5534"/>
    <cellStyle name="Normal 2 3 6 2 4 2" xfId="5535"/>
    <cellStyle name="Normal 2 3 6 2 4 2 2" xfId="5536"/>
    <cellStyle name="Normal 2 3 6 2 4 3" xfId="5537"/>
    <cellStyle name="Normal 2 3 6 2 5" xfId="5538"/>
    <cellStyle name="Normal 2 3 6 2 5 2" xfId="5539"/>
    <cellStyle name="Normal 2 3 6 2 5 2 2" xfId="5540"/>
    <cellStyle name="Normal 2 3 6 2 5 3" xfId="5541"/>
    <cellStyle name="Normal 2 3 6 2 6" xfId="5542"/>
    <cellStyle name="Normal 2 3 6 2 6 2" xfId="5543"/>
    <cellStyle name="Normal 2 3 6 2 7" xfId="5544"/>
    <cellStyle name="Normal 2 3 6 2 8" xfId="5545"/>
    <cellStyle name="Normal 2 3 6 3" xfId="5546"/>
    <cellStyle name="Normal 2 3 6 3 2" xfId="5547"/>
    <cellStyle name="Normal 2 3 6 3 2 2" xfId="5548"/>
    <cellStyle name="Normal 2 3 6 3 2 2 2" xfId="5549"/>
    <cellStyle name="Normal 2 3 6 3 2 3" xfId="5550"/>
    <cellStyle name="Normal 2 3 6 3 3" xfId="5551"/>
    <cellStyle name="Normal 2 3 6 3 3 2" xfId="5552"/>
    <cellStyle name="Normal 2 3 6 3 4" xfId="5553"/>
    <cellStyle name="Normal 2 3 6 4" xfId="5554"/>
    <cellStyle name="Normal 2 3 6 4 2" xfId="5555"/>
    <cellStyle name="Normal 2 3 6 4 2 2" xfId="5556"/>
    <cellStyle name="Normal 2 3 6 4 3" xfId="5557"/>
    <cellStyle name="Normal 2 3 6 5" xfId="5558"/>
    <cellStyle name="Normal 2 3 6 5 2" xfId="5559"/>
    <cellStyle name="Normal 2 3 6 5 2 2" xfId="5560"/>
    <cellStyle name="Normal 2 3 6 5 3" xfId="5561"/>
    <cellStyle name="Normal 2 3 6 6" xfId="5562"/>
    <cellStyle name="Normal 2 3 6 6 2" xfId="5563"/>
    <cellStyle name="Normal 2 3 6 6 2 2" xfId="5564"/>
    <cellStyle name="Normal 2 3 6 6 3" xfId="5565"/>
    <cellStyle name="Normal 2 3 6 7" xfId="5566"/>
    <cellStyle name="Normal 2 3 6 7 2" xfId="5567"/>
    <cellStyle name="Normal 2 3 6 8" xfId="5568"/>
    <cellStyle name="Normal 2 3 6 9" xfId="5569"/>
    <cellStyle name="Normal 2 3 7" xfId="5570"/>
    <cellStyle name="Normal 2 3 7 2" xfId="5571"/>
    <cellStyle name="Normal 2 3 7 2 2" xfId="5572"/>
    <cellStyle name="Normal 2 3 7 2 2 2" xfId="5573"/>
    <cellStyle name="Normal 2 3 7 2 2 2 2" xfId="5574"/>
    <cellStyle name="Normal 2 3 7 2 2 2 2 2" xfId="5575"/>
    <cellStyle name="Normal 2 3 7 2 2 2 3" xfId="5576"/>
    <cellStyle name="Normal 2 3 7 2 2 3" xfId="5577"/>
    <cellStyle name="Normal 2 3 7 2 2 3 2" xfId="5578"/>
    <cellStyle name="Normal 2 3 7 2 2 4" xfId="5579"/>
    <cellStyle name="Normal 2 3 7 2 3" xfId="5580"/>
    <cellStyle name="Normal 2 3 7 2 3 2" xfId="5581"/>
    <cellStyle name="Normal 2 3 7 2 3 2 2" xfId="5582"/>
    <cellStyle name="Normal 2 3 7 2 3 3" xfId="5583"/>
    <cellStyle name="Normal 2 3 7 2 4" xfId="5584"/>
    <cellStyle name="Normal 2 3 7 2 4 2" xfId="5585"/>
    <cellStyle name="Normal 2 3 7 2 4 2 2" xfId="5586"/>
    <cellStyle name="Normal 2 3 7 2 4 3" xfId="5587"/>
    <cellStyle name="Normal 2 3 7 2 5" xfId="5588"/>
    <cellStyle name="Normal 2 3 7 2 5 2" xfId="5589"/>
    <cellStyle name="Normal 2 3 7 2 5 2 2" xfId="5590"/>
    <cellStyle name="Normal 2 3 7 2 5 3" xfId="5591"/>
    <cellStyle name="Normal 2 3 7 2 6" xfId="5592"/>
    <cellStyle name="Normal 2 3 7 2 6 2" xfId="5593"/>
    <cellStyle name="Normal 2 3 7 2 7" xfId="5594"/>
    <cellStyle name="Normal 2 3 7 2 8" xfId="5595"/>
    <cellStyle name="Normal 2 3 7 3" xfId="5596"/>
    <cellStyle name="Normal 2 3 7 3 2" xfId="5597"/>
    <cellStyle name="Normal 2 3 7 3 2 2" xfId="5598"/>
    <cellStyle name="Normal 2 3 7 3 2 2 2" xfId="5599"/>
    <cellStyle name="Normal 2 3 7 3 2 3" xfId="5600"/>
    <cellStyle name="Normal 2 3 7 3 3" xfId="5601"/>
    <cellStyle name="Normal 2 3 7 3 3 2" xfId="5602"/>
    <cellStyle name="Normal 2 3 7 3 4" xfId="5603"/>
    <cellStyle name="Normal 2 3 7 4" xfId="5604"/>
    <cellStyle name="Normal 2 3 7 4 2" xfId="5605"/>
    <cellStyle name="Normal 2 3 7 4 2 2" xfId="5606"/>
    <cellStyle name="Normal 2 3 7 4 3" xfId="5607"/>
    <cellStyle name="Normal 2 3 7 5" xfId="5608"/>
    <cellStyle name="Normal 2 3 7 5 2" xfId="5609"/>
    <cellStyle name="Normal 2 3 7 5 2 2" xfId="5610"/>
    <cellStyle name="Normal 2 3 7 5 3" xfId="5611"/>
    <cellStyle name="Normal 2 3 7 6" xfId="5612"/>
    <cellStyle name="Normal 2 3 7 6 2" xfId="5613"/>
    <cellStyle name="Normal 2 3 7 6 2 2" xfId="5614"/>
    <cellStyle name="Normal 2 3 7 6 3" xfId="5615"/>
    <cellStyle name="Normal 2 3 7 7" xfId="5616"/>
    <cellStyle name="Normal 2 3 7 7 2" xfId="5617"/>
    <cellStyle name="Normal 2 3 7 8" xfId="5618"/>
    <cellStyle name="Normal 2 3 7 9" xfId="5619"/>
    <cellStyle name="Normal 2 3 8" xfId="5620"/>
    <cellStyle name="Normal 2 3 8 2" xfId="5621"/>
    <cellStyle name="Normal 2 3 8 2 2" xfId="5622"/>
    <cellStyle name="Normal 2 3 8 2 2 2" xfId="5623"/>
    <cellStyle name="Normal 2 3 8 2 2 2 2" xfId="5624"/>
    <cellStyle name="Normal 2 3 8 2 2 2 2 2" xfId="5625"/>
    <cellStyle name="Normal 2 3 8 2 2 2 3" xfId="5626"/>
    <cellStyle name="Normal 2 3 8 2 2 3" xfId="5627"/>
    <cellStyle name="Normal 2 3 8 2 2 3 2" xfId="5628"/>
    <cellStyle name="Normal 2 3 8 2 2 4" xfId="5629"/>
    <cellStyle name="Normal 2 3 8 2 3" xfId="5630"/>
    <cellStyle name="Normal 2 3 8 2 3 2" xfId="5631"/>
    <cellStyle name="Normal 2 3 8 2 3 2 2" xfId="5632"/>
    <cellStyle name="Normal 2 3 8 2 3 3" xfId="5633"/>
    <cellStyle name="Normal 2 3 8 2 4" xfId="5634"/>
    <cellStyle name="Normal 2 3 8 2 4 2" xfId="5635"/>
    <cellStyle name="Normal 2 3 8 2 4 2 2" xfId="5636"/>
    <cellStyle name="Normal 2 3 8 2 4 3" xfId="5637"/>
    <cellStyle name="Normal 2 3 8 2 5" xfId="5638"/>
    <cellStyle name="Normal 2 3 8 2 5 2" xfId="5639"/>
    <cellStyle name="Normal 2 3 8 2 5 2 2" xfId="5640"/>
    <cellStyle name="Normal 2 3 8 2 5 3" xfId="5641"/>
    <cellStyle name="Normal 2 3 8 2 6" xfId="5642"/>
    <cellStyle name="Normal 2 3 8 2 6 2" xfId="5643"/>
    <cellStyle name="Normal 2 3 8 2 7" xfId="5644"/>
    <cellStyle name="Normal 2 3 8 2 8" xfId="5645"/>
    <cellStyle name="Normal 2 3 8 3" xfId="5646"/>
    <cellStyle name="Normal 2 3 8 3 2" xfId="5647"/>
    <cellStyle name="Normal 2 3 8 3 2 2" xfId="5648"/>
    <cellStyle name="Normal 2 3 8 3 2 2 2" xfId="5649"/>
    <cellStyle name="Normal 2 3 8 3 2 3" xfId="5650"/>
    <cellStyle name="Normal 2 3 8 3 3" xfId="5651"/>
    <cellStyle name="Normal 2 3 8 3 3 2" xfId="5652"/>
    <cellStyle name="Normal 2 3 8 3 4" xfId="5653"/>
    <cellStyle name="Normal 2 3 8 4" xfId="5654"/>
    <cellStyle name="Normal 2 3 8 4 2" xfId="5655"/>
    <cellStyle name="Normal 2 3 8 4 2 2" xfId="5656"/>
    <cellStyle name="Normal 2 3 8 4 3" xfId="5657"/>
    <cellStyle name="Normal 2 3 8 5" xfId="5658"/>
    <cellStyle name="Normal 2 3 8 5 2" xfId="5659"/>
    <cellStyle name="Normal 2 3 8 5 2 2" xfId="5660"/>
    <cellStyle name="Normal 2 3 8 5 3" xfId="5661"/>
    <cellStyle name="Normal 2 3 8 6" xfId="5662"/>
    <cellStyle name="Normal 2 3 8 6 2" xfId="5663"/>
    <cellStyle name="Normal 2 3 8 6 2 2" xfId="5664"/>
    <cellStyle name="Normal 2 3 8 6 3" xfId="5665"/>
    <cellStyle name="Normal 2 3 8 7" xfId="5666"/>
    <cellStyle name="Normal 2 3 8 7 2" xfId="5667"/>
    <cellStyle name="Normal 2 3 8 8" xfId="5668"/>
    <cellStyle name="Normal 2 3 8 9" xfId="5669"/>
    <cellStyle name="Normal 2 3 9" xfId="5670"/>
    <cellStyle name="Normal 2 3 9 2" xfId="5671"/>
    <cellStyle name="Normal 2 3 9 2 2" xfId="5672"/>
    <cellStyle name="Normal 2 3 9 2 2 2" xfId="5673"/>
    <cellStyle name="Normal 2 3 9 2 2 2 2" xfId="5674"/>
    <cellStyle name="Normal 2 3 9 2 2 3" xfId="5675"/>
    <cellStyle name="Normal 2 3 9 2 3" xfId="5676"/>
    <cellStyle name="Normal 2 3 9 2 3 2" xfId="5677"/>
    <cellStyle name="Normal 2 3 9 2 4" xfId="5678"/>
    <cellStyle name="Normal 2 3 9 3" xfId="5679"/>
    <cellStyle name="Normal 2 3 9 3 2" xfId="5680"/>
    <cellStyle name="Normal 2 3 9 3 2 2" xfId="5681"/>
    <cellStyle name="Normal 2 3 9 3 3" xfId="5682"/>
    <cellStyle name="Normal 2 3 9 4" xfId="5683"/>
    <cellStyle name="Normal 2 3 9 4 2" xfId="5684"/>
    <cellStyle name="Normal 2 3 9 4 2 2" xfId="5685"/>
    <cellStyle name="Normal 2 3 9 4 3" xfId="5686"/>
    <cellStyle name="Normal 2 3 9 5" xfId="5687"/>
    <cellStyle name="Normal 2 3 9 5 2" xfId="5688"/>
    <cellStyle name="Normal 2 3 9 5 2 2" xfId="5689"/>
    <cellStyle name="Normal 2 3 9 5 3" xfId="5690"/>
    <cellStyle name="Normal 2 3 9 6" xfId="5691"/>
    <cellStyle name="Normal 2 3 9 6 2" xfId="5692"/>
    <cellStyle name="Normal 2 3 9 7" xfId="5693"/>
    <cellStyle name="Normal 2 3 9 8" xfId="5694"/>
    <cellStyle name="Normal 2 4" xfId="5695"/>
    <cellStyle name="Normal 2 4 10" xfId="5696"/>
    <cellStyle name="Normal 2 4 10 2" xfId="5697"/>
    <cellStyle name="Normal 2 4 10 2 2" xfId="5698"/>
    <cellStyle name="Normal 2 4 10 3" xfId="5699"/>
    <cellStyle name="Normal 2 4 11" xfId="5700"/>
    <cellStyle name="Normal 2 4 11 2" xfId="5701"/>
    <cellStyle name="Normal 2 4 11 2 2" xfId="5702"/>
    <cellStyle name="Normal 2 4 11 3" xfId="5703"/>
    <cellStyle name="Normal 2 4 12" xfId="5704"/>
    <cellStyle name="Normal 2 4 12 2" xfId="5705"/>
    <cellStyle name="Normal 2 4 12 2 2" xfId="5706"/>
    <cellStyle name="Normal 2 4 12 3" xfId="5707"/>
    <cellStyle name="Normal 2 4 13" xfId="5708"/>
    <cellStyle name="Normal 2 4 13 2" xfId="5709"/>
    <cellStyle name="Normal 2 4 14" xfId="5710"/>
    <cellStyle name="Normal 2 4 15" xfId="5711"/>
    <cellStyle name="Normal 2 4 2" xfId="5712"/>
    <cellStyle name="Normal 2 4 2 2" xfId="5713"/>
    <cellStyle name="Normal 2 4 2 2 2" xfId="5714"/>
    <cellStyle name="Normal 2 4 2 2 2 2" xfId="5715"/>
    <cellStyle name="Normal 2 4 2 2 2 2 2" xfId="5716"/>
    <cellStyle name="Normal 2 4 2 2 2 2 2 2" xfId="5717"/>
    <cellStyle name="Normal 2 4 2 2 2 2 3" xfId="5718"/>
    <cellStyle name="Normal 2 4 2 2 2 3" xfId="5719"/>
    <cellStyle name="Normal 2 4 2 2 2 3 2" xfId="5720"/>
    <cellStyle name="Normal 2 4 2 2 2 4" xfId="5721"/>
    <cellStyle name="Normal 2 4 2 2 3" xfId="5722"/>
    <cellStyle name="Normal 2 4 2 2 3 2" xfId="5723"/>
    <cellStyle name="Normal 2 4 2 2 3 2 2" xfId="5724"/>
    <cellStyle name="Normal 2 4 2 2 3 3" xfId="5725"/>
    <cellStyle name="Normal 2 4 2 2 4" xfId="5726"/>
    <cellStyle name="Normal 2 4 2 2 4 2" xfId="5727"/>
    <cellStyle name="Normal 2 4 2 2 4 2 2" xfId="5728"/>
    <cellStyle name="Normal 2 4 2 2 4 3" xfId="5729"/>
    <cellStyle name="Normal 2 4 2 2 5" xfId="5730"/>
    <cellStyle name="Normal 2 4 2 2 5 2" xfId="5731"/>
    <cellStyle name="Normal 2 4 2 2 5 2 2" xfId="5732"/>
    <cellStyle name="Normal 2 4 2 2 5 3" xfId="5733"/>
    <cellStyle name="Normal 2 4 2 2 6" xfId="5734"/>
    <cellStyle name="Normal 2 4 2 2 6 2" xfId="5735"/>
    <cellStyle name="Normal 2 4 2 2 7" xfId="5736"/>
    <cellStyle name="Normal 2 4 2 2 8" xfId="5737"/>
    <cellStyle name="Normal 2 4 2 3" xfId="5738"/>
    <cellStyle name="Normal 2 4 2 3 2" xfId="5739"/>
    <cellStyle name="Normal 2 4 2 3 2 2" xfId="5740"/>
    <cellStyle name="Normal 2 4 2 3 2 2 2" xfId="5741"/>
    <cellStyle name="Normal 2 4 2 3 2 2 2 2" xfId="5742"/>
    <cellStyle name="Normal 2 4 2 3 2 2 3" xfId="5743"/>
    <cellStyle name="Normal 2 4 2 3 2 3" xfId="5744"/>
    <cellStyle name="Normal 2 4 2 3 2 3 2" xfId="5745"/>
    <cellStyle name="Normal 2 4 2 3 2 4" xfId="5746"/>
    <cellStyle name="Normal 2 4 2 3 3" xfId="5747"/>
    <cellStyle name="Normal 2 4 2 3 3 2" xfId="5748"/>
    <cellStyle name="Normal 2 4 2 3 3 2 2" xfId="5749"/>
    <cellStyle name="Normal 2 4 2 3 3 3" xfId="5750"/>
    <cellStyle name="Normal 2 4 2 3 4" xfId="5751"/>
    <cellStyle name="Normal 2 4 2 3 4 2" xfId="5752"/>
    <cellStyle name="Normal 2 4 2 3 4 2 2" xfId="5753"/>
    <cellStyle name="Normal 2 4 2 3 4 3" xfId="5754"/>
    <cellStyle name="Normal 2 4 2 3 5" xfId="5755"/>
    <cellStyle name="Normal 2 4 2 3 5 2" xfId="5756"/>
    <cellStyle name="Normal 2 4 2 3 5 2 2" xfId="5757"/>
    <cellStyle name="Normal 2 4 2 3 5 3" xfId="5758"/>
    <cellStyle name="Normal 2 4 2 3 6" xfId="5759"/>
    <cellStyle name="Normal 2 4 2 3 6 2" xfId="5760"/>
    <cellStyle name="Normal 2 4 2 3 7" xfId="5761"/>
    <cellStyle name="Normal 2 4 2 3 8" xfId="5762"/>
    <cellStyle name="Normal 2 4 3" xfId="5763"/>
    <cellStyle name="Normal 2 4 3 2" xfId="5764"/>
    <cellStyle name="Normal 2 4 3 2 2" xfId="5765"/>
    <cellStyle name="Normal 2 4 3 2 2 2" xfId="5766"/>
    <cellStyle name="Normal 2 4 3 2 2 2 2" xfId="5767"/>
    <cellStyle name="Normal 2 4 3 2 2 2 2 2" xfId="5768"/>
    <cellStyle name="Normal 2 4 3 2 2 2 3" xfId="5769"/>
    <cellStyle name="Normal 2 4 3 2 2 3" xfId="5770"/>
    <cellStyle name="Normal 2 4 3 2 2 3 2" xfId="5771"/>
    <cellStyle name="Normal 2 4 3 2 2 4" xfId="5772"/>
    <cellStyle name="Normal 2 4 3 2 3" xfId="5773"/>
    <cellStyle name="Normal 2 4 3 2 3 2" xfId="5774"/>
    <cellStyle name="Normal 2 4 3 2 3 2 2" xfId="5775"/>
    <cellStyle name="Normal 2 4 3 2 3 3" xfId="5776"/>
    <cellStyle name="Normal 2 4 3 2 4" xfId="5777"/>
    <cellStyle name="Normal 2 4 3 2 4 2" xfId="5778"/>
    <cellStyle name="Normal 2 4 3 2 4 2 2" xfId="5779"/>
    <cellStyle name="Normal 2 4 3 2 4 3" xfId="5780"/>
    <cellStyle name="Normal 2 4 3 2 5" xfId="5781"/>
    <cellStyle name="Normal 2 4 3 2 5 2" xfId="5782"/>
    <cellStyle name="Normal 2 4 3 2 5 2 2" xfId="5783"/>
    <cellStyle name="Normal 2 4 3 2 5 3" xfId="5784"/>
    <cellStyle name="Normal 2 4 3 2 6" xfId="5785"/>
    <cellStyle name="Normal 2 4 3 2 6 2" xfId="5786"/>
    <cellStyle name="Normal 2 4 3 2 7" xfId="5787"/>
    <cellStyle name="Normal 2 4 3 2 8" xfId="5788"/>
    <cellStyle name="Normal 2 4 3 3" xfId="5789"/>
    <cellStyle name="Normal 2 4 3 3 2" xfId="5790"/>
    <cellStyle name="Normal 2 4 3 3 2 2" xfId="5791"/>
    <cellStyle name="Normal 2 4 3 3 2 2 2" xfId="5792"/>
    <cellStyle name="Normal 2 4 3 3 2 3" xfId="5793"/>
    <cellStyle name="Normal 2 4 3 3 3" xfId="5794"/>
    <cellStyle name="Normal 2 4 3 3 3 2" xfId="5795"/>
    <cellStyle name="Normal 2 4 3 3 4" xfId="5796"/>
    <cellStyle name="Normal 2 4 3 4" xfId="5797"/>
    <cellStyle name="Normal 2 4 3 4 2" xfId="5798"/>
    <cellStyle name="Normal 2 4 3 4 2 2" xfId="5799"/>
    <cellStyle name="Normal 2 4 3 4 3" xfId="5800"/>
    <cellStyle name="Normal 2 4 3 5" xfId="5801"/>
    <cellStyle name="Normal 2 4 3 5 2" xfId="5802"/>
    <cellStyle name="Normal 2 4 3 5 2 2" xfId="5803"/>
    <cellStyle name="Normal 2 4 3 5 3" xfId="5804"/>
    <cellStyle name="Normal 2 4 3 6" xfId="5805"/>
    <cellStyle name="Normal 2 4 3 6 2" xfId="5806"/>
    <cellStyle name="Normal 2 4 3 6 2 2" xfId="5807"/>
    <cellStyle name="Normal 2 4 3 6 3" xfId="5808"/>
    <cellStyle name="Normal 2 4 3 7" xfId="5809"/>
    <cellStyle name="Normal 2 4 3 7 2" xfId="5810"/>
    <cellStyle name="Normal 2 4 3 8" xfId="5811"/>
    <cellStyle name="Normal 2 4 3 9" xfId="5812"/>
    <cellStyle name="Normal 2 4 4" xfId="5813"/>
    <cellStyle name="Normal 2 4 4 2" xfId="5814"/>
    <cellStyle name="Normal 2 4 4 2 2" xfId="5815"/>
    <cellStyle name="Normal 2 4 4 2 2 2" xfId="5816"/>
    <cellStyle name="Normal 2 4 4 2 2 2 2" xfId="5817"/>
    <cellStyle name="Normal 2 4 4 2 2 2 2 2" xfId="5818"/>
    <cellStyle name="Normal 2 4 4 2 2 2 3" xfId="5819"/>
    <cellStyle name="Normal 2 4 4 2 2 3" xfId="5820"/>
    <cellStyle name="Normal 2 4 4 2 2 3 2" xfId="5821"/>
    <cellStyle name="Normal 2 4 4 2 2 4" xfId="5822"/>
    <cellStyle name="Normal 2 4 4 2 3" xfId="5823"/>
    <cellStyle name="Normal 2 4 4 2 3 2" xfId="5824"/>
    <cellStyle name="Normal 2 4 4 2 3 2 2" xfId="5825"/>
    <cellStyle name="Normal 2 4 4 2 3 3" xfId="5826"/>
    <cellStyle name="Normal 2 4 4 2 4" xfId="5827"/>
    <cellStyle name="Normal 2 4 4 2 4 2" xfId="5828"/>
    <cellStyle name="Normal 2 4 4 2 4 2 2" xfId="5829"/>
    <cellStyle name="Normal 2 4 4 2 4 3" xfId="5830"/>
    <cellStyle name="Normal 2 4 4 2 5" xfId="5831"/>
    <cellStyle name="Normal 2 4 4 2 5 2" xfId="5832"/>
    <cellStyle name="Normal 2 4 4 2 5 2 2" xfId="5833"/>
    <cellStyle name="Normal 2 4 4 2 5 3" xfId="5834"/>
    <cellStyle name="Normal 2 4 4 2 6" xfId="5835"/>
    <cellStyle name="Normal 2 4 4 2 6 2" xfId="5836"/>
    <cellStyle name="Normal 2 4 4 2 7" xfId="5837"/>
    <cellStyle name="Normal 2 4 4 2 8" xfId="5838"/>
    <cellStyle name="Normal 2 4 4 3" xfId="5839"/>
    <cellStyle name="Normal 2 4 4 3 2" xfId="5840"/>
    <cellStyle name="Normal 2 4 4 3 2 2" xfId="5841"/>
    <cellStyle name="Normal 2 4 4 3 2 2 2" xfId="5842"/>
    <cellStyle name="Normal 2 4 4 3 2 3" xfId="5843"/>
    <cellStyle name="Normal 2 4 4 3 3" xfId="5844"/>
    <cellStyle name="Normal 2 4 4 3 3 2" xfId="5845"/>
    <cellStyle name="Normal 2 4 4 3 4" xfId="5846"/>
    <cellStyle name="Normal 2 4 4 4" xfId="5847"/>
    <cellStyle name="Normal 2 4 4 4 2" xfId="5848"/>
    <cellStyle name="Normal 2 4 4 4 2 2" xfId="5849"/>
    <cellStyle name="Normal 2 4 4 4 3" xfId="5850"/>
    <cellStyle name="Normal 2 4 4 5" xfId="5851"/>
    <cellStyle name="Normal 2 4 4 5 2" xfId="5852"/>
    <cellStyle name="Normal 2 4 4 5 2 2" xfId="5853"/>
    <cellStyle name="Normal 2 4 4 5 3" xfId="5854"/>
    <cellStyle name="Normal 2 4 4 6" xfId="5855"/>
    <cellStyle name="Normal 2 4 4 6 2" xfId="5856"/>
    <cellStyle name="Normal 2 4 4 6 2 2" xfId="5857"/>
    <cellStyle name="Normal 2 4 4 6 3" xfId="5858"/>
    <cellStyle name="Normal 2 4 4 7" xfId="5859"/>
    <cellStyle name="Normal 2 4 4 7 2" xfId="5860"/>
    <cellStyle name="Normal 2 4 4 8" xfId="5861"/>
    <cellStyle name="Normal 2 4 4 9" xfId="5862"/>
    <cellStyle name="Normal 2 4 5" xfId="5863"/>
    <cellStyle name="Normal 2 4 5 2" xfId="5864"/>
    <cellStyle name="Normal 2 4 5 2 2" xfId="5865"/>
    <cellStyle name="Normal 2 4 5 2 2 2" xfId="5866"/>
    <cellStyle name="Normal 2 4 5 2 2 2 2" xfId="5867"/>
    <cellStyle name="Normal 2 4 5 2 2 2 2 2" xfId="5868"/>
    <cellStyle name="Normal 2 4 5 2 2 2 3" xfId="5869"/>
    <cellStyle name="Normal 2 4 5 2 2 3" xfId="5870"/>
    <cellStyle name="Normal 2 4 5 2 2 3 2" xfId="5871"/>
    <cellStyle name="Normal 2 4 5 2 2 4" xfId="5872"/>
    <cellStyle name="Normal 2 4 5 2 3" xfId="5873"/>
    <cellStyle name="Normal 2 4 5 2 3 2" xfId="5874"/>
    <cellStyle name="Normal 2 4 5 2 3 2 2" xfId="5875"/>
    <cellStyle name="Normal 2 4 5 2 3 3" xfId="5876"/>
    <cellStyle name="Normal 2 4 5 2 4" xfId="5877"/>
    <cellStyle name="Normal 2 4 5 2 4 2" xfId="5878"/>
    <cellStyle name="Normal 2 4 5 2 4 2 2" xfId="5879"/>
    <cellStyle name="Normal 2 4 5 2 4 3" xfId="5880"/>
    <cellStyle name="Normal 2 4 5 2 5" xfId="5881"/>
    <cellStyle name="Normal 2 4 5 2 5 2" xfId="5882"/>
    <cellStyle name="Normal 2 4 5 2 5 2 2" xfId="5883"/>
    <cellStyle name="Normal 2 4 5 2 5 3" xfId="5884"/>
    <cellStyle name="Normal 2 4 5 2 6" xfId="5885"/>
    <cellStyle name="Normal 2 4 5 2 6 2" xfId="5886"/>
    <cellStyle name="Normal 2 4 5 2 7" xfId="5887"/>
    <cellStyle name="Normal 2 4 5 2 8" xfId="5888"/>
    <cellStyle name="Normal 2 4 5 3" xfId="5889"/>
    <cellStyle name="Normal 2 4 5 3 2" xfId="5890"/>
    <cellStyle name="Normal 2 4 5 3 2 2" xfId="5891"/>
    <cellStyle name="Normal 2 4 5 3 2 2 2" xfId="5892"/>
    <cellStyle name="Normal 2 4 5 3 2 3" xfId="5893"/>
    <cellStyle name="Normal 2 4 5 3 3" xfId="5894"/>
    <cellStyle name="Normal 2 4 5 3 3 2" xfId="5895"/>
    <cellStyle name="Normal 2 4 5 3 4" xfId="5896"/>
    <cellStyle name="Normal 2 4 5 4" xfId="5897"/>
    <cellStyle name="Normal 2 4 5 4 2" xfId="5898"/>
    <cellStyle name="Normal 2 4 5 4 2 2" xfId="5899"/>
    <cellStyle name="Normal 2 4 5 4 3" xfId="5900"/>
    <cellStyle name="Normal 2 4 5 5" xfId="5901"/>
    <cellStyle name="Normal 2 4 5 5 2" xfId="5902"/>
    <cellStyle name="Normal 2 4 5 5 2 2" xfId="5903"/>
    <cellStyle name="Normal 2 4 5 5 3" xfId="5904"/>
    <cellStyle name="Normal 2 4 5 6" xfId="5905"/>
    <cellStyle name="Normal 2 4 5 6 2" xfId="5906"/>
    <cellStyle name="Normal 2 4 5 6 2 2" xfId="5907"/>
    <cellStyle name="Normal 2 4 5 6 3" xfId="5908"/>
    <cellStyle name="Normal 2 4 5 7" xfId="5909"/>
    <cellStyle name="Normal 2 4 5 7 2" xfId="5910"/>
    <cellStyle name="Normal 2 4 5 8" xfId="5911"/>
    <cellStyle name="Normal 2 4 5 9" xfId="5912"/>
    <cellStyle name="Normal 2 4 6" xfId="5913"/>
    <cellStyle name="Normal 2 4 6 2" xfId="5914"/>
    <cellStyle name="Normal 2 4 6 2 2" xfId="5915"/>
    <cellStyle name="Normal 2 4 6 2 2 2" xfId="5916"/>
    <cellStyle name="Normal 2 4 6 2 2 2 2" xfId="5917"/>
    <cellStyle name="Normal 2 4 6 2 2 2 2 2" xfId="5918"/>
    <cellStyle name="Normal 2 4 6 2 2 2 3" xfId="5919"/>
    <cellStyle name="Normal 2 4 6 2 2 3" xfId="5920"/>
    <cellStyle name="Normal 2 4 6 2 2 3 2" xfId="5921"/>
    <cellStyle name="Normal 2 4 6 2 2 4" xfId="5922"/>
    <cellStyle name="Normal 2 4 6 2 3" xfId="5923"/>
    <cellStyle name="Normal 2 4 6 2 3 2" xfId="5924"/>
    <cellStyle name="Normal 2 4 6 2 3 2 2" xfId="5925"/>
    <cellStyle name="Normal 2 4 6 2 3 3" xfId="5926"/>
    <cellStyle name="Normal 2 4 6 2 4" xfId="5927"/>
    <cellStyle name="Normal 2 4 6 2 4 2" xfId="5928"/>
    <cellStyle name="Normal 2 4 6 2 4 2 2" xfId="5929"/>
    <cellStyle name="Normal 2 4 6 2 4 3" xfId="5930"/>
    <cellStyle name="Normal 2 4 6 2 5" xfId="5931"/>
    <cellStyle name="Normal 2 4 6 2 5 2" xfId="5932"/>
    <cellStyle name="Normal 2 4 6 2 5 2 2" xfId="5933"/>
    <cellStyle name="Normal 2 4 6 2 5 3" xfId="5934"/>
    <cellStyle name="Normal 2 4 6 2 6" xfId="5935"/>
    <cellStyle name="Normal 2 4 6 2 6 2" xfId="5936"/>
    <cellStyle name="Normal 2 4 6 2 7" xfId="5937"/>
    <cellStyle name="Normal 2 4 6 2 8" xfId="5938"/>
    <cellStyle name="Normal 2 4 6 3" xfId="5939"/>
    <cellStyle name="Normal 2 4 6 3 2" xfId="5940"/>
    <cellStyle name="Normal 2 4 6 3 2 2" xfId="5941"/>
    <cellStyle name="Normal 2 4 6 3 2 2 2" xfId="5942"/>
    <cellStyle name="Normal 2 4 6 3 2 3" xfId="5943"/>
    <cellStyle name="Normal 2 4 6 3 3" xfId="5944"/>
    <cellStyle name="Normal 2 4 6 3 3 2" xfId="5945"/>
    <cellStyle name="Normal 2 4 6 3 4" xfId="5946"/>
    <cellStyle name="Normal 2 4 6 4" xfId="5947"/>
    <cellStyle name="Normal 2 4 6 4 2" xfId="5948"/>
    <cellStyle name="Normal 2 4 6 4 2 2" xfId="5949"/>
    <cellStyle name="Normal 2 4 6 4 3" xfId="5950"/>
    <cellStyle name="Normal 2 4 6 5" xfId="5951"/>
    <cellStyle name="Normal 2 4 6 5 2" xfId="5952"/>
    <cellStyle name="Normal 2 4 6 5 2 2" xfId="5953"/>
    <cellStyle name="Normal 2 4 6 5 3" xfId="5954"/>
    <cellStyle name="Normal 2 4 6 6" xfId="5955"/>
    <cellStyle name="Normal 2 4 6 6 2" xfId="5956"/>
    <cellStyle name="Normal 2 4 6 6 2 2" xfId="5957"/>
    <cellStyle name="Normal 2 4 6 6 3" xfId="5958"/>
    <cellStyle name="Normal 2 4 6 7" xfId="5959"/>
    <cellStyle name="Normal 2 4 6 7 2" xfId="5960"/>
    <cellStyle name="Normal 2 4 6 8" xfId="5961"/>
    <cellStyle name="Normal 2 4 6 9" xfId="5962"/>
    <cellStyle name="Normal 2 4 7" xfId="5963"/>
    <cellStyle name="Normal 2 4 7 2" xfId="5964"/>
    <cellStyle name="Normal 2 4 7 2 2" xfId="5965"/>
    <cellStyle name="Normal 2 4 7 2 2 2" xfId="5966"/>
    <cellStyle name="Normal 2 4 7 2 2 2 2" xfId="5967"/>
    <cellStyle name="Normal 2 4 7 2 2 2 2 2" xfId="5968"/>
    <cellStyle name="Normal 2 4 7 2 2 2 3" xfId="5969"/>
    <cellStyle name="Normal 2 4 7 2 2 3" xfId="5970"/>
    <cellStyle name="Normal 2 4 7 2 2 3 2" xfId="5971"/>
    <cellStyle name="Normal 2 4 7 2 2 4" xfId="5972"/>
    <cellStyle name="Normal 2 4 7 2 3" xfId="5973"/>
    <cellStyle name="Normal 2 4 7 2 3 2" xfId="5974"/>
    <cellStyle name="Normal 2 4 7 2 3 2 2" xfId="5975"/>
    <cellStyle name="Normal 2 4 7 2 3 3" xfId="5976"/>
    <cellStyle name="Normal 2 4 7 2 4" xfId="5977"/>
    <cellStyle name="Normal 2 4 7 2 4 2" xfId="5978"/>
    <cellStyle name="Normal 2 4 7 2 4 2 2" xfId="5979"/>
    <cellStyle name="Normal 2 4 7 2 4 3" xfId="5980"/>
    <cellStyle name="Normal 2 4 7 2 5" xfId="5981"/>
    <cellStyle name="Normal 2 4 7 2 5 2" xfId="5982"/>
    <cellStyle name="Normal 2 4 7 2 5 2 2" xfId="5983"/>
    <cellStyle name="Normal 2 4 7 2 5 3" xfId="5984"/>
    <cellStyle name="Normal 2 4 7 2 6" xfId="5985"/>
    <cellStyle name="Normal 2 4 7 2 6 2" xfId="5986"/>
    <cellStyle name="Normal 2 4 7 2 7" xfId="5987"/>
    <cellStyle name="Normal 2 4 7 2 8" xfId="5988"/>
    <cellStyle name="Normal 2 4 7 3" xfId="5989"/>
    <cellStyle name="Normal 2 4 7 3 2" xfId="5990"/>
    <cellStyle name="Normal 2 4 7 3 2 2" xfId="5991"/>
    <cellStyle name="Normal 2 4 7 3 2 2 2" xfId="5992"/>
    <cellStyle name="Normal 2 4 7 3 2 3" xfId="5993"/>
    <cellStyle name="Normal 2 4 7 3 3" xfId="5994"/>
    <cellStyle name="Normal 2 4 7 3 3 2" xfId="5995"/>
    <cellStyle name="Normal 2 4 7 3 4" xfId="5996"/>
    <cellStyle name="Normal 2 4 7 4" xfId="5997"/>
    <cellStyle name="Normal 2 4 7 4 2" xfId="5998"/>
    <cellStyle name="Normal 2 4 7 4 2 2" xfId="5999"/>
    <cellStyle name="Normal 2 4 7 4 3" xfId="6000"/>
    <cellStyle name="Normal 2 4 7 5" xfId="6001"/>
    <cellStyle name="Normal 2 4 7 5 2" xfId="6002"/>
    <cellStyle name="Normal 2 4 7 5 2 2" xfId="6003"/>
    <cellStyle name="Normal 2 4 7 5 3" xfId="6004"/>
    <cellStyle name="Normal 2 4 7 6" xfId="6005"/>
    <cellStyle name="Normal 2 4 7 6 2" xfId="6006"/>
    <cellStyle name="Normal 2 4 7 6 2 2" xfId="6007"/>
    <cellStyle name="Normal 2 4 7 6 3" xfId="6008"/>
    <cellStyle name="Normal 2 4 7 7" xfId="6009"/>
    <cellStyle name="Normal 2 4 7 7 2" xfId="6010"/>
    <cellStyle name="Normal 2 4 7 8" xfId="6011"/>
    <cellStyle name="Normal 2 4 7 9" xfId="6012"/>
    <cellStyle name="Normal 2 4 8" xfId="6013"/>
    <cellStyle name="Normal 2 4 8 2" xfId="6014"/>
    <cellStyle name="Normal 2 4 8 2 2" xfId="6015"/>
    <cellStyle name="Normal 2 4 8 2 2 2" xfId="6016"/>
    <cellStyle name="Normal 2 4 8 2 2 2 2" xfId="6017"/>
    <cellStyle name="Normal 2 4 8 2 2 3" xfId="6018"/>
    <cellStyle name="Normal 2 4 8 2 3" xfId="6019"/>
    <cellStyle name="Normal 2 4 8 2 3 2" xfId="6020"/>
    <cellStyle name="Normal 2 4 8 2 4" xfId="6021"/>
    <cellStyle name="Normal 2 4 8 3" xfId="6022"/>
    <cellStyle name="Normal 2 4 8 3 2" xfId="6023"/>
    <cellStyle name="Normal 2 4 8 3 2 2" xfId="6024"/>
    <cellStyle name="Normal 2 4 8 3 3" xfId="6025"/>
    <cellStyle name="Normal 2 4 8 4" xfId="6026"/>
    <cellStyle name="Normal 2 4 8 4 2" xfId="6027"/>
    <cellStyle name="Normal 2 4 8 4 2 2" xfId="6028"/>
    <cellStyle name="Normal 2 4 8 4 3" xfId="6029"/>
    <cellStyle name="Normal 2 4 8 5" xfId="6030"/>
    <cellStyle name="Normal 2 4 8 5 2" xfId="6031"/>
    <cellStyle name="Normal 2 4 8 5 2 2" xfId="6032"/>
    <cellStyle name="Normal 2 4 8 5 3" xfId="6033"/>
    <cellStyle name="Normal 2 4 8 6" xfId="6034"/>
    <cellStyle name="Normal 2 4 8 6 2" xfId="6035"/>
    <cellStyle name="Normal 2 4 8 7" xfId="6036"/>
    <cellStyle name="Normal 2 4 8 8" xfId="6037"/>
    <cellStyle name="Normal 2 4 9" xfId="6038"/>
    <cellStyle name="Normal 2 4 9 2" xfId="6039"/>
    <cellStyle name="Normal 2 4 9 2 2" xfId="6040"/>
    <cellStyle name="Normal 2 4 9 2 2 2" xfId="6041"/>
    <cellStyle name="Normal 2 4 9 2 3" xfId="6042"/>
    <cellStyle name="Normal 2 4 9 3" xfId="6043"/>
    <cellStyle name="Normal 2 4 9 3 2" xfId="6044"/>
    <cellStyle name="Normal 2 4 9 4" xfId="6045"/>
    <cellStyle name="Normal 2 5" xfId="6046"/>
    <cellStyle name="Normal 2 5 2" xfId="6047"/>
    <cellStyle name="Normal 2 6" xfId="6048"/>
    <cellStyle name="Normal 2 6 2" xfId="6049"/>
    <cellStyle name="Normal 2 7" xfId="6050"/>
    <cellStyle name="Normal 2 7 2" xfId="6051"/>
    <cellStyle name="Normal 2 8" xfId="6052"/>
    <cellStyle name="Normal 2 9" xfId="6053"/>
    <cellStyle name="Normal 2_List of SAA Releases" xfId="6054"/>
    <cellStyle name="Normal 20" xfId="6055"/>
    <cellStyle name="Normal 20 2" xfId="6056"/>
    <cellStyle name="Normal 20 2 2" xfId="6057"/>
    <cellStyle name="Normal 20 2 2 2" xfId="6058"/>
    <cellStyle name="Normal 20 2 2 2 2" xfId="6059"/>
    <cellStyle name="Normal 20 2 2 2 2 2" xfId="6060"/>
    <cellStyle name="Normal 20 2 2 2 3" xfId="6061"/>
    <cellStyle name="Normal 20 2 2 3" xfId="6062"/>
    <cellStyle name="Normal 20 2 2 3 2" xfId="6063"/>
    <cellStyle name="Normal 20 2 2 4" xfId="6064"/>
    <cellStyle name="Normal 20 2 3" xfId="6065"/>
    <cellStyle name="Normal 20 2 3 2" xfId="6066"/>
    <cellStyle name="Normal 20 2 3 2 2" xfId="6067"/>
    <cellStyle name="Normal 20 2 3 3" xfId="6068"/>
    <cellStyle name="Normal 20 2 4" xfId="6069"/>
    <cellStyle name="Normal 20 2 4 2" xfId="6070"/>
    <cellStyle name="Normal 20 2 4 2 2" xfId="6071"/>
    <cellStyle name="Normal 20 2 4 3" xfId="6072"/>
    <cellStyle name="Normal 20 2 5" xfId="6073"/>
    <cellStyle name="Normal 20 2 5 2" xfId="6074"/>
    <cellStyle name="Normal 20 2 5 2 2" xfId="6075"/>
    <cellStyle name="Normal 20 2 5 3" xfId="6076"/>
    <cellStyle name="Normal 20 2 6" xfId="6077"/>
    <cellStyle name="Normal 20 2 6 2" xfId="6078"/>
    <cellStyle name="Normal 20 2 7" xfId="6079"/>
    <cellStyle name="Normal 20 2 8" xfId="6080"/>
    <cellStyle name="Normal 20 3" xfId="6081"/>
    <cellStyle name="Normal 20 3 2" xfId="6082"/>
    <cellStyle name="Normal 20 3 2 2" xfId="6083"/>
    <cellStyle name="Normal 20 3 2 2 2" xfId="6084"/>
    <cellStyle name="Normal 20 3 2 3" xfId="6085"/>
    <cellStyle name="Normal 20 3 3" xfId="6086"/>
    <cellStyle name="Normal 20 3 3 2" xfId="6087"/>
    <cellStyle name="Normal 20 3 4" xfId="6088"/>
    <cellStyle name="Normal 20 4" xfId="6089"/>
    <cellStyle name="Normal 20 4 2" xfId="6090"/>
    <cellStyle name="Normal 20 4 2 2" xfId="6091"/>
    <cellStyle name="Normal 20 4 3" xfId="6092"/>
    <cellStyle name="Normal 20 5" xfId="6093"/>
    <cellStyle name="Normal 20 5 2" xfId="6094"/>
    <cellStyle name="Normal 20 5 2 2" xfId="6095"/>
    <cellStyle name="Normal 20 5 3" xfId="6096"/>
    <cellStyle name="Normal 20 6" xfId="6097"/>
    <cellStyle name="Normal 20 6 2" xfId="6098"/>
    <cellStyle name="Normal 20 6 2 2" xfId="6099"/>
    <cellStyle name="Normal 20 6 3" xfId="6100"/>
    <cellStyle name="Normal 20 7" xfId="6101"/>
    <cellStyle name="Normal 20 7 2" xfId="6102"/>
    <cellStyle name="Normal 20 8" xfId="6103"/>
    <cellStyle name="Normal 20 9" xfId="6104"/>
    <cellStyle name="Normal 21" xfId="6105"/>
    <cellStyle name="Normal 22" xfId="6106"/>
    <cellStyle name="Normal 22 2" xfId="6107"/>
    <cellStyle name="Normal 22 2 2" xfId="6108"/>
    <cellStyle name="Normal 22 2 2 2" xfId="6109"/>
    <cellStyle name="Normal 22 2 2 2 2" xfId="6110"/>
    <cellStyle name="Normal 22 2 2 3" xfId="6111"/>
    <cellStyle name="Normal 22 2 3" xfId="6112"/>
    <cellStyle name="Normal 22 2 3 2" xfId="6113"/>
    <cellStyle name="Normal 22 2 4" xfId="6114"/>
    <cellStyle name="Normal 22 3" xfId="6115"/>
    <cellStyle name="Normal 22 3 2" xfId="6116"/>
    <cellStyle name="Normal 22 3 2 2" xfId="6117"/>
    <cellStyle name="Normal 22 3 3" xfId="6118"/>
    <cellStyle name="Normal 22 4" xfId="6119"/>
    <cellStyle name="Normal 22 4 2" xfId="6120"/>
    <cellStyle name="Normal 22 4 2 2" xfId="6121"/>
    <cellStyle name="Normal 22 4 3" xfId="6122"/>
    <cellStyle name="Normal 22 5" xfId="6123"/>
    <cellStyle name="Normal 22 5 2" xfId="6124"/>
    <cellStyle name="Normal 22 5 2 2" xfId="6125"/>
    <cellStyle name="Normal 22 5 3" xfId="6126"/>
    <cellStyle name="Normal 22 6" xfId="6127"/>
    <cellStyle name="Normal 22 6 2" xfId="6128"/>
    <cellStyle name="Normal 22 7" xfId="6129"/>
    <cellStyle name="Normal 22 8" xfId="6130"/>
    <cellStyle name="Normal 23" xfId="6131"/>
    <cellStyle name="Normal 23 2" xfId="6132"/>
    <cellStyle name="Normal 23 2 2" xfId="6133"/>
    <cellStyle name="Normal 23 2 2 2" xfId="6134"/>
    <cellStyle name="Normal 23 2 2 2 2" xfId="6135"/>
    <cellStyle name="Normal 23 2 2 3" xfId="6136"/>
    <cellStyle name="Normal 23 2 3" xfId="6137"/>
    <cellStyle name="Normal 23 2 3 2" xfId="6138"/>
    <cellStyle name="Normal 23 2 4" xfId="6139"/>
    <cellStyle name="Normal 23 3" xfId="6140"/>
    <cellStyle name="Normal 23 3 2" xfId="6141"/>
    <cellStyle name="Normal 23 3 2 2" xfId="6142"/>
    <cellStyle name="Normal 23 3 3" xfId="6143"/>
    <cellStyle name="Normal 23 4" xfId="6144"/>
    <cellStyle name="Normal 23 4 2" xfId="6145"/>
    <cellStyle name="Normal 23 4 2 2" xfId="6146"/>
    <cellStyle name="Normal 23 4 3" xfId="6147"/>
    <cellStyle name="Normal 23 5" xfId="6148"/>
    <cellStyle name="Normal 23 5 2" xfId="6149"/>
    <cellStyle name="Normal 23 5 2 2" xfId="6150"/>
    <cellStyle name="Normal 23 5 3" xfId="6151"/>
    <cellStyle name="Normal 23 6" xfId="6152"/>
    <cellStyle name="Normal 23 6 2" xfId="6153"/>
    <cellStyle name="Normal 23 7" xfId="6154"/>
    <cellStyle name="Normal 23 8" xfId="6155"/>
    <cellStyle name="Normal 24" xfId="6156"/>
    <cellStyle name="Normal 24 2" xfId="6157"/>
    <cellStyle name="Normal 24 2 2" xfId="6158"/>
    <cellStyle name="Normal 24 2 2 2" xfId="6159"/>
    <cellStyle name="Normal 24 2 2 2 2" xfId="6160"/>
    <cellStyle name="Normal 24 2 2 3" xfId="6161"/>
    <cellStyle name="Normal 24 2 3" xfId="6162"/>
    <cellStyle name="Normal 24 2 3 2" xfId="6163"/>
    <cellStyle name="Normal 24 2 4" xfId="6164"/>
    <cellStyle name="Normal 24 3" xfId="6165"/>
    <cellStyle name="Normal 24 3 2" xfId="6166"/>
    <cellStyle name="Normal 24 3 2 2" xfId="6167"/>
    <cellStyle name="Normal 24 3 3" xfId="6168"/>
    <cellStyle name="Normal 24 4" xfId="6169"/>
    <cellStyle name="Normal 24 4 2" xfId="6170"/>
    <cellStyle name="Normal 24 4 2 2" xfId="6171"/>
    <cellStyle name="Normal 24 4 3" xfId="6172"/>
    <cellStyle name="Normal 24 5" xfId="6173"/>
    <cellStyle name="Normal 24 5 2" xfId="6174"/>
    <cellStyle name="Normal 24 5 2 2" xfId="6175"/>
    <cellStyle name="Normal 24 5 3" xfId="6176"/>
    <cellStyle name="Normal 24 6" xfId="6177"/>
    <cellStyle name="Normal 24 6 2" xfId="6178"/>
    <cellStyle name="Normal 24 7" xfId="6179"/>
    <cellStyle name="Normal 24 8" xfId="6180"/>
    <cellStyle name="Normal 25" xfId="6181"/>
    <cellStyle name="Normal 25 2" xfId="6182"/>
    <cellStyle name="Normal 25 2 2" xfId="6183"/>
    <cellStyle name="Normal 25 2 2 2" xfId="6184"/>
    <cellStyle name="Normal 25 2 2 2 2" xfId="6185"/>
    <cellStyle name="Normal 25 2 2 3" xfId="6186"/>
    <cellStyle name="Normal 25 2 3" xfId="6187"/>
    <cellStyle name="Normal 25 2 3 2" xfId="6188"/>
    <cellStyle name="Normal 25 2 4" xfId="6189"/>
    <cellStyle name="Normal 25 3" xfId="6190"/>
    <cellStyle name="Normal 25 3 2" xfId="6191"/>
    <cellStyle name="Normal 25 3 2 2" xfId="6192"/>
    <cellStyle name="Normal 25 3 3" xfId="6193"/>
    <cellStyle name="Normal 25 4" xfId="6194"/>
    <cellStyle name="Normal 25 4 2" xfId="6195"/>
    <cellStyle name="Normal 25 4 2 2" xfId="6196"/>
    <cellStyle name="Normal 25 4 3" xfId="6197"/>
    <cellStyle name="Normal 25 5" xfId="6198"/>
    <cellStyle name="Normal 25 5 2" xfId="6199"/>
    <cellStyle name="Normal 25 5 2 2" xfId="6200"/>
    <cellStyle name="Normal 25 5 3" xfId="6201"/>
    <cellStyle name="Normal 25 6" xfId="6202"/>
    <cellStyle name="Normal 25 6 2" xfId="6203"/>
    <cellStyle name="Normal 25 7" xfId="6204"/>
    <cellStyle name="Normal 25 8" xfId="6205"/>
    <cellStyle name="Normal 26" xfId="3"/>
    <cellStyle name="Normal 26 2" xfId="6206"/>
    <cellStyle name="Normal 26 2 2" xfId="6207"/>
    <cellStyle name="Normal 26 2 2 2" xfId="6208"/>
    <cellStyle name="Normal 26 2 2 2 2" xfId="6209"/>
    <cellStyle name="Normal 26 2 2 3" xfId="6210"/>
    <cellStyle name="Normal 26 2 3" xfId="6211"/>
    <cellStyle name="Normal 26 2 3 2" xfId="6212"/>
    <cellStyle name="Normal 26 2 4" xfId="6213"/>
    <cellStyle name="Normal 26 3" xfId="6214"/>
    <cellStyle name="Normal 26 3 2" xfId="6215"/>
    <cellStyle name="Normal 26 3 2 2" xfId="6216"/>
    <cellStyle name="Normal 26 3 3" xfId="6217"/>
    <cellStyle name="Normal 26 4" xfId="6218"/>
    <cellStyle name="Normal 26 4 2" xfId="6219"/>
    <cellStyle name="Normal 26 4 2 2" xfId="6220"/>
    <cellStyle name="Normal 26 4 3" xfId="6221"/>
    <cellStyle name="Normal 26 5" xfId="6222"/>
    <cellStyle name="Normal 26 5 2" xfId="6223"/>
    <cellStyle name="Normal 26 5 2 2" xfId="6224"/>
    <cellStyle name="Normal 26 5 3" xfId="6225"/>
    <cellStyle name="Normal 26 6" xfId="6226"/>
    <cellStyle name="Normal 26 6 2" xfId="6227"/>
    <cellStyle name="Normal 26 7" xfId="6228"/>
    <cellStyle name="Normal 26 8" xfId="6229"/>
    <cellStyle name="Normal 27" xfId="6230"/>
    <cellStyle name="Normal 27 2" xfId="6231"/>
    <cellStyle name="Normal 27 2 2" xfId="6232"/>
    <cellStyle name="Normal 27 2 2 2" xfId="6233"/>
    <cellStyle name="Normal 27 2 2 2 2" xfId="6234"/>
    <cellStyle name="Normal 27 2 2 3" xfId="6235"/>
    <cellStyle name="Normal 27 2 3" xfId="6236"/>
    <cellStyle name="Normal 27 2 3 2" xfId="6237"/>
    <cellStyle name="Normal 27 2 4" xfId="6238"/>
    <cellStyle name="Normal 27 3" xfId="6239"/>
    <cellStyle name="Normal 27 3 2" xfId="6240"/>
    <cellStyle name="Normal 27 3 2 2" xfId="6241"/>
    <cellStyle name="Normal 27 3 3" xfId="6242"/>
    <cellStyle name="Normal 27 4" xfId="6243"/>
    <cellStyle name="Normal 27 4 2" xfId="6244"/>
    <cellStyle name="Normal 27 4 2 2" xfId="6245"/>
    <cellStyle name="Normal 27 4 3" xfId="6246"/>
    <cellStyle name="Normal 27 5" xfId="6247"/>
    <cellStyle name="Normal 27 5 2" xfId="6248"/>
    <cellStyle name="Normal 27 5 2 2" xfId="6249"/>
    <cellStyle name="Normal 27 5 3" xfId="6250"/>
    <cellStyle name="Normal 27 6" xfId="6251"/>
    <cellStyle name="Normal 27 6 2" xfId="6252"/>
    <cellStyle name="Normal 27 7" xfId="6253"/>
    <cellStyle name="Normal 28" xfId="6254"/>
    <cellStyle name="Normal 28 2" xfId="6255"/>
    <cellStyle name="Normal 28 2 2" xfId="6256"/>
    <cellStyle name="Normal 28 2 2 2" xfId="6257"/>
    <cellStyle name="Normal 28 2 2 2 2" xfId="6258"/>
    <cellStyle name="Normal 28 2 2 3" xfId="6259"/>
    <cellStyle name="Normal 28 2 3" xfId="6260"/>
    <cellStyle name="Normal 28 2 3 2" xfId="6261"/>
    <cellStyle name="Normal 28 2 4" xfId="6262"/>
    <cellStyle name="Normal 28 3" xfId="6263"/>
    <cellStyle name="Normal 28 3 2" xfId="6264"/>
    <cellStyle name="Normal 28 3 2 2" xfId="6265"/>
    <cellStyle name="Normal 28 3 3" xfId="6266"/>
    <cellStyle name="Normal 28 4" xfId="6267"/>
    <cellStyle name="Normal 28 4 2" xfId="6268"/>
    <cellStyle name="Normal 28 4 2 2" xfId="6269"/>
    <cellStyle name="Normal 28 4 3" xfId="6270"/>
    <cellStyle name="Normal 28 5" xfId="6271"/>
    <cellStyle name="Normal 28 5 2" xfId="6272"/>
    <cellStyle name="Normal 28 5 2 2" xfId="6273"/>
    <cellStyle name="Normal 28 5 3" xfId="6274"/>
    <cellStyle name="Normal 28 6" xfId="6275"/>
    <cellStyle name="Normal 28 6 2" xfId="6276"/>
    <cellStyle name="Normal 28 7" xfId="6277"/>
    <cellStyle name="Normal 29" xfId="6278"/>
    <cellStyle name="Normal 29 2" xfId="6279"/>
    <cellStyle name="Normal 29 2 2" xfId="6280"/>
    <cellStyle name="Normal 29 2 2 2" xfId="6281"/>
    <cellStyle name="Normal 29 2 2 2 2" xfId="6282"/>
    <cellStyle name="Normal 29 2 2 3" xfId="6283"/>
    <cellStyle name="Normal 29 2 3" xfId="6284"/>
    <cellStyle name="Normal 29 2 3 2" xfId="6285"/>
    <cellStyle name="Normal 29 2 4" xfId="6286"/>
    <cellStyle name="Normal 29 3" xfId="6287"/>
    <cellStyle name="Normal 29 3 2" xfId="6288"/>
    <cellStyle name="Normal 29 3 2 2" xfId="6289"/>
    <cellStyle name="Normal 29 3 3" xfId="6290"/>
    <cellStyle name="Normal 29 4" xfId="6291"/>
    <cellStyle name="Normal 29 4 2" xfId="6292"/>
    <cellStyle name="Normal 29 4 2 2" xfId="6293"/>
    <cellStyle name="Normal 29 4 3" xfId="6294"/>
    <cellStyle name="Normal 29 5" xfId="6295"/>
    <cellStyle name="Normal 29 5 2" xfId="6296"/>
    <cellStyle name="Normal 29 6" xfId="6297"/>
    <cellStyle name="Normal 3" xfId="6298"/>
    <cellStyle name="Normal 3 2" xfId="6299"/>
    <cellStyle name="Normal 3 2 10" xfId="6300"/>
    <cellStyle name="Normal 3 2 10 2" xfId="6301"/>
    <cellStyle name="Normal 3 2 10 2 2" xfId="6302"/>
    <cellStyle name="Normal 3 2 10 2 2 2" xfId="6303"/>
    <cellStyle name="Normal 3 2 10 2 2 2 2" xfId="6304"/>
    <cellStyle name="Normal 3 2 10 2 2 2 2 2" xfId="6305"/>
    <cellStyle name="Normal 3 2 10 2 2 2 3" xfId="6306"/>
    <cellStyle name="Normal 3 2 10 2 2 3" xfId="6307"/>
    <cellStyle name="Normal 3 2 10 2 2 3 2" xfId="6308"/>
    <cellStyle name="Normal 3 2 10 2 2 4" xfId="6309"/>
    <cellStyle name="Normal 3 2 10 2 3" xfId="6310"/>
    <cellStyle name="Normal 3 2 10 2 3 2" xfId="6311"/>
    <cellStyle name="Normal 3 2 10 2 3 2 2" xfId="6312"/>
    <cellStyle name="Normal 3 2 10 2 3 3" xfId="6313"/>
    <cellStyle name="Normal 3 2 10 2 4" xfId="6314"/>
    <cellStyle name="Normal 3 2 10 2 4 2" xfId="6315"/>
    <cellStyle name="Normal 3 2 10 2 4 2 2" xfId="6316"/>
    <cellStyle name="Normal 3 2 10 2 4 3" xfId="6317"/>
    <cellStyle name="Normal 3 2 10 2 5" xfId="6318"/>
    <cellStyle name="Normal 3 2 10 2 5 2" xfId="6319"/>
    <cellStyle name="Normal 3 2 10 2 5 2 2" xfId="6320"/>
    <cellStyle name="Normal 3 2 10 2 5 3" xfId="6321"/>
    <cellStyle name="Normal 3 2 10 2 6" xfId="6322"/>
    <cellStyle name="Normal 3 2 10 2 6 2" xfId="6323"/>
    <cellStyle name="Normal 3 2 10 2 7" xfId="6324"/>
    <cellStyle name="Normal 3 2 10 2 8" xfId="6325"/>
    <cellStyle name="Normal 3 2 10 3" xfId="6326"/>
    <cellStyle name="Normal 3 2 10 3 2" xfId="6327"/>
    <cellStyle name="Normal 3 2 10 3 2 2" xfId="6328"/>
    <cellStyle name="Normal 3 2 10 3 2 2 2" xfId="6329"/>
    <cellStyle name="Normal 3 2 10 3 2 3" xfId="6330"/>
    <cellStyle name="Normal 3 2 10 3 3" xfId="6331"/>
    <cellStyle name="Normal 3 2 10 3 3 2" xfId="6332"/>
    <cellStyle name="Normal 3 2 10 3 4" xfId="6333"/>
    <cellStyle name="Normal 3 2 10 4" xfId="6334"/>
    <cellStyle name="Normal 3 2 10 4 2" xfId="6335"/>
    <cellStyle name="Normal 3 2 10 4 2 2" xfId="6336"/>
    <cellStyle name="Normal 3 2 10 4 3" xfId="6337"/>
    <cellStyle name="Normal 3 2 10 5" xfId="6338"/>
    <cellStyle name="Normal 3 2 10 5 2" xfId="6339"/>
    <cellStyle name="Normal 3 2 10 5 2 2" xfId="6340"/>
    <cellStyle name="Normal 3 2 10 5 3" xfId="6341"/>
    <cellStyle name="Normal 3 2 10 6" xfId="6342"/>
    <cellStyle name="Normal 3 2 10 6 2" xfId="6343"/>
    <cellStyle name="Normal 3 2 10 6 2 2" xfId="6344"/>
    <cellStyle name="Normal 3 2 10 6 3" xfId="6345"/>
    <cellStyle name="Normal 3 2 10 7" xfId="6346"/>
    <cellStyle name="Normal 3 2 10 7 2" xfId="6347"/>
    <cellStyle name="Normal 3 2 10 8" xfId="6348"/>
    <cellStyle name="Normal 3 2 10 9" xfId="6349"/>
    <cellStyle name="Normal 3 2 11" xfId="6350"/>
    <cellStyle name="Normal 3 2 11 2" xfId="6351"/>
    <cellStyle name="Normal 3 2 11 2 2" xfId="6352"/>
    <cellStyle name="Normal 3 2 11 2 2 2" xfId="6353"/>
    <cellStyle name="Normal 3 2 11 2 2 2 2" xfId="6354"/>
    <cellStyle name="Normal 3 2 11 2 2 2 2 2" xfId="6355"/>
    <cellStyle name="Normal 3 2 11 2 2 2 3" xfId="6356"/>
    <cellStyle name="Normal 3 2 11 2 2 3" xfId="6357"/>
    <cellStyle name="Normal 3 2 11 2 2 3 2" xfId="6358"/>
    <cellStyle name="Normal 3 2 11 2 2 4" xfId="6359"/>
    <cellStyle name="Normal 3 2 11 2 3" xfId="6360"/>
    <cellStyle name="Normal 3 2 11 2 3 2" xfId="6361"/>
    <cellStyle name="Normal 3 2 11 2 3 2 2" xfId="6362"/>
    <cellStyle name="Normal 3 2 11 2 3 3" xfId="6363"/>
    <cellStyle name="Normal 3 2 11 2 4" xfId="6364"/>
    <cellStyle name="Normal 3 2 11 2 4 2" xfId="6365"/>
    <cellStyle name="Normal 3 2 11 2 4 2 2" xfId="6366"/>
    <cellStyle name="Normal 3 2 11 2 4 3" xfId="6367"/>
    <cellStyle name="Normal 3 2 11 2 5" xfId="6368"/>
    <cellStyle name="Normal 3 2 11 2 5 2" xfId="6369"/>
    <cellStyle name="Normal 3 2 11 2 5 2 2" xfId="6370"/>
    <cellStyle name="Normal 3 2 11 2 5 3" xfId="6371"/>
    <cellStyle name="Normal 3 2 11 2 6" xfId="6372"/>
    <cellStyle name="Normal 3 2 11 2 6 2" xfId="6373"/>
    <cellStyle name="Normal 3 2 11 2 7" xfId="6374"/>
    <cellStyle name="Normal 3 2 11 2 8" xfId="6375"/>
    <cellStyle name="Normal 3 2 11 3" xfId="6376"/>
    <cellStyle name="Normal 3 2 11 3 2" xfId="6377"/>
    <cellStyle name="Normal 3 2 11 3 2 2" xfId="6378"/>
    <cellStyle name="Normal 3 2 11 3 2 2 2" xfId="6379"/>
    <cellStyle name="Normal 3 2 11 3 2 3" xfId="6380"/>
    <cellStyle name="Normal 3 2 11 3 3" xfId="6381"/>
    <cellStyle name="Normal 3 2 11 3 3 2" xfId="6382"/>
    <cellStyle name="Normal 3 2 11 3 4" xfId="6383"/>
    <cellStyle name="Normal 3 2 11 4" xfId="6384"/>
    <cellStyle name="Normal 3 2 11 4 2" xfId="6385"/>
    <cellStyle name="Normal 3 2 11 4 2 2" xfId="6386"/>
    <cellStyle name="Normal 3 2 11 4 3" xfId="6387"/>
    <cellStyle name="Normal 3 2 11 5" xfId="6388"/>
    <cellStyle name="Normal 3 2 11 5 2" xfId="6389"/>
    <cellStyle name="Normal 3 2 11 5 2 2" xfId="6390"/>
    <cellStyle name="Normal 3 2 11 5 3" xfId="6391"/>
    <cellStyle name="Normal 3 2 11 6" xfId="6392"/>
    <cellStyle name="Normal 3 2 11 6 2" xfId="6393"/>
    <cellStyle name="Normal 3 2 11 6 2 2" xfId="6394"/>
    <cellStyle name="Normal 3 2 11 6 3" xfId="6395"/>
    <cellStyle name="Normal 3 2 11 7" xfId="6396"/>
    <cellStyle name="Normal 3 2 11 7 2" xfId="6397"/>
    <cellStyle name="Normal 3 2 11 8" xfId="6398"/>
    <cellStyle name="Normal 3 2 11 9" xfId="6399"/>
    <cellStyle name="Normal 3 2 12" xfId="6400"/>
    <cellStyle name="Normal 3 2 2" xfId="6401"/>
    <cellStyle name="Normal 3 2 2 2" xfId="6402"/>
    <cellStyle name="Normal 3 2 2 3" xfId="6403"/>
    <cellStyle name="Normal 3 2 2 3 2" xfId="6404"/>
    <cellStyle name="Normal 3 2 2 3 2 2" xfId="6405"/>
    <cellStyle name="Normal 3 2 2 3 2 2 2" xfId="6406"/>
    <cellStyle name="Normal 3 2 2 3 2 3" xfId="6407"/>
    <cellStyle name="Normal 3 2 2 3 3" xfId="6408"/>
    <cellStyle name="Normal 3 2 2 3 3 2" xfId="6409"/>
    <cellStyle name="Normal 3 2 2 3 4" xfId="6410"/>
    <cellStyle name="Normal 3 2 2 4" xfId="6411"/>
    <cellStyle name="Normal 3 2 2 4 2" xfId="6412"/>
    <cellStyle name="Normal 3 2 2 4 2 2" xfId="6413"/>
    <cellStyle name="Normal 3 2 2 4 3" xfId="6414"/>
    <cellStyle name="Normal 3 2 2 5" xfId="6415"/>
    <cellStyle name="Normal 3 2 2 5 2" xfId="6416"/>
    <cellStyle name="Normal 3 2 2 5 2 2" xfId="6417"/>
    <cellStyle name="Normal 3 2 2 5 3" xfId="6418"/>
    <cellStyle name="Normal 3 2 2 6" xfId="6419"/>
    <cellStyle name="Normal 3 2 2 6 2" xfId="6420"/>
    <cellStyle name="Normal 3 2 2 6 2 2" xfId="6421"/>
    <cellStyle name="Normal 3 2 2 6 3" xfId="6422"/>
    <cellStyle name="Normal 3 2 2 7" xfId="6423"/>
    <cellStyle name="Normal 3 2 2 7 2" xfId="6424"/>
    <cellStyle name="Normal 3 2 2 8" xfId="6425"/>
    <cellStyle name="Normal 3 2 2 9" xfId="6426"/>
    <cellStyle name="Normal 3 2 3" xfId="6427"/>
    <cellStyle name="Normal 3 2 4" xfId="6428"/>
    <cellStyle name="Normal 3 2 5" xfId="6429"/>
    <cellStyle name="Normal 3 2 5 2" xfId="6430"/>
    <cellStyle name="Normal 3 2 5 2 2" xfId="6431"/>
    <cellStyle name="Normal 3 2 5 2 2 2" xfId="6432"/>
    <cellStyle name="Normal 3 2 5 2 2 2 2" xfId="6433"/>
    <cellStyle name="Normal 3 2 5 2 2 2 2 2" xfId="6434"/>
    <cellStyle name="Normal 3 2 5 2 2 2 3" xfId="6435"/>
    <cellStyle name="Normal 3 2 5 2 2 3" xfId="6436"/>
    <cellStyle name="Normal 3 2 5 2 2 3 2" xfId="6437"/>
    <cellStyle name="Normal 3 2 5 2 2 4" xfId="6438"/>
    <cellStyle name="Normal 3 2 5 2 3" xfId="6439"/>
    <cellStyle name="Normal 3 2 5 2 3 2" xfId="6440"/>
    <cellStyle name="Normal 3 2 5 2 3 2 2" xfId="6441"/>
    <cellStyle name="Normal 3 2 5 2 3 3" xfId="6442"/>
    <cellStyle name="Normal 3 2 5 2 4" xfId="6443"/>
    <cellStyle name="Normal 3 2 5 2 4 2" xfId="6444"/>
    <cellStyle name="Normal 3 2 5 2 4 2 2" xfId="6445"/>
    <cellStyle name="Normal 3 2 5 2 4 3" xfId="6446"/>
    <cellStyle name="Normal 3 2 5 2 5" xfId="6447"/>
    <cellStyle name="Normal 3 2 5 2 5 2" xfId="6448"/>
    <cellStyle name="Normal 3 2 5 2 5 2 2" xfId="6449"/>
    <cellStyle name="Normal 3 2 5 2 5 3" xfId="6450"/>
    <cellStyle name="Normal 3 2 5 2 6" xfId="6451"/>
    <cellStyle name="Normal 3 2 5 2 6 2" xfId="6452"/>
    <cellStyle name="Normal 3 2 5 2 7" xfId="6453"/>
    <cellStyle name="Normal 3 2 5 2 8" xfId="6454"/>
    <cellStyle name="Normal 3 2 5 3" xfId="6455"/>
    <cellStyle name="Normal 3 2 5 3 2" xfId="6456"/>
    <cellStyle name="Normal 3 2 5 3 2 2" xfId="6457"/>
    <cellStyle name="Normal 3 2 5 3 2 2 2" xfId="6458"/>
    <cellStyle name="Normal 3 2 5 3 2 3" xfId="6459"/>
    <cellStyle name="Normal 3 2 5 3 3" xfId="6460"/>
    <cellStyle name="Normal 3 2 5 3 3 2" xfId="6461"/>
    <cellStyle name="Normal 3 2 5 3 4" xfId="6462"/>
    <cellStyle name="Normal 3 2 5 4" xfId="6463"/>
    <cellStyle name="Normal 3 2 5 4 2" xfId="6464"/>
    <cellStyle name="Normal 3 2 5 4 2 2" xfId="6465"/>
    <cellStyle name="Normal 3 2 5 4 3" xfId="6466"/>
    <cellStyle name="Normal 3 2 5 5" xfId="6467"/>
    <cellStyle name="Normal 3 2 5 5 2" xfId="6468"/>
    <cellStyle name="Normal 3 2 5 5 2 2" xfId="6469"/>
    <cellStyle name="Normal 3 2 5 5 3" xfId="6470"/>
    <cellStyle name="Normal 3 2 5 6" xfId="6471"/>
    <cellStyle name="Normal 3 2 5 6 2" xfId="6472"/>
    <cellStyle name="Normal 3 2 5 6 2 2" xfId="6473"/>
    <cellStyle name="Normal 3 2 5 6 3" xfId="6474"/>
    <cellStyle name="Normal 3 2 5 7" xfId="6475"/>
    <cellStyle name="Normal 3 2 5 7 2" xfId="6476"/>
    <cellStyle name="Normal 3 2 5 8" xfId="6477"/>
    <cellStyle name="Normal 3 2 5 9" xfId="6478"/>
    <cellStyle name="Normal 3 2 6" xfId="6479"/>
    <cellStyle name="Normal 3 2 6 2" xfId="6480"/>
    <cellStyle name="Normal 3 2 6 2 2" xfId="6481"/>
    <cellStyle name="Normal 3 2 6 2 2 2" xfId="6482"/>
    <cellStyle name="Normal 3 2 6 2 2 2 2" xfId="6483"/>
    <cellStyle name="Normal 3 2 6 2 2 2 2 2" xfId="6484"/>
    <cellStyle name="Normal 3 2 6 2 2 2 3" xfId="6485"/>
    <cellStyle name="Normal 3 2 6 2 2 3" xfId="6486"/>
    <cellStyle name="Normal 3 2 6 2 2 3 2" xfId="6487"/>
    <cellStyle name="Normal 3 2 6 2 2 4" xfId="6488"/>
    <cellStyle name="Normal 3 2 6 2 3" xfId="6489"/>
    <cellStyle name="Normal 3 2 6 2 3 2" xfId="6490"/>
    <cellStyle name="Normal 3 2 6 2 3 2 2" xfId="6491"/>
    <cellStyle name="Normal 3 2 6 2 3 3" xfId="6492"/>
    <cellStyle name="Normal 3 2 6 2 4" xfId="6493"/>
    <cellStyle name="Normal 3 2 6 2 4 2" xfId="6494"/>
    <cellStyle name="Normal 3 2 6 2 4 2 2" xfId="6495"/>
    <cellStyle name="Normal 3 2 6 2 4 3" xfId="6496"/>
    <cellStyle name="Normal 3 2 6 2 5" xfId="6497"/>
    <cellStyle name="Normal 3 2 6 2 5 2" xfId="6498"/>
    <cellStyle name="Normal 3 2 6 2 5 2 2" xfId="6499"/>
    <cellStyle name="Normal 3 2 6 2 5 3" xfId="6500"/>
    <cellStyle name="Normal 3 2 6 2 6" xfId="6501"/>
    <cellStyle name="Normal 3 2 6 2 6 2" xfId="6502"/>
    <cellStyle name="Normal 3 2 6 2 7" xfId="6503"/>
    <cellStyle name="Normal 3 2 6 2 8" xfId="6504"/>
    <cellStyle name="Normal 3 2 6 3" xfId="6505"/>
    <cellStyle name="Normal 3 2 6 3 2" xfId="6506"/>
    <cellStyle name="Normal 3 2 6 3 2 2" xfId="6507"/>
    <cellStyle name="Normal 3 2 6 3 2 2 2" xfId="6508"/>
    <cellStyle name="Normal 3 2 6 3 2 3" xfId="6509"/>
    <cellStyle name="Normal 3 2 6 3 3" xfId="6510"/>
    <cellStyle name="Normal 3 2 6 3 3 2" xfId="6511"/>
    <cellStyle name="Normal 3 2 6 3 4" xfId="6512"/>
    <cellStyle name="Normal 3 2 6 4" xfId="6513"/>
    <cellStyle name="Normal 3 2 6 4 2" xfId="6514"/>
    <cellStyle name="Normal 3 2 6 4 2 2" xfId="6515"/>
    <cellStyle name="Normal 3 2 6 4 3" xfId="6516"/>
    <cellStyle name="Normal 3 2 6 5" xfId="6517"/>
    <cellStyle name="Normal 3 2 6 5 2" xfId="6518"/>
    <cellStyle name="Normal 3 2 6 5 2 2" xfId="6519"/>
    <cellStyle name="Normal 3 2 6 5 3" xfId="6520"/>
    <cellStyle name="Normal 3 2 6 6" xfId="6521"/>
    <cellStyle name="Normal 3 2 6 6 2" xfId="6522"/>
    <cellStyle name="Normal 3 2 6 6 2 2" xfId="6523"/>
    <cellStyle name="Normal 3 2 6 6 3" xfId="6524"/>
    <cellStyle name="Normal 3 2 6 7" xfId="6525"/>
    <cellStyle name="Normal 3 2 6 7 2" xfId="6526"/>
    <cellStyle name="Normal 3 2 6 8" xfId="6527"/>
    <cellStyle name="Normal 3 2 6 9" xfId="6528"/>
    <cellStyle name="Normal 3 2 7" xfId="6529"/>
    <cellStyle name="Normal 3 2 7 2" xfId="6530"/>
    <cellStyle name="Normal 3 2 7 2 2" xfId="6531"/>
    <cellStyle name="Normal 3 2 7 2 2 2" xfId="6532"/>
    <cellStyle name="Normal 3 2 7 2 2 2 2" xfId="6533"/>
    <cellStyle name="Normal 3 2 7 2 2 2 2 2" xfId="6534"/>
    <cellStyle name="Normal 3 2 7 2 2 2 3" xfId="6535"/>
    <cellStyle name="Normal 3 2 7 2 2 3" xfId="6536"/>
    <cellStyle name="Normal 3 2 7 2 2 3 2" xfId="6537"/>
    <cellStyle name="Normal 3 2 7 2 2 4" xfId="6538"/>
    <cellStyle name="Normal 3 2 7 2 3" xfId="6539"/>
    <cellStyle name="Normal 3 2 7 2 3 2" xfId="6540"/>
    <cellStyle name="Normal 3 2 7 2 3 2 2" xfId="6541"/>
    <cellStyle name="Normal 3 2 7 2 3 3" xfId="6542"/>
    <cellStyle name="Normal 3 2 7 2 4" xfId="6543"/>
    <cellStyle name="Normal 3 2 7 2 4 2" xfId="6544"/>
    <cellStyle name="Normal 3 2 7 2 4 2 2" xfId="6545"/>
    <cellStyle name="Normal 3 2 7 2 4 3" xfId="6546"/>
    <cellStyle name="Normal 3 2 7 2 5" xfId="6547"/>
    <cellStyle name="Normal 3 2 7 2 5 2" xfId="6548"/>
    <cellStyle name="Normal 3 2 7 2 5 2 2" xfId="6549"/>
    <cellStyle name="Normal 3 2 7 2 5 3" xfId="6550"/>
    <cellStyle name="Normal 3 2 7 2 6" xfId="6551"/>
    <cellStyle name="Normal 3 2 7 2 6 2" xfId="6552"/>
    <cellStyle name="Normal 3 2 7 2 7" xfId="6553"/>
    <cellStyle name="Normal 3 2 7 2 8" xfId="6554"/>
    <cellStyle name="Normal 3 2 7 3" xfId="6555"/>
    <cellStyle name="Normal 3 2 7 3 2" xfId="6556"/>
    <cellStyle name="Normal 3 2 7 3 2 2" xfId="6557"/>
    <cellStyle name="Normal 3 2 7 3 2 2 2" xfId="6558"/>
    <cellStyle name="Normal 3 2 7 3 2 3" xfId="6559"/>
    <cellStyle name="Normal 3 2 7 3 3" xfId="6560"/>
    <cellStyle name="Normal 3 2 7 3 3 2" xfId="6561"/>
    <cellStyle name="Normal 3 2 7 3 4" xfId="6562"/>
    <cellStyle name="Normal 3 2 7 4" xfId="6563"/>
    <cellStyle name="Normal 3 2 7 4 2" xfId="6564"/>
    <cellStyle name="Normal 3 2 7 4 2 2" xfId="6565"/>
    <cellStyle name="Normal 3 2 7 4 3" xfId="6566"/>
    <cellStyle name="Normal 3 2 7 5" xfId="6567"/>
    <cellStyle name="Normal 3 2 7 5 2" xfId="6568"/>
    <cellStyle name="Normal 3 2 7 5 2 2" xfId="6569"/>
    <cellStyle name="Normal 3 2 7 5 3" xfId="6570"/>
    <cellStyle name="Normal 3 2 7 6" xfId="6571"/>
    <cellStyle name="Normal 3 2 7 6 2" xfId="6572"/>
    <cellStyle name="Normal 3 2 7 6 2 2" xfId="6573"/>
    <cellStyle name="Normal 3 2 7 6 3" xfId="6574"/>
    <cellStyle name="Normal 3 2 7 7" xfId="6575"/>
    <cellStyle name="Normal 3 2 7 7 2" xfId="6576"/>
    <cellStyle name="Normal 3 2 7 8" xfId="6577"/>
    <cellStyle name="Normal 3 2 7 9" xfId="6578"/>
    <cellStyle name="Normal 3 2 8" xfId="6579"/>
    <cellStyle name="Normal 3 2 8 2" xfId="6580"/>
    <cellStyle name="Normal 3 2 8 2 2" xfId="6581"/>
    <cellStyle name="Normal 3 2 8 2 2 2" xfId="6582"/>
    <cellStyle name="Normal 3 2 8 2 2 2 2" xfId="6583"/>
    <cellStyle name="Normal 3 2 8 2 2 2 2 2" xfId="6584"/>
    <cellStyle name="Normal 3 2 8 2 2 2 3" xfId="6585"/>
    <cellStyle name="Normal 3 2 8 2 2 3" xfId="6586"/>
    <cellStyle name="Normal 3 2 8 2 2 3 2" xfId="6587"/>
    <cellStyle name="Normal 3 2 8 2 2 4" xfId="6588"/>
    <cellStyle name="Normal 3 2 8 2 3" xfId="6589"/>
    <cellStyle name="Normal 3 2 8 2 3 2" xfId="6590"/>
    <cellStyle name="Normal 3 2 8 2 3 2 2" xfId="6591"/>
    <cellStyle name="Normal 3 2 8 2 3 3" xfId="6592"/>
    <cellStyle name="Normal 3 2 8 2 4" xfId="6593"/>
    <cellStyle name="Normal 3 2 8 2 4 2" xfId="6594"/>
    <cellStyle name="Normal 3 2 8 2 4 2 2" xfId="6595"/>
    <cellStyle name="Normal 3 2 8 2 4 3" xfId="6596"/>
    <cellStyle name="Normal 3 2 8 2 5" xfId="6597"/>
    <cellStyle name="Normal 3 2 8 2 5 2" xfId="6598"/>
    <cellStyle name="Normal 3 2 8 2 5 2 2" xfId="6599"/>
    <cellStyle name="Normal 3 2 8 2 5 3" xfId="6600"/>
    <cellStyle name="Normal 3 2 8 2 6" xfId="6601"/>
    <cellStyle name="Normal 3 2 8 2 6 2" xfId="6602"/>
    <cellStyle name="Normal 3 2 8 2 7" xfId="6603"/>
    <cellStyle name="Normal 3 2 8 2 8" xfId="6604"/>
    <cellStyle name="Normal 3 2 8 3" xfId="6605"/>
    <cellStyle name="Normal 3 2 8 3 2" xfId="6606"/>
    <cellStyle name="Normal 3 2 8 3 2 2" xfId="6607"/>
    <cellStyle name="Normal 3 2 8 3 2 2 2" xfId="6608"/>
    <cellStyle name="Normal 3 2 8 3 2 3" xfId="6609"/>
    <cellStyle name="Normal 3 2 8 3 3" xfId="6610"/>
    <cellStyle name="Normal 3 2 8 3 3 2" xfId="6611"/>
    <cellStyle name="Normal 3 2 8 3 4" xfId="6612"/>
    <cellStyle name="Normal 3 2 8 4" xfId="6613"/>
    <cellStyle name="Normal 3 2 8 4 2" xfId="6614"/>
    <cellStyle name="Normal 3 2 8 4 2 2" xfId="6615"/>
    <cellStyle name="Normal 3 2 8 4 3" xfId="6616"/>
    <cellStyle name="Normal 3 2 8 5" xfId="6617"/>
    <cellStyle name="Normal 3 2 8 5 2" xfId="6618"/>
    <cellStyle name="Normal 3 2 8 5 2 2" xfId="6619"/>
    <cellStyle name="Normal 3 2 8 5 3" xfId="6620"/>
    <cellStyle name="Normal 3 2 8 6" xfId="6621"/>
    <cellStyle name="Normal 3 2 8 6 2" xfId="6622"/>
    <cellStyle name="Normal 3 2 8 6 2 2" xfId="6623"/>
    <cellStyle name="Normal 3 2 8 6 3" xfId="6624"/>
    <cellStyle name="Normal 3 2 8 7" xfId="6625"/>
    <cellStyle name="Normal 3 2 8 7 2" xfId="6626"/>
    <cellStyle name="Normal 3 2 8 8" xfId="6627"/>
    <cellStyle name="Normal 3 2 8 9" xfId="6628"/>
    <cellStyle name="Normal 3 2 9" xfId="6629"/>
    <cellStyle name="Normal 3 2 9 2" xfId="6630"/>
    <cellStyle name="Normal 3 2 9 2 2" xfId="6631"/>
    <cellStyle name="Normal 3 2 9 2 2 2" xfId="6632"/>
    <cellStyle name="Normal 3 2 9 2 2 2 2" xfId="6633"/>
    <cellStyle name="Normal 3 2 9 2 2 2 2 2" xfId="6634"/>
    <cellStyle name="Normal 3 2 9 2 2 2 3" xfId="6635"/>
    <cellStyle name="Normal 3 2 9 2 2 3" xfId="6636"/>
    <cellStyle name="Normal 3 2 9 2 2 3 2" xfId="6637"/>
    <cellStyle name="Normal 3 2 9 2 2 4" xfId="6638"/>
    <cellStyle name="Normal 3 2 9 2 3" xfId="6639"/>
    <cellStyle name="Normal 3 2 9 2 3 2" xfId="6640"/>
    <cellStyle name="Normal 3 2 9 2 3 2 2" xfId="6641"/>
    <cellStyle name="Normal 3 2 9 2 3 3" xfId="6642"/>
    <cellStyle name="Normal 3 2 9 2 4" xfId="6643"/>
    <cellStyle name="Normal 3 2 9 2 4 2" xfId="6644"/>
    <cellStyle name="Normal 3 2 9 2 4 2 2" xfId="6645"/>
    <cellStyle name="Normal 3 2 9 2 4 3" xfId="6646"/>
    <cellStyle name="Normal 3 2 9 2 5" xfId="6647"/>
    <cellStyle name="Normal 3 2 9 2 5 2" xfId="6648"/>
    <cellStyle name="Normal 3 2 9 2 5 2 2" xfId="6649"/>
    <cellStyle name="Normal 3 2 9 2 5 3" xfId="6650"/>
    <cellStyle name="Normal 3 2 9 2 6" xfId="6651"/>
    <cellStyle name="Normal 3 2 9 2 6 2" xfId="6652"/>
    <cellStyle name="Normal 3 2 9 2 7" xfId="6653"/>
    <cellStyle name="Normal 3 2 9 2 8" xfId="6654"/>
    <cellStyle name="Normal 3 2 9 3" xfId="6655"/>
    <cellStyle name="Normal 3 2 9 3 2" xfId="6656"/>
    <cellStyle name="Normal 3 2 9 3 2 2" xfId="6657"/>
    <cellStyle name="Normal 3 2 9 3 2 2 2" xfId="6658"/>
    <cellStyle name="Normal 3 2 9 3 2 3" xfId="6659"/>
    <cellStyle name="Normal 3 2 9 3 3" xfId="6660"/>
    <cellStyle name="Normal 3 2 9 3 3 2" xfId="6661"/>
    <cellStyle name="Normal 3 2 9 3 4" xfId="6662"/>
    <cellStyle name="Normal 3 2 9 4" xfId="6663"/>
    <cellStyle name="Normal 3 2 9 4 2" xfId="6664"/>
    <cellStyle name="Normal 3 2 9 4 2 2" xfId="6665"/>
    <cellStyle name="Normal 3 2 9 4 3" xfId="6666"/>
    <cellStyle name="Normal 3 2 9 5" xfId="6667"/>
    <cellStyle name="Normal 3 2 9 5 2" xfId="6668"/>
    <cellStyle name="Normal 3 2 9 5 2 2" xfId="6669"/>
    <cellStyle name="Normal 3 2 9 5 3" xfId="6670"/>
    <cellStyle name="Normal 3 2 9 6" xfId="6671"/>
    <cellStyle name="Normal 3 2 9 6 2" xfId="6672"/>
    <cellStyle name="Normal 3 2 9 6 2 2" xfId="6673"/>
    <cellStyle name="Normal 3 2 9 6 3" xfId="6674"/>
    <cellStyle name="Normal 3 2 9 7" xfId="6675"/>
    <cellStyle name="Normal 3 2 9 7 2" xfId="6676"/>
    <cellStyle name="Normal 3 2 9 8" xfId="6677"/>
    <cellStyle name="Normal 3 2 9 9" xfId="6678"/>
    <cellStyle name="Normal 3 3" xfId="6679"/>
    <cellStyle name="Normal 3 3 10" xfId="6680"/>
    <cellStyle name="Normal 3 3 10 2" xfId="6681"/>
    <cellStyle name="Normal 3 3 10 2 2" xfId="6682"/>
    <cellStyle name="Normal 3 3 10 2 2 2" xfId="6683"/>
    <cellStyle name="Normal 3 3 10 2 2 2 2" xfId="6684"/>
    <cellStyle name="Normal 3 3 10 2 2 3" xfId="6685"/>
    <cellStyle name="Normal 3 3 10 2 3" xfId="6686"/>
    <cellStyle name="Normal 3 3 10 2 3 2" xfId="6687"/>
    <cellStyle name="Normal 3 3 10 2 4" xfId="6688"/>
    <cellStyle name="Normal 3 3 10 3" xfId="6689"/>
    <cellStyle name="Normal 3 3 10 3 2" xfId="6690"/>
    <cellStyle name="Normal 3 3 10 3 2 2" xfId="6691"/>
    <cellStyle name="Normal 3 3 10 3 3" xfId="6692"/>
    <cellStyle name="Normal 3 3 10 4" xfId="6693"/>
    <cellStyle name="Normal 3 3 10 4 2" xfId="6694"/>
    <cellStyle name="Normal 3 3 10 4 2 2" xfId="6695"/>
    <cellStyle name="Normal 3 3 10 4 3" xfId="6696"/>
    <cellStyle name="Normal 3 3 10 5" xfId="6697"/>
    <cellStyle name="Normal 3 3 10 5 2" xfId="6698"/>
    <cellStyle name="Normal 3 3 10 5 2 2" xfId="6699"/>
    <cellStyle name="Normal 3 3 10 5 3" xfId="6700"/>
    <cellStyle name="Normal 3 3 10 6" xfId="6701"/>
    <cellStyle name="Normal 3 3 10 6 2" xfId="6702"/>
    <cellStyle name="Normal 3 3 10 7" xfId="6703"/>
    <cellStyle name="Normal 3 3 10 8" xfId="6704"/>
    <cellStyle name="Normal 3 3 11" xfId="6705"/>
    <cellStyle name="Normal 3 3 11 2" xfId="6706"/>
    <cellStyle name="Normal 3 3 11 2 2" xfId="6707"/>
    <cellStyle name="Normal 3 3 11 2 2 2" xfId="6708"/>
    <cellStyle name="Normal 3 3 11 2 2 2 2" xfId="6709"/>
    <cellStyle name="Normal 3 3 11 2 2 3" xfId="6710"/>
    <cellStyle name="Normal 3 3 11 2 3" xfId="6711"/>
    <cellStyle name="Normal 3 3 11 2 3 2" xfId="6712"/>
    <cellStyle name="Normal 3 3 11 2 4" xfId="6713"/>
    <cellStyle name="Normal 3 3 11 3" xfId="6714"/>
    <cellStyle name="Normal 3 3 11 3 2" xfId="6715"/>
    <cellStyle name="Normal 3 3 11 3 2 2" xfId="6716"/>
    <cellStyle name="Normal 3 3 11 3 3" xfId="6717"/>
    <cellStyle name="Normal 3 3 11 4" xfId="6718"/>
    <cellStyle name="Normal 3 3 11 4 2" xfId="6719"/>
    <cellStyle name="Normal 3 3 11 4 2 2" xfId="6720"/>
    <cellStyle name="Normal 3 3 11 4 3" xfId="6721"/>
    <cellStyle name="Normal 3 3 11 5" xfId="6722"/>
    <cellStyle name="Normal 3 3 11 5 2" xfId="6723"/>
    <cellStyle name="Normal 3 3 11 5 2 2" xfId="6724"/>
    <cellStyle name="Normal 3 3 11 5 3" xfId="6725"/>
    <cellStyle name="Normal 3 3 11 6" xfId="6726"/>
    <cellStyle name="Normal 3 3 11 6 2" xfId="6727"/>
    <cellStyle name="Normal 3 3 11 7" xfId="6728"/>
    <cellStyle name="Normal 3 3 11 8" xfId="6729"/>
    <cellStyle name="Normal 3 3 12" xfId="6730"/>
    <cellStyle name="Normal 3 3 2" xfId="6731"/>
    <cellStyle name="Normal 3 3 2 2" xfId="6732"/>
    <cellStyle name="Normal 3 3 2 2 2" xfId="6733"/>
    <cellStyle name="Normal 3 3 2 2 2 2" xfId="6734"/>
    <cellStyle name="Normal 3 3 2 2 2 2 2" xfId="6735"/>
    <cellStyle name="Normal 3 3 2 2 2 2 2 2" xfId="6736"/>
    <cellStyle name="Normal 3 3 2 2 2 2 3" xfId="6737"/>
    <cellStyle name="Normal 3 3 2 2 2 3" xfId="6738"/>
    <cellStyle name="Normal 3 3 2 2 2 3 2" xfId="6739"/>
    <cellStyle name="Normal 3 3 2 2 2 4" xfId="6740"/>
    <cellStyle name="Normal 3 3 2 2 3" xfId="6741"/>
    <cellStyle name="Normal 3 3 2 2 3 2" xfId="6742"/>
    <cellStyle name="Normal 3 3 2 2 3 2 2" xfId="6743"/>
    <cellStyle name="Normal 3 3 2 2 3 3" xfId="6744"/>
    <cellStyle name="Normal 3 3 2 2 4" xfId="6745"/>
    <cellStyle name="Normal 3 3 2 2 4 2" xfId="6746"/>
    <cellStyle name="Normal 3 3 2 2 4 2 2" xfId="6747"/>
    <cellStyle name="Normal 3 3 2 2 4 3" xfId="6748"/>
    <cellStyle name="Normal 3 3 2 2 5" xfId="6749"/>
    <cellStyle name="Normal 3 3 2 2 5 2" xfId="6750"/>
    <cellStyle name="Normal 3 3 2 2 5 2 2" xfId="6751"/>
    <cellStyle name="Normal 3 3 2 2 5 3" xfId="6752"/>
    <cellStyle name="Normal 3 3 2 2 6" xfId="6753"/>
    <cellStyle name="Normal 3 3 2 2 6 2" xfId="6754"/>
    <cellStyle name="Normal 3 3 2 2 7" xfId="6755"/>
    <cellStyle name="Normal 3 3 2 2 8" xfId="6756"/>
    <cellStyle name="Normal 3 3 2 3" xfId="6757"/>
    <cellStyle name="Normal 3 3 2 3 2" xfId="6758"/>
    <cellStyle name="Normal 3 3 2 3 2 2" xfId="6759"/>
    <cellStyle name="Normal 3 3 2 3 2 2 2" xfId="6760"/>
    <cellStyle name="Normal 3 3 2 3 2 3" xfId="6761"/>
    <cellStyle name="Normal 3 3 2 3 3" xfId="6762"/>
    <cellStyle name="Normal 3 3 2 3 3 2" xfId="6763"/>
    <cellStyle name="Normal 3 3 2 3 4" xfId="6764"/>
    <cellStyle name="Normal 3 3 2 4" xfId="6765"/>
    <cellStyle name="Normal 3 3 2 4 2" xfId="6766"/>
    <cellStyle name="Normal 3 3 2 4 2 2" xfId="6767"/>
    <cellStyle name="Normal 3 3 2 4 3" xfId="6768"/>
    <cellStyle name="Normal 3 3 2 5" xfId="6769"/>
    <cellStyle name="Normal 3 3 2 5 2" xfId="6770"/>
    <cellStyle name="Normal 3 3 2 5 2 2" xfId="6771"/>
    <cellStyle name="Normal 3 3 2 5 3" xfId="6772"/>
    <cellStyle name="Normal 3 3 2 6" xfId="6773"/>
    <cellStyle name="Normal 3 3 2 6 2" xfId="6774"/>
    <cellStyle name="Normal 3 3 2 6 2 2" xfId="6775"/>
    <cellStyle name="Normal 3 3 2 6 3" xfId="6776"/>
    <cellStyle name="Normal 3 3 2 7" xfId="6777"/>
    <cellStyle name="Normal 3 3 2 7 2" xfId="6778"/>
    <cellStyle name="Normal 3 3 2 8" xfId="6779"/>
    <cellStyle name="Normal 3 3 2 9" xfId="6780"/>
    <cellStyle name="Normal 3 3 3" xfId="6781"/>
    <cellStyle name="Normal 3 3 3 2" xfId="6782"/>
    <cellStyle name="Normal 3 3 3 2 2" xfId="6783"/>
    <cellStyle name="Normal 3 3 3 2 2 2" xfId="6784"/>
    <cellStyle name="Normal 3 3 3 2 2 2 2" xfId="6785"/>
    <cellStyle name="Normal 3 3 3 2 2 2 2 2" xfId="6786"/>
    <cellStyle name="Normal 3 3 3 2 2 2 3" xfId="6787"/>
    <cellStyle name="Normal 3 3 3 2 2 3" xfId="6788"/>
    <cellStyle name="Normal 3 3 3 2 2 3 2" xfId="6789"/>
    <cellStyle name="Normal 3 3 3 2 2 4" xfId="6790"/>
    <cellStyle name="Normal 3 3 3 2 3" xfId="6791"/>
    <cellStyle name="Normal 3 3 3 2 3 2" xfId="6792"/>
    <cellStyle name="Normal 3 3 3 2 3 2 2" xfId="6793"/>
    <cellStyle name="Normal 3 3 3 2 3 3" xfId="6794"/>
    <cellStyle name="Normal 3 3 3 2 4" xfId="6795"/>
    <cellStyle name="Normal 3 3 3 2 4 2" xfId="6796"/>
    <cellStyle name="Normal 3 3 3 2 4 2 2" xfId="6797"/>
    <cellStyle name="Normal 3 3 3 2 4 3" xfId="6798"/>
    <cellStyle name="Normal 3 3 3 2 5" xfId="6799"/>
    <cellStyle name="Normal 3 3 3 2 5 2" xfId="6800"/>
    <cellStyle name="Normal 3 3 3 2 5 2 2" xfId="6801"/>
    <cellStyle name="Normal 3 3 3 2 5 3" xfId="6802"/>
    <cellStyle name="Normal 3 3 3 2 6" xfId="6803"/>
    <cellStyle name="Normal 3 3 3 2 6 2" xfId="6804"/>
    <cellStyle name="Normal 3 3 3 2 7" xfId="6805"/>
    <cellStyle name="Normal 3 3 3 2 8" xfId="6806"/>
    <cellStyle name="Normal 3 3 3 3" xfId="6807"/>
    <cellStyle name="Normal 3 3 3 3 2" xfId="6808"/>
    <cellStyle name="Normal 3 3 3 3 2 2" xfId="6809"/>
    <cellStyle name="Normal 3 3 3 3 2 2 2" xfId="6810"/>
    <cellStyle name="Normal 3 3 3 3 2 3" xfId="6811"/>
    <cellStyle name="Normal 3 3 3 3 3" xfId="6812"/>
    <cellStyle name="Normal 3 3 3 3 3 2" xfId="6813"/>
    <cellStyle name="Normal 3 3 3 3 4" xfId="6814"/>
    <cellStyle name="Normal 3 3 3 4" xfId="6815"/>
    <cellStyle name="Normal 3 3 3 4 2" xfId="6816"/>
    <cellStyle name="Normal 3 3 3 4 2 2" xfId="6817"/>
    <cellStyle name="Normal 3 3 3 4 3" xfId="6818"/>
    <cellStyle name="Normal 3 3 3 5" xfId="6819"/>
    <cellStyle name="Normal 3 3 3 5 2" xfId="6820"/>
    <cellStyle name="Normal 3 3 3 5 2 2" xfId="6821"/>
    <cellStyle name="Normal 3 3 3 5 3" xfId="6822"/>
    <cellStyle name="Normal 3 3 3 6" xfId="6823"/>
    <cellStyle name="Normal 3 3 3 6 2" xfId="6824"/>
    <cellStyle name="Normal 3 3 3 6 2 2" xfId="6825"/>
    <cellStyle name="Normal 3 3 3 6 3" xfId="6826"/>
    <cellStyle name="Normal 3 3 3 7" xfId="6827"/>
    <cellStyle name="Normal 3 3 3 7 2" xfId="6828"/>
    <cellStyle name="Normal 3 3 3 8" xfId="6829"/>
    <cellStyle name="Normal 3 3 3 9" xfId="6830"/>
    <cellStyle name="Normal 3 3 4" xfId="6831"/>
    <cellStyle name="Normal 3 3 4 2" xfId="6832"/>
    <cellStyle name="Normal 3 3 4 2 2" xfId="6833"/>
    <cellStyle name="Normal 3 3 4 2 2 2" xfId="6834"/>
    <cellStyle name="Normal 3 3 4 2 2 2 2" xfId="6835"/>
    <cellStyle name="Normal 3 3 4 2 2 2 2 2" xfId="6836"/>
    <cellStyle name="Normal 3 3 4 2 2 2 3" xfId="6837"/>
    <cellStyle name="Normal 3 3 4 2 2 3" xfId="6838"/>
    <cellStyle name="Normal 3 3 4 2 2 3 2" xfId="6839"/>
    <cellStyle name="Normal 3 3 4 2 2 4" xfId="6840"/>
    <cellStyle name="Normal 3 3 4 2 3" xfId="6841"/>
    <cellStyle name="Normal 3 3 4 2 3 2" xfId="6842"/>
    <cellStyle name="Normal 3 3 4 2 3 2 2" xfId="6843"/>
    <cellStyle name="Normal 3 3 4 2 3 3" xfId="6844"/>
    <cellStyle name="Normal 3 3 4 2 4" xfId="6845"/>
    <cellStyle name="Normal 3 3 4 2 4 2" xfId="6846"/>
    <cellStyle name="Normal 3 3 4 2 4 2 2" xfId="6847"/>
    <cellStyle name="Normal 3 3 4 2 4 3" xfId="6848"/>
    <cellStyle name="Normal 3 3 4 2 5" xfId="6849"/>
    <cellStyle name="Normal 3 3 4 2 5 2" xfId="6850"/>
    <cellStyle name="Normal 3 3 4 2 5 2 2" xfId="6851"/>
    <cellStyle name="Normal 3 3 4 2 5 3" xfId="6852"/>
    <cellStyle name="Normal 3 3 4 2 6" xfId="6853"/>
    <cellStyle name="Normal 3 3 4 2 6 2" xfId="6854"/>
    <cellStyle name="Normal 3 3 4 2 7" xfId="6855"/>
    <cellStyle name="Normal 3 3 4 2 8" xfId="6856"/>
    <cellStyle name="Normal 3 3 4 3" xfId="6857"/>
    <cellStyle name="Normal 3 3 4 3 2" xfId="6858"/>
    <cellStyle name="Normal 3 3 4 3 2 2" xfId="6859"/>
    <cellStyle name="Normal 3 3 4 3 2 2 2" xfId="6860"/>
    <cellStyle name="Normal 3 3 4 3 2 3" xfId="6861"/>
    <cellStyle name="Normal 3 3 4 3 3" xfId="6862"/>
    <cellStyle name="Normal 3 3 4 3 3 2" xfId="6863"/>
    <cellStyle name="Normal 3 3 4 3 4" xfId="6864"/>
    <cellStyle name="Normal 3 3 4 4" xfId="6865"/>
    <cellStyle name="Normal 3 3 4 4 2" xfId="6866"/>
    <cellStyle name="Normal 3 3 4 4 2 2" xfId="6867"/>
    <cellStyle name="Normal 3 3 4 4 3" xfId="6868"/>
    <cellStyle name="Normal 3 3 4 5" xfId="6869"/>
    <cellStyle name="Normal 3 3 4 5 2" xfId="6870"/>
    <cellStyle name="Normal 3 3 4 5 2 2" xfId="6871"/>
    <cellStyle name="Normal 3 3 4 5 3" xfId="6872"/>
    <cellStyle name="Normal 3 3 4 6" xfId="6873"/>
    <cellStyle name="Normal 3 3 4 6 2" xfId="6874"/>
    <cellStyle name="Normal 3 3 4 6 2 2" xfId="6875"/>
    <cellStyle name="Normal 3 3 4 6 3" xfId="6876"/>
    <cellStyle name="Normal 3 3 4 7" xfId="6877"/>
    <cellStyle name="Normal 3 3 4 7 2" xfId="6878"/>
    <cellStyle name="Normal 3 3 4 8" xfId="6879"/>
    <cellStyle name="Normal 3 3 4 9" xfId="6880"/>
    <cellStyle name="Normal 3 3 5" xfId="6881"/>
    <cellStyle name="Normal 3 3 5 2" xfId="6882"/>
    <cellStyle name="Normal 3 3 5 2 2" xfId="6883"/>
    <cellStyle name="Normal 3 3 5 2 2 2" xfId="6884"/>
    <cellStyle name="Normal 3 3 5 2 2 2 2" xfId="6885"/>
    <cellStyle name="Normal 3 3 5 2 2 2 2 2" xfId="6886"/>
    <cellStyle name="Normal 3 3 5 2 2 2 3" xfId="6887"/>
    <cellStyle name="Normal 3 3 5 2 2 3" xfId="6888"/>
    <cellStyle name="Normal 3 3 5 2 2 3 2" xfId="6889"/>
    <cellStyle name="Normal 3 3 5 2 2 4" xfId="6890"/>
    <cellStyle name="Normal 3 3 5 2 3" xfId="6891"/>
    <cellStyle name="Normal 3 3 5 2 3 2" xfId="6892"/>
    <cellStyle name="Normal 3 3 5 2 3 2 2" xfId="6893"/>
    <cellStyle name="Normal 3 3 5 2 3 3" xfId="6894"/>
    <cellStyle name="Normal 3 3 5 2 4" xfId="6895"/>
    <cellStyle name="Normal 3 3 5 2 4 2" xfId="6896"/>
    <cellStyle name="Normal 3 3 5 2 4 2 2" xfId="6897"/>
    <cellStyle name="Normal 3 3 5 2 4 3" xfId="6898"/>
    <cellStyle name="Normal 3 3 5 2 5" xfId="6899"/>
    <cellStyle name="Normal 3 3 5 2 5 2" xfId="6900"/>
    <cellStyle name="Normal 3 3 5 2 5 2 2" xfId="6901"/>
    <cellStyle name="Normal 3 3 5 2 5 3" xfId="6902"/>
    <cellStyle name="Normal 3 3 5 2 6" xfId="6903"/>
    <cellStyle name="Normal 3 3 5 2 6 2" xfId="6904"/>
    <cellStyle name="Normal 3 3 5 2 7" xfId="6905"/>
    <cellStyle name="Normal 3 3 5 2 8" xfId="6906"/>
    <cellStyle name="Normal 3 3 5 3" xfId="6907"/>
    <cellStyle name="Normal 3 3 5 3 2" xfId="6908"/>
    <cellStyle name="Normal 3 3 5 3 2 2" xfId="6909"/>
    <cellStyle name="Normal 3 3 5 3 2 2 2" xfId="6910"/>
    <cellStyle name="Normal 3 3 5 3 2 3" xfId="6911"/>
    <cellStyle name="Normal 3 3 5 3 3" xfId="6912"/>
    <cellStyle name="Normal 3 3 5 3 3 2" xfId="6913"/>
    <cellStyle name="Normal 3 3 5 3 4" xfId="6914"/>
    <cellStyle name="Normal 3 3 5 4" xfId="6915"/>
    <cellStyle name="Normal 3 3 5 4 2" xfId="6916"/>
    <cellStyle name="Normal 3 3 5 4 2 2" xfId="6917"/>
    <cellStyle name="Normal 3 3 5 4 3" xfId="6918"/>
    <cellStyle name="Normal 3 3 5 5" xfId="6919"/>
    <cellStyle name="Normal 3 3 5 5 2" xfId="6920"/>
    <cellStyle name="Normal 3 3 5 5 2 2" xfId="6921"/>
    <cellStyle name="Normal 3 3 5 5 3" xfId="6922"/>
    <cellStyle name="Normal 3 3 5 6" xfId="6923"/>
    <cellStyle name="Normal 3 3 5 6 2" xfId="6924"/>
    <cellStyle name="Normal 3 3 5 6 2 2" xfId="6925"/>
    <cellStyle name="Normal 3 3 5 6 3" xfId="6926"/>
    <cellStyle name="Normal 3 3 5 7" xfId="6927"/>
    <cellStyle name="Normal 3 3 5 7 2" xfId="6928"/>
    <cellStyle name="Normal 3 3 5 8" xfId="6929"/>
    <cellStyle name="Normal 3 3 5 9" xfId="6930"/>
    <cellStyle name="Normal 3 3 6" xfId="6931"/>
    <cellStyle name="Normal 3 3 6 2" xfId="6932"/>
    <cellStyle name="Normal 3 3 6 2 2" xfId="6933"/>
    <cellStyle name="Normal 3 3 6 2 2 2" xfId="6934"/>
    <cellStyle name="Normal 3 3 6 2 2 2 2" xfId="6935"/>
    <cellStyle name="Normal 3 3 6 2 2 2 2 2" xfId="6936"/>
    <cellStyle name="Normal 3 3 6 2 2 2 3" xfId="6937"/>
    <cellStyle name="Normal 3 3 6 2 2 3" xfId="6938"/>
    <cellStyle name="Normal 3 3 6 2 2 3 2" xfId="6939"/>
    <cellStyle name="Normal 3 3 6 2 2 4" xfId="6940"/>
    <cellStyle name="Normal 3 3 6 2 3" xfId="6941"/>
    <cellStyle name="Normal 3 3 6 2 3 2" xfId="6942"/>
    <cellStyle name="Normal 3 3 6 2 3 2 2" xfId="6943"/>
    <cellStyle name="Normal 3 3 6 2 3 3" xfId="6944"/>
    <cellStyle name="Normal 3 3 6 2 4" xfId="6945"/>
    <cellStyle name="Normal 3 3 6 2 4 2" xfId="6946"/>
    <cellStyle name="Normal 3 3 6 2 4 2 2" xfId="6947"/>
    <cellStyle name="Normal 3 3 6 2 4 3" xfId="6948"/>
    <cellStyle name="Normal 3 3 6 2 5" xfId="6949"/>
    <cellStyle name="Normal 3 3 6 2 5 2" xfId="6950"/>
    <cellStyle name="Normal 3 3 6 2 5 2 2" xfId="6951"/>
    <cellStyle name="Normal 3 3 6 2 5 3" xfId="6952"/>
    <cellStyle name="Normal 3 3 6 2 6" xfId="6953"/>
    <cellStyle name="Normal 3 3 6 2 6 2" xfId="6954"/>
    <cellStyle name="Normal 3 3 6 2 7" xfId="6955"/>
    <cellStyle name="Normal 3 3 6 2 8" xfId="6956"/>
    <cellStyle name="Normal 3 3 6 3" xfId="6957"/>
    <cellStyle name="Normal 3 3 6 3 2" xfId="6958"/>
    <cellStyle name="Normal 3 3 6 3 2 2" xfId="6959"/>
    <cellStyle name="Normal 3 3 6 3 2 2 2" xfId="6960"/>
    <cellStyle name="Normal 3 3 6 3 2 3" xfId="6961"/>
    <cellStyle name="Normal 3 3 6 3 3" xfId="6962"/>
    <cellStyle name="Normal 3 3 6 3 3 2" xfId="6963"/>
    <cellStyle name="Normal 3 3 6 3 4" xfId="6964"/>
    <cellStyle name="Normal 3 3 6 4" xfId="6965"/>
    <cellStyle name="Normal 3 3 6 4 2" xfId="6966"/>
    <cellStyle name="Normal 3 3 6 4 2 2" xfId="6967"/>
    <cellStyle name="Normal 3 3 6 4 3" xfId="6968"/>
    <cellStyle name="Normal 3 3 6 5" xfId="6969"/>
    <cellStyle name="Normal 3 3 6 5 2" xfId="6970"/>
    <cellStyle name="Normal 3 3 6 5 2 2" xfId="6971"/>
    <cellStyle name="Normal 3 3 6 5 3" xfId="6972"/>
    <cellStyle name="Normal 3 3 6 6" xfId="6973"/>
    <cellStyle name="Normal 3 3 6 6 2" xfId="6974"/>
    <cellStyle name="Normal 3 3 6 6 2 2" xfId="6975"/>
    <cellStyle name="Normal 3 3 6 6 3" xfId="6976"/>
    <cellStyle name="Normal 3 3 6 7" xfId="6977"/>
    <cellStyle name="Normal 3 3 6 7 2" xfId="6978"/>
    <cellStyle name="Normal 3 3 6 8" xfId="6979"/>
    <cellStyle name="Normal 3 3 6 9" xfId="6980"/>
    <cellStyle name="Normal 3 3 7" xfId="6981"/>
    <cellStyle name="Normal 3 3 7 2" xfId="6982"/>
    <cellStyle name="Normal 3 3 7 2 2" xfId="6983"/>
    <cellStyle name="Normal 3 3 7 2 2 2" xfId="6984"/>
    <cellStyle name="Normal 3 3 7 2 2 2 2" xfId="6985"/>
    <cellStyle name="Normal 3 3 7 2 2 2 2 2" xfId="6986"/>
    <cellStyle name="Normal 3 3 7 2 2 2 3" xfId="6987"/>
    <cellStyle name="Normal 3 3 7 2 2 3" xfId="6988"/>
    <cellStyle name="Normal 3 3 7 2 2 3 2" xfId="6989"/>
    <cellStyle name="Normal 3 3 7 2 2 4" xfId="6990"/>
    <cellStyle name="Normal 3 3 7 2 3" xfId="6991"/>
    <cellStyle name="Normal 3 3 7 2 3 2" xfId="6992"/>
    <cellStyle name="Normal 3 3 7 2 3 2 2" xfId="6993"/>
    <cellStyle name="Normal 3 3 7 2 3 3" xfId="6994"/>
    <cellStyle name="Normal 3 3 7 2 4" xfId="6995"/>
    <cellStyle name="Normal 3 3 7 2 4 2" xfId="6996"/>
    <cellStyle name="Normal 3 3 7 2 4 2 2" xfId="6997"/>
    <cellStyle name="Normal 3 3 7 2 4 3" xfId="6998"/>
    <cellStyle name="Normal 3 3 7 2 5" xfId="6999"/>
    <cellStyle name="Normal 3 3 7 2 5 2" xfId="7000"/>
    <cellStyle name="Normal 3 3 7 2 5 2 2" xfId="7001"/>
    <cellStyle name="Normal 3 3 7 2 5 3" xfId="7002"/>
    <cellStyle name="Normal 3 3 7 2 6" xfId="7003"/>
    <cellStyle name="Normal 3 3 7 2 6 2" xfId="7004"/>
    <cellStyle name="Normal 3 3 7 2 7" xfId="7005"/>
    <cellStyle name="Normal 3 3 7 2 8" xfId="7006"/>
    <cellStyle name="Normal 3 3 7 3" xfId="7007"/>
    <cellStyle name="Normal 3 3 7 3 2" xfId="7008"/>
    <cellStyle name="Normal 3 3 7 3 2 2" xfId="7009"/>
    <cellStyle name="Normal 3 3 7 3 2 2 2" xfId="7010"/>
    <cellStyle name="Normal 3 3 7 3 2 3" xfId="7011"/>
    <cellStyle name="Normal 3 3 7 3 3" xfId="7012"/>
    <cellStyle name="Normal 3 3 7 3 3 2" xfId="7013"/>
    <cellStyle name="Normal 3 3 7 3 4" xfId="7014"/>
    <cellStyle name="Normal 3 3 7 4" xfId="7015"/>
    <cellStyle name="Normal 3 3 7 4 2" xfId="7016"/>
    <cellStyle name="Normal 3 3 7 4 2 2" xfId="7017"/>
    <cellStyle name="Normal 3 3 7 4 3" xfId="7018"/>
    <cellStyle name="Normal 3 3 7 5" xfId="7019"/>
    <cellStyle name="Normal 3 3 7 5 2" xfId="7020"/>
    <cellStyle name="Normal 3 3 7 5 2 2" xfId="7021"/>
    <cellStyle name="Normal 3 3 7 5 3" xfId="7022"/>
    <cellStyle name="Normal 3 3 7 6" xfId="7023"/>
    <cellStyle name="Normal 3 3 7 6 2" xfId="7024"/>
    <cellStyle name="Normal 3 3 7 6 2 2" xfId="7025"/>
    <cellStyle name="Normal 3 3 7 6 3" xfId="7026"/>
    <cellStyle name="Normal 3 3 7 7" xfId="7027"/>
    <cellStyle name="Normal 3 3 7 7 2" xfId="7028"/>
    <cellStyle name="Normal 3 3 7 8" xfId="7029"/>
    <cellStyle name="Normal 3 3 7 9" xfId="7030"/>
    <cellStyle name="Normal 3 3 8" xfId="7031"/>
    <cellStyle name="Normal 3 3 8 2" xfId="7032"/>
    <cellStyle name="Normal 3 3 8 2 2" xfId="7033"/>
    <cellStyle name="Normal 3 3 8 2 2 2" xfId="7034"/>
    <cellStyle name="Normal 3 3 8 2 2 2 2" xfId="7035"/>
    <cellStyle name="Normal 3 3 8 2 2 2 2 2" xfId="7036"/>
    <cellStyle name="Normal 3 3 8 2 2 2 3" xfId="7037"/>
    <cellStyle name="Normal 3 3 8 2 2 3" xfId="7038"/>
    <cellStyle name="Normal 3 3 8 2 2 3 2" xfId="7039"/>
    <cellStyle name="Normal 3 3 8 2 2 4" xfId="7040"/>
    <cellStyle name="Normal 3 3 8 2 3" xfId="7041"/>
    <cellStyle name="Normal 3 3 8 2 3 2" xfId="7042"/>
    <cellStyle name="Normal 3 3 8 2 3 2 2" xfId="7043"/>
    <cellStyle name="Normal 3 3 8 2 3 3" xfId="7044"/>
    <cellStyle name="Normal 3 3 8 2 4" xfId="7045"/>
    <cellStyle name="Normal 3 3 8 2 4 2" xfId="7046"/>
    <cellStyle name="Normal 3 3 8 2 4 2 2" xfId="7047"/>
    <cellStyle name="Normal 3 3 8 2 4 3" xfId="7048"/>
    <cellStyle name="Normal 3 3 8 2 5" xfId="7049"/>
    <cellStyle name="Normal 3 3 8 2 5 2" xfId="7050"/>
    <cellStyle name="Normal 3 3 8 2 5 2 2" xfId="7051"/>
    <cellStyle name="Normal 3 3 8 2 5 3" xfId="7052"/>
    <cellStyle name="Normal 3 3 8 2 6" xfId="7053"/>
    <cellStyle name="Normal 3 3 8 2 6 2" xfId="7054"/>
    <cellStyle name="Normal 3 3 8 2 7" xfId="7055"/>
    <cellStyle name="Normal 3 3 8 2 8" xfId="7056"/>
    <cellStyle name="Normal 3 3 8 3" xfId="7057"/>
    <cellStyle name="Normal 3 3 8 3 2" xfId="7058"/>
    <cellStyle name="Normal 3 3 8 3 2 2" xfId="7059"/>
    <cellStyle name="Normal 3 3 8 3 2 2 2" xfId="7060"/>
    <cellStyle name="Normal 3 3 8 3 2 3" xfId="7061"/>
    <cellStyle name="Normal 3 3 8 3 3" xfId="7062"/>
    <cellStyle name="Normal 3 3 8 3 3 2" xfId="7063"/>
    <cellStyle name="Normal 3 3 8 3 4" xfId="7064"/>
    <cellStyle name="Normal 3 3 8 4" xfId="7065"/>
    <cellStyle name="Normal 3 3 8 4 2" xfId="7066"/>
    <cellStyle name="Normal 3 3 8 4 2 2" xfId="7067"/>
    <cellStyle name="Normal 3 3 8 4 3" xfId="7068"/>
    <cellStyle name="Normal 3 3 8 5" xfId="7069"/>
    <cellStyle name="Normal 3 3 8 5 2" xfId="7070"/>
    <cellStyle name="Normal 3 3 8 5 2 2" xfId="7071"/>
    <cellStyle name="Normal 3 3 8 5 3" xfId="7072"/>
    <cellStyle name="Normal 3 3 8 6" xfId="7073"/>
    <cellStyle name="Normal 3 3 8 6 2" xfId="7074"/>
    <cellStyle name="Normal 3 3 8 6 2 2" xfId="7075"/>
    <cellStyle name="Normal 3 3 8 6 3" xfId="7076"/>
    <cellStyle name="Normal 3 3 8 7" xfId="7077"/>
    <cellStyle name="Normal 3 3 8 7 2" xfId="7078"/>
    <cellStyle name="Normal 3 3 8 8" xfId="7079"/>
    <cellStyle name="Normal 3 3 8 9" xfId="7080"/>
    <cellStyle name="Normal 3 3 9" xfId="7081"/>
    <cellStyle name="Normal 3 3 9 2" xfId="7082"/>
    <cellStyle name="Normal 3 3 9 2 2" xfId="7083"/>
    <cellStyle name="Normal 3 3 9 2 2 2" xfId="7084"/>
    <cellStyle name="Normal 3 3 9 2 2 2 2" xfId="7085"/>
    <cellStyle name="Normal 3 3 9 2 2 3" xfId="7086"/>
    <cellStyle name="Normal 3 3 9 2 3" xfId="7087"/>
    <cellStyle name="Normal 3 3 9 2 3 2" xfId="7088"/>
    <cellStyle name="Normal 3 3 9 2 4" xfId="7089"/>
    <cellStyle name="Normal 3 3 9 3" xfId="7090"/>
    <cellStyle name="Normal 3 3 9 3 2" xfId="7091"/>
    <cellStyle name="Normal 3 3 9 3 2 2" xfId="7092"/>
    <cellStyle name="Normal 3 3 9 3 3" xfId="7093"/>
    <cellStyle name="Normal 3 3 9 4" xfId="7094"/>
    <cellStyle name="Normal 3 3 9 4 2" xfId="7095"/>
    <cellStyle name="Normal 3 3 9 4 2 2" xfId="7096"/>
    <cellStyle name="Normal 3 3 9 4 3" xfId="7097"/>
    <cellStyle name="Normal 3 3 9 5" xfId="7098"/>
    <cellStyle name="Normal 3 3 9 5 2" xfId="7099"/>
    <cellStyle name="Normal 3 3 9 5 2 2" xfId="7100"/>
    <cellStyle name="Normal 3 3 9 5 3" xfId="7101"/>
    <cellStyle name="Normal 3 3 9 6" xfId="7102"/>
    <cellStyle name="Normal 3 3 9 6 2" xfId="7103"/>
    <cellStyle name="Normal 3 3 9 7" xfId="7104"/>
    <cellStyle name="Normal 3 3 9 8" xfId="7105"/>
    <cellStyle name="Normal 3 4" xfId="7106"/>
    <cellStyle name="Normal 3 4 10" xfId="7107"/>
    <cellStyle name="Normal 3 4 10 2" xfId="7108"/>
    <cellStyle name="Normal 3 4 10 2 2" xfId="7109"/>
    <cellStyle name="Normal 3 4 10 2 2 2" xfId="7110"/>
    <cellStyle name="Normal 3 4 10 2 3" xfId="7111"/>
    <cellStyle name="Normal 3 4 10 3" xfId="7112"/>
    <cellStyle name="Normal 3 4 10 3 2" xfId="7113"/>
    <cellStyle name="Normal 3 4 10 4" xfId="7114"/>
    <cellStyle name="Normal 3 4 11" xfId="7115"/>
    <cellStyle name="Normal 3 4 11 2" xfId="7116"/>
    <cellStyle name="Normal 3 4 11 2 2" xfId="7117"/>
    <cellStyle name="Normal 3 4 11 3" xfId="7118"/>
    <cellStyle name="Normal 3 4 12" xfId="7119"/>
    <cellStyle name="Normal 3 4 12 2" xfId="7120"/>
    <cellStyle name="Normal 3 4 12 2 2" xfId="7121"/>
    <cellStyle name="Normal 3 4 12 3" xfId="7122"/>
    <cellStyle name="Normal 3 4 13" xfId="7123"/>
    <cellStyle name="Normal 3 4 13 2" xfId="7124"/>
    <cellStyle name="Normal 3 4 13 2 2" xfId="7125"/>
    <cellStyle name="Normal 3 4 13 3" xfId="7126"/>
    <cellStyle name="Normal 3 4 14" xfId="7127"/>
    <cellStyle name="Normal 3 4 14 2" xfId="7128"/>
    <cellStyle name="Normal 3 4 15" xfId="7129"/>
    <cellStyle name="Normal 3 4 16" xfId="7130"/>
    <cellStyle name="Normal 3 4 2" xfId="7131"/>
    <cellStyle name="Normal 3 4 2 2" xfId="7132"/>
    <cellStyle name="Normal 3 4 2 2 2" xfId="7133"/>
    <cellStyle name="Normal 3 4 2 2 2 2" xfId="7134"/>
    <cellStyle name="Normal 3 4 2 2 2 2 2" xfId="7135"/>
    <cellStyle name="Normal 3 4 2 2 2 2 2 2" xfId="7136"/>
    <cellStyle name="Normal 3 4 2 2 2 2 3" xfId="7137"/>
    <cellStyle name="Normal 3 4 2 2 2 3" xfId="7138"/>
    <cellStyle name="Normal 3 4 2 2 2 3 2" xfId="7139"/>
    <cellStyle name="Normal 3 4 2 2 2 4" xfId="7140"/>
    <cellStyle name="Normal 3 4 2 2 3" xfId="7141"/>
    <cellStyle name="Normal 3 4 2 2 3 2" xfId="7142"/>
    <cellStyle name="Normal 3 4 2 2 3 2 2" xfId="7143"/>
    <cellStyle name="Normal 3 4 2 2 3 3" xfId="7144"/>
    <cellStyle name="Normal 3 4 2 2 4" xfId="7145"/>
    <cellStyle name="Normal 3 4 2 2 4 2" xfId="7146"/>
    <cellStyle name="Normal 3 4 2 2 4 2 2" xfId="7147"/>
    <cellStyle name="Normal 3 4 2 2 4 3" xfId="7148"/>
    <cellStyle name="Normal 3 4 2 2 5" xfId="7149"/>
    <cellStyle name="Normal 3 4 2 2 5 2" xfId="7150"/>
    <cellStyle name="Normal 3 4 2 2 5 2 2" xfId="7151"/>
    <cellStyle name="Normal 3 4 2 2 5 3" xfId="7152"/>
    <cellStyle name="Normal 3 4 2 2 6" xfId="7153"/>
    <cellStyle name="Normal 3 4 2 2 6 2" xfId="7154"/>
    <cellStyle name="Normal 3 4 2 2 7" xfId="7155"/>
    <cellStyle name="Normal 3 4 2 2 8" xfId="7156"/>
    <cellStyle name="Normal 3 4 2 3" xfId="7157"/>
    <cellStyle name="Normal 3 4 2 3 2" xfId="7158"/>
    <cellStyle name="Normal 3 4 2 3 2 2" xfId="7159"/>
    <cellStyle name="Normal 3 4 2 3 2 2 2" xfId="7160"/>
    <cellStyle name="Normal 3 4 2 3 2 3" xfId="7161"/>
    <cellStyle name="Normal 3 4 2 3 3" xfId="7162"/>
    <cellStyle name="Normal 3 4 2 3 3 2" xfId="7163"/>
    <cellStyle name="Normal 3 4 2 3 4" xfId="7164"/>
    <cellStyle name="Normal 3 4 2 4" xfId="7165"/>
    <cellStyle name="Normal 3 4 2 4 2" xfId="7166"/>
    <cellStyle name="Normal 3 4 2 4 2 2" xfId="7167"/>
    <cellStyle name="Normal 3 4 2 4 3" xfId="7168"/>
    <cellStyle name="Normal 3 4 2 5" xfId="7169"/>
    <cellStyle name="Normal 3 4 2 5 2" xfId="7170"/>
    <cellStyle name="Normal 3 4 2 5 2 2" xfId="7171"/>
    <cellStyle name="Normal 3 4 2 5 3" xfId="7172"/>
    <cellStyle name="Normal 3 4 2 6" xfId="7173"/>
    <cellStyle name="Normal 3 4 2 6 2" xfId="7174"/>
    <cellStyle name="Normal 3 4 2 6 2 2" xfId="7175"/>
    <cellStyle name="Normal 3 4 2 6 3" xfId="7176"/>
    <cellStyle name="Normal 3 4 2 7" xfId="7177"/>
    <cellStyle name="Normal 3 4 2 7 2" xfId="7178"/>
    <cellStyle name="Normal 3 4 2 8" xfId="7179"/>
    <cellStyle name="Normal 3 4 2 9" xfId="7180"/>
    <cellStyle name="Normal 3 4 3" xfId="7181"/>
    <cellStyle name="Normal 3 4 3 2" xfId="7182"/>
    <cellStyle name="Normal 3 4 3 2 2" xfId="7183"/>
    <cellStyle name="Normal 3 4 3 2 2 2" xfId="7184"/>
    <cellStyle name="Normal 3 4 3 2 2 2 2" xfId="7185"/>
    <cellStyle name="Normal 3 4 3 2 2 2 2 2" xfId="7186"/>
    <cellStyle name="Normal 3 4 3 2 2 2 3" xfId="7187"/>
    <cellStyle name="Normal 3 4 3 2 2 3" xfId="7188"/>
    <cellStyle name="Normal 3 4 3 2 2 3 2" xfId="7189"/>
    <cellStyle name="Normal 3 4 3 2 2 4" xfId="7190"/>
    <cellStyle name="Normal 3 4 3 2 3" xfId="7191"/>
    <cellStyle name="Normal 3 4 3 2 3 2" xfId="7192"/>
    <cellStyle name="Normal 3 4 3 2 3 2 2" xfId="7193"/>
    <cellStyle name="Normal 3 4 3 2 3 3" xfId="7194"/>
    <cellStyle name="Normal 3 4 3 2 4" xfId="7195"/>
    <cellStyle name="Normal 3 4 3 2 4 2" xfId="7196"/>
    <cellStyle name="Normal 3 4 3 2 4 2 2" xfId="7197"/>
    <cellStyle name="Normal 3 4 3 2 4 3" xfId="7198"/>
    <cellStyle name="Normal 3 4 3 2 5" xfId="7199"/>
    <cellStyle name="Normal 3 4 3 2 5 2" xfId="7200"/>
    <cellStyle name="Normal 3 4 3 2 5 2 2" xfId="7201"/>
    <cellStyle name="Normal 3 4 3 2 5 3" xfId="7202"/>
    <cellStyle name="Normal 3 4 3 2 6" xfId="7203"/>
    <cellStyle name="Normal 3 4 3 2 6 2" xfId="7204"/>
    <cellStyle name="Normal 3 4 3 2 7" xfId="7205"/>
    <cellStyle name="Normal 3 4 3 2 8" xfId="7206"/>
    <cellStyle name="Normal 3 4 3 3" xfId="7207"/>
    <cellStyle name="Normal 3 4 3 3 2" xfId="7208"/>
    <cellStyle name="Normal 3 4 3 3 2 2" xfId="7209"/>
    <cellStyle name="Normal 3 4 3 3 2 2 2" xfId="7210"/>
    <cellStyle name="Normal 3 4 3 3 2 3" xfId="7211"/>
    <cellStyle name="Normal 3 4 3 3 3" xfId="7212"/>
    <cellStyle name="Normal 3 4 3 3 3 2" xfId="7213"/>
    <cellStyle name="Normal 3 4 3 3 4" xfId="7214"/>
    <cellStyle name="Normal 3 4 3 4" xfId="7215"/>
    <cellStyle name="Normal 3 4 3 4 2" xfId="7216"/>
    <cellStyle name="Normal 3 4 3 4 2 2" xfId="7217"/>
    <cellStyle name="Normal 3 4 3 4 3" xfId="7218"/>
    <cellStyle name="Normal 3 4 3 5" xfId="7219"/>
    <cellStyle name="Normal 3 4 3 5 2" xfId="7220"/>
    <cellStyle name="Normal 3 4 3 5 2 2" xfId="7221"/>
    <cellStyle name="Normal 3 4 3 5 3" xfId="7222"/>
    <cellStyle name="Normal 3 4 3 6" xfId="7223"/>
    <cellStyle name="Normal 3 4 3 6 2" xfId="7224"/>
    <cellStyle name="Normal 3 4 3 6 2 2" xfId="7225"/>
    <cellStyle name="Normal 3 4 3 6 3" xfId="7226"/>
    <cellStyle name="Normal 3 4 3 7" xfId="7227"/>
    <cellStyle name="Normal 3 4 3 7 2" xfId="7228"/>
    <cellStyle name="Normal 3 4 3 8" xfId="7229"/>
    <cellStyle name="Normal 3 4 3 9" xfId="7230"/>
    <cellStyle name="Normal 3 4 4" xfId="7231"/>
    <cellStyle name="Normal 3 4 4 2" xfId="7232"/>
    <cellStyle name="Normal 3 4 4 2 2" xfId="7233"/>
    <cellStyle name="Normal 3 4 4 2 2 2" xfId="7234"/>
    <cellStyle name="Normal 3 4 4 2 2 2 2" xfId="7235"/>
    <cellStyle name="Normal 3 4 4 2 2 2 2 2" xfId="7236"/>
    <cellStyle name="Normal 3 4 4 2 2 2 3" xfId="7237"/>
    <cellStyle name="Normal 3 4 4 2 2 3" xfId="7238"/>
    <cellStyle name="Normal 3 4 4 2 2 3 2" xfId="7239"/>
    <cellStyle name="Normal 3 4 4 2 2 4" xfId="7240"/>
    <cellStyle name="Normal 3 4 4 2 3" xfId="7241"/>
    <cellStyle name="Normal 3 4 4 2 3 2" xfId="7242"/>
    <cellStyle name="Normal 3 4 4 2 3 2 2" xfId="7243"/>
    <cellStyle name="Normal 3 4 4 2 3 3" xfId="7244"/>
    <cellStyle name="Normal 3 4 4 2 4" xfId="7245"/>
    <cellStyle name="Normal 3 4 4 2 4 2" xfId="7246"/>
    <cellStyle name="Normal 3 4 4 2 4 2 2" xfId="7247"/>
    <cellStyle name="Normal 3 4 4 2 4 3" xfId="7248"/>
    <cellStyle name="Normal 3 4 4 2 5" xfId="7249"/>
    <cellStyle name="Normal 3 4 4 2 5 2" xfId="7250"/>
    <cellStyle name="Normal 3 4 4 2 5 2 2" xfId="7251"/>
    <cellStyle name="Normal 3 4 4 2 5 3" xfId="7252"/>
    <cellStyle name="Normal 3 4 4 2 6" xfId="7253"/>
    <cellStyle name="Normal 3 4 4 2 6 2" xfId="7254"/>
    <cellStyle name="Normal 3 4 4 2 7" xfId="7255"/>
    <cellStyle name="Normal 3 4 4 2 8" xfId="7256"/>
    <cellStyle name="Normal 3 4 4 3" xfId="7257"/>
    <cellStyle name="Normal 3 4 4 3 2" xfId="7258"/>
    <cellStyle name="Normal 3 4 4 3 2 2" xfId="7259"/>
    <cellStyle name="Normal 3 4 4 3 2 2 2" xfId="7260"/>
    <cellStyle name="Normal 3 4 4 3 2 3" xfId="7261"/>
    <cellStyle name="Normal 3 4 4 3 3" xfId="7262"/>
    <cellStyle name="Normal 3 4 4 3 3 2" xfId="7263"/>
    <cellStyle name="Normal 3 4 4 3 4" xfId="7264"/>
    <cellStyle name="Normal 3 4 4 4" xfId="7265"/>
    <cellStyle name="Normal 3 4 4 4 2" xfId="7266"/>
    <cellStyle name="Normal 3 4 4 4 2 2" xfId="7267"/>
    <cellStyle name="Normal 3 4 4 4 3" xfId="7268"/>
    <cellStyle name="Normal 3 4 4 5" xfId="7269"/>
    <cellStyle name="Normal 3 4 4 5 2" xfId="7270"/>
    <cellStyle name="Normal 3 4 4 5 2 2" xfId="7271"/>
    <cellStyle name="Normal 3 4 4 5 3" xfId="7272"/>
    <cellStyle name="Normal 3 4 4 6" xfId="7273"/>
    <cellStyle name="Normal 3 4 4 6 2" xfId="7274"/>
    <cellStyle name="Normal 3 4 4 6 2 2" xfId="7275"/>
    <cellStyle name="Normal 3 4 4 6 3" xfId="7276"/>
    <cellStyle name="Normal 3 4 4 7" xfId="7277"/>
    <cellStyle name="Normal 3 4 4 7 2" xfId="7278"/>
    <cellStyle name="Normal 3 4 4 8" xfId="7279"/>
    <cellStyle name="Normal 3 4 4 9" xfId="7280"/>
    <cellStyle name="Normal 3 4 5" xfId="7281"/>
    <cellStyle name="Normal 3 4 5 2" xfId="7282"/>
    <cellStyle name="Normal 3 4 5 2 2" xfId="7283"/>
    <cellStyle name="Normal 3 4 5 2 2 2" xfId="7284"/>
    <cellStyle name="Normal 3 4 5 2 2 2 2" xfId="7285"/>
    <cellStyle name="Normal 3 4 5 2 2 2 2 2" xfId="7286"/>
    <cellStyle name="Normal 3 4 5 2 2 2 3" xfId="7287"/>
    <cellStyle name="Normal 3 4 5 2 2 3" xfId="7288"/>
    <cellStyle name="Normal 3 4 5 2 2 3 2" xfId="7289"/>
    <cellStyle name="Normal 3 4 5 2 2 4" xfId="7290"/>
    <cellStyle name="Normal 3 4 5 2 3" xfId="7291"/>
    <cellStyle name="Normal 3 4 5 2 3 2" xfId="7292"/>
    <cellStyle name="Normal 3 4 5 2 3 2 2" xfId="7293"/>
    <cellStyle name="Normal 3 4 5 2 3 3" xfId="7294"/>
    <cellStyle name="Normal 3 4 5 2 4" xfId="7295"/>
    <cellStyle name="Normal 3 4 5 2 4 2" xfId="7296"/>
    <cellStyle name="Normal 3 4 5 2 4 2 2" xfId="7297"/>
    <cellStyle name="Normal 3 4 5 2 4 3" xfId="7298"/>
    <cellStyle name="Normal 3 4 5 2 5" xfId="7299"/>
    <cellStyle name="Normal 3 4 5 2 5 2" xfId="7300"/>
    <cellStyle name="Normal 3 4 5 2 5 2 2" xfId="7301"/>
    <cellStyle name="Normal 3 4 5 2 5 3" xfId="7302"/>
    <cellStyle name="Normal 3 4 5 2 6" xfId="7303"/>
    <cellStyle name="Normal 3 4 5 2 6 2" xfId="7304"/>
    <cellStyle name="Normal 3 4 5 2 7" xfId="7305"/>
    <cellStyle name="Normal 3 4 5 2 8" xfId="7306"/>
    <cellStyle name="Normal 3 4 5 3" xfId="7307"/>
    <cellStyle name="Normal 3 4 5 3 2" xfId="7308"/>
    <cellStyle name="Normal 3 4 5 3 2 2" xfId="7309"/>
    <cellStyle name="Normal 3 4 5 3 2 2 2" xfId="7310"/>
    <cellStyle name="Normal 3 4 5 3 2 3" xfId="7311"/>
    <cellStyle name="Normal 3 4 5 3 3" xfId="7312"/>
    <cellStyle name="Normal 3 4 5 3 3 2" xfId="7313"/>
    <cellStyle name="Normal 3 4 5 3 4" xfId="7314"/>
    <cellStyle name="Normal 3 4 5 4" xfId="7315"/>
    <cellStyle name="Normal 3 4 5 4 2" xfId="7316"/>
    <cellStyle name="Normal 3 4 5 4 2 2" xfId="7317"/>
    <cellStyle name="Normal 3 4 5 4 3" xfId="7318"/>
    <cellStyle name="Normal 3 4 5 5" xfId="7319"/>
    <cellStyle name="Normal 3 4 5 5 2" xfId="7320"/>
    <cellStyle name="Normal 3 4 5 5 2 2" xfId="7321"/>
    <cellStyle name="Normal 3 4 5 5 3" xfId="7322"/>
    <cellStyle name="Normal 3 4 5 6" xfId="7323"/>
    <cellStyle name="Normal 3 4 5 6 2" xfId="7324"/>
    <cellStyle name="Normal 3 4 5 6 2 2" xfId="7325"/>
    <cellStyle name="Normal 3 4 5 6 3" xfId="7326"/>
    <cellStyle name="Normal 3 4 5 7" xfId="7327"/>
    <cellStyle name="Normal 3 4 5 7 2" xfId="7328"/>
    <cellStyle name="Normal 3 4 5 8" xfId="7329"/>
    <cellStyle name="Normal 3 4 5 9" xfId="7330"/>
    <cellStyle name="Normal 3 4 6" xfId="7331"/>
    <cellStyle name="Normal 3 4 6 2" xfId="7332"/>
    <cellStyle name="Normal 3 4 6 2 2" xfId="7333"/>
    <cellStyle name="Normal 3 4 6 2 2 2" xfId="7334"/>
    <cellStyle name="Normal 3 4 6 2 2 2 2" xfId="7335"/>
    <cellStyle name="Normal 3 4 6 2 2 2 2 2" xfId="7336"/>
    <cellStyle name="Normal 3 4 6 2 2 2 3" xfId="7337"/>
    <cellStyle name="Normal 3 4 6 2 2 3" xfId="7338"/>
    <cellStyle name="Normal 3 4 6 2 2 3 2" xfId="7339"/>
    <cellStyle name="Normal 3 4 6 2 2 4" xfId="7340"/>
    <cellStyle name="Normal 3 4 6 2 3" xfId="7341"/>
    <cellStyle name="Normal 3 4 6 2 3 2" xfId="7342"/>
    <cellStyle name="Normal 3 4 6 2 3 2 2" xfId="7343"/>
    <cellStyle name="Normal 3 4 6 2 3 3" xfId="7344"/>
    <cellStyle name="Normal 3 4 6 2 4" xfId="7345"/>
    <cellStyle name="Normal 3 4 6 2 4 2" xfId="7346"/>
    <cellStyle name="Normal 3 4 6 2 4 2 2" xfId="7347"/>
    <cellStyle name="Normal 3 4 6 2 4 3" xfId="7348"/>
    <cellStyle name="Normal 3 4 6 2 5" xfId="7349"/>
    <cellStyle name="Normal 3 4 6 2 5 2" xfId="7350"/>
    <cellStyle name="Normal 3 4 6 2 5 2 2" xfId="7351"/>
    <cellStyle name="Normal 3 4 6 2 5 3" xfId="7352"/>
    <cellStyle name="Normal 3 4 6 2 6" xfId="7353"/>
    <cellStyle name="Normal 3 4 6 2 6 2" xfId="7354"/>
    <cellStyle name="Normal 3 4 6 2 7" xfId="7355"/>
    <cellStyle name="Normal 3 4 6 2 8" xfId="7356"/>
    <cellStyle name="Normal 3 4 6 3" xfId="7357"/>
    <cellStyle name="Normal 3 4 6 3 2" xfId="7358"/>
    <cellStyle name="Normal 3 4 6 3 2 2" xfId="7359"/>
    <cellStyle name="Normal 3 4 6 3 2 2 2" xfId="7360"/>
    <cellStyle name="Normal 3 4 6 3 2 3" xfId="7361"/>
    <cellStyle name="Normal 3 4 6 3 3" xfId="7362"/>
    <cellStyle name="Normal 3 4 6 3 3 2" xfId="7363"/>
    <cellStyle name="Normal 3 4 6 3 4" xfId="7364"/>
    <cellStyle name="Normal 3 4 6 4" xfId="7365"/>
    <cellStyle name="Normal 3 4 6 4 2" xfId="7366"/>
    <cellStyle name="Normal 3 4 6 4 2 2" xfId="7367"/>
    <cellStyle name="Normal 3 4 6 4 3" xfId="7368"/>
    <cellStyle name="Normal 3 4 6 5" xfId="7369"/>
    <cellStyle name="Normal 3 4 6 5 2" xfId="7370"/>
    <cellStyle name="Normal 3 4 6 5 2 2" xfId="7371"/>
    <cellStyle name="Normal 3 4 6 5 3" xfId="7372"/>
    <cellStyle name="Normal 3 4 6 6" xfId="7373"/>
    <cellStyle name="Normal 3 4 6 6 2" xfId="7374"/>
    <cellStyle name="Normal 3 4 6 6 2 2" xfId="7375"/>
    <cellStyle name="Normal 3 4 6 6 3" xfId="7376"/>
    <cellStyle name="Normal 3 4 6 7" xfId="7377"/>
    <cellStyle name="Normal 3 4 6 7 2" xfId="7378"/>
    <cellStyle name="Normal 3 4 6 8" xfId="7379"/>
    <cellStyle name="Normal 3 4 6 9" xfId="7380"/>
    <cellStyle name="Normal 3 4 7" xfId="7381"/>
    <cellStyle name="Normal 3 4 7 2" xfId="7382"/>
    <cellStyle name="Normal 3 4 7 2 2" xfId="7383"/>
    <cellStyle name="Normal 3 4 7 2 2 2" xfId="7384"/>
    <cellStyle name="Normal 3 4 7 2 2 2 2" xfId="7385"/>
    <cellStyle name="Normal 3 4 7 2 2 2 2 2" xfId="7386"/>
    <cellStyle name="Normal 3 4 7 2 2 2 3" xfId="7387"/>
    <cellStyle name="Normal 3 4 7 2 2 3" xfId="7388"/>
    <cellStyle name="Normal 3 4 7 2 2 3 2" xfId="7389"/>
    <cellStyle name="Normal 3 4 7 2 2 4" xfId="7390"/>
    <cellStyle name="Normal 3 4 7 2 3" xfId="7391"/>
    <cellStyle name="Normal 3 4 7 2 3 2" xfId="7392"/>
    <cellStyle name="Normal 3 4 7 2 3 2 2" xfId="7393"/>
    <cellStyle name="Normal 3 4 7 2 3 3" xfId="7394"/>
    <cellStyle name="Normal 3 4 7 2 4" xfId="7395"/>
    <cellStyle name="Normal 3 4 7 2 4 2" xfId="7396"/>
    <cellStyle name="Normal 3 4 7 2 4 2 2" xfId="7397"/>
    <cellStyle name="Normal 3 4 7 2 4 3" xfId="7398"/>
    <cellStyle name="Normal 3 4 7 2 5" xfId="7399"/>
    <cellStyle name="Normal 3 4 7 2 5 2" xfId="7400"/>
    <cellStyle name="Normal 3 4 7 2 5 2 2" xfId="7401"/>
    <cellStyle name="Normal 3 4 7 2 5 3" xfId="7402"/>
    <cellStyle name="Normal 3 4 7 2 6" xfId="7403"/>
    <cellStyle name="Normal 3 4 7 2 6 2" xfId="7404"/>
    <cellStyle name="Normal 3 4 7 2 7" xfId="7405"/>
    <cellStyle name="Normal 3 4 7 2 8" xfId="7406"/>
    <cellStyle name="Normal 3 4 7 3" xfId="7407"/>
    <cellStyle name="Normal 3 4 7 3 2" xfId="7408"/>
    <cellStyle name="Normal 3 4 7 3 2 2" xfId="7409"/>
    <cellStyle name="Normal 3 4 7 3 2 2 2" xfId="7410"/>
    <cellStyle name="Normal 3 4 7 3 2 3" xfId="7411"/>
    <cellStyle name="Normal 3 4 7 3 3" xfId="7412"/>
    <cellStyle name="Normal 3 4 7 3 3 2" xfId="7413"/>
    <cellStyle name="Normal 3 4 7 3 4" xfId="7414"/>
    <cellStyle name="Normal 3 4 7 4" xfId="7415"/>
    <cellStyle name="Normal 3 4 7 4 2" xfId="7416"/>
    <cellStyle name="Normal 3 4 7 4 2 2" xfId="7417"/>
    <cellStyle name="Normal 3 4 7 4 3" xfId="7418"/>
    <cellStyle name="Normal 3 4 7 5" xfId="7419"/>
    <cellStyle name="Normal 3 4 7 5 2" xfId="7420"/>
    <cellStyle name="Normal 3 4 7 5 2 2" xfId="7421"/>
    <cellStyle name="Normal 3 4 7 5 3" xfId="7422"/>
    <cellStyle name="Normal 3 4 7 6" xfId="7423"/>
    <cellStyle name="Normal 3 4 7 6 2" xfId="7424"/>
    <cellStyle name="Normal 3 4 7 6 2 2" xfId="7425"/>
    <cellStyle name="Normal 3 4 7 6 3" xfId="7426"/>
    <cellStyle name="Normal 3 4 7 7" xfId="7427"/>
    <cellStyle name="Normal 3 4 7 7 2" xfId="7428"/>
    <cellStyle name="Normal 3 4 7 8" xfId="7429"/>
    <cellStyle name="Normal 3 4 7 9" xfId="7430"/>
    <cellStyle name="Normal 3 4 8" xfId="7431"/>
    <cellStyle name="Normal 3 4 8 2" xfId="7432"/>
    <cellStyle name="Normal 3 4 8 2 2" xfId="7433"/>
    <cellStyle name="Normal 3 4 8 2 2 2" xfId="7434"/>
    <cellStyle name="Normal 3 4 8 2 2 2 2" xfId="7435"/>
    <cellStyle name="Normal 3 4 8 2 2 3" xfId="7436"/>
    <cellStyle name="Normal 3 4 8 2 3" xfId="7437"/>
    <cellStyle name="Normal 3 4 8 2 3 2" xfId="7438"/>
    <cellStyle name="Normal 3 4 8 2 4" xfId="7439"/>
    <cellStyle name="Normal 3 4 8 3" xfId="7440"/>
    <cellStyle name="Normal 3 4 8 3 2" xfId="7441"/>
    <cellStyle name="Normal 3 4 8 3 2 2" xfId="7442"/>
    <cellStyle name="Normal 3 4 8 3 3" xfId="7443"/>
    <cellStyle name="Normal 3 4 8 4" xfId="7444"/>
    <cellStyle name="Normal 3 4 8 4 2" xfId="7445"/>
    <cellStyle name="Normal 3 4 8 4 2 2" xfId="7446"/>
    <cellStyle name="Normal 3 4 8 4 3" xfId="7447"/>
    <cellStyle name="Normal 3 4 8 5" xfId="7448"/>
    <cellStyle name="Normal 3 4 8 5 2" xfId="7449"/>
    <cellStyle name="Normal 3 4 8 5 2 2" xfId="7450"/>
    <cellStyle name="Normal 3 4 8 5 3" xfId="7451"/>
    <cellStyle name="Normal 3 4 8 6" xfId="7452"/>
    <cellStyle name="Normal 3 4 8 6 2" xfId="7453"/>
    <cellStyle name="Normal 3 4 8 7" xfId="7454"/>
    <cellStyle name="Normal 3 4 8 8" xfId="7455"/>
    <cellStyle name="Normal 3 4 9" xfId="7456"/>
    <cellStyle name="Normal 3 4 9 2" xfId="7457"/>
    <cellStyle name="Normal 3 4 9 2 2" xfId="7458"/>
    <cellStyle name="Normal 3 4 9 2 2 2" xfId="7459"/>
    <cellStyle name="Normal 3 4 9 2 2 2 2" xfId="7460"/>
    <cellStyle name="Normal 3 4 9 2 2 3" xfId="7461"/>
    <cellStyle name="Normal 3 4 9 2 3" xfId="7462"/>
    <cellStyle name="Normal 3 4 9 2 3 2" xfId="7463"/>
    <cellStyle name="Normal 3 4 9 2 4" xfId="7464"/>
    <cellStyle name="Normal 3 4 9 3" xfId="7465"/>
    <cellStyle name="Normal 3 4 9 3 2" xfId="7466"/>
    <cellStyle name="Normal 3 4 9 3 2 2" xfId="7467"/>
    <cellStyle name="Normal 3 4 9 3 3" xfId="7468"/>
    <cellStyle name="Normal 3 4 9 4" xfId="7469"/>
    <cellStyle name="Normal 3 4 9 4 2" xfId="7470"/>
    <cellStyle name="Normal 3 4 9 4 2 2" xfId="7471"/>
    <cellStyle name="Normal 3 4 9 4 3" xfId="7472"/>
    <cellStyle name="Normal 3 4 9 5" xfId="7473"/>
    <cellStyle name="Normal 3 4 9 5 2" xfId="7474"/>
    <cellStyle name="Normal 3 4 9 5 2 2" xfId="7475"/>
    <cellStyle name="Normal 3 4 9 5 3" xfId="7476"/>
    <cellStyle name="Normal 3 4 9 6" xfId="7477"/>
    <cellStyle name="Normal 3 4 9 6 2" xfId="7478"/>
    <cellStyle name="Normal 3 4 9 7" xfId="7479"/>
    <cellStyle name="Normal 3 4 9 8" xfId="7480"/>
    <cellStyle name="Normal 3 5" xfId="7481"/>
    <cellStyle name="Normal 3 5 2" xfId="7482"/>
    <cellStyle name="Normal 3 5 2 2" xfId="7483"/>
    <cellStyle name="Normal 3 5 2 2 2" xfId="7484"/>
    <cellStyle name="Normal 3 5 2 2 2 2" xfId="7485"/>
    <cellStyle name="Normal 3 5 2 2 2 2 2" xfId="7486"/>
    <cellStyle name="Normal 3 5 2 2 2 3" xfId="7487"/>
    <cellStyle name="Normal 3 5 2 2 3" xfId="7488"/>
    <cellStyle name="Normal 3 5 2 2 3 2" xfId="7489"/>
    <cellStyle name="Normal 3 5 2 2 4" xfId="7490"/>
    <cellStyle name="Normal 3 5 2 3" xfId="7491"/>
    <cellStyle name="Normal 3 5 2 3 2" xfId="7492"/>
    <cellStyle name="Normal 3 5 2 3 2 2" xfId="7493"/>
    <cellStyle name="Normal 3 5 2 3 3" xfId="7494"/>
    <cellStyle name="Normal 3 5 2 4" xfId="7495"/>
    <cellStyle name="Normal 3 5 2 4 2" xfId="7496"/>
    <cellStyle name="Normal 3 5 2 4 2 2" xfId="7497"/>
    <cellStyle name="Normal 3 5 2 4 3" xfId="7498"/>
    <cellStyle name="Normal 3 5 2 5" xfId="7499"/>
    <cellStyle name="Normal 3 5 2 5 2" xfId="7500"/>
    <cellStyle name="Normal 3 5 2 5 2 2" xfId="7501"/>
    <cellStyle name="Normal 3 5 2 5 3" xfId="7502"/>
    <cellStyle name="Normal 3 5 2 6" xfId="7503"/>
    <cellStyle name="Normal 3 5 2 6 2" xfId="7504"/>
    <cellStyle name="Normal 3 5 2 7" xfId="7505"/>
    <cellStyle name="Normal 3 5 2 8" xfId="7506"/>
    <cellStyle name="Normal 3 6" xfId="7507"/>
    <cellStyle name="Normal 3 6 2" xfId="7508"/>
    <cellStyle name="Normal 3 6 2 2" xfId="7509"/>
    <cellStyle name="Normal 3 6 2 2 2" xfId="7510"/>
    <cellStyle name="Normal 3 6 2 2 2 2" xfId="7511"/>
    <cellStyle name="Normal 3 6 2 2 3" xfId="7512"/>
    <cellStyle name="Normal 3 6 2 3" xfId="7513"/>
    <cellStyle name="Normal 3 6 2 3 2" xfId="7514"/>
    <cellStyle name="Normal 3 6 2 4" xfId="7515"/>
    <cellStyle name="Normal 3 6 3" xfId="7516"/>
    <cellStyle name="Normal 3 6 3 2" xfId="7517"/>
    <cellStyle name="Normal 3 6 3 2 2" xfId="7518"/>
    <cellStyle name="Normal 3 6 3 3" xfId="7519"/>
    <cellStyle name="Normal 3 6 4" xfId="7520"/>
    <cellStyle name="Normal 3 6 4 2" xfId="7521"/>
    <cellStyle name="Normal 3 6 4 2 2" xfId="7522"/>
    <cellStyle name="Normal 3 6 4 3" xfId="7523"/>
    <cellStyle name="Normal 3 6 5" xfId="7524"/>
    <cellStyle name="Normal 3 6 5 2" xfId="7525"/>
    <cellStyle name="Normal 3 6 5 2 2" xfId="7526"/>
    <cellStyle name="Normal 3 6 5 3" xfId="7527"/>
    <cellStyle name="Normal 3 6 6" xfId="7528"/>
    <cellStyle name="Normal 3 6 6 2" xfId="7529"/>
    <cellStyle name="Normal 3 6 7" xfId="7530"/>
    <cellStyle name="Normal 3 6 8" xfId="7531"/>
    <cellStyle name="Normal 3 7" xfId="7532"/>
    <cellStyle name="Normal 3 7 2" xfId="7533"/>
    <cellStyle name="Normal 3 7 2 2" xfId="7534"/>
    <cellStyle name="Normal 3 7 2 2 2" xfId="7535"/>
    <cellStyle name="Normal 3 7 2 2 2 2" xfId="7536"/>
    <cellStyle name="Normal 3 7 2 2 3" xfId="7537"/>
    <cellStyle name="Normal 3 7 2 3" xfId="7538"/>
    <cellStyle name="Normal 3 7 2 3 2" xfId="7539"/>
    <cellStyle name="Normal 3 7 2 4" xfId="7540"/>
    <cellStyle name="Normal 3 7 3" xfId="7541"/>
    <cellStyle name="Normal 3 7 3 2" xfId="7542"/>
    <cellStyle name="Normal 3 7 3 2 2" xfId="7543"/>
    <cellStyle name="Normal 3 7 3 3" xfId="7544"/>
    <cellStyle name="Normal 3 7 4" xfId="7545"/>
    <cellStyle name="Normal 3 7 4 2" xfId="7546"/>
    <cellStyle name="Normal 3 7 4 2 2" xfId="7547"/>
    <cellStyle name="Normal 3 7 4 3" xfId="7548"/>
    <cellStyle name="Normal 3 7 5" xfId="7549"/>
    <cellStyle name="Normal 3 7 5 2" xfId="7550"/>
    <cellStyle name="Normal 3 7 5 2 2" xfId="7551"/>
    <cellStyle name="Normal 3 7 5 3" xfId="7552"/>
    <cellStyle name="Normal 3 7 6" xfId="7553"/>
    <cellStyle name="Normal 3 7 6 2" xfId="7554"/>
    <cellStyle name="Normal 3 7 7" xfId="7555"/>
    <cellStyle name="Normal 3 7 8" xfId="7556"/>
    <cellStyle name="Normal 3 8" xfId="7557"/>
    <cellStyle name="Normal 3_List of SAA Releases" xfId="7558"/>
    <cellStyle name="Normal 30" xfId="7559"/>
    <cellStyle name="Normal 30 2" xfId="7560"/>
    <cellStyle name="Normal 30 2 2" xfId="7561"/>
    <cellStyle name="Normal 30 2 2 2" xfId="7562"/>
    <cellStyle name="Normal 30 2 2 2 2" xfId="7563"/>
    <cellStyle name="Normal 30 2 2 3" xfId="7564"/>
    <cellStyle name="Normal 30 2 3" xfId="7565"/>
    <cellStyle name="Normal 30 2 3 2" xfId="7566"/>
    <cellStyle name="Normal 30 2 4" xfId="7567"/>
    <cellStyle name="Normal 30 3" xfId="7568"/>
    <cellStyle name="Normal 30 3 2" xfId="7569"/>
    <cellStyle name="Normal 30 3 2 2" xfId="7570"/>
    <cellStyle name="Normal 30 3 3" xfId="7571"/>
    <cellStyle name="Normal 30 4" xfId="7572"/>
    <cellStyle name="Normal 30 4 2" xfId="7573"/>
    <cellStyle name="Normal 30 4 2 2" xfId="7574"/>
    <cellStyle name="Normal 30 4 3" xfId="7575"/>
    <cellStyle name="Normal 30 5" xfId="7576"/>
    <cellStyle name="Normal 30 5 2" xfId="7577"/>
    <cellStyle name="Normal 30 6" xfId="7578"/>
    <cellStyle name="Normal 31" xfId="7579"/>
    <cellStyle name="Normal 32" xfId="7580"/>
    <cellStyle name="Normal 33" xfId="7581"/>
    <cellStyle name="Normal 36" xfId="7582"/>
    <cellStyle name="Normal 4" xfId="7583"/>
    <cellStyle name="Normal 4 2" xfId="7584"/>
    <cellStyle name="Normal 4 2 10" xfId="7585"/>
    <cellStyle name="Normal 4 2 10 2" xfId="7586"/>
    <cellStyle name="Normal 4 2 10 2 2" xfId="7587"/>
    <cellStyle name="Normal 4 2 10 2 2 2" xfId="7588"/>
    <cellStyle name="Normal 4 2 10 2 2 2 2" xfId="7589"/>
    <cellStyle name="Normal 4 2 10 2 2 3" xfId="7590"/>
    <cellStyle name="Normal 4 2 10 2 3" xfId="7591"/>
    <cellStyle name="Normal 4 2 10 2 3 2" xfId="7592"/>
    <cellStyle name="Normal 4 2 10 2 4" xfId="7593"/>
    <cellStyle name="Normal 4 2 10 3" xfId="7594"/>
    <cellStyle name="Normal 4 2 10 3 2" xfId="7595"/>
    <cellStyle name="Normal 4 2 10 3 2 2" xfId="7596"/>
    <cellStyle name="Normal 4 2 10 3 3" xfId="7597"/>
    <cellStyle name="Normal 4 2 10 4" xfId="7598"/>
    <cellStyle name="Normal 4 2 10 4 2" xfId="7599"/>
    <cellStyle name="Normal 4 2 10 4 2 2" xfId="7600"/>
    <cellStyle name="Normal 4 2 10 4 3" xfId="7601"/>
    <cellStyle name="Normal 4 2 10 5" xfId="7602"/>
    <cellStyle name="Normal 4 2 10 5 2" xfId="7603"/>
    <cellStyle name="Normal 4 2 10 5 2 2" xfId="7604"/>
    <cellStyle name="Normal 4 2 10 5 3" xfId="7605"/>
    <cellStyle name="Normal 4 2 10 6" xfId="7606"/>
    <cellStyle name="Normal 4 2 10 6 2" xfId="7607"/>
    <cellStyle name="Normal 4 2 10 7" xfId="7608"/>
    <cellStyle name="Normal 4 2 10 8" xfId="7609"/>
    <cellStyle name="Normal 4 2 11" xfId="7610"/>
    <cellStyle name="Normal 4 2 11 2" xfId="7611"/>
    <cellStyle name="Normal 4 2 11 2 2" xfId="7612"/>
    <cellStyle name="Normal 4 2 11 2 2 2" xfId="7613"/>
    <cellStyle name="Normal 4 2 11 2 2 2 2" xfId="7614"/>
    <cellStyle name="Normal 4 2 11 2 2 3" xfId="7615"/>
    <cellStyle name="Normal 4 2 11 2 3" xfId="7616"/>
    <cellStyle name="Normal 4 2 11 2 3 2" xfId="7617"/>
    <cellStyle name="Normal 4 2 11 2 4" xfId="7618"/>
    <cellStyle name="Normal 4 2 11 3" xfId="7619"/>
    <cellStyle name="Normal 4 2 11 3 2" xfId="7620"/>
    <cellStyle name="Normal 4 2 11 3 2 2" xfId="7621"/>
    <cellStyle name="Normal 4 2 11 3 3" xfId="7622"/>
    <cellStyle name="Normal 4 2 11 4" xfId="7623"/>
    <cellStyle name="Normal 4 2 11 4 2" xfId="7624"/>
    <cellStyle name="Normal 4 2 11 4 2 2" xfId="7625"/>
    <cellStyle name="Normal 4 2 11 4 3" xfId="7626"/>
    <cellStyle name="Normal 4 2 11 5" xfId="7627"/>
    <cellStyle name="Normal 4 2 11 5 2" xfId="7628"/>
    <cellStyle name="Normal 4 2 11 5 2 2" xfId="7629"/>
    <cellStyle name="Normal 4 2 11 5 3" xfId="7630"/>
    <cellStyle name="Normal 4 2 11 6" xfId="7631"/>
    <cellStyle name="Normal 4 2 11 6 2" xfId="7632"/>
    <cellStyle name="Normal 4 2 11 7" xfId="7633"/>
    <cellStyle name="Normal 4 2 11 8" xfId="7634"/>
    <cellStyle name="Normal 4 2 12" xfId="7635"/>
    <cellStyle name="Normal 4 2 12 2" xfId="7636"/>
    <cellStyle name="Normal 4 2 12 2 2" xfId="7637"/>
    <cellStyle name="Normal 4 2 12 2 2 2" xfId="7638"/>
    <cellStyle name="Normal 4 2 12 2 3" xfId="7639"/>
    <cellStyle name="Normal 4 2 12 3" xfId="7640"/>
    <cellStyle name="Normal 4 2 12 3 2" xfId="7641"/>
    <cellStyle name="Normal 4 2 12 4" xfId="7642"/>
    <cellStyle name="Normal 4 2 13" xfId="7643"/>
    <cellStyle name="Normal 4 2 13 2" xfId="7644"/>
    <cellStyle name="Normal 4 2 13 2 2" xfId="7645"/>
    <cellStyle name="Normal 4 2 13 3" xfId="7646"/>
    <cellStyle name="Normal 4 2 14" xfId="7647"/>
    <cellStyle name="Normal 4 2 14 2" xfId="7648"/>
    <cellStyle name="Normal 4 2 14 2 2" xfId="7649"/>
    <cellStyle name="Normal 4 2 14 3" xfId="7650"/>
    <cellStyle name="Normal 4 2 15" xfId="7651"/>
    <cellStyle name="Normal 4 2 15 2" xfId="7652"/>
    <cellStyle name="Normal 4 2 15 2 2" xfId="7653"/>
    <cellStyle name="Normal 4 2 15 3" xfId="7654"/>
    <cellStyle name="Normal 4 2 16" xfId="7655"/>
    <cellStyle name="Normal 4 2 16 2" xfId="7656"/>
    <cellStyle name="Normal 4 2 17" xfId="7657"/>
    <cellStyle name="Normal 4 2 18" xfId="7658"/>
    <cellStyle name="Normal 4 2 2" xfId="7659"/>
    <cellStyle name="Normal 4 2 2 2" xfId="7660"/>
    <cellStyle name="Normal 4 2 2 2 2" xfId="7661"/>
    <cellStyle name="Normal 4 2 2 2 2 2" xfId="7662"/>
    <cellStyle name="Normal 4 2 2 2 2 2 2" xfId="7663"/>
    <cellStyle name="Normal 4 2 2 2 2 2 2 2" xfId="7664"/>
    <cellStyle name="Normal 4 2 2 2 2 2 3" xfId="7665"/>
    <cellStyle name="Normal 4 2 2 2 2 3" xfId="7666"/>
    <cellStyle name="Normal 4 2 2 2 2 3 2" xfId="7667"/>
    <cellStyle name="Normal 4 2 2 2 2 4" xfId="7668"/>
    <cellStyle name="Normal 4 2 2 2 3" xfId="7669"/>
    <cellStyle name="Normal 4 2 2 2 3 2" xfId="7670"/>
    <cellStyle name="Normal 4 2 2 2 3 2 2" xfId="7671"/>
    <cellStyle name="Normal 4 2 2 2 3 3" xfId="7672"/>
    <cellStyle name="Normal 4 2 2 2 4" xfId="7673"/>
    <cellStyle name="Normal 4 2 2 2 4 2" xfId="7674"/>
    <cellStyle name="Normal 4 2 2 2 4 2 2" xfId="7675"/>
    <cellStyle name="Normal 4 2 2 2 4 3" xfId="7676"/>
    <cellStyle name="Normal 4 2 2 2 5" xfId="7677"/>
    <cellStyle name="Normal 4 2 2 2 5 2" xfId="7678"/>
    <cellStyle name="Normal 4 2 2 2 5 2 2" xfId="7679"/>
    <cellStyle name="Normal 4 2 2 2 5 3" xfId="7680"/>
    <cellStyle name="Normal 4 2 2 2 6" xfId="7681"/>
    <cellStyle name="Normal 4 2 2 2 6 2" xfId="7682"/>
    <cellStyle name="Normal 4 2 2 2 7" xfId="7683"/>
    <cellStyle name="Normal 4 2 2 2 8" xfId="7684"/>
    <cellStyle name="Normal 4 2 2 3" xfId="7685"/>
    <cellStyle name="Normal 4 2 2 3 2" xfId="7686"/>
    <cellStyle name="Normal 4 2 2 3 2 2" xfId="7687"/>
    <cellStyle name="Normal 4 2 2 3 2 2 2" xfId="7688"/>
    <cellStyle name="Normal 4 2 2 3 2 3" xfId="7689"/>
    <cellStyle name="Normal 4 2 2 3 3" xfId="7690"/>
    <cellStyle name="Normal 4 2 2 3 3 2" xfId="7691"/>
    <cellStyle name="Normal 4 2 2 3 4" xfId="7692"/>
    <cellStyle name="Normal 4 2 2 4" xfId="7693"/>
    <cellStyle name="Normal 4 2 2 4 2" xfId="7694"/>
    <cellStyle name="Normal 4 2 2 4 2 2" xfId="7695"/>
    <cellStyle name="Normal 4 2 2 4 3" xfId="7696"/>
    <cellStyle name="Normal 4 2 2 5" xfId="7697"/>
    <cellStyle name="Normal 4 2 2 5 2" xfId="7698"/>
    <cellStyle name="Normal 4 2 2 5 2 2" xfId="7699"/>
    <cellStyle name="Normal 4 2 2 5 3" xfId="7700"/>
    <cellStyle name="Normal 4 2 2 6" xfId="7701"/>
    <cellStyle name="Normal 4 2 2 6 2" xfId="7702"/>
    <cellStyle name="Normal 4 2 2 6 2 2" xfId="7703"/>
    <cellStyle name="Normal 4 2 2 6 3" xfId="7704"/>
    <cellStyle name="Normal 4 2 2 7" xfId="7705"/>
    <cellStyle name="Normal 4 2 2 7 2" xfId="7706"/>
    <cellStyle name="Normal 4 2 2 8" xfId="7707"/>
    <cellStyle name="Normal 4 2 2 9" xfId="7708"/>
    <cellStyle name="Normal 4 2 3" xfId="7709"/>
    <cellStyle name="Normal 4 2 3 2" xfId="7710"/>
    <cellStyle name="Normal 4 2 3 2 2" xfId="7711"/>
    <cellStyle name="Normal 4 2 3 2 2 2" xfId="7712"/>
    <cellStyle name="Normal 4 2 3 2 2 2 2" xfId="7713"/>
    <cellStyle name="Normal 4 2 3 2 2 2 2 2" xfId="7714"/>
    <cellStyle name="Normal 4 2 3 2 2 2 3" xfId="7715"/>
    <cellStyle name="Normal 4 2 3 2 2 3" xfId="7716"/>
    <cellStyle name="Normal 4 2 3 2 2 3 2" xfId="7717"/>
    <cellStyle name="Normal 4 2 3 2 2 4" xfId="7718"/>
    <cellStyle name="Normal 4 2 3 2 3" xfId="7719"/>
    <cellStyle name="Normal 4 2 3 2 3 2" xfId="7720"/>
    <cellStyle name="Normal 4 2 3 2 3 2 2" xfId="7721"/>
    <cellStyle name="Normal 4 2 3 2 3 3" xfId="7722"/>
    <cellStyle name="Normal 4 2 3 2 4" xfId="7723"/>
    <cellStyle name="Normal 4 2 3 2 4 2" xfId="7724"/>
    <cellStyle name="Normal 4 2 3 2 4 2 2" xfId="7725"/>
    <cellStyle name="Normal 4 2 3 2 4 3" xfId="7726"/>
    <cellStyle name="Normal 4 2 3 2 5" xfId="7727"/>
    <cellStyle name="Normal 4 2 3 2 5 2" xfId="7728"/>
    <cellStyle name="Normal 4 2 3 2 5 2 2" xfId="7729"/>
    <cellStyle name="Normal 4 2 3 2 5 3" xfId="7730"/>
    <cellStyle name="Normal 4 2 3 2 6" xfId="7731"/>
    <cellStyle name="Normal 4 2 3 2 6 2" xfId="7732"/>
    <cellStyle name="Normal 4 2 3 2 7" xfId="7733"/>
    <cellStyle name="Normal 4 2 3 2 8" xfId="7734"/>
    <cellStyle name="Normal 4 2 3 3" xfId="7735"/>
    <cellStyle name="Normal 4 2 3 3 2" xfId="7736"/>
    <cellStyle name="Normal 4 2 3 3 2 2" xfId="7737"/>
    <cellStyle name="Normal 4 2 3 3 2 2 2" xfId="7738"/>
    <cellStyle name="Normal 4 2 3 3 2 3" xfId="7739"/>
    <cellStyle name="Normal 4 2 3 3 3" xfId="7740"/>
    <cellStyle name="Normal 4 2 3 3 3 2" xfId="7741"/>
    <cellStyle name="Normal 4 2 3 3 4" xfId="7742"/>
    <cellStyle name="Normal 4 2 3 4" xfId="7743"/>
    <cellStyle name="Normal 4 2 3 4 2" xfId="7744"/>
    <cellStyle name="Normal 4 2 3 4 2 2" xfId="7745"/>
    <cellStyle name="Normal 4 2 3 4 3" xfId="7746"/>
    <cellStyle name="Normal 4 2 3 5" xfId="7747"/>
    <cellStyle name="Normal 4 2 3 5 2" xfId="7748"/>
    <cellStyle name="Normal 4 2 3 5 2 2" xfId="7749"/>
    <cellStyle name="Normal 4 2 3 5 3" xfId="7750"/>
    <cellStyle name="Normal 4 2 3 6" xfId="7751"/>
    <cellStyle name="Normal 4 2 3 6 2" xfId="7752"/>
    <cellStyle name="Normal 4 2 3 6 2 2" xfId="7753"/>
    <cellStyle name="Normal 4 2 3 6 3" xfId="7754"/>
    <cellStyle name="Normal 4 2 3 7" xfId="7755"/>
    <cellStyle name="Normal 4 2 3 7 2" xfId="7756"/>
    <cellStyle name="Normal 4 2 3 8" xfId="7757"/>
    <cellStyle name="Normal 4 2 3 9" xfId="7758"/>
    <cellStyle name="Normal 4 2 4" xfId="7759"/>
    <cellStyle name="Normal 4 2 4 2" xfId="7760"/>
    <cellStyle name="Normal 4 2 4 2 2" xfId="7761"/>
    <cellStyle name="Normal 4 2 4 2 2 2" xfId="7762"/>
    <cellStyle name="Normal 4 2 4 2 2 2 2" xfId="7763"/>
    <cellStyle name="Normal 4 2 4 2 2 2 2 2" xfId="7764"/>
    <cellStyle name="Normal 4 2 4 2 2 2 3" xfId="7765"/>
    <cellStyle name="Normal 4 2 4 2 2 3" xfId="7766"/>
    <cellStyle name="Normal 4 2 4 2 2 3 2" xfId="7767"/>
    <cellStyle name="Normal 4 2 4 2 2 4" xfId="7768"/>
    <cellStyle name="Normal 4 2 4 2 3" xfId="7769"/>
    <cellStyle name="Normal 4 2 4 2 3 2" xfId="7770"/>
    <cellStyle name="Normal 4 2 4 2 3 2 2" xfId="7771"/>
    <cellStyle name="Normal 4 2 4 2 3 3" xfId="7772"/>
    <cellStyle name="Normal 4 2 4 2 4" xfId="7773"/>
    <cellStyle name="Normal 4 2 4 2 4 2" xfId="7774"/>
    <cellStyle name="Normal 4 2 4 2 4 2 2" xfId="7775"/>
    <cellStyle name="Normal 4 2 4 2 4 3" xfId="7776"/>
    <cellStyle name="Normal 4 2 4 2 5" xfId="7777"/>
    <cellStyle name="Normal 4 2 4 2 5 2" xfId="7778"/>
    <cellStyle name="Normal 4 2 4 2 5 2 2" xfId="7779"/>
    <cellStyle name="Normal 4 2 4 2 5 3" xfId="7780"/>
    <cellStyle name="Normal 4 2 4 2 6" xfId="7781"/>
    <cellStyle name="Normal 4 2 4 2 6 2" xfId="7782"/>
    <cellStyle name="Normal 4 2 4 2 7" xfId="7783"/>
    <cellStyle name="Normal 4 2 4 2 8" xfId="7784"/>
    <cellStyle name="Normal 4 2 4 3" xfId="7785"/>
    <cellStyle name="Normal 4 2 4 3 2" xfId="7786"/>
    <cellStyle name="Normal 4 2 4 3 2 2" xfId="7787"/>
    <cellStyle name="Normal 4 2 4 3 2 2 2" xfId="7788"/>
    <cellStyle name="Normal 4 2 4 3 2 3" xfId="7789"/>
    <cellStyle name="Normal 4 2 4 3 3" xfId="7790"/>
    <cellStyle name="Normal 4 2 4 3 3 2" xfId="7791"/>
    <cellStyle name="Normal 4 2 4 3 4" xfId="7792"/>
    <cellStyle name="Normal 4 2 4 4" xfId="7793"/>
    <cellStyle name="Normal 4 2 4 4 2" xfId="7794"/>
    <cellStyle name="Normal 4 2 4 4 2 2" xfId="7795"/>
    <cellStyle name="Normal 4 2 4 4 3" xfId="7796"/>
    <cellStyle name="Normal 4 2 4 5" xfId="7797"/>
    <cellStyle name="Normal 4 2 4 5 2" xfId="7798"/>
    <cellStyle name="Normal 4 2 4 5 2 2" xfId="7799"/>
    <cellStyle name="Normal 4 2 4 5 3" xfId="7800"/>
    <cellStyle name="Normal 4 2 4 6" xfId="7801"/>
    <cellStyle name="Normal 4 2 4 6 2" xfId="7802"/>
    <cellStyle name="Normal 4 2 4 6 2 2" xfId="7803"/>
    <cellStyle name="Normal 4 2 4 6 3" xfId="7804"/>
    <cellStyle name="Normal 4 2 4 7" xfId="7805"/>
    <cellStyle name="Normal 4 2 4 7 2" xfId="7806"/>
    <cellStyle name="Normal 4 2 4 8" xfId="7807"/>
    <cellStyle name="Normal 4 2 4 9" xfId="7808"/>
    <cellStyle name="Normal 4 2 5" xfId="7809"/>
    <cellStyle name="Normal 4 2 5 2" xfId="7810"/>
    <cellStyle name="Normal 4 2 5 2 2" xfId="7811"/>
    <cellStyle name="Normal 4 2 5 2 2 2" xfId="7812"/>
    <cellStyle name="Normal 4 2 5 2 2 2 2" xfId="7813"/>
    <cellStyle name="Normal 4 2 5 2 2 2 2 2" xfId="7814"/>
    <cellStyle name="Normal 4 2 5 2 2 2 3" xfId="7815"/>
    <cellStyle name="Normal 4 2 5 2 2 3" xfId="7816"/>
    <cellStyle name="Normal 4 2 5 2 2 3 2" xfId="7817"/>
    <cellStyle name="Normal 4 2 5 2 2 4" xfId="7818"/>
    <cellStyle name="Normal 4 2 5 2 3" xfId="7819"/>
    <cellStyle name="Normal 4 2 5 2 3 2" xfId="7820"/>
    <cellStyle name="Normal 4 2 5 2 3 2 2" xfId="7821"/>
    <cellStyle name="Normal 4 2 5 2 3 3" xfId="7822"/>
    <cellStyle name="Normal 4 2 5 2 4" xfId="7823"/>
    <cellStyle name="Normal 4 2 5 2 4 2" xfId="7824"/>
    <cellStyle name="Normal 4 2 5 2 4 2 2" xfId="7825"/>
    <cellStyle name="Normal 4 2 5 2 4 3" xfId="7826"/>
    <cellStyle name="Normal 4 2 5 2 5" xfId="7827"/>
    <cellStyle name="Normal 4 2 5 2 5 2" xfId="7828"/>
    <cellStyle name="Normal 4 2 5 2 5 2 2" xfId="7829"/>
    <cellStyle name="Normal 4 2 5 2 5 3" xfId="7830"/>
    <cellStyle name="Normal 4 2 5 2 6" xfId="7831"/>
    <cellStyle name="Normal 4 2 5 2 6 2" xfId="7832"/>
    <cellStyle name="Normal 4 2 5 2 7" xfId="7833"/>
    <cellStyle name="Normal 4 2 5 2 8" xfId="7834"/>
    <cellStyle name="Normal 4 2 5 3" xfId="7835"/>
    <cellStyle name="Normal 4 2 5 3 2" xfId="7836"/>
    <cellStyle name="Normal 4 2 5 3 2 2" xfId="7837"/>
    <cellStyle name="Normal 4 2 5 3 2 2 2" xfId="7838"/>
    <cellStyle name="Normal 4 2 5 3 2 3" xfId="7839"/>
    <cellStyle name="Normal 4 2 5 3 3" xfId="7840"/>
    <cellStyle name="Normal 4 2 5 3 3 2" xfId="7841"/>
    <cellStyle name="Normal 4 2 5 3 4" xfId="7842"/>
    <cellStyle name="Normal 4 2 5 4" xfId="7843"/>
    <cellStyle name="Normal 4 2 5 4 2" xfId="7844"/>
    <cellStyle name="Normal 4 2 5 4 2 2" xfId="7845"/>
    <cellStyle name="Normal 4 2 5 4 3" xfId="7846"/>
    <cellStyle name="Normal 4 2 5 5" xfId="7847"/>
    <cellStyle name="Normal 4 2 5 5 2" xfId="7848"/>
    <cellStyle name="Normal 4 2 5 5 2 2" xfId="7849"/>
    <cellStyle name="Normal 4 2 5 5 3" xfId="7850"/>
    <cellStyle name="Normal 4 2 5 6" xfId="7851"/>
    <cellStyle name="Normal 4 2 5 6 2" xfId="7852"/>
    <cellStyle name="Normal 4 2 5 6 2 2" xfId="7853"/>
    <cellStyle name="Normal 4 2 5 6 3" xfId="7854"/>
    <cellStyle name="Normal 4 2 5 7" xfId="7855"/>
    <cellStyle name="Normal 4 2 5 7 2" xfId="7856"/>
    <cellStyle name="Normal 4 2 5 8" xfId="7857"/>
    <cellStyle name="Normal 4 2 5 9" xfId="7858"/>
    <cellStyle name="Normal 4 2 6" xfId="7859"/>
    <cellStyle name="Normal 4 2 6 2" xfId="7860"/>
    <cellStyle name="Normal 4 2 6 2 2" xfId="7861"/>
    <cellStyle name="Normal 4 2 6 2 2 2" xfId="7862"/>
    <cellStyle name="Normal 4 2 6 2 2 2 2" xfId="7863"/>
    <cellStyle name="Normal 4 2 6 2 2 2 2 2" xfId="7864"/>
    <cellStyle name="Normal 4 2 6 2 2 2 3" xfId="7865"/>
    <cellStyle name="Normal 4 2 6 2 2 3" xfId="7866"/>
    <cellStyle name="Normal 4 2 6 2 2 3 2" xfId="7867"/>
    <cellStyle name="Normal 4 2 6 2 2 4" xfId="7868"/>
    <cellStyle name="Normal 4 2 6 2 3" xfId="7869"/>
    <cellStyle name="Normal 4 2 6 2 3 2" xfId="7870"/>
    <cellStyle name="Normal 4 2 6 2 3 2 2" xfId="7871"/>
    <cellStyle name="Normal 4 2 6 2 3 3" xfId="7872"/>
    <cellStyle name="Normal 4 2 6 2 4" xfId="7873"/>
    <cellStyle name="Normal 4 2 6 2 4 2" xfId="7874"/>
    <cellStyle name="Normal 4 2 6 2 4 2 2" xfId="7875"/>
    <cellStyle name="Normal 4 2 6 2 4 3" xfId="7876"/>
    <cellStyle name="Normal 4 2 6 2 5" xfId="7877"/>
    <cellStyle name="Normal 4 2 6 2 5 2" xfId="7878"/>
    <cellStyle name="Normal 4 2 6 2 5 2 2" xfId="7879"/>
    <cellStyle name="Normal 4 2 6 2 5 3" xfId="7880"/>
    <cellStyle name="Normal 4 2 6 2 6" xfId="7881"/>
    <cellStyle name="Normal 4 2 6 2 6 2" xfId="7882"/>
    <cellStyle name="Normal 4 2 6 2 7" xfId="7883"/>
    <cellStyle name="Normal 4 2 6 2 8" xfId="7884"/>
    <cellStyle name="Normal 4 2 6 3" xfId="7885"/>
    <cellStyle name="Normal 4 2 6 3 2" xfId="7886"/>
    <cellStyle name="Normal 4 2 6 3 2 2" xfId="7887"/>
    <cellStyle name="Normal 4 2 6 3 2 2 2" xfId="7888"/>
    <cellStyle name="Normal 4 2 6 3 2 3" xfId="7889"/>
    <cellStyle name="Normal 4 2 6 3 3" xfId="7890"/>
    <cellStyle name="Normal 4 2 6 3 3 2" xfId="7891"/>
    <cellStyle name="Normal 4 2 6 3 4" xfId="7892"/>
    <cellStyle name="Normal 4 2 6 4" xfId="7893"/>
    <cellStyle name="Normal 4 2 6 4 2" xfId="7894"/>
    <cellStyle name="Normal 4 2 6 4 2 2" xfId="7895"/>
    <cellStyle name="Normal 4 2 6 4 3" xfId="7896"/>
    <cellStyle name="Normal 4 2 6 5" xfId="7897"/>
    <cellStyle name="Normal 4 2 6 5 2" xfId="7898"/>
    <cellStyle name="Normal 4 2 6 5 2 2" xfId="7899"/>
    <cellStyle name="Normal 4 2 6 5 3" xfId="7900"/>
    <cellStyle name="Normal 4 2 6 6" xfId="7901"/>
    <cellStyle name="Normal 4 2 6 6 2" xfId="7902"/>
    <cellStyle name="Normal 4 2 6 6 2 2" xfId="7903"/>
    <cellStyle name="Normal 4 2 6 6 3" xfId="7904"/>
    <cellStyle name="Normal 4 2 6 7" xfId="7905"/>
    <cellStyle name="Normal 4 2 6 7 2" xfId="7906"/>
    <cellStyle name="Normal 4 2 6 8" xfId="7907"/>
    <cellStyle name="Normal 4 2 6 9" xfId="7908"/>
    <cellStyle name="Normal 4 2 7" xfId="7909"/>
    <cellStyle name="Normal 4 2 7 2" xfId="7910"/>
    <cellStyle name="Normal 4 2 7 2 2" xfId="7911"/>
    <cellStyle name="Normal 4 2 7 2 2 2" xfId="7912"/>
    <cellStyle name="Normal 4 2 7 2 2 2 2" xfId="7913"/>
    <cellStyle name="Normal 4 2 7 2 2 2 2 2" xfId="7914"/>
    <cellStyle name="Normal 4 2 7 2 2 2 3" xfId="7915"/>
    <cellStyle name="Normal 4 2 7 2 2 3" xfId="7916"/>
    <cellStyle name="Normal 4 2 7 2 2 3 2" xfId="7917"/>
    <cellStyle name="Normal 4 2 7 2 2 4" xfId="7918"/>
    <cellStyle name="Normal 4 2 7 2 3" xfId="7919"/>
    <cellStyle name="Normal 4 2 7 2 3 2" xfId="7920"/>
    <cellStyle name="Normal 4 2 7 2 3 2 2" xfId="7921"/>
    <cellStyle name="Normal 4 2 7 2 3 3" xfId="7922"/>
    <cellStyle name="Normal 4 2 7 2 4" xfId="7923"/>
    <cellStyle name="Normal 4 2 7 2 4 2" xfId="7924"/>
    <cellStyle name="Normal 4 2 7 2 4 2 2" xfId="7925"/>
    <cellStyle name="Normal 4 2 7 2 4 3" xfId="7926"/>
    <cellStyle name="Normal 4 2 7 2 5" xfId="7927"/>
    <cellStyle name="Normal 4 2 7 2 5 2" xfId="7928"/>
    <cellStyle name="Normal 4 2 7 2 5 2 2" xfId="7929"/>
    <cellStyle name="Normal 4 2 7 2 5 3" xfId="7930"/>
    <cellStyle name="Normal 4 2 7 2 6" xfId="7931"/>
    <cellStyle name="Normal 4 2 7 2 6 2" xfId="7932"/>
    <cellStyle name="Normal 4 2 7 2 7" xfId="7933"/>
    <cellStyle name="Normal 4 2 7 2 8" xfId="7934"/>
    <cellStyle name="Normal 4 2 7 3" xfId="7935"/>
    <cellStyle name="Normal 4 2 7 3 2" xfId="7936"/>
    <cellStyle name="Normal 4 2 7 3 2 2" xfId="7937"/>
    <cellStyle name="Normal 4 2 7 3 2 2 2" xfId="7938"/>
    <cellStyle name="Normal 4 2 7 3 2 3" xfId="7939"/>
    <cellStyle name="Normal 4 2 7 3 3" xfId="7940"/>
    <cellStyle name="Normal 4 2 7 3 3 2" xfId="7941"/>
    <cellStyle name="Normal 4 2 7 3 4" xfId="7942"/>
    <cellStyle name="Normal 4 2 7 4" xfId="7943"/>
    <cellStyle name="Normal 4 2 7 4 2" xfId="7944"/>
    <cellStyle name="Normal 4 2 7 4 2 2" xfId="7945"/>
    <cellStyle name="Normal 4 2 7 4 3" xfId="7946"/>
    <cellStyle name="Normal 4 2 7 5" xfId="7947"/>
    <cellStyle name="Normal 4 2 7 5 2" xfId="7948"/>
    <cellStyle name="Normal 4 2 7 5 2 2" xfId="7949"/>
    <cellStyle name="Normal 4 2 7 5 3" xfId="7950"/>
    <cellStyle name="Normal 4 2 7 6" xfId="7951"/>
    <cellStyle name="Normal 4 2 7 6 2" xfId="7952"/>
    <cellStyle name="Normal 4 2 7 6 2 2" xfId="7953"/>
    <cellStyle name="Normal 4 2 7 6 3" xfId="7954"/>
    <cellStyle name="Normal 4 2 7 7" xfId="7955"/>
    <cellStyle name="Normal 4 2 7 7 2" xfId="7956"/>
    <cellStyle name="Normal 4 2 7 8" xfId="7957"/>
    <cellStyle name="Normal 4 2 7 9" xfId="7958"/>
    <cellStyle name="Normal 4 2 8" xfId="7959"/>
    <cellStyle name="Normal 4 2 8 2" xfId="7960"/>
    <cellStyle name="Normal 4 2 8 2 2" xfId="7961"/>
    <cellStyle name="Normal 4 2 8 2 2 2" xfId="7962"/>
    <cellStyle name="Normal 4 2 8 2 2 2 2" xfId="7963"/>
    <cellStyle name="Normal 4 2 8 2 2 2 2 2" xfId="7964"/>
    <cellStyle name="Normal 4 2 8 2 2 2 3" xfId="7965"/>
    <cellStyle name="Normal 4 2 8 2 2 3" xfId="7966"/>
    <cellStyle name="Normal 4 2 8 2 2 3 2" xfId="7967"/>
    <cellStyle name="Normal 4 2 8 2 2 4" xfId="7968"/>
    <cellStyle name="Normal 4 2 8 2 3" xfId="7969"/>
    <cellStyle name="Normal 4 2 8 2 3 2" xfId="7970"/>
    <cellStyle name="Normal 4 2 8 2 3 2 2" xfId="7971"/>
    <cellStyle name="Normal 4 2 8 2 3 3" xfId="7972"/>
    <cellStyle name="Normal 4 2 8 2 4" xfId="7973"/>
    <cellStyle name="Normal 4 2 8 2 4 2" xfId="7974"/>
    <cellStyle name="Normal 4 2 8 2 4 2 2" xfId="7975"/>
    <cellStyle name="Normal 4 2 8 2 4 3" xfId="7976"/>
    <cellStyle name="Normal 4 2 8 2 5" xfId="7977"/>
    <cellStyle name="Normal 4 2 8 2 5 2" xfId="7978"/>
    <cellStyle name="Normal 4 2 8 2 5 2 2" xfId="7979"/>
    <cellStyle name="Normal 4 2 8 2 5 3" xfId="7980"/>
    <cellStyle name="Normal 4 2 8 2 6" xfId="7981"/>
    <cellStyle name="Normal 4 2 8 2 6 2" xfId="7982"/>
    <cellStyle name="Normal 4 2 8 2 7" xfId="7983"/>
    <cellStyle name="Normal 4 2 8 2 8" xfId="7984"/>
    <cellStyle name="Normal 4 2 8 3" xfId="7985"/>
    <cellStyle name="Normal 4 2 8 3 2" xfId="7986"/>
    <cellStyle name="Normal 4 2 8 3 2 2" xfId="7987"/>
    <cellStyle name="Normal 4 2 8 3 2 2 2" xfId="7988"/>
    <cellStyle name="Normal 4 2 8 3 2 3" xfId="7989"/>
    <cellStyle name="Normal 4 2 8 3 3" xfId="7990"/>
    <cellStyle name="Normal 4 2 8 3 3 2" xfId="7991"/>
    <cellStyle name="Normal 4 2 8 3 4" xfId="7992"/>
    <cellStyle name="Normal 4 2 8 4" xfId="7993"/>
    <cellStyle name="Normal 4 2 8 4 2" xfId="7994"/>
    <cellStyle name="Normal 4 2 8 4 2 2" xfId="7995"/>
    <cellStyle name="Normal 4 2 8 4 3" xfId="7996"/>
    <cellStyle name="Normal 4 2 8 5" xfId="7997"/>
    <cellStyle name="Normal 4 2 8 5 2" xfId="7998"/>
    <cellStyle name="Normal 4 2 8 5 2 2" xfId="7999"/>
    <cellStyle name="Normal 4 2 8 5 3" xfId="8000"/>
    <cellStyle name="Normal 4 2 8 6" xfId="8001"/>
    <cellStyle name="Normal 4 2 8 6 2" xfId="8002"/>
    <cellStyle name="Normal 4 2 8 6 2 2" xfId="8003"/>
    <cellStyle name="Normal 4 2 8 6 3" xfId="8004"/>
    <cellStyle name="Normal 4 2 8 7" xfId="8005"/>
    <cellStyle name="Normal 4 2 8 7 2" xfId="8006"/>
    <cellStyle name="Normal 4 2 8 8" xfId="8007"/>
    <cellStyle name="Normal 4 2 8 9" xfId="8008"/>
    <cellStyle name="Normal 4 2 9" xfId="8009"/>
    <cellStyle name="Normal 4 2 9 2" xfId="8010"/>
    <cellStyle name="Normal 4 2 9 2 2" xfId="8011"/>
    <cellStyle name="Normal 4 2 9 2 2 2" xfId="8012"/>
    <cellStyle name="Normal 4 2 9 2 2 2 2" xfId="8013"/>
    <cellStyle name="Normal 4 2 9 2 2 3" xfId="8014"/>
    <cellStyle name="Normal 4 2 9 2 3" xfId="8015"/>
    <cellStyle name="Normal 4 2 9 2 3 2" xfId="8016"/>
    <cellStyle name="Normal 4 2 9 2 4" xfId="8017"/>
    <cellStyle name="Normal 4 2 9 3" xfId="8018"/>
    <cellStyle name="Normal 4 2 9 3 2" xfId="8019"/>
    <cellStyle name="Normal 4 2 9 3 2 2" xfId="8020"/>
    <cellStyle name="Normal 4 2 9 3 3" xfId="8021"/>
    <cellStyle name="Normal 4 2 9 4" xfId="8022"/>
    <cellStyle name="Normal 4 2 9 4 2" xfId="8023"/>
    <cellStyle name="Normal 4 2 9 4 2 2" xfId="8024"/>
    <cellStyle name="Normal 4 2 9 4 3" xfId="8025"/>
    <cellStyle name="Normal 4 2 9 5" xfId="8026"/>
    <cellStyle name="Normal 4 2 9 5 2" xfId="8027"/>
    <cellStyle name="Normal 4 2 9 5 2 2" xfId="8028"/>
    <cellStyle name="Normal 4 2 9 5 3" xfId="8029"/>
    <cellStyle name="Normal 4 2 9 6" xfId="8030"/>
    <cellStyle name="Normal 4 2 9 6 2" xfId="8031"/>
    <cellStyle name="Normal 4 2 9 7" xfId="8032"/>
    <cellStyle name="Normal 4 2 9 8" xfId="8033"/>
    <cellStyle name="Normal 4 3" xfId="8034"/>
    <cellStyle name="Normal 4 3 10" xfId="8035"/>
    <cellStyle name="Normal 4 3 10 2" xfId="8036"/>
    <cellStyle name="Normal 4 3 10 2 2" xfId="8037"/>
    <cellStyle name="Normal 4 3 10 2 2 2" xfId="8038"/>
    <cellStyle name="Normal 4 3 10 2 3" xfId="8039"/>
    <cellStyle name="Normal 4 3 10 3" xfId="8040"/>
    <cellStyle name="Normal 4 3 10 3 2" xfId="8041"/>
    <cellStyle name="Normal 4 3 10 4" xfId="8042"/>
    <cellStyle name="Normal 4 3 11" xfId="8043"/>
    <cellStyle name="Normal 4 3 11 2" xfId="8044"/>
    <cellStyle name="Normal 4 3 11 2 2" xfId="8045"/>
    <cellStyle name="Normal 4 3 11 3" xfId="8046"/>
    <cellStyle name="Normal 4 3 12" xfId="8047"/>
    <cellStyle name="Normal 4 3 12 2" xfId="8048"/>
    <cellStyle name="Normal 4 3 12 2 2" xfId="8049"/>
    <cellStyle name="Normal 4 3 12 3" xfId="8050"/>
    <cellStyle name="Normal 4 3 13" xfId="8051"/>
    <cellStyle name="Normal 4 3 13 2" xfId="8052"/>
    <cellStyle name="Normal 4 3 13 2 2" xfId="8053"/>
    <cellStyle name="Normal 4 3 13 3" xfId="8054"/>
    <cellStyle name="Normal 4 3 14" xfId="8055"/>
    <cellStyle name="Normal 4 3 14 2" xfId="8056"/>
    <cellStyle name="Normal 4 3 15" xfId="8057"/>
    <cellStyle name="Normal 4 3 16" xfId="8058"/>
    <cellStyle name="Normal 4 3 2" xfId="8059"/>
    <cellStyle name="Normal 4 3 2 2" xfId="8060"/>
    <cellStyle name="Normal 4 3 2 2 2" xfId="8061"/>
    <cellStyle name="Normal 4 3 2 2 2 2" xfId="8062"/>
    <cellStyle name="Normal 4 3 2 2 2 2 2" xfId="8063"/>
    <cellStyle name="Normal 4 3 2 2 2 2 2 2" xfId="8064"/>
    <cellStyle name="Normal 4 3 2 2 2 2 3" xfId="8065"/>
    <cellStyle name="Normal 4 3 2 2 2 3" xfId="8066"/>
    <cellStyle name="Normal 4 3 2 2 2 3 2" xfId="8067"/>
    <cellStyle name="Normal 4 3 2 2 2 4" xfId="8068"/>
    <cellStyle name="Normal 4 3 2 2 3" xfId="8069"/>
    <cellStyle name="Normal 4 3 2 2 3 2" xfId="8070"/>
    <cellStyle name="Normal 4 3 2 2 3 2 2" xfId="8071"/>
    <cellStyle name="Normal 4 3 2 2 3 3" xfId="8072"/>
    <cellStyle name="Normal 4 3 2 2 4" xfId="8073"/>
    <cellStyle name="Normal 4 3 2 2 4 2" xfId="8074"/>
    <cellStyle name="Normal 4 3 2 2 4 2 2" xfId="8075"/>
    <cellStyle name="Normal 4 3 2 2 4 3" xfId="8076"/>
    <cellStyle name="Normal 4 3 2 2 5" xfId="8077"/>
    <cellStyle name="Normal 4 3 2 2 5 2" xfId="8078"/>
    <cellStyle name="Normal 4 3 2 2 5 2 2" xfId="8079"/>
    <cellStyle name="Normal 4 3 2 2 5 3" xfId="8080"/>
    <cellStyle name="Normal 4 3 2 2 6" xfId="8081"/>
    <cellStyle name="Normal 4 3 2 2 6 2" xfId="8082"/>
    <cellStyle name="Normal 4 3 2 2 7" xfId="8083"/>
    <cellStyle name="Normal 4 3 2 2 8" xfId="8084"/>
    <cellStyle name="Normal 4 3 2 3" xfId="8085"/>
    <cellStyle name="Normal 4 3 2 3 2" xfId="8086"/>
    <cellStyle name="Normal 4 3 2 3 2 2" xfId="8087"/>
    <cellStyle name="Normal 4 3 2 3 2 2 2" xfId="8088"/>
    <cellStyle name="Normal 4 3 2 3 2 3" xfId="8089"/>
    <cellStyle name="Normal 4 3 2 3 3" xfId="8090"/>
    <cellStyle name="Normal 4 3 2 3 3 2" xfId="8091"/>
    <cellStyle name="Normal 4 3 2 3 4" xfId="8092"/>
    <cellStyle name="Normal 4 3 2 4" xfId="8093"/>
    <cellStyle name="Normal 4 3 2 4 2" xfId="8094"/>
    <cellStyle name="Normal 4 3 2 4 2 2" xfId="8095"/>
    <cellStyle name="Normal 4 3 2 4 3" xfId="8096"/>
    <cellStyle name="Normal 4 3 2 5" xfId="8097"/>
    <cellStyle name="Normal 4 3 2 5 2" xfId="8098"/>
    <cellStyle name="Normal 4 3 2 5 2 2" xfId="8099"/>
    <cellStyle name="Normal 4 3 2 5 3" xfId="8100"/>
    <cellStyle name="Normal 4 3 2 6" xfId="8101"/>
    <cellStyle name="Normal 4 3 2 6 2" xfId="8102"/>
    <cellStyle name="Normal 4 3 2 6 2 2" xfId="8103"/>
    <cellStyle name="Normal 4 3 2 6 3" xfId="8104"/>
    <cellStyle name="Normal 4 3 2 7" xfId="8105"/>
    <cellStyle name="Normal 4 3 2 7 2" xfId="8106"/>
    <cellStyle name="Normal 4 3 2 8" xfId="8107"/>
    <cellStyle name="Normal 4 3 2 9" xfId="8108"/>
    <cellStyle name="Normal 4 3 3" xfId="8109"/>
    <cellStyle name="Normal 4 3 3 2" xfId="8110"/>
    <cellStyle name="Normal 4 3 3 2 2" xfId="8111"/>
    <cellStyle name="Normal 4 3 3 2 2 2" xfId="8112"/>
    <cellStyle name="Normal 4 3 3 2 2 2 2" xfId="8113"/>
    <cellStyle name="Normal 4 3 3 2 2 2 2 2" xfId="8114"/>
    <cellStyle name="Normal 4 3 3 2 2 2 3" xfId="8115"/>
    <cellStyle name="Normal 4 3 3 2 2 3" xfId="8116"/>
    <cellStyle name="Normal 4 3 3 2 2 3 2" xfId="8117"/>
    <cellStyle name="Normal 4 3 3 2 2 4" xfId="8118"/>
    <cellStyle name="Normal 4 3 3 2 3" xfId="8119"/>
    <cellStyle name="Normal 4 3 3 2 3 2" xfId="8120"/>
    <cellStyle name="Normal 4 3 3 2 3 2 2" xfId="8121"/>
    <cellStyle name="Normal 4 3 3 2 3 3" xfId="8122"/>
    <cellStyle name="Normal 4 3 3 2 4" xfId="8123"/>
    <cellStyle name="Normal 4 3 3 2 4 2" xfId="8124"/>
    <cellStyle name="Normal 4 3 3 2 4 2 2" xfId="8125"/>
    <cellStyle name="Normal 4 3 3 2 4 3" xfId="8126"/>
    <cellStyle name="Normal 4 3 3 2 5" xfId="8127"/>
    <cellStyle name="Normal 4 3 3 2 5 2" xfId="8128"/>
    <cellStyle name="Normal 4 3 3 2 5 2 2" xfId="8129"/>
    <cellStyle name="Normal 4 3 3 2 5 3" xfId="8130"/>
    <cellStyle name="Normal 4 3 3 2 6" xfId="8131"/>
    <cellStyle name="Normal 4 3 3 2 6 2" xfId="8132"/>
    <cellStyle name="Normal 4 3 3 2 7" xfId="8133"/>
    <cellStyle name="Normal 4 3 3 2 8" xfId="8134"/>
    <cellStyle name="Normal 4 3 3 3" xfId="8135"/>
    <cellStyle name="Normal 4 3 3 3 2" xfId="8136"/>
    <cellStyle name="Normal 4 3 3 3 2 2" xfId="8137"/>
    <cellStyle name="Normal 4 3 3 3 2 2 2" xfId="8138"/>
    <cellStyle name="Normal 4 3 3 3 2 3" xfId="8139"/>
    <cellStyle name="Normal 4 3 3 3 3" xfId="8140"/>
    <cellStyle name="Normal 4 3 3 3 3 2" xfId="8141"/>
    <cellStyle name="Normal 4 3 3 3 4" xfId="8142"/>
    <cellStyle name="Normal 4 3 3 4" xfId="8143"/>
    <cellStyle name="Normal 4 3 3 4 2" xfId="8144"/>
    <cellStyle name="Normal 4 3 3 4 2 2" xfId="8145"/>
    <cellStyle name="Normal 4 3 3 4 3" xfId="8146"/>
    <cellStyle name="Normal 4 3 3 5" xfId="8147"/>
    <cellStyle name="Normal 4 3 3 5 2" xfId="8148"/>
    <cellStyle name="Normal 4 3 3 5 2 2" xfId="8149"/>
    <cellStyle name="Normal 4 3 3 5 3" xfId="8150"/>
    <cellStyle name="Normal 4 3 3 6" xfId="8151"/>
    <cellStyle name="Normal 4 3 3 6 2" xfId="8152"/>
    <cellStyle name="Normal 4 3 3 6 2 2" xfId="8153"/>
    <cellStyle name="Normal 4 3 3 6 3" xfId="8154"/>
    <cellStyle name="Normal 4 3 3 7" xfId="8155"/>
    <cellStyle name="Normal 4 3 3 7 2" xfId="8156"/>
    <cellStyle name="Normal 4 3 3 8" xfId="8157"/>
    <cellStyle name="Normal 4 3 3 9" xfId="8158"/>
    <cellStyle name="Normal 4 3 4" xfId="8159"/>
    <cellStyle name="Normal 4 3 4 2" xfId="8160"/>
    <cellStyle name="Normal 4 3 4 2 2" xfId="8161"/>
    <cellStyle name="Normal 4 3 4 2 2 2" xfId="8162"/>
    <cellStyle name="Normal 4 3 4 2 2 2 2" xfId="8163"/>
    <cellStyle name="Normal 4 3 4 2 2 2 2 2" xfId="8164"/>
    <cellStyle name="Normal 4 3 4 2 2 2 3" xfId="8165"/>
    <cellStyle name="Normal 4 3 4 2 2 3" xfId="8166"/>
    <cellStyle name="Normal 4 3 4 2 2 3 2" xfId="8167"/>
    <cellStyle name="Normal 4 3 4 2 2 4" xfId="8168"/>
    <cellStyle name="Normal 4 3 4 2 3" xfId="8169"/>
    <cellStyle name="Normal 4 3 4 2 3 2" xfId="8170"/>
    <cellStyle name="Normal 4 3 4 2 3 2 2" xfId="8171"/>
    <cellStyle name="Normal 4 3 4 2 3 3" xfId="8172"/>
    <cellStyle name="Normal 4 3 4 2 4" xfId="8173"/>
    <cellStyle name="Normal 4 3 4 2 4 2" xfId="8174"/>
    <cellStyle name="Normal 4 3 4 2 4 2 2" xfId="8175"/>
    <cellStyle name="Normal 4 3 4 2 4 3" xfId="8176"/>
    <cellStyle name="Normal 4 3 4 2 5" xfId="8177"/>
    <cellStyle name="Normal 4 3 4 2 5 2" xfId="8178"/>
    <cellStyle name="Normal 4 3 4 2 5 2 2" xfId="8179"/>
    <cellStyle name="Normal 4 3 4 2 5 3" xfId="8180"/>
    <cellStyle name="Normal 4 3 4 2 6" xfId="8181"/>
    <cellStyle name="Normal 4 3 4 2 6 2" xfId="8182"/>
    <cellStyle name="Normal 4 3 4 2 7" xfId="8183"/>
    <cellStyle name="Normal 4 3 4 2 8" xfId="8184"/>
    <cellStyle name="Normal 4 3 4 3" xfId="8185"/>
    <cellStyle name="Normal 4 3 4 3 2" xfId="8186"/>
    <cellStyle name="Normal 4 3 4 3 2 2" xfId="8187"/>
    <cellStyle name="Normal 4 3 4 3 2 2 2" xfId="8188"/>
    <cellStyle name="Normal 4 3 4 3 2 3" xfId="8189"/>
    <cellStyle name="Normal 4 3 4 3 3" xfId="8190"/>
    <cellStyle name="Normal 4 3 4 3 3 2" xfId="8191"/>
    <cellStyle name="Normal 4 3 4 3 4" xfId="8192"/>
    <cellStyle name="Normal 4 3 4 4" xfId="8193"/>
    <cellStyle name="Normal 4 3 4 4 2" xfId="8194"/>
    <cellStyle name="Normal 4 3 4 4 2 2" xfId="8195"/>
    <cellStyle name="Normal 4 3 4 4 3" xfId="8196"/>
    <cellStyle name="Normal 4 3 4 5" xfId="8197"/>
    <cellStyle name="Normal 4 3 4 5 2" xfId="8198"/>
    <cellStyle name="Normal 4 3 4 5 2 2" xfId="8199"/>
    <cellStyle name="Normal 4 3 4 5 3" xfId="8200"/>
    <cellStyle name="Normal 4 3 4 6" xfId="8201"/>
    <cellStyle name="Normal 4 3 4 6 2" xfId="8202"/>
    <cellStyle name="Normal 4 3 4 6 2 2" xfId="8203"/>
    <cellStyle name="Normal 4 3 4 6 3" xfId="8204"/>
    <cellStyle name="Normal 4 3 4 7" xfId="8205"/>
    <cellStyle name="Normal 4 3 4 7 2" xfId="8206"/>
    <cellStyle name="Normal 4 3 4 8" xfId="8207"/>
    <cellStyle name="Normal 4 3 4 9" xfId="8208"/>
    <cellStyle name="Normal 4 3 5" xfId="8209"/>
    <cellStyle name="Normal 4 3 5 2" xfId="8210"/>
    <cellStyle name="Normal 4 3 5 2 2" xfId="8211"/>
    <cellStyle name="Normal 4 3 5 2 2 2" xfId="8212"/>
    <cellStyle name="Normal 4 3 5 2 2 2 2" xfId="8213"/>
    <cellStyle name="Normal 4 3 5 2 2 2 2 2" xfId="8214"/>
    <cellStyle name="Normal 4 3 5 2 2 2 3" xfId="8215"/>
    <cellStyle name="Normal 4 3 5 2 2 3" xfId="8216"/>
    <cellStyle name="Normal 4 3 5 2 2 3 2" xfId="8217"/>
    <cellStyle name="Normal 4 3 5 2 2 4" xfId="8218"/>
    <cellStyle name="Normal 4 3 5 2 3" xfId="8219"/>
    <cellStyle name="Normal 4 3 5 2 3 2" xfId="8220"/>
    <cellStyle name="Normal 4 3 5 2 3 2 2" xfId="8221"/>
    <cellStyle name="Normal 4 3 5 2 3 3" xfId="8222"/>
    <cellStyle name="Normal 4 3 5 2 4" xfId="8223"/>
    <cellStyle name="Normal 4 3 5 2 4 2" xfId="8224"/>
    <cellStyle name="Normal 4 3 5 2 4 2 2" xfId="8225"/>
    <cellStyle name="Normal 4 3 5 2 4 3" xfId="8226"/>
    <cellStyle name="Normal 4 3 5 2 5" xfId="8227"/>
    <cellStyle name="Normal 4 3 5 2 5 2" xfId="8228"/>
    <cellStyle name="Normal 4 3 5 2 5 2 2" xfId="8229"/>
    <cellStyle name="Normal 4 3 5 2 5 3" xfId="8230"/>
    <cellStyle name="Normal 4 3 5 2 6" xfId="8231"/>
    <cellStyle name="Normal 4 3 5 2 6 2" xfId="8232"/>
    <cellStyle name="Normal 4 3 5 2 7" xfId="8233"/>
    <cellStyle name="Normal 4 3 5 2 8" xfId="8234"/>
    <cellStyle name="Normal 4 3 5 3" xfId="8235"/>
    <cellStyle name="Normal 4 3 5 3 2" xfId="8236"/>
    <cellStyle name="Normal 4 3 5 3 2 2" xfId="8237"/>
    <cellStyle name="Normal 4 3 5 3 2 2 2" xfId="8238"/>
    <cellStyle name="Normal 4 3 5 3 2 3" xfId="8239"/>
    <cellStyle name="Normal 4 3 5 3 3" xfId="8240"/>
    <cellStyle name="Normal 4 3 5 3 3 2" xfId="8241"/>
    <cellStyle name="Normal 4 3 5 3 4" xfId="8242"/>
    <cellStyle name="Normal 4 3 5 4" xfId="8243"/>
    <cellStyle name="Normal 4 3 5 4 2" xfId="8244"/>
    <cellStyle name="Normal 4 3 5 4 2 2" xfId="8245"/>
    <cellStyle name="Normal 4 3 5 4 3" xfId="8246"/>
    <cellStyle name="Normal 4 3 5 5" xfId="8247"/>
    <cellStyle name="Normal 4 3 5 5 2" xfId="8248"/>
    <cellStyle name="Normal 4 3 5 5 2 2" xfId="8249"/>
    <cellStyle name="Normal 4 3 5 5 3" xfId="8250"/>
    <cellStyle name="Normal 4 3 5 6" xfId="8251"/>
    <cellStyle name="Normal 4 3 5 6 2" xfId="8252"/>
    <cellStyle name="Normal 4 3 5 6 2 2" xfId="8253"/>
    <cellStyle name="Normal 4 3 5 6 3" xfId="8254"/>
    <cellStyle name="Normal 4 3 5 7" xfId="8255"/>
    <cellStyle name="Normal 4 3 5 7 2" xfId="8256"/>
    <cellStyle name="Normal 4 3 5 8" xfId="8257"/>
    <cellStyle name="Normal 4 3 5 9" xfId="8258"/>
    <cellStyle name="Normal 4 3 6" xfId="8259"/>
    <cellStyle name="Normal 4 3 6 2" xfId="8260"/>
    <cellStyle name="Normal 4 3 6 2 2" xfId="8261"/>
    <cellStyle name="Normal 4 3 6 2 2 2" xfId="8262"/>
    <cellStyle name="Normal 4 3 6 2 2 2 2" xfId="8263"/>
    <cellStyle name="Normal 4 3 6 2 2 2 2 2" xfId="8264"/>
    <cellStyle name="Normal 4 3 6 2 2 2 3" xfId="8265"/>
    <cellStyle name="Normal 4 3 6 2 2 3" xfId="8266"/>
    <cellStyle name="Normal 4 3 6 2 2 3 2" xfId="8267"/>
    <cellStyle name="Normal 4 3 6 2 2 4" xfId="8268"/>
    <cellStyle name="Normal 4 3 6 2 3" xfId="8269"/>
    <cellStyle name="Normal 4 3 6 2 3 2" xfId="8270"/>
    <cellStyle name="Normal 4 3 6 2 3 2 2" xfId="8271"/>
    <cellStyle name="Normal 4 3 6 2 3 3" xfId="8272"/>
    <cellStyle name="Normal 4 3 6 2 4" xfId="8273"/>
    <cellStyle name="Normal 4 3 6 2 4 2" xfId="8274"/>
    <cellStyle name="Normal 4 3 6 2 4 2 2" xfId="8275"/>
    <cellStyle name="Normal 4 3 6 2 4 3" xfId="8276"/>
    <cellStyle name="Normal 4 3 6 2 5" xfId="8277"/>
    <cellStyle name="Normal 4 3 6 2 5 2" xfId="8278"/>
    <cellStyle name="Normal 4 3 6 2 5 2 2" xfId="8279"/>
    <cellStyle name="Normal 4 3 6 2 5 3" xfId="8280"/>
    <cellStyle name="Normal 4 3 6 2 6" xfId="8281"/>
    <cellStyle name="Normal 4 3 6 2 6 2" xfId="8282"/>
    <cellStyle name="Normal 4 3 6 2 7" xfId="8283"/>
    <cellStyle name="Normal 4 3 6 2 8" xfId="8284"/>
    <cellStyle name="Normal 4 3 6 3" xfId="8285"/>
    <cellStyle name="Normal 4 3 6 3 2" xfId="8286"/>
    <cellStyle name="Normal 4 3 6 3 2 2" xfId="8287"/>
    <cellStyle name="Normal 4 3 6 3 2 2 2" xfId="8288"/>
    <cellStyle name="Normal 4 3 6 3 2 3" xfId="8289"/>
    <cellStyle name="Normal 4 3 6 3 3" xfId="8290"/>
    <cellStyle name="Normal 4 3 6 3 3 2" xfId="8291"/>
    <cellStyle name="Normal 4 3 6 3 4" xfId="8292"/>
    <cellStyle name="Normal 4 3 6 4" xfId="8293"/>
    <cellStyle name="Normal 4 3 6 4 2" xfId="8294"/>
    <cellStyle name="Normal 4 3 6 4 2 2" xfId="8295"/>
    <cellStyle name="Normal 4 3 6 4 3" xfId="8296"/>
    <cellStyle name="Normal 4 3 6 5" xfId="8297"/>
    <cellStyle name="Normal 4 3 6 5 2" xfId="8298"/>
    <cellStyle name="Normal 4 3 6 5 2 2" xfId="8299"/>
    <cellStyle name="Normal 4 3 6 5 3" xfId="8300"/>
    <cellStyle name="Normal 4 3 6 6" xfId="8301"/>
    <cellStyle name="Normal 4 3 6 6 2" xfId="8302"/>
    <cellStyle name="Normal 4 3 6 6 2 2" xfId="8303"/>
    <cellStyle name="Normal 4 3 6 6 3" xfId="8304"/>
    <cellStyle name="Normal 4 3 6 7" xfId="8305"/>
    <cellStyle name="Normal 4 3 6 7 2" xfId="8306"/>
    <cellStyle name="Normal 4 3 6 8" xfId="8307"/>
    <cellStyle name="Normal 4 3 6 9" xfId="8308"/>
    <cellStyle name="Normal 4 3 7" xfId="8309"/>
    <cellStyle name="Normal 4 3 7 2" xfId="8310"/>
    <cellStyle name="Normal 4 3 7 2 2" xfId="8311"/>
    <cellStyle name="Normal 4 3 7 2 2 2" xfId="8312"/>
    <cellStyle name="Normal 4 3 7 2 2 2 2" xfId="8313"/>
    <cellStyle name="Normal 4 3 7 2 2 2 2 2" xfId="8314"/>
    <cellStyle name="Normal 4 3 7 2 2 2 3" xfId="8315"/>
    <cellStyle name="Normal 4 3 7 2 2 3" xfId="8316"/>
    <cellStyle name="Normal 4 3 7 2 2 3 2" xfId="8317"/>
    <cellStyle name="Normal 4 3 7 2 2 4" xfId="8318"/>
    <cellStyle name="Normal 4 3 7 2 3" xfId="8319"/>
    <cellStyle name="Normal 4 3 7 2 3 2" xfId="8320"/>
    <cellStyle name="Normal 4 3 7 2 3 2 2" xfId="8321"/>
    <cellStyle name="Normal 4 3 7 2 3 3" xfId="8322"/>
    <cellStyle name="Normal 4 3 7 2 4" xfId="8323"/>
    <cellStyle name="Normal 4 3 7 2 4 2" xfId="8324"/>
    <cellStyle name="Normal 4 3 7 2 4 2 2" xfId="8325"/>
    <cellStyle name="Normal 4 3 7 2 4 3" xfId="8326"/>
    <cellStyle name="Normal 4 3 7 2 5" xfId="8327"/>
    <cellStyle name="Normal 4 3 7 2 5 2" xfId="8328"/>
    <cellStyle name="Normal 4 3 7 2 5 2 2" xfId="8329"/>
    <cellStyle name="Normal 4 3 7 2 5 3" xfId="8330"/>
    <cellStyle name="Normal 4 3 7 2 6" xfId="8331"/>
    <cellStyle name="Normal 4 3 7 2 6 2" xfId="8332"/>
    <cellStyle name="Normal 4 3 7 2 7" xfId="8333"/>
    <cellStyle name="Normal 4 3 7 2 8" xfId="8334"/>
    <cellStyle name="Normal 4 3 7 3" xfId="8335"/>
    <cellStyle name="Normal 4 3 7 3 2" xfId="8336"/>
    <cellStyle name="Normal 4 3 7 3 2 2" xfId="8337"/>
    <cellStyle name="Normal 4 3 7 3 2 2 2" xfId="8338"/>
    <cellStyle name="Normal 4 3 7 3 2 3" xfId="8339"/>
    <cellStyle name="Normal 4 3 7 3 3" xfId="8340"/>
    <cellStyle name="Normal 4 3 7 3 3 2" xfId="8341"/>
    <cellStyle name="Normal 4 3 7 3 4" xfId="8342"/>
    <cellStyle name="Normal 4 3 7 4" xfId="8343"/>
    <cellStyle name="Normal 4 3 7 4 2" xfId="8344"/>
    <cellStyle name="Normal 4 3 7 4 2 2" xfId="8345"/>
    <cellStyle name="Normal 4 3 7 4 3" xfId="8346"/>
    <cellStyle name="Normal 4 3 7 5" xfId="8347"/>
    <cellStyle name="Normal 4 3 7 5 2" xfId="8348"/>
    <cellStyle name="Normal 4 3 7 5 2 2" xfId="8349"/>
    <cellStyle name="Normal 4 3 7 5 3" xfId="8350"/>
    <cellStyle name="Normal 4 3 7 6" xfId="8351"/>
    <cellStyle name="Normal 4 3 7 6 2" xfId="8352"/>
    <cellStyle name="Normal 4 3 7 6 2 2" xfId="8353"/>
    <cellStyle name="Normal 4 3 7 6 3" xfId="8354"/>
    <cellStyle name="Normal 4 3 7 7" xfId="8355"/>
    <cellStyle name="Normal 4 3 7 7 2" xfId="8356"/>
    <cellStyle name="Normal 4 3 7 8" xfId="8357"/>
    <cellStyle name="Normal 4 3 7 9" xfId="8358"/>
    <cellStyle name="Normal 4 3 8" xfId="8359"/>
    <cellStyle name="Normal 4 3 8 2" xfId="8360"/>
    <cellStyle name="Normal 4 3 8 2 2" xfId="8361"/>
    <cellStyle name="Normal 4 3 8 2 2 2" xfId="8362"/>
    <cellStyle name="Normal 4 3 8 2 2 2 2" xfId="8363"/>
    <cellStyle name="Normal 4 3 8 2 2 3" xfId="8364"/>
    <cellStyle name="Normal 4 3 8 2 3" xfId="8365"/>
    <cellStyle name="Normal 4 3 8 2 3 2" xfId="8366"/>
    <cellStyle name="Normal 4 3 8 2 4" xfId="8367"/>
    <cellStyle name="Normal 4 3 8 3" xfId="8368"/>
    <cellStyle name="Normal 4 3 8 3 2" xfId="8369"/>
    <cellStyle name="Normal 4 3 8 3 2 2" xfId="8370"/>
    <cellStyle name="Normal 4 3 8 3 3" xfId="8371"/>
    <cellStyle name="Normal 4 3 8 4" xfId="8372"/>
    <cellStyle name="Normal 4 3 8 4 2" xfId="8373"/>
    <cellStyle name="Normal 4 3 8 4 2 2" xfId="8374"/>
    <cellStyle name="Normal 4 3 8 4 3" xfId="8375"/>
    <cellStyle name="Normal 4 3 8 5" xfId="8376"/>
    <cellStyle name="Normal 4 3 8 5 2" xfId="8377"/>
    <cellStyle name="Normal 4 3 8 5 2 2" xfId="8378"/>
    <cellStyle name="Normal 4 3 8 5 3" xfId="8379"/>
    <cellStyle name="Normal 4 3 8 6" xfId="8380"/>
    <cellStyle name="Normal 4 3 8 6 2" xfId="8381"/>
    <cellStyle name="Normal 4 3 8 7" xfId="8382"/>
    <cellStyle name="Normal 4 3 8 8" xfId="8383"/>
    <cellStyle name="Normal 4 3 9" xfId="8384"/>
    <cellStyle name="Normal 4 3 9 2" xfId="8385"/>
    <cellStyle name="Normal 4 3 9 2 2" xfId="8386"/>
    <cellStyle name="Normal 4 3 9 2 2 2" xfId="8387"/>
    <cellStyle name="Normal 4 3 9 2 2 2 2" xfId="8388"/>
    <cellStyle name="Normal 4 3 9 2 2 3" xfId="8389"/>
    <cellStyle name="Normal 4 3 9 2 3" xfId="8390"/>
    <cellStyle name="Normal 4 3 9 2 3 2" xfId="8391"/>
    <cellStyle name="Normal 4 3 9 2 4" xfId="8392"/>
    <cellStyle name="Normal 4 3 9 3" xfId="8393"/>
    <cellStyle name="Normal 4 3 9 3 2" xfId="8394"/>
    <cellStyle name="Normal 4 3 9 3 2 2" xfId="8395"/>
    <cellStyle name="Normal 4 3 9 3 3" xfId="8396"/>
    <cellStyle name="Normal 4 3 9 4" xfId="8397"/>
    <cellStyle name="Normal 4 3 9 4 2" xfId="8398"/>
    <cellStyle name="Normal 4 3 9 4 2 2" xfId="8399"/>
    <cellStyle name="Normal 4 3 9 4 3" xfId="8400"/>
    <cellStyle name="Normal 4 3 9 5" xfId="8401"/>
    <cellStyle name="Normal 4 3 9 5 2" xfId="8402"/>
    <cellStyle name="Normal 4 3 9 5 2 2" xfId="8403"/>
    <cellStyle name="Normal 4 3 9 5 3" xfId="8404"/>
    <cellStyle name="Normal 4 3 9 6" xfId="8405"/>
    <cellStyle name="Normal 4 3 9 6 2" xfId="8406"/>
    <cellStyle name="Normal 4 3 9 7" xfId="8407"/>
    <cellStyle name="Normal 4 3 9 8" xfId="8408"/>
    <cellStyle name="Normal 4 4" xfId="8409"/>
    <cellStyle name="Normal 4 4 2" xfId="8410"/>
    <cellStyle name="Normal 4 4 2 2" xfId="8411"/>
    <cellStyle name="Normal 4 4 2 2 2" xfId="8412"/>
    <cellStyle name="Normal 4 4 2 2 2 2" xfId="8413"/>
    <cellStyle name="Normal 4 4 2 2 2 2 2" xfId="8414"/>
    <cellStyle name="Normal 4 4 2 2 2 2 2 2" xfId="8415"/>
    <cellStyle name="Normal 4 4 2 2 2 2 3" xfId="8416"/>
    <cellStyle name="Normal 4 4 2 2 2 3" xfId="8417"/>
    <cellStyle name="Normal 4 4 2 2 2 3 2" xfId="8418"/>
    <cellStyle name="Normal 4 4 2 2 2 4" xfId="8419"/>
    <cellStyle name="Normal 4 4 2 2 3" xfId="8420"/>
    <cellStyle name="Normal 4 4 2 2 3 2" xfId="8421"/>
    <cellStyle name="Normal 4 4 2 2 3 2 2" xfId="8422"/>
    <cellStyle name="Normal 4 4 2 2 3 3" xfId="8423"/>
    <cellStyle name="Normal 4 4 2 2 4" xfId="8424"/>
    <cellStyle name="Normal 4 4 2 2 4 2" xfId="8425"/>
    <cellStyle name="Normal 4 4 2 2 4 2 2" xfId="8426"/>
    <cellStyle name="Normal 4 4 2 2 4 3" xfId="8427"/>
    <cellStyle name="Normal 4 4 2 2 5" xfId="8428"/>
    <cellStyle name="Normal 4 4 2 2 5 2" xfId="8429"/>
    <cellStyle name="Normal 4 4 2 2 5 2 2" xfId="8430"/>
    <cellStyle name="Normal 4 4 2 2 5 3" xfId="8431"/>
    <cellStyle name="Normal 4 4 2 2 6" xfId="8432"/>
    <cellStyle name="Normal 4 4 2 2 6 2" xfId="8433"/>
    <cellStyle name="Normal 4 4 2 2 7" xfId="8434"/>
    <cellStyle name="Normal 4 4 2 2 8" xfId="8435"/>
    <cellStyle name="Normal 4 4 2 3" xfId="8436"/>
    <cellStyle name="Normal 4 4 2 3 2" xfId="8437"/>
    <cellStyle name="Normal 4 4 2 3 2 2" xfId="8438"/>
    <cellStyle name="Normal 4 4 2 3 2 2 2" xfId="8439"/>
    <cellStyle name="Normal 4 4 2 3 2 3" xfId="8440"/>
    <cellStyle name="Normal 4 4 2 3 3" xfId="8441"/>
    <cellStyle name="Normal 4 4 2 3 3 2" xfId="8442"/>
    <cellStyle name="Normal 4 4 2 3 4" xfId="8443"/>
    <cellStyle name="Normal 4 4 2 4" xfId="8444"/>
    <cellStyle name="Normal 4 4 2 4 2" xfId="8445"/>
    <cellStyle name="Normal 4 4 2 4 2 2" xfId="8446"/>
    <cellStyle name="Normal 4 4 2 4 3" xfId="8447"/>
    <cellStyle name="Normal 4 4 2 5" xfId="8448"/>
    <cellStyle name="Normal 4 4 2 5 2" xfId="8449"/>
    <cellStyle name="Normal 4 4 2 5 2 2" xfId="8450"/>
    <cellStyle name="Normal 4 4 2 5 3" xfId="8451"/>
    <cellStyle name="Normal 4 4 2 6" xfId="8452"/>
    <cellStyle name="Normal 4 4 2 6 2" xfId="8453"/>
    <cellStyle name="Normal 4 4 2 6 2 2" xfId="8454"/>
    <cellStyle name="Normal 4 4 2 6 3" xfId="8455"/>
    <cellStyle name="Normal 4 4 2 7" xfId="8456"/>
    <cellStyle name="Normal 4 4 2 7 2" xfId="8457"/>
    <cellStyle name="Normal 4 4 2 8" xfId="8458"/>
    <cellStyle name="Normal 4 4 2 9" xfId="8459"/>
    <cellStyle name="Normal 4 4 3" xfId="8460"/>
    <cellStyle name="Normal 4 4 3 2" xfId="8461"/>
    <cellStyle name="Normal 4 4 3 2 2" xfId="8462"/>
    <cellStyle name="Normal 4 4 3 2 2 2" xfId="8463"/>
    <cellStyle name="Normal 4 4 3 2 2 2 2" xfId="8464"/>
    <cellStyle name="Normal 4 4 3 2 2 2 2 2" xfId="8465"/>
    <cellStyle name="Normal 4 4 3 2 2 2 3" xfId="8466"/>
    <cellStyle name="Normal 4 4 3 2 2 3" xfId="8467"/>
    <cellStyle name="Normal 4 4 3 2 2 3 2" xfId="8468"/>
    <cellStyle name="Normal 4 4 3 2 2 4" xfId="8469"/>
    <cellStyle name="Normal 4 4 3 2 3" xfId="8470"/>
    <cellStyle name="Normal 4 4 3 2 3 2" xfId="8471"/>
    <cellStyle name="Normal 4 4 3 2 3 2 2" xfId="8472"/>
    <cellStyle name="Normal 4 4 3 2 3 3" xfId="8473"/>
    <cellStyle name="Normal 4 4 3 2 4" xfId="8474"/>
    <cellStyle name="Normal 4 4 3 2 4 2" xfId="8475"/>
    <cellStyle name="Normal 4 4 3 2 4 2 2" xfId="8476"/>
    <cellStyle name="Normal 4 4 3 2 4 3" xfId="8477"/>
    <cellStyle name="Normal 4 4 3 2 5" xfId="8478"/>
    <cellStyle name="Normal 4 4 3 2 5 2" xfId="8479"/>
    <cellStyle name="Normal 4 4 3 2 5 2 2" xfId="8480"/>
    <cellStyle name="Normal 4 4 3 2 5 3" xfId="8481"/>
    <cellStyle name="Normal 4 4 3 2 6" xfId="8482"/>
    <cellStyle name="Normal 4 4 3 2 6 2" xfId="8483"/>
    <cellStyle name="Normal 4 4 3 2 7" xfId="8484"/>
    <cellStyle name="Normal 4 4 3 2 8" xfId="8485"/>
    <cellStyle name="Normal 4 4 3 3" xfId="8486"/>
    <cellStyle name="Normal 4 4 3 3 2" xfId="8487"/>
    <cellStyle name="Normal 4 4 3 3 2 2" xfId="8488"/>
    <cellStyle name="Normal 4 4 3 3 2 2 2" xfId="8489"/>
    <cellStyle name="Normal 4 4 3 3 2 3" xfId="8490"/>
    <cellStyle name="Normal 4 4 3 3 3" xfId="8491"/>
    <cellStyle name="Normal 4 4 3 3 3 2" xfId="8492"/>
    <cellStyle name="Normal 4 4 3 3 4" xfId="8493"/>
    <cellStyle name="Normal 4 4 3 4" xfId="8494"/>
    <cellStyle name="Normal 4 4 3 4 2" xfId="8495"/>
    <cellStyle name="Normal 4 4 3 4 2 2" xfId="8496"/>
    <cellStyle name="Normal 4 4 3 4 3" xfId="8497"/>
    <cellStyle name="Normal 4 4 3 5" xfId="8498"/>
    <cellStyle name="Normal 4 4 3 5 2" xfId="8499"/>
    <cellStyle name="Normal 4 4 3 5 2 2" xfId="8500"/>
    <cellStyle name="Normal 4 4 3 5 3" xfId="8501"/>
    <cellStyle name="Normal 4 4 3 6" xfId="8502"/>
    <cellStyle name="Normal 4 4 3 6 2" xfId="8503"/>
    <cellStyle name="Normal 4 4 3 6 2 2" xfId="8504"/>
    <cellStyle name="Normal 4 4 3 6 3" xfId="8505"/>
    <cellStyle name="Normal 4 4 3 7" xfId="8506"/>
    <cellStyle name="Normal 4 4 3 7 2" xfId="8507"/>
    <cellStyle name="Normal 4 4 3 8" xfId="8508"/>
    <cellStyle name="Normal 4 4 3 9" xfId="8509"/>
    <cellStyle name="Normal 4 4 4" xfId="8510"/>
    <cellStyle name="Normal 4 4 4 2" xfId="8511"/>
    <cellStyle name="Normal 4 4 4 2 2" xfId="8512"/>
    <cellStyle name="Normal 4 4 4 2 2 2" xfId="8513"/>
    <cellStyle name="Normal 4 4 4 2 2 2 2" xfId="8514"/>
    <cellStyle name="Normal 4 4 4 2 2 2 2 2" xfId="8515"/>
    <cellStyle name="Normal 4 4 4 2 2 2 3" xfId="8516"/>
    <cellStyle name="Normal 4 4 4 2 2 3" xfId="8517"/>
    <cellStyle name="Normal 4 4 4 2 2 3 2" xfId="8518"/>
    <cellStyle name="Normal 4 4 4 2 2 4" xfId="8519"/>
    <cellStyle name="Normal 4 4 4 2 3" xfId="8520"/>
    <cellStyle name="Normal 4 4 4 2 3 2" xfId="8521"/>
    <cellStyle name="Normal 4 4 4 2 3 2 2" xfId="8522"/>
    <cellStyle name="Normal 4 4 4 2 3 3" xfId="8523"/>
    <cellStyle name="Normal 4 4 4 2 4" xfId="8524"/>
    <cellStyle name="Normal 4 4 4 2 4 2" xfId="8525"/>
    <cellStyle name="Normal 4 4 4 2 4 2 2" xfId="8526"/>
    <cellStyle name="Normal 4 4 4 2 4 3" xfId="8527"/>
    <cellStyle name="Normal 4 4 4 2 5" xfId="8528"/>
    <cellStyle name="Normal 4 4 4 2 5 2" xfId="8529"/>
    <cellStyle name="Normal 4 4 4 2 5 2 2" xfId="8530"/>
    <cellStyle name="Normal 4 4 4 2 5 3" xfId="8531"/>
    <cellStyle name="Normal 4 4 4 2 6" xfId="8532"/>
    <cellStyle name="Normal 4 4 4 2 6 2" xfId="8533"/>
    <cellStyle name="Normal 4 4 4 2 7" xfId="8534"/>
    <cellStyle name="Normal 4 4 4 2 8" xfId="8535"/>
    <cellStyle name="Normal 4 4 4 3" xfId="8536"/>
    <cellStyle name="Normal 4 4 4 3 2" xfId="8537"/>
    <cellStyle name="Normal 4 4 4 3 2 2" xfId="8538"/>
    <cellStyle name="Normal 4 4 4 3 2 2 2" xfId="8539"/>
    <cellStyle name="Normal 4 4 4 3 2 3" xfId="8540"/>
    <cellStyle name="Normal 4 4 4 3 3" xfId="8541"/>
    <cellStyle name="Normal 4 4 4 3 3 2" xfId="8542"/>
    <cellStyle name="Normal 4 4 4 3 4" xfId="8543"/>
    <cellStyle name="Normal 4 4 4 4" xfId="8544"/>
    <cellStyle name="Normal 4 4 4 4 2" xfId="8545"/>
    <cellStyle name="Normal 4 4 4 4 2 2" xfId="8546"/>
    <cellStyle name="Normal 4 4 4 4 3" xfId="8547"/>
    <cellStyle name="Normal 4 4 4 5" xfId="8548"/>
    <cellStyle name="Normal 4 4 4 5 2" xfId="8549"/>
    <cellStyle name="Normal 4 4 4 5 2 2" xfId="8550"/>
    <cellStyle name="Normal 4 4 4 5 3" xfId="8551"/>
    <cellStyle name="Normal 4 4 4 6" xfId="8552"/>
    <cellStyle name="Normal 4 4 4 6 2" xfId="8553"/>
    <cellStyle name="Normal 4 4 4 6 2 2" xfId="8554"/>
    <cellStyle name="Normal 4 4 4 6 3" xfId="8555"/>
    <cellStyle name="Normal 4 4 4 7" xfId="8556"/>
    <cellStyle name="Normal 4 4 4 7 2" xfId="8557"/>
    <cellStyle name="Normal 4 4 4 8" xfId="8558"/>
    <cellStyle name="Normal 4 4 4 9" xfId="8559"/>
    <cellStyle name="Normal 4 4 5" xfId="8560"/>
    <cellStyle name="Normal 4 4 5 2" xfId="8561"/>
    <cellStyle name="Normal 4 4 5 2 2" xfId="8562"/>
    <cellStyle name="Normal 4 4 5 2 2 2" xfId="8563"/>
    <cellStyle name="Normal 4 4 5 2 2 2 2" xfId="8564"/>
    <cellStyle name="Normal 4 4 5 2 2 2 2 2" xfId="8565"/>
    <cellStyle name="Normal 4 4 5 2 2 2 3" xfId="8566"/>
    <cellStyle name="Normal 4 4 5 2 2 3" xfId="8567"/>
    <cellStyle name="Normal 4 4 5 2 2 3 2" xfId="8568"/>
    <cellStyle name="Normal 4 4 5 2 2 4" xfId="8569"/>
    <cellStyle name="Normal 4 4 5 2 3" xfId="8570"/>
    <cellStyle name="Normal 4 4 5 2 3 2" xfId="8571"/>
    <cellStyle name="Normal 4 4 5 2 3 2 2" xfId="8572"/>
    <cellStyle name="Normal 4 4 5 2 3 3" xfId="8573"/>
    <cellStyle name="Normal 4 4 5 2 4" xfId="8574"/>
    <cellStyle name="Normal 4 4 5 2 4 2" xfId="8575"/>
    <cellStyle name="Normal 4 4 5 2 4 2 2" xfId="8576"/>
    <cellStyle name="Normal 4 4 5 2 4 3" xfId="8577"/>
    <cellStyle name="Normal 4 4 5 2 5" xfId="8578"/>
    <cellStyle name="Normal 4 4 5 2 5 2" xfId="8579"/>
    <cellStyle name="Normal 4 4 5 2 5 2 2" xfId="8580"/>
    <cellStyle name="Normal 4 4 5 2 5 3" xfId="8581"/>
    <cellStyle name="Normal 4 4 5 2 6" xfId="8582"/>
    <cellStyle name="Normal 4 4 5 2 6 2" xfId="8583"/>
    <cellStyle name="Normal 4 4 5 2 7" xfId="8584"/>
    <cellStyle name="Normal 4 4 5 2 8" xfId="8585"/>
    <cellStyle name="Normal 4 4 5 3" xfId="8586"/>
    <cellStyle name="Normal 4 4 5 3 2" xfId="8587"/>
    <cellStyle name="Normal 4 4 5 3 2 2" xfId="8588"/>
    <cellStyle name="Normal 4 4 5 3 2 2 2" xfId="8589"/>
    <cellStyle name="Normal 4 4 5 3 2 3" xfId="8590"/>
    <cellStyle name="Normal 4 4 5 3 3" xfId="8591"/>
    <cellStyle name="Normal 4 4 5 3 3 2" xfId="8592"/>
    <cellStyle name="Normal 4 4 5 3 4" xfId="8593"/>
    <cellStyle name="Normal 4 4 5 4" xfId="8594"/>
    <cellStyle name="Normal 4 4 5 4 2" xfId="8595"/>
    <cellStyle name="Normal 4 4 5 4 2 2" xfId="8596"/>
    <cellStyle name="Normal 4 4 5 4 3" xfId="8597"/>
    <cellStyle name="Normal 4 4 5 5" xfId="8598"/>
    <cellStyle name="Normal 4 4 5 5 2" xfId="8599"/>
    <cellStyle name="Normal 4 4 5 5 2 2" xfId="8600"/>
    <cellStyle name="Normal 4 4 5 5 3" xfId="8601"/>
    <cellStyle name="Normal 4 4 5 6" xfId="8602"/>
    <cellStyle name="Normal 4 4 5 6 2" xfId="8603"/>
    <cellStyle name="Normal 4 4 5 6 2 2" xfId="8604"/>
    <cellStyle name="Normal 4 4 5 6 3" xfId="8605"/>
    <cellStyle name="Normal 4 4 5 7" xfId="8606"/>
    <cellStyle name="Normal 4 4 5 7 2" xfId="8607"/>
    <cellStyle name="Normal 4 4 5 8" xfId="8608"/>
    <cellStyle name="Normal 4 4 5 9" xfId="8609"/>
    <cellStyle name="Normal 4 4 6" xfId="8610"/>
    <cellStyle name="Normal 4 4 6 2" xfId="8611"/>
    <cellStyle name="Normal 4 4 6 2 2" xfId="8612"/>
    <cellStyle name="Normal 4 4 6 2 2 2" xfId="8613"/>
    <cellStyle name="Normal 4 4 6 2 2 2 2" xfId="8614"/>
    <cellStyle name="Normal 4 4 6 2 2 2 2 2" xfId="8615"/>
    <cellStyle name="Normal 4 4 6 2 2 2 3" xfId="8616"/>
    <cellStyle name="Normal 4 4 6 2 2 3" xfId="8617"/>
    <cellStyle name="Normal 4 4 6 2 2 3 2" xfId="8618"/>
    <cellStyle name="Normal 4 4 6 2 2 4" xfId="8619"/>
    <cellStyle name="Normal 4 4 6 2 3" xfId="8620"/>
    <cellStyle name="Normal 4 4 6 2 3 2" xfId="8621"/>
    <cellStyle name="Normal 4 4 6 2 3 2 2" xfId="8622"/>
    <cellStyle name="Normal 4 4 6 2 3 3" xfId="8623"/>
    <cellStyle name="Normal 4 4 6 2 4" xfId="8624"/>
    <cellStyle name="Normal 4 4 6 2 4 2" xfId="8625"/>
    <cellStyle name="Normal 4 4 6 2 4 2 2" xfId="8626"/>
    <cellStyle name="Normal 4 4 6 2 4 3" xfId="8627"/>
    <cellStyle name="Normal 4 4 6 2 5" xfId="8628"/>
    <cellStyle name="Normal 4 4 6 2 5 2" xfId="8629"/>
    <cellStyle name="Normal 4 4 6 2 5 2 2" xfId="8630"/>
    <cellStyle name="Normal 4 4 6 2 5 3" xfId="8631"/>
    <cellStyle name="Normal 4 4 6 2 6" xfId="8632"/>
    <cellStyle name="Normal 4 4 6 2 6 2" xfId="8633"/>
    <cellStyle name="Normal 4 4 6 2 7" xfId="8634"/>
    <cellStyle name="Normal 4 4 6 2 8" xfId="8635"/>
    <cellStyle name="Normal 4 4 6 3" xfId="8636"/>
    <cellStyle name="Normal 4 4 6 3 2" xfId="8637"/>
    <cellStyle name="Normal 4 4 6 3 2 2" xfId="8638"/>
    <cellStyle name="Normal 4 4 6 3 2 2 2" xfId="8639"/>
    <cellStyle name="Normal 4 4 6 3 2 3" xfId="8640"/>
    <cellStyle name="Normal 4 4 6 3 3" xfId="8641"/>
    <cellStyle name="Normal 4 4 6 3 3 2" xfId="8642"/>
    <cellStyle name="Normal 4 4 6 3 4" xfId="8643"/>
    <cellStyle name="Normal 4 4 6 4" xfId="8644"/>
    <cellStyle name="Normal 4 4 6 4 2" xfId="8645"/>
    <cellStyle name="Normal 4 4 6 4 2 2" xfId="8646"/>
    <cellStyle name="Normal 4 4 6 4 3" xfId="8647"/>
    <cellStyle name="Normal 4 4 6 5" xfId="8648"/>
    <cellStyle name="Normal 4 4 6 5 2" xfId="8649"/>
    <cellStyle name="Normal 4 4 6 5 2 2" xfId="8650"/>
    <cellStyle name="Normal 4 4 6 5 3" xfId="8651"/>
    <cellStyle name="Normal 4 4 6 6" xfId="8652"/>
    <cellStyle name="Normal 4 4 6 6 2" xfId="8653"/>
    <cellStyle name="Normal 4 4 6 6 2 2" xfId="8654"/>
    <cellStyle name="Normal 4 4 6 6 3" xfId="8655"/>
    <cellStyle name="Normal 4 4 6 7" xfId="8656"/>
    <cellStyle name="Normal 4 4 6 7 2" xfId="8657"/>
    <cellStyle name="Normal 4 4 6 8" xfId="8658"/>
    <cellStyle name="Normal 4 4 6 9" xfId="8659"/>
    <cellStyle name="Normal 4 4 7" xfId="8660"/>
    <cellStyle name="Normal 4 4 7 2" xfId="8661"/>
    <cellStyle name="Normal 4 4 7 2 2" xfId="8662"/>
    <cellStyle name="Normal 4 4 7 2 2 2" xfId="8663"/>
    <cellStyle name="Normal 4 4 7 2 2 2 2" xfId="8664"/>
    <cellStyle name="Normal 4 4 7 2 2 2 2 2" xfId="8665"/>
    <cellStyle name="Normal 4 4 7 2 2 2 3" xfId="8666"/>
    <cellStyle name="Normal 4 4 7 2 2 3" xfId="8667"/>
    <cellStyle name="Normal 4 4 7 2 2 3 2" xfId="8668"/>
    <cellStyle name="Normal 4 4 7 2 2 4" xfId="8669"/>
    <cellStyle name="Normal 4 4 7 2 3" xfId="8670"/>
    <cellStyle name="Normal 4 4 7 2 3 2" xfId="8671"/>
    <cellStyle name="Normal 4 4 7 2 3 2 2" xfId="8672"/>
    <cellStyle name="Normal 4 4 7 2 3 3" xfId="8673"/>
    <cellStyle name="Normal 4 4 7 2 4" xfId="8674"/>
    <cellStyle name="Normal 4 4 7 2 4 2" xfId="8675"/>
    <cellStyle name="Normal 4 4 7 2 4 2 2" xfId="8676"/>
    <cellStyle name="Normal 4 4 7 2 4 3" xfId="8677"/>
    <cellStyle name="Normal 4 4 7 2 5" xfId="8678"/>
    <cellStyle name="Normal 4 4 7 2 5 2" xfId="8679"/>
    <cellStyle name="Normal 4 4 7 2 5 2 2" xfId="8680"/>
    <cellStyle name="Normal 4 4 7 2 5 3" xfId="8681"/>
    <cellStyle name="Normal 4 4 7 2 6" xfId="8682"/>
    <cellStyle name="Normal 4 4 7 2 6 2" xfId="8683"/>
    <cellStyle name="Normal 4 4 7 2 7" xfId="8684"/>
    <cellStyle name="Normal 4 4 7 2 8" xfId="8685"/>
    <cellStyle name="Normal 4 4 7 3" xfId="8686"/>
    <cellStyle name="Normal 4 4 7 3 2" xfId="8687"/>
    <cellStyle name="Normal 4 4 7 3 2 2" xfId="8688"/>
    <cellStyle name="Normal 4 4 7 3 2 2 2" xfId="8689"/>
    <cellStyle name="Normal 4 4 7 3 2 3" xfId="8690"/>
    <cellStyle name="Normal 4 4 7 3 3" xfId="8691"/>
    <cellStyle name="Normal 4 4 7 3 3 2" xfId="8692"/>
    <cellStyle name="Normal 4 4 7 3 4" xfId="8693"/>
    <cellStyle name="Normal 4 4 7 4" xfId="8694"/>
    <cellStyle name="Normal 4 4 7 4 2" xfId="8695"/>
    <cellStyle name="Normal 4 4 7 4 2 2" xfId="8696"/>
    <cellStyle name="Normal 4 4 7 4 3" xfId="8697"/>
    <cellStyle name="Normal 4 4 7 5" xfId="8698"/>
    <cellStyle name="Normal 4 4 7 5 2" xfId="8699"/>
    <cellStyle name="Normal 4 4 7 5 2 2" xfId="8700"/>
    <cellStyle name="Normal 4 4 7 5 3" xfId="8701"/>
    <cellStyle name="Normal 4 4 7 6" xfId="8702"/>
    <cellStyle name="Normal 4 4 7 6 2" xfId="8703"/>
    <cellStyle name="Normal 4 4 7 6 2 2" xfId="8704"/>
    <cellStyle name="Normal 4 4 7 6 3" xfId="8705"/>
    <cellStyle name="Normal 4 4 7 7" xfId="8706"/>
    <cellStyle name="Normal 4 4 7 7 2" xfId="8707"/>
    <cellStyle name="Normal 4 4 7 8" xfId="8708"/>
    <cellStyle name="Normal 4 4 7 9" xfId="8709"/>
    <cellStyle name="Normal 4 4 8" xfId="8710"/>
    <cellStyle name="Normal 4 4 8 2" xfId="8711"/>
    <cellStyle name="Normal 4 4 8 2 2" xfId="8712"/>
    <cellStyle name="Normal 4 4 8 2 2 2" xfId="8713"/>
    <cellStyle name="Normal 4 4 8 2 2 2 2" xfId="8714"/>
    <cellStyle name="Normal 4 4 8 2 2 3" xfId="8715"/>
    <cellStyle name="Normal 4 4 8 2 3" xfId="8716"/>
    <cellStyle name="Normal 4 4 8 2 3 2" xfId="8717"/>
    <cellStyle name="Normal 4 4 8 2 4" xfId="8718"/>
    <cellStyle name="Normal 4 4 8 3" xfId="8719"/>
    <cellStyle name="Normal 4 4 8 3 2" xfId="8720"/>
    <cellStyle name="Normal 4 4 8 3 2 2" xfId="8721"/>
    <cellStyle name="Normal 4 4 8 3 3" xfId="8722"/>
    <cellStyle name="Normal 4 4 8 4" xfId="8723"/>
    <cellStyle name="Normal 4 4 8 4 2" xfId="8724"/>
    <cellStyle name="Normal 4 4 8 4 2 2" xfId="8725"/>
    <cellStyle name="Normal 4 4 8 4 3" xfId="8726"/>
    <cellStyle name="Normal 4 4 8 5" xfId="8727"/>
    <cellStyle name="Normal 4 4 8 5 2" xfId="8728"/>
    <cellStyle name="Normal 4 4 8 5 2 2" xfId="8729"/>
    <cellStyle name="Normal 4 4 8 5 3" xfId="8730"/>
    <cellStyle name="Normal 4 4 8 6" xfId="8731"/>
    <cellStyle name="Normal 4 4 8 6 2" xfId="8732"/>
    <cellStyle name="Normal 4 4 8 7" xfId="8733"/>
    <cellStyle name="Normal 4 4 8 8" xfId="8734"/>
    <cellStyle name="Normal 4 4 9" xfId="8735"/>
    <cellStyle name="Normal 4 4 9 2" xfId="8736"/>
    <cellStyle name="Normal 4 4 9 2 2" xfId="8737"/>
    <cellStyle name="Normal 4 4 9 2 2 2" xfId="8738"/>
    <cellStyle name="Normal 4 4 9 2 2 2 2" xfId="8739"/>
    <cellStyle name="Normal 4 4 9 2 2 3" xfId="8740"/>
    <cellStyle name="Normal 4 4 9 2 3" xfId="8741"/>
    <cellStyle name="Normal 4 4 9 2 3 2" xfId="8742"/>
    <cellStyle name="Normal 4 4 9 2 4" xfId="8743"/>
    <cellStyle name="Normal 4 4 9 3" xfId="8744"/>
    <cellStyle name="Normal 4 4 9 3 2" xfId="8745"/>
    <cellStyle name="Normal 4 4 9 3 2 2" xfId="8746"/>
    <cellStyle name="Normal 4 4 9 3 3" xfId="8747"/>
    <cellStyle name="Normal 4 4 9 4" xfId="8748"/>
    <cellStyle name="Normal 4 4 9 4 2" xfId="8749"/>
    <cellStyle name="Normal 4 4 9 4 2 2" xfId="8750"/>
    <cellStyle name="Normal 4 4 9 4 3" xfId="8751"/>
    <cellStyle name="Normal 4 4 9 5" xfId="8752"/>
    <cellStyle name="Normal 4 4 9 5 2" xfId="8753"/>
    <cellStyle name="Normal 4 4 9 5 2 2" xfId="8754"/>
    <cellStyle name="Normal 4 4 9 5 3" xfId="8755"/>
    <cellStyle name="Normal 4 4 9 6" xfId="8756"/>
    <cellStyle name="Normal 4 4 9 6 2" xfId="8757"/>
    <cellStyle name="Normal 4 4 9 7" xfId="8758"/>
    <cellStyle name="Normal 4 4 9 8" xfId="8759"/>
    <cellStyle name="Normal 4 5" xfId="8760"/>
    <cellStyle name="Normal 4 6" xfId="8761"/>
    <cellStyle name="Normal 4 6 2" xfId="8762"/>
    <cellStyle name="Normal 4 6 2 2" xfId="8763"/>
    <cellStyle name="Normal 4 6 2 2 2" xfId="8764"/>
    <cellStyle name="Normal 4 6 2 2 2 2" xfId="8765"/>
    <cellStyle name="Normal 4 6 2 2 3" xfId="8766"/>
    <cellStyle name="Normal 4 6 2 3" xfId="8767"/>
    <cellStyle name="Normal 4 6 2 3 2" xfId="8768"/>
    <cellStyle name="Normal 4 6 2 4" xfId="8769"/>
    <cellStyle name="Normal 4 6 3" xfId="8770"/>
    <cellStyle name="Normal 4 6 3 2" xfId="8771"/>
    <cellStyle name="Normal 4 6 3 2 2" xfId="8772"/>
    <cellStyle name="Normal 4 6 3 3" xfId="8773"/>
    <cellStyle name="Normal 4 6 4" xfId="8774"/>
    <cellStyle name="Normal 4 6 4 2" xfId="8775"/>
    <cellStyle name="Normal 4 6 4 2 2" xfId="8776"/>
    <cellStyle name="Normal 4 6 4 3" xfId="8777"/>
    <cellStyle name="Normal 4 6 5" xfId="8778"/>
    <cellStyle name="Normal 4 6 5 2" xfId="8779"/>
    <cellStyle name="Normal 4 6 5 2 2" xfId="8780"/>
    <cellStyle name="Normal 4 6 5 3" xfId="8781"/>
    <cellStyle name="Normal 4 6 6" xfId="8782"/>
    <cellStyle name="Normal 4 6 6 2" xfId="8783"/>
    <cellStyle name="Normal 4 6 7" xfId="8784"/>
    <cellStyle name="Normal 4 6 8" xfId="8785"/>
    <cellStyle name="Normal 4 7" xfId="8786"/>
    <cellStyle name="Normal 4 7 2" xfId="8787"/>
    <cellStyle name="Normal 4 7 2 2" xfId="8788"/>
    <cellStyle name="Normal 4 7 2 2 2" xfId="8789"/>
    <cellStyle name="Normal 4 7 2 2 2 2" xfId="8790"/>
    <cellStyle name="Normal 4 7 2 2 3" xfId="8791"/>
    <cellStyle name="Normal 4 7 2 3" xfId="8792"/>
    <cellStyle name="Normal 4 7 2 3 2" xfId="8793"/>
    <cellStyle name="Normal 4 7 2 4" xfId="8794"/>
    <cellStyle name="Normal 4 7 3" xfId="8795"/>
    <cellStyle name="Normal 4 7 3 2" xfId="8796"/>
    <cellStyle name="Normal 4 7 3 2 2" xfId="8797"/>
    <cellStyle name="Normal 4 7 3 3" xfId="8798"/>
    <cellStyle name="Normal 4 7 4" xfId="8799"/>
    <cellStyle name="Normal 4 7 4 2" xfId="8800"/>
    <cellStyle name="Normal 4 7 4 2 2" xfId="8801"/>
    <cellStyle name="Normal 4 7 4 3" xfId="8802"/>
    <cellStyle name="Normal 4 7 5" xfId="8803"/>
    <cellStyle name="Normal 4 7 5 2" xfId="8804"/>
    <cellStyle name="Normal 4 7 5 2 2" xfId="8805"/>
    <cellStyle name="Normal 4 7 5 3" xfId="8806"/>
    <cellStyle name="Normal 4 7 6" xfId="8807"/>
    <cellStyle name="Normal 4 7 6 2" xfId="8808"/>
    <cellStyle name="Normal 4 7 7" xfId="8809"/>
    <cellStyle name="Normal 4 7 8" xfId="8810"/>
    <cellStyle name="Normal 4 8" xfId="8811"/>
    <cellStyle name="Normal 4 8 2" xfId="8812"/>
    <cellStyle name="Normal 4 8 2 2" xfId="8813"/>
    <cellStyle name="Normal 4 8 2 2 2" xfId="8814"/>
    <cellStyle name="Normal 4 8 2 2 2 2" xfId="8815"/>
    <cellStyle name="Normal 4 8 2 2 3" xfId="8816"/>
    <cellStyle name="Normal 4 8 2 3" xfId="8817"/>
    <cellStyle name="Normal 4 8 2 3 2" xfId="8818"/>
    <cellStyle name="Normal 4 8 2 4" xfId="8819"/>
    <cellStyle name="Normal 4 8 3" xfId="8820"/>
    <cellStyle name="Normal 4 8 3 2" xfId="8821"/>
    <cellStyle name="Normal 4 8 3 2 2" xfId="8822"/>
    <cellStyle name="Normal 4 8 3 3" xfId="8823"/>
    <cellStyle name="Normal 4 8 4" xfId="8824"/>
    <cellStyle name="Normal 4 8 4 2" xfId="8825"/>
    <cellStyle name="Normal 4 8 4 2 2" xfId="8826"/>
    <cellStyle name="Normal 4 8 4 3" xfId="8827"/>
    <cellStyle name="Normal 4 8 5" xfId="8828"/>
    <cellStyle name="Normal 4 8 5 2" xfId="8829"/>
    <cellStyle name="Normal 4 8 5 2 2" xfId="8830"/>
    <cellStyle name="Normal 4 8 5 3" xfId="8831"/>
    <cellStyle name="Normal 4 8 6" xfId="8832"/>
    <cellStyle name="Normal 4 8 6 2" xfId="8833"/>
    <cellStyle name="Normal 4 8 7" xfId="8834"/>
    <cellStyle name="Normal 4 8 8" xfId="8835"/>
    <cellStyle name="Normal 4 9" xfId="8836"/>
    <cellStyle name="Normal 5" xfId="8837"/>
    <cellStyle name="Normal 5 2" xfId="8838"/>
    <cellStyle name="Normal 5 2 2" xfId="8839"/>
    <cellStyle name="Normal 5 2 2 2" xfId="8840"/>
    <cellStyle name="Normal 5 2 2 2 2" xfId="8841"/>
    <cellStyle name="Normal 5 2 2 2 2 2" xfId="8842"/>
    <cellStyle name="Normal 5 2 2 2 2 2 2" xfId="8843"/>
    <cellStyle name="Normal 5 2 2 2 2 3" xfId="8844"/>
    <cellStyle name="Normal 5 2 2 2 3" xfId="8845"/>
    <cellStyle name="Normal 5 2 2 2 3 2" xfId="8846"/>
    <cellStyle name="Normal 5 2 2 2 4" xfId="8847"/>
    <cellStyle name="Normal 5 2 2 3" xfId="8848"/>
    <cellStyle name="Normal 5 2 2 3 2" xfId="8849"/>
    <cellStyle name="Normal 5 2 2 3 2 2" xfId="8850"/>
    <cellStyle name="Normal 5 2 2 3 3" xfId="8851"/>
    <cellStyle name="Normal 5 2 2 4" xfId="8852"/>
    <cellStyle name="Normal 5 2 2 4 2" xfId="8853"/>
    <cellStyle name="Normal 5 2 2 4 2 2" xfId="8854"/>
    <cellStyle name="Normal 5 2 2 4 3" xfId="8855"/>
    <cellStyle name="Normal 5 2 2 5" xfId="8856"/>
    <cellStyle name="Normal 5 2 2 5 2" xfId="8857"/>
    <cellStyle name="Normal 5 2 2 5 2 2" xfId="8858"/>
    <cellStyle name="Normal 5 2 2 5 3" xfId="8859"/>
    <cellStyle name="Normal 5 2 2 6" xfId="8860"/>
    <cellStyle name="Normal 5 2 2 6 2" xfId="8861"/>
    <cellStyle name="Normal 5 2 2 7" xfId="8862"/>
    <cellStyle name="Normal 5 2 2 8" xfId="8863"/>
    <cellStyle name="Normal 5 2 3" xfId="8864"/>
    <cellStyle name="Normal 5 2 3 2" xfId="8865"/>
    <cellStyle name="Normal 5 2 3 2 2" xfId="8866"/>
    <cellStyle name="Normal 5 2 3 2 2 2" xfId="8867"/>
    <cellStyle name="Normal 5 2 3 2 2 2 2" xfId="8868"/>
    <cellStyle name="Normal 5 2 3 2 2 3" xfId="8869"/>
    <cellStyle name="Normal 5 2 3 2 3" xfId="8870"/>
    <cellStyle name="Normal 5 2 3 2 3 2" xfId="8871"/>
    <cellStyle name="Normal 5 2 3 2 4" xfId="8872"/>
    <cellStyle name="Normal 5 2 3 3" xfId="8873"/>
    <cellStyle name="Normal 5 2 3 3 2" xfId="8874"/>
    <cellStyle name="Normal 5 2 3 3 2 2" xfId="8875"/>
    <cellStyle name="Normal 5 2 3 3 3" xfId="8876"/>
    <cellStyle name="Normal 5 2 3 4" xfId="8877"/>
    <cellStyle name="Normal 5 2 3 4 2" xfId="8878"/>
    <cellStyle name="Normal 5 2 3 4 2 2" xfId="8879"/>
    <cellStyle name="Normal 5 2 3 4 3" xfId="8880"/>
    <cellStyle name="Normal 5 2 3 5" xfId="8881"/>
    <cellStyle name="Normal 5 2 3 5 2" xfId="8882"/>
    <cellStyle name="Normal 5 2 3 5 2 2" xfId="8883"/>
    <cellStyle name="Normal 5 2 3 5 3" xfId="8884"/>
    <cellStyle name="Normal 5 2 3 6" xfId="8885"/>
    <cellStyle name="Normal 5 2 3 6 2" xfId="8886"/>
    <cellStyle name="Normal 5 2 3 7" xfId="8887"/>
    <cellStyle name="Normal 5 2 3 8" xfId="8888"/>
    <cellStyle name="Normal 5 2 4" xfId="8889"/>
    <cellStyle name="Normal 5 2 4 2" xfId="8890"/>
    <cellStyle name="Normal 5 2 4 2 2" xfId="8891"/>
    <cellStyle name="Normal 5 2 4 2 2 2" xfId="8892"/>
    <cellStyle name="Normal 5 2 4 2 2 2 2" xfId="8893"/>
    <cellStyle name="Normal 5 2 4 2 2 3" xfId="8894"/>
    <cellStyle name="Normal 5 2 4 2 3" xfId="8895"/>
    <cellStyle name="Normal 5 2 4 2 3 2" xfId="8896"/>
    <cellStyle name="Normal 5 2 4 2 4" xfId="8897"/>
    <cellStyle name="Normal 5 2 4 3" xfId="8898"/>
    <cellStyle name="Normal 5 2 4 3 2" xfId="8899"/>
    <cellStyle name="Normal 5 2 4 3 2 2" xfId="8900"/>
    <cellStyle name="Normal 5 2 4 3 3" xfId="8901"/>
    <cellStyle name="Normal 5 2 4 4" xfId="8902"/>
    <cellStyle name="Normal 5 2 4 4 2" xfId="8903"/>
    <cellStyle name="Normal 5 2 4 4 2 2" xfId="8904"/>
    <cellStyle name="Normal 5 2 4 4 3" xfId="8905"/>
    <cellStyle name="Normal 5 2 4 5" xfId="8906"/>
    <cellStyle name="Normal 5 2 4 5 2" xfId="8907"/>
    <cellStyle name="Normal 5 2 4 5 2 2" xfId="8908"/>
    <cellStyle name="Normal 5 2 4 5 3" xfId="8909"/>
    <cellStyle name="Normal 5 2 4 6" xfId="8910"/>
    <cellStyle name="Normal 5 2 4 6 2" xfId="8911"/>
    <cellStyle name="Normal 5 2 4 7" xfId="8912"/>
    <cellStyle name="Normal 5 2 4 8" xfId="8913"/>
    <cellStyle name="Normal 5 2 5" xfId="8914"/>
    <cellStyle name="Normal 5 3" xfId="8915"/>
    <cellStyle name="Normal 5 3 2" xfId="8916"/>
    <cellStyle name="Normal 5 4" xfId="8917"/>
    <cellStyle name="Normal 5 4 2" xfId="8918"/>
    <cellStyle name="Normal 5 4 2 2" xfId="8919"/>
    <cellStyle name="Normal 5 4 2 2 2" xfId="8920"/>
    <cellStyle name="Normal 5 4 2 2 2 2" xfId="8921"/>
    <cellStyle name="Normal 5 4 2 2 3" xfId="8922"/>
    <cellStyle name="Normal 5 4 2 3" xfId="8923"/>
    <cellStyle name="Normal 5 4 2 3 2" xfId="8924"/>
    <cellStyle name="Normal 5 4 2 4" xfId="8925"/>
    <cellStyle name="Normal 5 4 3" xfId="8926"/>
    <cellStyle name="Normal 5 4 3 2" xfId="8927"/>
    <cellStyle name="Normal 5 4 3 2 2" xfId="8928"/>
    <cellStyle name="Normal 5 4 3 3" xfId="8929"/>
    <cellStyle name="Normal 5 4 4" xfId="8930"/>
    <cellStyle name="Normal 5 4 4 2" xfId="8931"/>
    <cellStyle name="Normal 5 4 4 2 2" xfId="8932"/>
    <cellStyle name="Normal 5 4 4 3" xfId="8933"/>
    <cellStyle name="Normal 5 4 5" xfId="8934"/>
    <cellStyle name="Normal 5 4 5 2" xfId="8935"/>
    <cellStyle name="Normal 5 4 5 2 2" xfId="8936"/>
    <cellStyle name="Normal 5 4 5 3" xfId="8937"/>
    <cellStyle name="Normal 5 4 6" xfId="8938"/>
    <cellStyle name="Normal 5 4 6 2" xfId="8939"/>
    <cellStyle name="Normal 5 4 7" xfId="8940"/>
    <cellStyle name="Normal 5 4 8" xfId="8941"/>
    <cellStyle name="Normal 5 5" xfId="8942"/>
    <cellStyle name="Normal 5 5 2" xfId="8943"/>
    <cellStyle name="Normal 5 5 2 2" xfId="8944"/>
    <cellStyle name="Normal 5 5 2 2 2" xfId="8945"/>
    <cellStyle name="Normal 5 5 2 2 2 2" xfId="8946"/>
    <cellStyle name="Normal 5 5 2 2 3" xfId="8947"/>
    <cellStyle name="Normal 5 5 2 3" xfId="8948"/>
    <cellStyle name="Normal 5 5 2 3 2" xfId="8949"/>
    <cellStyle name="Normal 5 5 2 4" xfId="8950"/>
    <cellStyle name="Normal 5 5 3" xfId="8951"/>
    <cellStyle name="Normal 5 5 3 2" xfId="8952"/>
    <cellStyle name="Normal 5 5 3 2 2" xfId="8953"/>
    <cellStyle name="Normal 5 5 3 3" xfId="8954"/>
    <cellStyle name="Normal 5 5 4" xfId="8955"/>
    <cellStyle name="Normal 5 5 4 2" xfId="8956"/>
    <cellStyle name="Normal 5 5 4 2 2" xfId="8957"/>
    <cellStyle name="Normal 5 5 4 3" xfId="8958"/>
    <cellStyle name="Normal 5 5 5" xfId="8959"/>
    <cellStyle name="Normal 5 5 5 2" xfId="8960"/>
    <cellStyle name="Normal 5 5 5 2 2" xfId="8961"/>
    <cellStyle name="Normal 5 5 5 3" xfId="8962"/>
    <cellStyle name="Normal 5 5 6" xfId="8963"/>
    <cellStyle name="Normal 5 5 6 2" xfId="8964"/>
    <cellStyle name="Normal 5 5 7" xfId="8965"/>
    <cellStyle name="Normal 5 5 8" xfId="8966"/>
    <cellStyle name="Normal 5 6" xfId="8967"/>
    <cellStyle name="Normal 5 6 2" xfId="8968"/>
    <cellStyle name="Normal 5 6 2 2" xfId="8969"/>
    <cellStyle name="Normal 5 6 2 2 2" xfId="8970"/>
    <cellStyle name="Normal 5 6 2 2 2 2" xfId="8971"/>
    <cellStyle name="Normal 5 6 2 2 3" xfId="8972"/>
    <cellStyle name="Normal 5 6 2 3" xfId="8973"/>
    <cellStyle name="Normal 5 6 2 3 2" xfId="8974"/>
    <cellStyle name="Normal 5 6 2 4" xfId="8975"/>
    <cellStyle name="Normal 5 6 3" xfId="8976"/>
    <cellStyle name="Normal 5 6 3 2" xfId="8977"/>
    <cellStyle name="Normal 5 6 3 2 2" xfId="8978"/>
    <cellStyle name="Normal 5 6 3 3" xfId="8979"/>
    <cellStyle name="Normal 5 6 4" xfId="8980"/>
    <cellStyle name="Normal 5 6 4 2" xfId="8981"/>
    <cellStyle name="Normal 5 6 4 2 2" xfId="8982"/>
    <cellStyle name="Normal 5 6 4 3" xfId="8983"/>
    <cellStyle name="Normal 5 6 5" xfId="8984"/>
    <cellStyle name="Normal 5 6 5 2" xfId="8985"/>
    <cellStyle name="Normal 5 6 5 2 2" xfId="8986"/>
    <cellStyle name="Normal 5 6 5 3" xfId="8987"/>
    <cellStyle name="Normal 5 6 6" xfId="8988"/>
    <cellStyle name="Normal 5 6 6 2" xfId="8989"/>
    <cellStyle name="Normal 5 6 7" xfId="8990"/>
    <cellStyle name="Normal 5 6 8" xfId="8991"/>
    <cellStyle name="Normal 5 7" xfId="8992"/>
    <cellStyle name="Normal 5_List of SAA Releases" xfId="8993"/>
    <cellStyle name="Normal 6" xfId="8994"/>
    <cellStyle name="Normal 6 10" xfId="8995"/>
    <cellStyle name="Normal 6 10 2" xfId="8996"/>
    <cellStyle name="Normal 6 10 2 2" xfId="8997"/>
    <cellStyle name="Normal 6 10 3" xfId="8998"/>
    <cellStyle name="Normal 6 11" xfId="8999"/>
    <cellStyle name="Normal 6 11 2" xfId="9000"/>
    <cellStyle name="Normal 6 12" xfId="9001"/>
    <cellStyle name="Normal 6 13" xfId="9002"/>
    <cellStyle name="Normal 6 2" xfId="9003"/>
    <cellStyle name="Normal 6 2 10" xfId="9004"/>
    <cellStyle name="Normal 6 2 11" xfId="9005"/>
    <cellStyle name="Normal 6 2 2" xfId="9006"/>
    <cellStyle name="Normal 6 2 2 2" xfId="9007"/>
    <cellStyle name="Normal 6 2 2 2 2" xfId="9008"/>
    <cellStyle name="Normal 6 2 2 2 2 2" xfId="9009"/>
    <cellStyle name="Normal 6 2 2 2 2 2 2" xfId="9010"/>
    <cellStyle name="Normal 6 2 2 2 2 3" xfId="9011"/>
    <cellStyle name="Normal 6 2 2 2 3" xfId="9012"/>
    <cellStyle name="Normal 6 2 2 2 3 2" xfId="9013"/>
    <cellStyle name="Normal 6 2 2 2 4" xfId="9014"/>
    <cellStyle name="Normal 6 2 2 3" xfId="9015"/>
    <cellStyle name="Normal 6 2 2 3 2" xfId="9016"/>
    <cellStyle name="Normal 6 2 2 3 2 2" xfId="9017"/>
    <cellStyle name="Normal 6 2 2 3 3" xfId="9018"/>
    <cellStyle name="Normal 6 2 2 4" xfId="9019"/>
    <cellStyle name="Normal 6 2 2 4 2" xfId="9020"/>
    <cellStyle name="Normal 6 2 2 4 2 2" xfId="9021"/>
    <cellStyle name="Normal 6 2 2 4 3" xfId="9022"/>
    <cellStyle name="Normal 6 2 2 5" xfId="9023"/>
    <cellStyle name="Normal 6 2 2 5 2" xfId="9024"/>
    <cellStyle name="Normal 6 2 2 5 2 2" xfId="9025"/>
    <cellStyle name="Normal 6 2 2 5 3" xfId="9026"/>
    <cellStyle name="Normal 6 2 2 6" xfId="9027"/>
    <cellStyle name="Normal 6 2 2 6 2" xfId="9028"/>
    <cellStyle name="Normal 6 2 2 7" xfId="9029"/>
    <cellStyle name="Normal 6 2 2 8" xfId="9030"/>
    <cellStyle name="Normal 6 2 3" xfId="9031"/>
    <cellStyle name="Normal 6 2 3 2" xfId="9032"/>
    <cellStyle name="Normal 6 2 3 2 2" xfId="9033"/>
    <cellStyle name="Normal 6 2 3 2 2 2" xfId="9034"/>
    <cellStyle name="Normal 6 2 3 2 2 2 2" xfId="9035"/>
    <cellStyle name="Normal 6 2 3 2 2 3" xfId="9036"/>
    <cellStyle name="Normal 6 2 3 2 3" xfId="9037"/>
    <cellStyle name="Normal 6 2 3 2 3 2" xfId="9038"/>
    <cellStyle name="Normal 6 2 3 2 4" xfId="9039"/>
    <cellStyle name="Normal 6 2 3 3" xfId="9040"/>
    <cellStyle name="Normal 6 2 3 3 2" xfId="9041"/>
    <cellStyle name="Normal 6 2 3 3 2 2" xfId="9042"/>
    <cellStyle name="Normal 6 2 3 3 3" xfId="9043"/>
    <cellStyle name="Normal 6 2 3 4" xfId="9044"/>
    <cellStyle name="Normal 6 2 3 4 2" xfId="9045"/>
    <cellStyle name="Normal 6 2 3 4 2 2" xfId="9046"/>
    <cellStyle name="Normal 6 2 3 4 3" xfId="9047"/>
    <cellStyle name="Normal 6 2 3 5" xfId="9048"/>
    <cellStyle name="Normal 6 2 3 5 2" xfId="9049"/>
    <cellStyle name="Normal 6 2 3 5 2 2" xfId="9050"/>
    <cellStyle name="Normal 6 2 3 5 3" xfId="9051"/>
    <cellStyle name="Normal 6 2 3 6" xfId="9052"/>
    <cellStyle name="Normal 6 2 3 6 2" xfId="9053"/>
    <cellStyle name="Normal 6 2 3 7" xfId="9054"/>
    <cellStyle name="Normal 6 2 3 8" xfId="9055"/>
    <cellStyle name="Normal 6 2 4" xfId="9056"/>
    <cellStyle name="Normal 6 2 4 2" xfId="9057"/>
    <cellStyle name="Normal 6 2 4 2 2" xfId="9058"/>
    <cellStyle name="Normal 6 2 4 2 2 2" xfId="9059"/>
    <cellStyle name="Normal 6 2 4 2 2 2 2" xfId="9060"/>
    <cellStyle name="Normal 6 2 4 2 2 3" xfId="9061"/>
    <cellStyle name="Normal 6 2 4 2 3" xfId="9062"/>
    <cellStyle name="Normal 6 2 4 2 3 2" xfId="9063"/>
    <cellStyle name="Normal 6 2 4 2 4" xfId="9064"/>
    <cellStyle name="Normal 6 2 4 3" xfId="9065"/>
    <cellStyle name="Normal 6 2 4 3 2" xfId="9066"/>
    <cellStyle name="Normal 6 2 4 3 2 2" xfId="9067"/>
    <cellStyle name="Normal 6 2 4 3 3" xfId="9068"/>
    <cellStyle name="Normal 6 2 4 4" xfId="9069"/>
    <cellStyle name="Normal 6 2 4 4 2" xfId="9070"/>
    <cellStyle name="Normal 6 2 4 4 2 2" xfId="9071"/>
    <cellStyle name="Normal 6 2 4 4 3" xfId="9072"/>
    <cellStyle name="Normal 6 2 4 5" xfId="9073"/>
    <cellStyle name="Normal 6 2 4 5 2" xfId="9074"/>
    <cellStyle name="Normal 6 2 4 5 2 2" xfId="9075"/>
    <cellStyle name="Normal 6 2 4 5 3" xfId="9076"/>
    <cellStyle name="Normal 6 2 4 6" xfId="9077"/>
    <cellStyle name="Normal 6 2 4 6 2" xfId="9078"/>
    <cellStyle name="Normal 6 2 4 7" xfId="9079"/>
    <cellStyle name="Normal 6 2 4 8" xfId="9080"/>
    <cellStyle name="Normal 6 2 5" xfId="9081"/>
    <cellStyle name="Normal 6 2 5 2" xfId="9082"/>
    <cellStyle name="Normal 6 2 5 2 2" xfId="9083"/>
    <cellStyle name="Normal 6 2 5 2 2 2" xfId="9084"/>
    <cellStyle name="Normal 6 2 5 2 3" xfId="9085"/>
    <cellStyle name="Normal 6 2 5 3" xfId="9086"/>
    <cellStyle name="Normal 6 2 5 3 2" xfId="9087"/>
    <cellStyle name="Normal 6 2 5 4" xfId="9088"/>
    <cellStyle name="Normal 6 2 6" xfId="9089"/>
    <cellStyle name="Normal 6 2 6 2" xfId="9090"/>
    <cellStyle name="Normal 6 2 6 2 2" xfId="9091"/>
    <cellStyle name="Normal 6 2 6 3" xfId="9092"/>
    <cellStyle name="Normal 6 2 7" xfId="9093"/>
    <cellStyle name="Normal 6 2 7 2" xfId="9094"/>
    <cellStyle name="Normal 6 2 7 2 2" xfId="9095"/>
    <cellStyle name="Normal 6 2 7 3" xfId="9096"/>
    <cellStyle name="Normal 6 2 8" xfId="9097"/>
    <cellStyle name="Normal 6 2 8 2" xfId="9098"/>
    <cellStyle name="Normal 6 2 8 2 2" xfId="9099"/>
    <cellStyle name="Normal 6 2 8 3" xfId="9100"/>
    <cellStyle name="Normal 6 2 9" xfId="9101"/>
    <cellStyle name="Normal 6 2 9 2" xfId="9102"/>
    <cellStyle name="Normal 6 2_saob-current" xfId="9103"/>
    <cellStyle name="Normal 6 3" xfId="9104"/>
    <cellStyle name="Normal 6 3 2" xfId="9105"/>
    <cellStyle name="Normal 6 3 2 2" xfId="9106"/>
    <cellStyle name="Normal 6 3 2 2 2" xfId="9107"/>
    <cellStyle name="Normal 6 3 2 2 2 2" xfId="9108"/>
    <cellStyle name="Normal 6 3 2 2 3" xfId="9109"/>
    <cellStyle name="Normal 6 3 2 3" xfId="9110"/>
    <cellStyle name="Normal 6 3 2 3 2" xfId="9111"/>
    <cellStyle name="Normal 6 3 2 4" xfId="9112"/>
    <cellStyle name="Normal 6 3 3" xfId="9113"/>
    <cellStyle name="Normal 6 3 3 2" xfId="9114"/>
    <cellStyle name="Normal 6 3 3 2 2" xfId="9115"/>
    <cellStyle name="Normal 6 3 3 3" xfId="9116"/>
    <cellStyle name="Normal 6 3 4" xfId="9117"/>
    <cellStyle name="Normal 6 3 4 2" xfId="9118"/>
    <cellStyle name="Normal 6 3 4 2 2" xfId="9119"/>
    <cellStyle name="Normal 6 3 4 3" xfId="9120"/>
    <cellStyle name="Normal 6 3 5" xfId="9121"/>
    <cellStyle name="Normal 6 3 5 2" xfId="9122"/>
    <cellStyle name="Normal 6 3 5 2 2" xfId="9123"/>
    <cellStyle name="Normal 6 3 5 3" xfId="9124"/>
    <cellStyle name="Normal 6 3 6" xfId="9125"/>
    <cellStyle name="Normal 6 3 6 2" xfId="9126"/>
    <cellStyle name="Normal 6 3 7" xfId="9127"/>
    <cellStyle name="Normal 6 3 8" xfId="9128"/>
    <cellStyle name="Normal 6 4" xfId="9129"/>
    <cellStyle name="Normal 6 4 2" xfId="9130"/>
    <cellStyle name="Normal 6 4 2 2" xfId="9131"/>
    <cellStyle name="Normal 6 4 2 2 2" xfId="9132"/>
    <cellStyle name="Normal 6 4 2 2 2 2" xfId="9133"/>
    <cellStyle name="Normal 6 4 2 2 3" xfId="9134"/>
    <cellStyle name="Normal 6 4 2 3" xfId="9135"/>
    <cellStyle name="Normal 6 4 2 3 2" xfId="9136"/>
    <cellStyle name="Normal 6 4 2 4" xfId="9137"/>
    <cellStyle name="Normal 6 4 3" xfId="9138"/>
    <cellStyle name="Normal 6 4 3 2" xfId="9139"/>
    <cellStyle name="Normal 6 4 3 2 2" xfId="9140"/>
    <cellStyle name="Normal 6 4 3 3" xfId="9141"/>
    <cellStyle name="Normal 6 4 4" xfId="9142"/>
    <cellStyle name="Normal 6 4 4 2" xfId="9143"/>
    <cellStyle name="Normal 6 4 4 2 2" xfId="9144"/>
    <cellStyle name="Normal 6 4 4 3" xfId="9145"/>
    <cellStyle name="Normal 6 4 5" xfId="9146"/>
    <cellStyle name="Normal 6 4 5 2" xfId="9147"/>
    <cellStyle name="Normal 6 4 5 2 2" xfId="9148"/>
    <cellStyle name="Normal 6 4 5 3" xfId="9149"/>
    <cellStyle name="Normal 6 4 6" xfId="9150"/>
    <cellStyle name="Normal 6 4 6 2" xfId="9151"/>
    <cellStyle name="Normal 6 4 7" xfId="9152"/>
    <cellStyle name="Normal 6 4 8" xfId="9153"/>
    <cellStyle name="Normal 6 5" xfId="9154"/>
    <cellStyle name="Normal 6 5 2" xfId="9155"/>
    <cellStyle name="Normal 6 5 2 2" xfId="9156"/>
    <cellStyle name="Normal 6 5 2 2 2" xfId="9157"/>
    <cellStyle name="Normal 6 5 2 2 2 2" xfId="9158"/>
    <cellStyle name="Normal 6 5 2 2 3" xfId="9159"/>
    <cellStyle name="Normal 6 5 2 3" xfId="9160"/>
    <cellStyle name="Normal 6 5 2 3 2" xfId="9161"/>
    <cellStyle name="Normal 6 5 2 4" xfId="9162"/>
    <cellStyle name="Normal 6 5 3" xfId="9163"/>
    <cellStyle name="Normal 6 5 3 2" xfId="9164"/>
    <cellStyle name="Normal 6 5 3 2 2" xfId="9165"/>
    <cellStyle name="Normal 6 5 3 3" xfId="9166"/>
    <cellStyle name="Normal 6 5 4" xfId="9167"/>
    <cellStyle name="Normal 6 5 4 2" xfId="9168"/>
    <cellStyle name="Normal 6 5 4 2 2" xfId="9169"/>
    <cellStyle name="Normal 6 5 4 3" xfId="9170"/>
    <cellStyle name="Normal 6 5 5" xfId="9171"/>
    <cellStyle name="Normal 6 5 5 2" xfId="9172"/>
    <cellStyle name="Normal 6 5 5 2 2" xfId="9173"/>
    <cellStyle name="Normal 6 5 5 3" xfId="9174"/>
    <cellStyle name="Normal 6 5 6" xfId="9175"/>
    <cellStyle name="Normal 6 5 6 2" xfId="9176"/>
    <cellStyle name="Normal 6 5 7" xfId="9177"/>
    <cellStyle name="Normal 6 5 8" xfId="9178"/>
    <cellStyle name="Normal 6 6" xfId="9179"/>
    <cellStyle name="Normal 6 6 2" xfId="9180"/>
    <cellStyle name="Normal 6 6 2 2" xfId="9181"/>
    <cellStyle name="Normal 6 6 2 2 2" xfId="9182"/>
    <cellStyle name="Normal 6 6 2 2 2 2" xfId="9183"/>
    <cellStyle name="Normal 6 6 2 2 3" xfId="9184"/>
    <cellStyle name="Normal 6 6 2 3" xfId="9185"/>
    <cellStyle name="Normal 6 6 2 3 2" xfId="9186"/>
    <cellStyle name="Normal 6 6 2 4" xfId="9187"/>
    <cellStyle name="Normal 6 6 3" xfId="9188"/>
    <cellStyle name="Normal 6 6 3 2" xfId="9189"/>
    <cellStyle name="Normal 6 6 3 2 2" xfId="9190"/>
    <cellStyle name="Normal 6 6 3 3" xfId="9191"/>
    <cellStyle name="Normal 6 6 4" xfId="9192"/>
    <cellStyle name="Normal 6 6 4 2" xfId="9193"/>
    <cellStyle name="Normal 6 6 4 2 2" xfId="9194"/>
    <cellStyle name="Normal 6 6 4 3" xfId="9195"/>
    <cellStyle name="Normal 6 6 5" xfId="9196"/>
    <cellStyle name="Normal 6 6 5 2" xfId="9197"/>
    <cellStyle name="Normal 6 6 5 2 2" xfId="9198"/>
    <cellStyle name="Normal 6 6 5 3" xfId="9199"/>
    <cellStyle name="Normal 6 6 6" xfId="9200"/>
    <cellStyle name="Normal 6 6 6 2" xfId="9201"/>
    <cellStyle name="Normal 6 6 7" xfId="9202"/>
    <cellStyle name="Normal 6 6 8" xfId="9203"/>
    <cellStyle name="Normal 6 7" xfId="9204"/>
    <cellStyle name="Normal 6 7 2" xfId="9205"/>
    <cellStyle name="Normal 6 7 2 2" xfId="9206"/>
    <cellStyle name="Normal 6 7 2 2 2" xfId="9207"/>
    <cellStyle name="Normal 6 7 2 3" xfId="9208"/>
    <cellStyle name="Normal 6 7 3" xfId="9209"/>
    <cellStyle name="Normal 6 7 3 2" xfId="9210"/>
    <cellStyle name="Normal 6 7 4" xfId="9211"/>
    <cellStyle name="Normal 6 8" xfId="9212"/>
    <cellStyle name="Normal 6 8 2" xfId="9213"/>
    <cellStyle name="Normal 6 8 2 2" xfId="9214"/>
    <cellStyle name="Normal 6 8 3" xfId="9215"/>
    <cellStyle name="Normal 6 9" xfId="9216"/>
    <cellStyle name="Normal 6 9 2" xfId="9217"/>
    <cellStyle name="Normal 6 9 2 2" xfId="9218"/>
    <cellStyle name="Normal 6 9 3" xfId="9219"/>
    <cellStyle name="Normal 6_List of SAA Releases" xfId="9220"/>
    <cellStyle name="Normal 7" xfId="9221"/>
    <cellStyle name="Normal 7 10" xfId="9222"/>
    <cellStyle name="Normal 7 10 2" xfId="9223"/>
    <cellStyle name="Normal 7 10 2 2" xfId="9224"/>
    <cellStyle name="Normal 7 10 2 2 2" xfId="9225"/>
    <cellStyle name="Normal 7 10 2 2 2 2" xfId="9226"/>
    <cellStyle name="Normal 7 10 2 2 3" xfId="9227"/>
    <cellStyle name="Normal 7 10 2 3" xfId="9228"/>
    <cellStyle name="Normal 7 10 2 3 2" xfId="9229"/>
    <cellStyle name="Normal 7 10 2 4" xfId="9230"/>
    <cellStyle name="Normal 7 10 3" xfId="9231"/>
    <cellStyle name="Normal 7 10 3 2" xfId="9232"/>
    <cellStyle name="Normal 7 10 3 2 2" xfId="9233"/>
    <cellStyle name="Normal 7 10 3 3" xfId="9234"/>
    <cellStyle name="Normal 7 10 4" xfId="9235"/>
    <cellStyle name="Normal 7 10 4 2" xfId="9236"/>
    <cellStyle name="Normal 7 10 4 2 2" xfId="9237"/>
    <cellStyle name="Normal 7 10 4 3" xfId="9238"/>
    <cellStyle name="Normal 7 10 5" xfId="9239"/>
    <cellStyle name="Normal 7 10 5 2" xfId="9240"/>
    <cellStyle name="Normal 7 10 5 2 2" xfId="9241"/>
    <cellStyle name="Normal 7 10 5 3" xfId="9242"/>
    <cellStyle name="Normal 7 10 6" xfId="9243"/>
    <cellStyle name="Normal 7 10 6 2" xfId="9244"/>
    <cellStyle name="Normal 7 10 7" xfId="9245"/>
    <cellStyle name="Normal 7 11" xfId="9246"/>
    <cellStyle name="Normal 7 11 2" xfId="9247"/>
    <cellStyle name="Normal 7 11 2 2" xfId="9248"/>
    <cellStyle name="Normal 7 11 2 2 2" xfId="9249"/>
    <cellStyle name="Normal 7 11 2 2 2 2" xfId="9250"/>
    <cellStyle name="Normal 7 11 2 2 3" xfId="9251"/>
    <cellStyle name="Normal 7 11 2 3" xfId="9252"/>
    <cellStyle name="Normal 7 11 2 3 2" xfId="9253"/>
    <cellStyle name="Normal 7 11 2 4" xfId="9254"/>
    <cellStyle name="Normal 7 11 3" xfId="9255"/>
    <cellStyle name="Normal 7 11 3 2" xfId="9256"/>
    <cellStyle name="Normal 7 11 3 2 2" xfId="9257"/>
    <cellStyle name="Normal 7 11 3 3" xfId="9258"/>
    <cellStyle name="Normal 7 11 4" xfId="9259"/>
    <cellStyle name="Normal 7 11 4 2" xfId="9260"/>
    <cellStyle name="Normal 7 11 4 2 2" xfId="9261"/>
    <cellStyle name="Normal 7 11 4 3" xfId="9262"/>
    <cellStyle name="Normal 7 11 5" xfId="9263"/>
    <cellStyle name="Normal 7 11 5 2" xfId="9264"/>
    <cellStyle name="Normal 7 11 5 2 2" xfId="9265"/>
    <cellStyle name="Normal 7 11 5 3" xfId="9266"/>
    <cellStyle name="Normal 7 11 6" xfId="9267"/>
    <cellStyle name="Normal 7 11 6 2" xfId="9268"/>
    <cellStyle name="Normal 7 11 7" xfId="9269"/>
    <cellStyle name="Normal 7 12" xfId="9270"/>
    <cellStyle name="Normal 7 12 2" xfId="9271"/>
    <cellStyle name="Normal 7 12 2 2" xfId="9272"/>
    <cellStyle name="Normal 7 12 2 2 2" xfId="9273"/>
    <cellStyle name="Normal 7 12 2 3" xfId="9274"/>
    <cellStyle name="Normal 7 12 3" xfId="9275"/>
    <cellStyle name="Normal 7 12 3 2" xfId="9276"/>
    <cellStyle name="Normal 7 12 4" xfId="9277"/>
    <cellStyle name="Normal 7 13" xfId="9278"/>
    <cellStyle name="Normal 7 13 2" xfId="9279"/>
    <cellStyle name="Normal 7 13 2 2" xfId="9280"/>
    <cellStyle name="Normal 7 13 3" xfId="9281"/>
    <cellStyle name="Normal 7 14" xfId="9282"/>
    <cellStyle name="Normal 7 14 2" xfId="9283"/>
    <cellStyle name="Normal 7 14 2 2" xfId="9284"/>
    <cellStyle name="Normal 7 14 3" xfId="9285"/>
    <cellStyle name="Normal 7 15" xfId="9286"/>
    <cellStyle name="Normal 7 15 2" xfId="9287"/>
    <cellStyle name="Normal 7 15 2 2" xfId="9288"/>
    <cellStyle name="Normal 7 15 3" xfId="9289"/>
    <cellStyle name="Normal 7 16" xfId="9290"/>
    <cellStyle name="Normal 7 16 2" xfId="9291"/>
    <cellStyle name="Normal 7 17" xfId="9292"/>
    <cellStyle name="Normal 7 18" xfId="9293"/>
    <cellStyle name="Normal 7 2" xfId="9294"/>
    <cellStyle name="Normal 7 2 10" xfId="9295"/>
    <cellStyle name="Normal 7 2 11" xfId="9296"/>
    <cellStyle name="Normal 7 2 2" xfId="9297"/>
    <cellStyle name="Normal 7 2 2 2" xfId="9298"/>
    <cellStyle name="Normal 7 2 2 2 2" xfId="9299"/>
    <cellStyle name="Normal 7 2 2 2 2 2" xfId="9300"/>
    <cellStyle name="Normal 7 2 2 2 2 2 2" xfId="9301"/>
    <cellStyle name="Normal 7 2 2 2 2 2 2 2" xfId="9302"/>
    <cellStyle name="Normal 7 2 2 2 2 2 3" xfId="9303"/>
    <cellStyle name="Normal 7 2 2 2 2 3" xfId="9304"/>
    <cellStyle name="Normal 7 2 2 2 2 3 2" xfId="9305"/>
    <cellStyle name="Normal 7 2 2 2 2 4" xfId="9306"/>
    <cellStyle name="Normal 7 2 2 2 3" xfId="9307"/>
    <cellStyle name="Normal 7 2 2 2 3 2" xfId="9308"/>
    <cellStyle name="Normal 7 2 2 2 3 2 2" xfId="9309"/>
    <cellStyle name="Normal 7 2 2 2 3 3" xfId="9310"/>
    <cellStyle name="Normal 7 2 2 2 4" xfId="9311"/>
    <cellStyle name="Normal 7 2 2 2 4 2" xfId="9312"/>
    <cellStyle name="Normal 7 2 2 2 4 2 2" xfId="9313"/>
    <cellStyle name="Normal 7 2 2 2 4 3" xfId="9314"/>
    <cellStyle name="Normal 7 2 2 2 5" xfId="9315"/>
    <cellStyle name="Normal 7 2 2 2 5 2" xfId="9316"/>
    <cellStyle name="Normal 7 2 2 2 5 2 2" xfId="9317"/>
    <cellStyle name="Normal 7 2 2 2 5 3" xfId="9318"/>
    <cellStyle name="Normal 7 2 2 2 6" xfId="9319"/>
    <cellStyle name="Normal 7 2 2 2 6 2" xfId="9320"/>
    <cellStyle name="Normal 7 2 2 2 7" xfId="9321"/>
    <cellStyle name="Normal 7 2 2 3" xfId="9322"/>
    <cellStyle name="Normal 7 2 2 3 2" xfId="9323"/>
    <cellStyle name="Normal 7 2 2 3 2 2" xfId="9324"/>
    <cellStyle name="Normal 7 2 2 3 2 2 2" xfId="9325"/>
    <cellStyle name="Normal 7 2 2 3 2 3" xfId="9326"/>
    <cellStyle name="Normal 7 2 2 3 3" xfId="9327"/>
    <cellStyle name="Normal 7 2 2 3 3 2" xfId="9328"/>
    <cellStyle name="Normal 7 2 2 3 4" xfId="9329"/>
    <cellStyle name="Normal 7 2 2 4" xfId="9330"/>
    <cellStyle name="Normal 7 2 2 4 2" xfId="9331"/>
    <cellStyle name="Normal 7 2 2 4 2 2" xfId="9332"/>
    <cellStyle name="Normal 7 2 2 4 3" xfId="9333"/>
    <cellStyle name="Normal 7 2 2 5" xfId="9334"/>
    <cellStyle name="Normal 7 2 2 5 2" xfId="9335"/>
    <cellStyle name="Normal 7 2 2 5 2 2" xfId="9336"/>
    <cellStyle name="Normal 7 2 2 5 3" xfId="9337"/>
    <cellStyle name="Normal 7 2 2 6" xfId="9338"/>
    <cellStyle name="Normal 7 2 2 6 2" xfId="9339"/>
    <cellStyle name="Normal 7 2 2 6 2 2" xfId="9340"/>
    <cellStyle name="Normal 7 2 2 6 3" xfId="9341"/>
    <cellStyle name="Normal 7 2 2 7" xfId="9342"/>
    <cellStyle name="Normal 7 2 2 7 2" xfId="9343"/>
    <cellStyle name="Normal 7 2 2 8" xfId="9344"/>
    <cellStyle name="Normal 7 2 2_saob-current" xfId="9345"/>
    <cellStyle name="Normal 7 2 3" xfId="9346"/>
    <cellStyle name="Normal 7 2 3 2" xfId="9347"/>
    <cellStyle name="Normal 7 2 3 2 2" xfId="9348"/>
    <cellStyle name="Normal 7 2 3 2 2 2" xfId="9349"/>
    <cellStyle name="Normal 7 2 3 2 2 2 2" xfId="9350"/>
    <cellStyle name="Normal 7 2 3 2 2 3" xfId="9351"/>
    <cellStyle name="Normal 7 2 3 2 3" xfId="9352"/>
    <cellStyle name="Normal 7 2 3 2 3 2" xfId="9353"/>
    <cellStyle name="Normal 7 2 3 2 4" xfId="9354"/>
    <cellStyle name="Normal 7 2 3 3" xfId="9355"/>
    <cellStyle name="Normal 7 2 3 3 2" xfId="9356"/>
    <cellStyle name="Normal 7 2 3 3 2 2" xfId="9357"/>
    <cellStyle name="Normal 7 2 3 3 3" xfId="9358"/>
    <cellStyle name="Normal 7 2 3 4" xfId="9359"/>
    <cellStyle name="Normal 7 2 3 4 2" xfId="9360"/>
    <cellStyle name="Normal 7 2 3 4 2 2" xfId="9361"/>
    <cellStyle name="Normal 7 2 3 4 3" xfId="9362"/>
    <cellStyle name="Normal 7 2 3 5" xfId="9363"/>
    <cellStyle name="Normal 7 2 3 5 2" xfId="9364"/>
    <cellStyle name="Normal 7 2 3 5 2 2" xfId="9365"/>
    <cellStyle name="Normal 7 2 3 5 3" xfId="9366"/>
    <cellStyle name="Normal 7 2 3 6" xfId="9367"/>
    <cellStyle name="Normal 7 2 3 6 2" xfId="9368"/>
    <cellStyle name="Normal 7 2 3 7" xfId="9369"/>
    <cellStyle name="Normal 7 2 4" xfId="9370"/>
    <cellStyle name="Normal 7 2 4 2" xfId="9371"/>
    <cellStyle name="Normal 7 2 4 2 2" xfId="9372"/>
    <cellStyle name="Normal 7 2 4 2 2 2" xfId="9373"/>
    <cellStyle name="Normal 7 2 4 2 2 2 2" xfId="9374"/>
    <cellStyle name="Normal 7 2 4 2 2 3" xfId="9375"/>
    <cellStyle name="Normal 7 2 4 2 3" xfId="9376"/>
    <cellStyle name="Normal 7 2 4 2 3 2" xfId="9377"/>
    <cellStyle name="Normal 7 2 4 2 4" xfId="9378"/>
    <cellStyle name="Normal 7 2 4 3" xfId="9379"/>
    <cellStyle name="Normal 7 2 4 3 2" xfId="9380"/>
    <cellStyle name="Normal 7 2 4 3 2 2" xfId="9381"/>
    <cellStyle name="Normal 7 2 4 3 3" xfId="9382"/>
    <cellStyle name="Normal 7 2 4 4" xfId="9383"/>
    <cellStyle name="Normal 7 2 4 4 2" xfId="9384"/>
    <cellStyle name="Normal 7 2 4 4 2 2" xfId="9385"/>
    <cellStyle name="Normal 7 2 4 4 3" xfId="9386"/>
    <cellStyle name="Normal 7 2 4 5" xfId="9387"/>
    <cellStyle name="Normal 7 2 4 5 2" xfId="9388"/>
    <cellStyle name="Normal 7 2 4 5 2 2" xfId="9389"/>
    <cellStyle name="Normal 7 2 4 5 3" xfId="9390"/>
    <cellStyle name="Normal 7 2 4 6" xfId="9391"/>
    <cellStyle name="Normal 7 2 4 6 2" xfId="9392"/>
    <cellStyle name="Normal 7 2 4 7" xfId="9393"/>
    <cellStyle name="Normal 7 2 5" xfId="9394"/>
    <cellStyle name="Normal 7 2 5 2" xfId="9395"/>
    <cellStyle name="Normal 7 2 5 2 2" xfId="9396"/>
    <cellStyle name="Normal 7 2 5 2 2 2" xfId="9397"/>
    <cellStyle name="Normal 7 2 5 2 3" xfId="9398"/>
    <cellStyle name="Normal 7 2 5 3" xfId="9399"/>
    <cellStyle name="Normal 7 2 5 3 2" xfId="9400"/>
    <cellStyle name="Normal 7 2 5 4" xfId="9401"/>
    <cellStyle name="Normal 7 2 6" xfId="9402"/>
    <cellStyle name="Normal 7 2 6 2" xfId="9403"/>
    <cellStyle name="Normal 7 2 6 2 2" xfId="9404"/>
    <cellStyle name="Normal 7 2 6 3" xfId="9405"/>
    <cellStyle name="Normal 7 2 7" xfId="9406"/>
    <cellStyle name="Normal 7 2 7 2" xfId="9407"/>
    <cellStyle name="Normal 7 2 7 2 2" xfId="9408"/>
    <cellStyle name="Normal 7 2 7 3" xfId="9409"/>
    <cellStyle name="Normal 7 2 8" xfId="9410"/>
    <cellStyle name="Normal 7 2 8 2" xfId="9411"/>
    <cellStyle name="Normal 7 2 8 2 2" xfId="9412"/>
    <cellStyle name="Normal 7 2 8 3" xfId="9413"/>
    <cellStyle name="Normal 7 2 9" xfId="9414"/>
    <cellStyle name="Normal 7 2 9 2" xfId="9415"/>
    <cellStyle name="Normal 7 2_List of SAA Releases" xfId="9416"/>
    <cellStyle name="Normal 7 3" xfId="9417"/>
    <cellStyle name="Normal 7 3 2" xfId="9418"/>
    <cellStyle name="Normal 7 3 2 2" xfId="9419"/>
    <cellStyle name="Normal 7 3 2 2 2" xfId="9420"/>
    <cellStyle name="Normal 7 3 2 2 2 2" xfId="9421"/>
    <cellStyle name="Normal 7 3 2 2 2 2 2" xfId="9422"/>
    <cellStyle name="Normal 7 3 2 2 2 3" xfId="9423"/>
    <cellStyle name="Normal 7 3 2 2 3" xfId="9424"/>
    <cellStyle name="Normal 7 3 2 2 3 2" xfId="9425"/>
    <cellStyle name="Normal 7 3 2 2 4" xfId="9426"/>
    <cellStyle name="Normal 7 3 2 3" xfId="9427"/>
    <cellStyle name="Normal 7 3 2 3 2" xfId="9428"/>
    <cellStyle name="Normal 7 3 2 3 2 2" xfId="9429"/>
    <cellStyle name="Normal 7 3 2 3 3" xfId="9430"/>
    <cellStyle name="Normal 7 3 2 4" xfId="9431"/>
    <cellStyle name="Normal 7 3 2 4 2" xfId="9432"/>
    <cellStyle name="Normal 7 3 2 4 2 2" xfId="9433"/>
    <cellStyle name="Normal 7 3 2 4 3" xfId="9434"/>
    <cellStyle name="Normal 7 3 2 5" xfId="9435"/>
    <cellStyle name="Normal 7 3 2 5 2" xfId="9436"/>
    <cellStyle name="Normal 7 3 2 5 2 2" xfId="9437"/>
    <cellStyle name="Normal 7 3 2 5 3" xfId="9438"/>
    <cellStyle name="Normal 7 3 2 6" xfId="9439"/>
    <cellStyle name="Normal 7 3 2 6 2" xfId="9440"/>
    <cellStyle name="Normal 7 3 2 7" xfId="9441"/>
    <cellStyle name="Normal 7 3 2 8" xfId="9442"/>
    <cellStyle name="Normal 7 3 3" xfId="9443"/>
    <cellStyle name="Normal 7 3 3 2" xfId="9444"/>
    <cellStyle name="Normal 7 3 3 2 2" xfId="9445"/>
    <cellStyle name="Normal 7 3 3 2 2 2" xfId="9446"/>
    <cellStyle name="Normal 7 3 3 2 3" xfId="9447"/>
    <cellStyle name="Normal 7 3 3 3" xfId="9448"/>
    <cellStyle name="Normal 7 3 3 3 2" xfId="9449"/>
    <cellStyle name="Normal 7 3 3 4" xfId="9450"/>
    <cellStyle name="Normal 7 3 4" xfId="9451"/>
    <cellStyle name="Normal 7 3 4 2" xfId="9452"/>
    <cellStyle name="Normal 7 3 4 2 2" xfId="9453"/>
    <cellStyle name="Normal 7 3 4 3" xfId="9454"/>
    <cellStyle name="Normal 7 3 5" xfId="9455"/>
    <cellStyle name="Normal 7 3 5 2" xfId="9456"/>
    <cellStyle name="Normal 7 3 5 2 2" xfId="9457"/>
    <cellStyle name="Normal 7 3 5 3" xfId="9458"/>
    <cellStyle name="Normal 7 3 6" xfId="9459"/>
    <cellStyle name="Normal 7 3 6 2" xfId="9460"/>
    <cellStyle name="Normal 7 3 6 2 2" xfId="9461"/>
    <cellStyle name="Normal 7 3 6 3" xfId="9462"/>
    <cellStyle name="Normal 7 3 7" xfId="9463"/>
    <cellStyle name="Normal 7 3 7 2" xfId="9464"/>
    <cellStyle name="Normal 7 3 8" xfId="9465"/>
    <cellStyle name="Normal 7 3 9" xfId="9466"/>
    <cellStyle name="Normal 7 3_saob-current" xfId="9467"/>
    <cellStyle name="Normal 7 4" xfId="9468"/>
    <cellStyle name="Normal 7 4 2" xfId="9469"/>
    <cellStyle name="Normal 7 4 2 2" xfId="9470"/>
    <cellStyle name="Normal 7 4 2 2 2" xfId="9471"/>
    <cellStyle name="Normal 7 4 2 2 2 2" xfId="9472"/>
    <cellStyle name="Normal 7 4 2 2 3" xfId="9473"/>
    <cellStyle name="Normal 7 4 2 3" xfId="9474"/>
    <cellStyle name="Normal 7 4 2 3 2" xfId="9475"/>
    <cellStyle name="Normal 7 4 2 4" xfId="9476"/>
    <cellStyle name="Normal 7 4 3" xfId="9477"/>
    <cellStyle name="Normal 7 4 3 2" xfId="9478"/>
    <cellStyle name="Normal 7 4 3 2 2" xfId="9479"/>
    <cellStyle name="Normal 7 4 3 3" xfId="9480"/>
    <cellStyle name="Normal 7 4 4" xfId="9481"/>
    <cellStyle name="Normal 7 4 4 2" xfId="9482"/>
    <cellStyle name="Normal 7 4 4 2 2" xfId="9483"/>
    <cellStyle name="Normal 7 4 4 3" xfId="9484"/>
    <cellStyle name="Normal 7 4 5" xfId="9485"/>
    <cellStyle name="Normal 7 4 5 2" xfId="9486"/>
    <cellStyle name="Normal 7 4 5 2 2" xfId="9487"/>
    <cellStyle name="Normal 7 4 5 3" xfId="9488"/>
    <cellStyle name="Normal 7 4 6" xfId="9489"/>
    <cellStyle name="Normal 7 4 6 2" xfId="9490"/>
    <cellStyle name="Normal 7 4 7" xfId="9491"/>
    <cellStyle name="Normal 7 4 8" xfId="9492"/>
    <cellStyle name="Normal 7 5" xfId="9493"/>
    <cellStyle name="Normal 7 5 2" xfId="9494"/>
    <cellStyle name="Normal 7 5 2 2" xfId="9495"/>
    <cellStyle name="Normal 7 5 2 2 2" xfId="9496"/>
    <cellStyle name="Normal 7 5 2 2 2 2" xfId="9497"/>
    <cellStyle name="Normal 7 5 2 2 3" xfId="9498"/>
    <cellStyle name="Normal 7 5 2 3" xfId="9499"/>
    <cellStyle name="Normal 7 5 2 3 2" xfId="9500"/>
    <cellStyle name="Normal 7 5 2 4" xfId="9501"/>
    <cellStyle name="Normal 7 5 3" xfId="9502"/>
    <cellStyle name="Normal 7 5 3 2" xfId="9503"/>
    <cellStyle name="Normal 7 5 3 2 2" xfId="9504"/>
    <cellStyle name="Normal 7 5 3 3" xfId="9505"/>
    <cellStyle name="Normal 7 5 4" xfId="9506"/>
    <cellStyle name="Normal 7 5 4 2" xfId="9507"/>
    <cellStyle name="Normal 7 5 4 2 2" xfId="9508"/>
    <cellStyle name="Normal 7 5 4 3" xfId="9509"/>
    <cellStyle name="Normal 7 5 5" xfId="9510"/>
    <cellStyle name="Normal 7 5 5 2" xfId="9511"/>
    <cellStyle name="Normal 7 5 5 2 2" xfId="9512"/>
    <cellStyle name="Normal 7 5 5 3" xfId="9513"/>
    <cellStyle name="Normal 7 5 6" xfId="9514"/>
    <cellStyle name="Normal 7 5 6 2" xfId="9515"/>
    <cellStyle name="Normal 7 5 7" xfId="9516"/>
    <cellStyle name="Normal 7 5 8" xfId="9517"/>
    <cellStyle name="Normal 7 6" xfId="9518"/>
    <cellStyle name="Normal 7 6 2" xfId="9519"/>
    <cellStyle name="Normal 7 6 2 2" xfId="9520"/>
    <cellStyle name="Normal 7 6 2 2 2" xfId="9521"/>
    <cellStyle name="Normal 7 6 2 2 2 2" xfId="9522"/>
    <cellStyle name="Normal 7 6 2 2 3" xfId="9523"/>
    <cellStyle name="Normal 7 6 2 3" xfId="9524"/>
    <cellStyle name="Normal 7 6 2 3 2" xfId="9525"/>
    <cellStyle name="Normal 7 6 2 4" xfId="9526"/>
    <cellStyle name="Normal 7 6 3" xfId="9527"/>
    <cellStyle name="Normal 7 6 3 2" xfId="9528"/>
    <cellStyle name="Normal 7 6 3 2 2" xfId="9529"/>
    <cellStyle name="Normal 7 6 3 3" xfId="9530"/>
    <cellStyle name="Normal 7 6 4" xfId="9531"/>
    <cellStyle name="Normal 7 6 4 2" xfId="9532"/>
    <cellStyle name="Normal 7 6 4 2 2" xfId="9533"/>
    <cellStyle name="Normal 7 6 4 3" xfId="9534"/>
    <cellStyle name="Normal 7 6 5" xfId="9535"/>
    <cellStyle name="Normal 7 6 5 2" xfId="9536"/>
    <cellStyle name="Normal 7 6 5 2 2" xfId="9537"/>
    <cellStyle name="Normal 7 6 5 3" xfId="9538"/>
    <cellStyle name="Normal 7 6 6" xfId="9539"/>
    <cellStyle name="Normal 7 6 6 2" xfId="9540"/>
    <cellStyle name="Normal 7 6 7" xfId="9541"/>
    <cellStyle name="Normal 7 6 8" xfId="9542"/>
    <cellStyle name="Normal 7 7" xfId="9543"/>
    <cellStyle name="Normal 7 7 2" xfId="9544"/>
    <cellStyle name="Normal 7 7 2 2" xfId="9545"/>
    <cellStyle name="Normal 7 7 2 2 2" xfId="9546"/>
    <cellStyle name="Normal 7 7 2 2 2 2" xfId="9547"/>
    <cellStyle name="Normal 7 7 2 2 3" xfId="9548"/>
    <cellStyle name="Normal 7 7 2 3" xfId="9549"/>
    <cellStyle name="Normal 7 7 2 3 2" xfId="9550"/>
    <cellStyle name="Normal 7 7 2 4" xfId="9551"/>
    <cellStyle name="Normal 7 7 3" xfId="9552"/>
    <cellStyle name="Normal 7 7 3 2" xfId="9553"/>
    <cellStyle name="Normal 7 7 3 2 2" xfId="9554"/>
    <cellStyle name="Normal 7 7 3 3" xfId="9555"/>
    <cellStyle name="Normal 7 7 4" xfId="9556"/>
    <cellStyle name="Normal 7 7 4 2" xfId="9557"/>
    <cellStyle name="Normal 7 7 4 2 2" xfId="9558"/>
    <cellStyle name="Normal 7 7 4 3" xfId="9559"/>
    <cellStyle name="Normal 7 7 5" xfId="9560"/>
    <cellStyle name="Normal 7 7 5 2" xfId="9561"/>
    <cellStyle name="Normal 7 7 5 2 2" xfId="9562"/>
    <cellStyle name="Normal 7 7 5 3" xfId="9563"/>
    <cellStyle name="Normal 7 7 6" xfId="9564"/>
    <cellStyle name="Normal 7 7 6 2" xfId="9565"/>
    <cellStyle name="Normal 7 7 7" xfId="9566"/>
    <cellStyle name="Normal 7 8" xfId="9567"/>
    <cellStyle name="Normal 7 8 2" xfId="9568"/>
    <cellStyle name="Normal 7 8 2 2" xfId="9569"/>
    <cellStyle name="Normal 7 8 2 2 2" xfId="9570"/>
    <cellStyle name="Normal 7 8 2 2 2 2" xfId="9571"/>
    <cellStyle name="Normal 7 8 2 2 3" xfId="9572"/>
    <cellStyle name="Normal 7 8 2 3" xfId="9573"/>
    <cellStyle name="Normal 7 8 2 3 2" xfId="9574"/>
    <cellStyle name="Normal 7 8 2 4" xfId="9575"/>
    <cellStyle name="Normal 7 8 3" xfId="9576"/>
    <cellStyle name="Normal 7 8 3 2" xfId="9577"/>
    <cellStyle name="Normal 7 8 3 2 2" xfId="9578"/>
    <cellStyle name="Normal 7 8 3 3" xfId="9579"/>
    <cellStyle name="Normal 7 8 4" xfId="9580"/>
    <cellStyle name="Normal 7 8 4 2" xfId="9581"/>
    <cellStyle name="Normal 7 8 4 2 2" xfId="9582"/>
    <cellStyle name="Normal 7 8 4 3" xfId="9583"/>
    <cellStyle name="Normal 7 8 5" xfId="9584"/>
    <cellStyle name="Normal 7 8 5 2" xfId="9585"/>
    <cellStyle name="Normal 7 8 5 2 2" xfId="9586"/>
    <cellStyle name="Normal 7 8 5 3" xfId="9587"/>
    <cellStyle name="Normal 7 8 6" xfId="9588"/>
    <cellStyle name="Normal 7 8 6 2" xfId="9589"/>
    <cellStyle name="Normal 7 8 7" xfId="9590"/>
    <cellStyle name="Normal 7 9" xfId="9591"/>
    <cellStyle name="Normal 7 9 2" xfId="9592"/>
    <cellStyle name="Normal 7 9 2 2" xfId="9593"/>
    <cellStyle name="Normal 7 9 2 2 2" xfId="9594"/>
    <cellStyle name="Normal 7 9 2 2 2 2" xfId="9595"/>
    <cellStyle name="Normal 7 9 2 2 3" xfId="9596"/>
    <cellStyle name="Normal 7 9 2 3" xfId="9597"/>
    <cellStyle name="Normal 7 9 2 3 2" xfId="9598"/>
    <cellStyle name="Normal 7 9 2 4" xfId="9599"/>
    <cellStyle name="Normal 7 9 3" xfId="9600"/>
    <cellStyle name="Normal 7 9 3 2" xfId="9601"/>
    <cellStyle name="Normal 7 9 3 2 2" xfId="9602"/>
    <cellStyle name="Normal 7 9 3 3" xfId="9603"/>
    <cellStyle name="Normal 7 9 4" xfId="9604"/>
    <cellStyle name="Normal 7 9 4 2" xfId="9605"/>
    <cellStyle name="Normal 7 9 4 2 2" xfId="9606"/>
    <cellStyle name="Normal 7 9 4 3" xfId="9607"/>
    <cellStyle name="Normal 7 9 5" xfId="9608"/>
    <cellStyle name="Normal 7 9 5 2" xfId="9609"/>
    <cellStyle name="Normal 7 9 5 2 2" xfId="9610"/>
    <cellStyle name="Normal 7 9 5 3" xfId="9611"/>
    <cellStyle name="Normal 7 9 6" xfId="9612"/>
    <cellStyle name="Normal 7 9 6 2" xfId="9613"/>
    <cellStyle name="Normal 7 9 7" xfId="9614"/>
    <cellStyle name="Normal 7_List of SAA Releases" xfId="9615"/>
    <cellStyle name="Normal 8" xfId="9616"/>
    <cellStyle name="Normal 8 10" xfId="9617"/>
    <cellStyle name="Normal 8 10 2" xfId="9618"/>
    <cellStyle name="Normal 8 10 2 2" xfId="9619"/>
    <cellStyle name="Normal 8 10 2 2 2" xfId="9620"/>
    <cellStyle name="Normal 8 10 2 2 2 2" xfId="9621"/>
    <cellStyle name="Normal 8 10 2 2 3" xfId="9622"/>
    <cellStyle name="Normal 8 10 2 3" xfId="9623"/>
    <cellStyle name="Normal 8 10 2 3 2" xfId="9624"/>
    <cellStyle name="Normal 8 10 2 4" xfId="9625"/>
    <cellStyle name="Normal 8 10 3" xfId="9626"/>
    <cellStyle name="Normal 8 10 3 2" xfId="9627"/>
    <cellStyle name="Normal 8 10 3 2 2" xfId="9628"/>
    <cellStyle name="Normal 8 10 3 3" xfId="9629"/>
    <cellStyle name="Normal 8 10 4" xfId="9630"/>
    <cellStyle name="Normal 8 10 4 2" xfId="9631"/>
    <cellStyle name="Normal 8 10 4 2 2" xfId="9632"/>
    <cellStyle name="Normal 8 10 4 3" xfId="9633"/>
    <cellStyle name="Normal 8 10 5" xfId="9634"/>
    <cellStyle name="Normal 8 10 5 2" xfId="9635"/>
    <cellStyle name="Normal 8 10 5 2 2" xfId="9636"/>
    <cellStyle name="Normal 8 10 5 3" xfId="9637"/>
    <cellStyle name="Normal 8 10 6" xfId="9638"/>
    <cellStyle name="Normal 8 10 6 2" xfId="9639"/>
    <cellStyle name="Normal 8 10 7" xfId="9640"/>
    <cellStyle name="Normal 8 11" xfId="9641"/>
    <cellStyle name="Normal 8 11 2" xfId="9642"/>
    <cellStyle name="Normal 8 11 2 2" xfId="9643"/>
    <cellStyle name="Normal 8 11 2 2 2" xfId="9644"/>
    <cellStyle name="Normal 8 11 2 3" xfId="9645"/>
    <cellStyle name="Normal 8 11 3" xfId="9646"/>
    <cellStyle name="Normal 8 11 3 2" xfId="9647"/>
    <cellStyle name="Normal 8 11 4" xfId="9648"/>
    <cellStyle name="Normal 8 12" xfId="9649"/>
    <cellStyle name="Normal 8 12 2" xfId="9650"/>
    <cellStyle name="Normal 8 12 2 2" xfId="9651"/>
    <cellStyle name="Normal 8 12 3" xfId="9652"/>
    <cellStyle name="Normal 8 13" xfId="9653"/>
    <cellStyle name="Normal 8 13 2" xfId="9654"/>
    <cellStyle name="Normal 8 13 2 2" xfId="9655"/>
    <cellStyle name="Normal 8 13 3" xfId="9656"/>
    <cellStyle name="Normal 8 14" xfId="9657"/>
    <cellStyle name="Normal 8 14 2" xfId="9658"/>
    <cellStyle name="Normal 8 14 2 2" xfId="9659"/>
    <cellStyle name="Normal 8 14 3" xfId="9660"/>
    <cellStyle name="Normal 8 15" xfId="9661"/>
    <cellStyle name="Normal 8 15 2" xfId="9662"/>
    <cellStyle name="Normal 8 16" xfId="9663"/>
    <cellStyle name="Normal 8 17" xfId="9664"/>
    <cellStyle name="Normal 8 2" xfId="9665"/>
    <cellStyle name="Normal 8 2 10" xfId="9666"/>
    <cellStyle name="Normal 8 2 11" xfId="9667"/>
    <cellStyle name="Normal 8 2 2" xfId="9668"/>
    <cellStyle name="Normal 8 2 2 2" xfId="9669"/>
    <cellStyle name="Normal 8 2 2 2 2" xfId="9670"/>
    <cellStyle name="Normal 8 2 2 2 2 2" xfId="9671"/>
    <cellStyle name="Normal 8 2 2 2 2 2 2" xfId="9672"/>
    <cellStyle name="Normal 8 2 2 2 2 2 2 2" xfId="9673"/>
    <cellStyle name="Normal 8 2 2 2 2 2 3" xfId="9674"/>
    <cellStyle name="Normal 8 2 2 2 2 3" xfId="9675"/>
    <cellStyle name="Normal 8 2 2 2 2 3 2" xfId="9676"/>
    <cellStyle name="Normal 8 2 2 2 2 4" xfId="9677"/>
    <cellStyle name="Normal 8 2 2 2 3" xfId="9678"/>
    <cellStyle name="Normal 8 2 2 2 3 2" xfId="9679"/>
    <cellStyle name="Normal 8 2 2 2 3 2 2" xfId="9680"/>
    <cellStyle name="Normal 8 2 2 2 3 3" xfId="9681"/>
    <cellStyle name="Normal 8 2 2 2 4" xfId="9682"/>
    <cellStyle name="Normal 8 2 2 2 4 2" xfId="9683"/>
    <cellStyle name="Normal 8 2 2 2 4 2 2" xfId="9684"/>
    <cellStyle name="Normal 8 2 2 2 4 3" xfId="9685"/>
    <cellStyle name="Normal 8 2 2 2 5" xfId="9686"/>
    <cellStyle name="Normal 8 2 2 2 5 2" xfId="9687"/>
    <cellStyle name="Normal 8 2 2 2 5 2 2" xfId="9688"/>
    <cellStyle name="Normal 8 2 2 2 5 3" xfId="9689"/>
    <cellStyle name="Normal 8 2 2 2 6" xfId="9690"/>
    <cellStyle name="Normal 8 2 2 2 6 2" xfId="9691"/>
    <cellStyle name="Normal 8 2 2 2 7" xfId="9692"/>
    <cellStyle name="Normal 8 2 2 3" xfId="9693"/>
    <cellStyle name="Normal 8 2 2 3 2" xfId="9694"/>
    <cellStyle name="Normal 8 2 2 3 2 2" xfId="9695"/>
    <cellStyle name="Normal 8 2 2 3 2 2 2" xfId="9696"/>
    <cellStyle name="Normal 8 2 2 3 2 3" xfId="9697"/>
    <cellStyle name="Normal 8 2 2 3 3" xfId="9698"/>
    <cellStyle name="Normal 8 2 2 3 3 2" xfId="9699"/>
    <cellStyle name="Normal 8 2 2 3 4" xfId="9700"/>
    <cellStyle name="Normal 8 2 2 4" xfId="9701"/>
    <cellStyle name="Normal 8 2 2 4 2" xfId="9702"/>
    <cellStyle name="Normal 8 2 2 4 2 2" xfId="9703"/>
    <cellStyle name="Normal 8 2 2 4 3" xfId="9704"/>
    <cellStyle name="Normal 8 2 2 5" xfId="9705"/>
    <cellStyle name="Normal 8 2 2 5 2" xfId="9706"/>
    <cellStyle name="Normal 8 2 2 5 2 2" xfId="9707"/>
    <cellStyle name="Normal 8 2 2 5 3" xfId="9708"/>
    <cellStyle name="Normal 8 2 2 6" xfId="9709"/>
    <cellStyle name="Normal 8 2 2 6 2" xfId="9710"/>
    <cellStyle name="Normal 8 2 2 6 2 2" xfId="9711"/>
    <cellStyle name="Normal 8 2 2 6 3" xfId="9712"/>
    <cellStyle name="Normal 8 2 2 7" xfId="9713"/>
    <cellStyle name="Normal 8 2 2 7 2" xfId="9714"/>
    <cellStyle name="Normal 8 2 2 8" xfId="9715"/>
    <cellStyle name="Normal 8 2 2_saob-current" xfId="9716"/>
    <cellStyle name="Normal 8 2 3" xfId="9717"/>
    <cellStyle name="Normal 8 2 3 2" xfId="9718"/>
    <cellStyle name="Normal 8 2 3 2 2" xfId="9719"/>
    <cellStyle name="Normal 8 2 3 2 2 2" xfId="9720"/>
    <cellStyle name="Normal 8 2 3 2 2 2 2" xfId="9721"/>
    <cellStyle name="Normal 8 2 3 2 2 3" xfId="9722"/>
    <cellStyle name="Normal 8 2 3 2 3" xfId="9723"/>
    <cellStyle name="Normal 8 2 3 2 3 2" xfId="9724"/>
    <cellStyle name="Normal 8 2 3 2 4" xfId="9725"/>
    <cellStyle name="Normal 8 2 3 3" xfId="9726"/>
    <cellStyle name="Normal 8 2 3 3 2" xfId="9727"/>
    <cellStyle name="Normal 8 2 3 3 2 2" xfId="9728"/>
    <cellStyle name="Normal 8 2 3 3 3" xfId="9729"/>
    <cellStyle name="Normal 8 2 3 4" xfId="9730"/>
    <cellStyle name="Normal 8 2 3 4 2" xfId="9731"/>
    <cellStyle name="Normal 8 2 3 4 2 2" xfId="9732"/>
    <cellStyle name="Normal 8 2 3 4 3" xfId="9733"/>
    <cellStyle name="Normal 8 2 3 5" xfId="9734"/>
    <cellStyle name="Normal 8 2 3 5 2" xfId="9735"/>
    <cellStyle name="Normal 8 2 3 5 2 2" xfId="9736"/>
    <cellStyle name="Normal 8 2 3 5 3" xfId="9737"/>
    <cellStyle name="Normal 8 2 3 6" xfId="9738"/>
    <cellStyle name="Normal 8 2 3 6 2" xfId="9739"/>
    <cellStyle name="Normal 8 2 3 7" xfId="9740"/>
    <cellStyle name="Normal 8 2 4" xfId="9741"/>
    <cellStyle name="Normal 8 2 4 2" xfId="9742"/>
    <cellStyle name="Normal 8 2 4 2 2" xfId="9743"/>
    <cellStyle name="Normal 8 2 4 2 2 2" xfId="9744"/>
    <cellStyle name="Normal 8 2 4 2 2 2 2" xfId="9745"/>
    <cellStyle name="Normal 8 2 4 2 2 3" xfId="9746"/>
    <cellStyle name="Normal 8 2 4 2 3" xfId="9747"/>
    <cellStyle name="Normal 8 2 4 2 3 2" xfId="9748"/>
    <cellStyle name="Normal 8 2 4 2 4" xfId="9749"/>
    <cellStyle name="Normal 8 2 4 3" xfId="9750"/>
    <cellStyle name="Normal 8 2 4 3 2" xfId="9751"/>
    <cellStyle name="Normal 8 2 4 3 2 2" xfId="9752"/>
    <cellStyle name="Normal 8 2 4 3 3" xfId="9753"/>
    <cellStyle name="Normal 8 2 4 4" xfId="9754"/>
    <cellStyle name="Normal 8 2 4 4 2" xfId="9755"/>
    <cellStyle name="Normal 8 2 4 4 2 2" xfId="9756"/>
    <cellStyle name="Normal 8 2 4 4 3" xfId="9757"/>
    <cellStyle name="Normal 8 2 4 5" xfId="9758"/>
    <cellStyle name="Normal 8 2 4 5 2" xfId="9759"/>
    <cellStyle name="Normal 8 2 4 5 2 2" xfId="9760"/>
    <cellStyle name="Normal 8 2 4 5 3" xfId="9761"/>
    <cellStyle name="Normal 8 2 4 6" xfId="9762"/>
    <cellStyle name="Normal 8 2 4 6 2" xfId="9763"/>
    <cellStyle name="Normal 8 2 4 7" xfId="9764"/>
    <cellStyle name="Normal 8 2 5" xfId="9765"/>
    <cellStyle name="Normal 8 2 5 2" xfId="9766"/>
    <cellStyle name="Normal 8 2 5 2 2" xfId="9767"/>
    <cellStyle name="Normal 8 2 5 2 2 2" xfId="9768"/>
    <cellStyle name="Normal 8 2 5 2 3" xfId="9769"/>
    <cellStyle name="Normal 8 2 5 3" xfId="9770"/>
    <cellStyle name="Normal 8 2 5 3 2" xfId="9771"/>
    <cellStyle name="Normal 8 2 5 4" xfId="9772"/>
    <cellStyle name="Normal 8 2 6" xfId="9773"/>
    <cellStyle name="Normal 8 2 6 2" xfId="9774"/>
    <cellStyle name="Normal 8 2 6 2 2" xfId="9775"/>
    <cellStyle name="Normal 8 2 6 3" xfId="9776"/>
    <cellStyle name="Normal 8 2 7" xfId="9777"/>
    <cellStyle name="Normal 8 2 7 2" xfId="9778"/>
    <cellStyle name="Normal 8 2 7 2 2" xfId="9779"/>
    <cellStyle name="Normal 8 2 7 3" xfId="9780"/>
    <cellStyle name="Normal 8 2 8" xfId="9781"/>
    <cellStyle name="Normal 8 2 8 2" xfId="9782"/>
    <cellStyle name="Normal 8 2 8 2 2" xfId="9783"/>
    <cellStyle name="Normal 8 2 8 3" xfId="9784"/>
    <cellStyle name="Normal 8 2 9" xfId="9785"/>
    <cellStyle name="Normal 8 2 9 2" xfId="9786"/>
    <cellStyle name="Normal 8 2_List of SAA Releases" xfId="9787"/>
    <cellStyle name="Normal 8 3" xfId="9788"/>
    <cellStyle name="Normal 8 3 2" xfId="9789"/>
    <cellStyle name="Normal 8 3 2 2" xfId="9790"/>
    <cellStyle name="Normal 8 3 2 2 2" xfId="9791"/>
    <cellStyle name="Normal 8 3 2 2 2 2" xfId="9792"/>
    <cellStyle name="Normal 8 3 2 2 2 2 2" xfId="9793"/>
    <cellStyle name="Normal 8 3 2 2 2 3" xfId="9794"/>
    <cellStyle name="Normal 8 3 2 2 3" xfId="9795"/>
    <cellStyle name="Normal 8 3 2 2 3 2" xfId="9796"/>
    <cellStyle name="Normal 8 3 2 2 4" xfId="9797"/>
    <cellStyle name="Normal 8 3 2 3" xfId="9798"/>
    <cellStyle name="Normal 8 3 2 3 2" xfId="9799"/>
    <cellStyle name="Normal 8 3 2 3 2 2" xfId="9800"/>
    <cellStyle name="Normal 8 3 2 3 3" xfId="9801"/>
    <cellStyle name="Normal 8 3 2 4" xfId="9802"/>
    <cellStyle name="Normal 8 3 2 4 2" xfId="9803"/>
    <cellStyle name="Normal 8 3 2 4 2 2" xfId="9804"/>
    <cellStyle name="Normal 8 3 2 4 3" xfId="9805"/>
    <cellStyle name="Normal 8 3 2 5" xfId="9806"/>
    <cellStyle name="Normal 8 3 2 5 2" xfId="9807"/>
    <cellStyle name="Normal 8 3 2 5 2 2" xfId="9808"/>
    <cellStyle name="Normal 8 3 2 5 3" xfId="9809"/>
    <cellStyle name="Normal 8 3 2 6" xfId="9810"/>
    <cellStyle name="Normal 8 3 2 6 2" xfId="9811"/>
    <cellStyle name="Normal 8 3 2 7" xfId="9812"/>
    <cellStyle name="Normal 8 3 3" xfId="9813"/>
    <cellStyle name="Normal 8 3 3 2" xfId="9814"/>
    <cellStyle name="Normal 8 3 3 2 2" xfId="9815"/>
    <cellStyle name="Normal 8 3 3 2 2 2" xfId="9816"/>
    <cellStyle name="Normal 8 3 3 2 3" xfId="9817"/>
    <cellStyle name="Normal 8 3 3 3" xfId="9818"/>
    <cellStyle name="Normal 8 3 3 3 2" xfId="9819"/>
    <cellStyle name="Normal 8 3 3 4" xfId="9820"/>
    <cellStyle name="Normal 8 3 4" xfId="9821"/>
    <cellStyle name="Normal 8 3 4 2" xfId="9822"/>
    <cellStyle name="Normal 8 3 4 2 2" xfId="9823"/>
    <cellStyle name="Normal 8 3 4 3" xfId="9824"/>
    <cellStyle name="Normal 8 3 5" xfId="9825"/>
    <cellStyle name="Normal 8 3 5 2" xfId="9826"/>
    <cellStyle name="Normal 8 3 5 2 2" xfId="9827"/>
    <cellStyle name="Normal 8 3 5 3" xfId="9828"/>
    <cellStyle name="Normal 8 3 6" xfId="9829"/>
    <cellStyle name="Normal 8 3 6 2" xfId="9830"/>
    <cellStyle name="Normal 8 3 6 2 2" xfId="9831"/>
    <cellStyle name="Normal 8 3 6 3" xfId="9832"/>
    <cellStyle name="Normal 8 3 7" xfId="9833"/>
    <cellStyle name="Normal 8 3 7 2" xfId="9834"/>
    <cellStyle name="Normal 8 3 8" xfId="9835"/>
    <cellStyle name="Normal 8 3 9" xfId="9836"/>
    <cellStyle name="Normal 8 3_saob-current" xfId="9837"/>
    <cellStyle name="Normal 8 4" xfId="9838"/>
    <cellStyle name="Normal 8 4 2" xfId="9839"/>
    <cellStyle name="Normal 8 4 2 2" xfId="9840"/>
    <cellStyle name="Normal 8 4 2 2 2" xfId="9841"/>
    <cellStyle name="Normal 8 4 2 2 2 2" xfId="9842"/>
    <cellStyle name="Normal 8 4 2 2 3" xfId="9843"/>
    <cellStyle name="Normal 8 4 2 3" xfId="9844"/>
    <cellStyle name="Normal 8 4 2 3 2" xfId="9845"/>
    <cellStyle name="Normal 8 4 2 4" xfId="9846"/>
    <cellStyle name="Normal 8 4 3" xfId="9847"/>
    <cellStyle name="Normal 8 4 3 2" xfId="9848"/>
    <cellStyle name="Normal 8 4 3 2 2" xfId="9849"/>
    <cellStyle name="Normal 8 4 3 3" xfId="9850"/>
    <cellStyle name="Normal 8 4 4" xfId="9851"/>
    <cellStyle name="Normal 8 4 4 2" xfId="9852"/>
    <cellStyle name="Normal 8 4 4 2 2" xfId="9853"/>
    <cellStyle name="Normal 8 4 4 3" xfId="9854"/>
    <cellStyle name="Normal 8 4 5" xfId="9855"/>
    <cellStyle name="Normal 8 4 5 2" xfId="9856"/>
    <cellStyle name="Normal 8 4 5 2 2" xfId="9857"/>
    <cellStyle name="Normal 8 4 5 3" xfId="9858"/>
    <cellStyle name="Normal 8 4 6" xfId="9859"/>
    <cellStyle name="Normal 8 4 6 2" xfId="9860"/>
    <cellStyle name="Normal 8 4 7" xfId="9861"/>
    <cellStyle name="Normal 8 5" xfId="9862"/>
    <cellStyle name="Normal 8 5 2" xfId="9863"/>
    <cellStyle name="Normal 8 5 2 2" xfId="9864"/>
    <cellStyle name="Normal 8 5 2 2 2" xfId="9865"/>
    <cellStyle name="Normal 8 5 2 2 2 2" xfId="9866"/>
    <cellStyle name="Normal 8 5 2 2 3" xfId="9867"/>
    <cellStyle name="Normal 8 5 2 3" xfId="9868"/>
    <cellStyle name="Normal 8 5 2 3 2" xfId="9869"/>
    <cellStyle name="Normal 8 5 2 4" xfId="9870"/>
    <cellStyle name="Normal 8 5 3" xfId="9871"/>
    <cellStyle name="Normal 8 5 3 2" xfId="9872"/>
    <cellStyle name="Normal 8 5 3 2 2" xfId="9873"/>
    <cellStyle name="Normal 8 5 3 3" xfId="9874"/>
    <cellStyle name="Normal 8 5 4" xfId="9875"/>
    <cellStyle name="Normal 8 5 4 2" xfId="9876"/>
    <cellStyle name="Normal 8 5 4 2 2" xfId="9877"/>
    <cellStyle name="Normal 8 5 4 3" xfId="9878"/>
    <cellStyle name="Normal 8 5 5" xfId="9879"/>
    <cellStyle name="Normal 8 5 5 2" xfId="9880"/>
    <cellStyle name="Normal 8 5 5 2 2" xfId="9881"/>
    <cellStyle name="Normal 8 5 5 3" xfId="9882"/>
    <cellStyle name="Normal 8 5 6" xfId="9883"/>
    <cellStyle name="Normal 8 5 6 2" xfId="9884"/>
    <cellStyle name="Normal 8 5 7" xfId="9885"/>
    <cellStyle name="Normal 8 6" xfId="9886"/>
    <cellStyle name="Normal 8 6 2" xfId="9887"/>
    <cellStyle name="Normal 8 6 2 2" xfId="9888"/>
    <cellStyle name="Normal 8 6 2 2 2" xfId="9889"/>
    <cellStyle name="Normal 8 6 2 2 2 2" xfId="9890"/>
    <cellStyle name="Normal 8 6 2 2 3" xfId="9891"/>
    <cellStyle name="Normal 8 6 2 3" xfId="9892"/>
    <cellStyle name="Normal 8 6 2 3 2" xfId="9893"/>
    <cellStyle name="Normal 8 6 2 4" xfId="9894"/>
    <cellStyle name="Normal 8 6 3" xfId="9895"/>
    <cellStyle name="Normal 8 6 3 2" xfId="9896"/>
    <cellStyle name="Normal 8 6 3 2 2" xfId="9897"/>
    <cellStyle name="Normal 8 6 3 3" xfId="9898"/>
    <cellStyle name="Normal 8 6 4" xfId="9899"/>
    <cellStyle name="Normal 8 6 4 2" xfId="9900"/>
    <cellStyle name="Normal 8 6 4 2 2" xfId="9901"/>
    <cellStyle name="Normal 8 6 4 3" xfId="9902"/>
    <cellStyle name="Normal 8 6 5" xfId="9903"/>
    <cellStyle name="Normal 8 6 5 2" xfId="9904"/>
    <cellStyle name="Normal 8 6 5 2 2" xfId="9905"/>
    <cellStyle name="Normal 8 6 5 3" xfId="9906"/>
    <cellStyle name="Normal 8 6 6" xfId="9907"/>
    <cellStyle name="Normal 8 6 6 2" xfId="9908"/>
    <cellStyle name="Normal 8 6 7" xfId="9909"/>
    <cellStyle name="Normal 8 7" xfId="9910"/>
    <cellStyle name="Normal 8 7 2" xfId="9911"/>
    <cellStyle name="Normal 8 7 2 2" xfId="9912"/>
    <cellStyle name="Normal 8 7 2 2 2" xfId="9913"/>
    <cellStyle name="Normal 8 7 2 2 2 2" xfId="9914"/>
    <cellStyle name="Normal 8 7 2 2 3" xfId="9915"/>
    <cellStyle name="Normal 8 7 2 3" xfId="9916"/>
    <cellStyle name="Normal 8 7 2 3 2" xfId="9917"/>
    <cellStyle name="Normal 8 7 2 4" xfId="9918"/>
    <cellStyle name="Normal 8 7 3" xfId="9919"/>
    <cellStyle name="Normal 8 7 3 2" xfId="9920"/>
    <cellStyle name="Normal 8 7 3 2 2" xfId="9921"/>
    <cellStyle name="Normal 8 7 3 3" xfId="9922"/>
    <cellStyle name="Normal 8 7 4" xfId="9923"/>
    <cellStyle name="Normal 8 7 4 2" xfId="9924"/>
    <cellStyle name="Normal 8 7 4 2 2" xfId="9925"/>
    <cellStyle name="Normal 8 7 4 3" xfId="9926"/>
    <cellStyle name="Normal 8 7 5" xfId="9927"/>
    <cellStyle name="Normal 8 7 5 2" xfId="9928"/>
    <cellStyle name="Normal 8 7 5 2 2" xfId="9929"/>
    <cellStyle name="Normal 8 7 5 3" xfId="9930"/>
    <cellStyle name="Normal 8 7 6" xfId="9931"/>
    <cellStyle name="Normal 8 7 6 2" xfId="9932"/>
    <cellStyle name="Normal 8 7 7" xfId="9933"/>
    <cellStyle name="Normal 8 8" xfId="9934"/>
    <cellStyle name="Normal 8 8 2" xfId="9935"/>
    <cellStyle name="Normal 8 8 2 2" xfId="9936"/>
    <cellStyle name="Normal 8 8 2 2 2" xfId="9937"/>
    <cellStyle name="Normal 8 8 2 2 2 2" xfId="9938"/>
    <cellStyle name="Normal 8 8 2 2 3" xfId="9939"/>
    <cellStyle name="Normal 8 8 2 3" xfId="9940"/>
    <cellStyle name="Normal 8 8 2 3 2" xfId="9941"/>
    <cellStyle name="Normal 8 8 2 4" xfId="9942"/>
    <cellStyle name="Normal 8 8 3" xfId="9943"/>
    <cellStyle name="Normal 8 8 3 2" xfId="9944"/>
    <cellStyle name="Normal 8 8 3 2 2" xfId="9945"/>
    <cellStyle name="Normal 8 8 3 3" xfId="9946"/>
    <cellStyle name="Normal 8 8 4" xfId="9947"/>
    <cellStyle name="Normal 8 8 4 2" xfId="9948"/>
    <cellStyle name="Normal 8 8 4 2 2" xfId="9949"/>
    <cellStyle name="Normal 8 8 4 3" xfId="9950"/>
    <cellStyle name="Normal 8 8 5" xfId="9951"/>
    <cellStyle name="Normal 8 8 5 2" xfId="9952"/>
    <cellStyle name="Normal 8 8 5 2 2" xfId="9953"/>
    <cellStyle name="Normal 8 8 5 3" xfId="9954"/>
    <cellStyle name="Normal 8 8 6" xfId="9955"/>
    <cellStyle name="Normal 8 8 6 2" xfId="9956"/>
    <cellStyle name="Normal 8 8 7" xfId="9957"/>
    <cellStyle name="Normal 8 9" xfId="9958"/>
    <cellStyle name="Normal 8 9 2" xfId="9959"/>
    <cellStyle name="Normal 8 9 2 2" xfId="9960"/>
    <cellStyle name="Normal 8 9 2 2 2" xfId="9961"/>
    <cellStyle name="Normal 8 9 2 2 2 2" xfId="9962"/>
    <cellStyle name="Normal 8 9 2 2 3" xfId="9963"/>
    <cellStyle name="Normal 8 9 2 3" xfId="9964"/>
    <cellStyle name="Normal 8 9 2 3 2" xfId="9965"/>
    <cellStyle name="Normal 8 9 2 4" xfId="9966"/>
    <cellStyle name="Normal 8 9 3" xfId="9967"/>
    <cellStyle name="Normal 8 9 3 2" xfId="9968"/>
    <cellStyle name="Normal 8 9 3 2 2" xfId="9969"/>
    <cellStyle name="Normal 8 9 3 3" xfId="9970"/>
    <cellStyle name="Normal 8 9 4" xfId="9971"/>
    <cellStyle name="Normal 8 9 4 2" xfId="9972"/>
    <cellStyle name="Normal 8 9 4 2 2" xfId="9973"/>
    <cellStyle name="Normal 8 9 4 3" xfId="9974"/>
    <cellStyle name="Normal 8 9 5" xfId="9975"/>
    <cellStyle name="Normal 8 9 5 2" xfId="9976"/>
    <cellStyle name="Normal 8 9 5 2 2" xfId="9977"/>
    <cellStyle name="Normal 8 9 5 3" xfId="9978"/>
    <cellStyle name="Normal 8 9 6" xfId="9979"/>
    <cellStyle name="Normal 8 9 6 2" xfId="9980"/>
    <cellStyle name="Normal 8 9 7" xfId="9981"/>
    <cellStyle name="Normal 8_List of SAA Releases" xfId="9982"/>
    <cellStyle name="Normal 9" xfId="9983"/>
    <cellStyle name="Normal 9 10" xfId="9984"/>
    <cellStyle name="Normal 9 10 2" xfId="9985"/>
    <cellStyle name="Normal 9 10 2 2" xfId="9986"/>
    <cellStyle name="Normal 9 10 2 2 2" xfId="9987"/>
    <cellStyle name="Normal 9 10 2 2 2 2" xfId="9988"/>
    <cellStyle name="Normal 9 10 2 2 3" xfId="9989"/>
    <cellStyle name="Normal 9 10 2 3" xfId="9990"/>
    <cellStyle name="Normal 9 10 2 3 2" xfId="9991"/>
    <cellStyle name="Normal 9 10 2 4" xfId="9992"/>
    <cellStyle name="Normal 9 10 3" xfId="9993"/>
    <cellStyle name="Normal 9 10 3 2" xfId="9994"/>
    <cellStyle name="Normal 9 10 3 2 2" xfId="9995"/>
    <cellStyle name="Normal 9 10 3 3" xfId="9996"/>
    <cellStyle name="Normal 9 10 4" xfId="9997"/>
    <cellStyle name="Normal 9 10 4 2" xfId="9998"/>
    <cellStyle name="Normal 9 10 4 2 2" xfId="9999"/>
    <cellStyle name="Normal 9 10 4 3" xfId="10000"/>
    <cellStyle name="Normal 9 10 5" xfId="10001"/>
    <cellStyle name="Normal 9 10 5 2" xfId="10002"/>
    <cellStyle name="Normal 9 10 5 2 2" xfId="10003"/>
    <cellStyle name="Normal 9 10 5 3" xfId="10004"/>
    <cellStyle name="Normal 9 10 6" xfId="10005"/>
    <cellStyle name="Normal 9 10 6 2" xfId="10006"/>
    <cellStyle name="Normal 9 10 7" xfId="10007"/>
    <cellStyle name="Normal 9 11" xfId="10008"/>
    <cellStyle name="Normal 9 11 2" xfId="10009"/>
    <cellStyle name="Normal 9 11 2 2" xfId="10010"/>
    <cellStyle name="Normal 9 11 2 2 2" xfId="10011"/>
    <cellStyle name="Normal 9 11 2 3" xfId="10012"/>
    <cellStyle name="Normal 9 11 3" xfId="10013"/>
    <cellStyle name="Normal 9 11 3 2" xfId="10014"/>
    <cellStyle name="Normal 9 11 4" xfId="10015"/>
    <cellStyle name="Normal 9 12" xfId="10016"/>
    <cellStyle name="Normal 9 12 2" xfId="10017"/>
    <cellStyle name="Normal 9 12 2 2" xfId="10018"/>
    <cellStyle name="Normal 9 12 3" xfId="10019"/>
    <cellStyle name="Normal 9 13" xfId="10020"/>
    <cellStyle name="Normal 9 13 2" xfId="10021"/>
    <cellStyle name="Normal 9 13 2 2" xfId="10022"/>
    <cellStyle name="Normal 9 13 3" xfId="10023"/>
    <cellStyle name="Normal 9 14" xfId="10024"/>
    <cellStyle name="Normal 9 14 2" xfId="10025"/>
    <cellStyle name="Normal 9 14 2 2" xfId="10026"/>
    <cellStyle name="Normal 9 14 3" xfId="10027"/>
    <cellStyle name="Normal 9 15" xfId="10028"/>
    <cellStyle name="Normal 9 15 2" xfId="10029"/>
    <cellStyle name="Normal 9 16" xfId="10030"/>
    <cellStyle name="Normal 9 17" xfId="10031"/>
    <cellStyle name="Normal 9 2" xfId="10032"/>
    <cellStyle name="Normal 9 2 10" xfId="10033"/>
    <cellStyle name="Normal 9 2 11" xfId="10034"/>
    <cellStyle name="Normal 9 2 2" xfId="10035"/>
    <cellStyle name="Normal 9 2 2 2" xfId="10036"/>
    <cellStyle name="Normal 9 2 2 2 2" xfId="10037"/>
    <cellStyle name="Normal 9 2 2 2 2 2" xfId="10038"/>
    <cellStyle name="Normal 9 2 2 2 2 2 2" xfId="10039"/>
    <cellStyle name="Normal 9 2 2 2 2 2 2 2" xfId="10040"/>
    <cellStyle name="Normal 9 2 2 2 2 2 3" xfId="10041"/>
    <cellStyle name="Normal 9 2 2 2 2 3" xfId="10042"/>
    <cellStyle name="Normal 9 2 2 2 2 3 2" xfId="10043"/>
    <cellStyle name="Normal 9 2 2 2 2 4" xfId="10044"/>
    <cellStyle name="Normal 9 2 2 2 3" xfId="10045"/>
    <cellStyle name="Normal 9 2 2 2 3 2" xfId="10046"/>
    <cellStyle name="Normal 9 2 2 2 3 2 2" xfId="10047"/>
    <cellStyle name="Normal 9 2 2 2 3 3" xfId="10048"/>
    <cellStyle name="Normal 9 2 2 2 4" xfId="10049"/>
    <cellStyle name="Normal 9 2 2 2 4 2" xfId="10050"/>
    <cellStyle name="Normal 9 2 2 2 4 2 2" xfId="10051"/>
    <cellStyle name="Normal 9 2 2 2 4 3" xfId="10052"/>
    <cellStyle name="Normal 9 2 2 2 5" xfId="10053"/>
    <cellStyle name="Normal 9 2 2 2 5 2" xfId="10054"/>
    <cellStyle name="Normal 9 2 2 2 5 2 2" xfId="10055"/>
    <cellStyle name="Normal 9 2 2 2 5 3" xfId="10056"/>
    <cellStyle name="Normal 9 2 2 2 6" xfId="10057"/>
    <cellStyle name="Normal 9 2 2 2 6 2" xfId="10058"/>
    <cellStyle name="Normal 9 2 2 2 7" xfId="10059"/>
    <cellStyle name="Normal 9 2 2 3" xfId="10060"/>
    <cellStyle name="Normal 9 2 2 3 2" xfId="10061"/>
    <cellStyle name="Normal 9 2 2 3 2 2" xfId="10062"/>
    <cellStyle name="Normal 9 2 2 3 2 2 2" xfId="10063"/>
    <cellStyle name="Normal 9 2 2 3 2 3" xfId="10064"/>
    <cellStyle name="Normal 9 2 2 3 3" xfId="10065"/>
    <cellStyle name="Normal 9 2 2 3 3 2" xfId="10066"/>
    <cellStyle name="Normal 9 2 2 3 4" xfId="10067"/>
    <cellStyle name="Normal 9 2 2 4" xfId="10068"/>
    <cellStyle name="Normal 9 2 2 4 2" xfId="10069"/>
    <cellStyle name="Normal 9 2 2 4 2 2" xfId="10070"/>
    <cellStyle name="Normal 9 2 2 4 3" xfId="10071"/>
    <cellStyle name="Normal 9 2 2 5" xfId="10072"/>
    <cellStyle name="Normal 9 2 2 5 2" xfId="10073"/>
    <cellStyle name="Normal 9 2 2 5 2 2" xfId="10074"/>
    <cellStyle name="Normal 9 2 2 5 3" xfId="10075"/>
    <cellStyle name="Normal 9 2 2 6" xfId="10076"/>
    <cellStyle name="Normal 9 2 2 6 2" xfId="10077"/>
    <cellStyle name="Normal 9 2 2 6 2 2" xfId="10078"/>
    <cellStyle name="Normal 9 2 2 6 3" xfId="10079"/>
    <cellStyle name="Normal 9 2 2 7" xfId="10080"/>
    <cellStyle name="Normal 9 2 2 7 2" xfId="10081"/>
    <cellStyle name="Normal 9 2 2 8" xfId="10082"/>
    <cellStyle name="Normal 9 2 2_saob-current" xfId="10083"/>
    <cellStyle name="Normal 9 2 3" xfId="10084"/>
    <cellStyle name="Normal 9 2 3 2" xfId="10085"/>
    <cellStyle name="Normal 9 2 3 2 2" xfId="10086"/>
    <cellStyle name="Normal 9 2 3 2 2 2" xfId="10087"/>
    <cellStyle name="Normal 9 2 3 2 2 2 2" xfId="10088"/>
    <cellStyle name="Normal 9 2 3 2 2 3" xfId="10089"/>
    <cellStyle name="Normal 9 2 3 2 3" xfId="10090"/>
    <cellStyle name="Normal 9 2 3 2 3 2" xfId="10091"/>
    <cellStyle name="Normal 9 2 3 2 4" xfId="10092"/>
    <cellStyle name="Normal 9 2 3 3" xfId="10093"/>
    <cellStyle name="Normal 9 2 3 3 2" xfId="10094"/>
    <cellStyle name="Normal 9 2 3 3 2 2" xfId="10095"/>
    <cellStyle name="Normal 9 2 3 3 3" xfId="10096"/>
    <cellStyle name="Normal 9 2 3 4" xfId="10097"/>
    <cellStyle name="Normal 9 2 3 4 2" xfId="10098"/>
    <cellStyle name="Normal 9 2 3 4 2 2" xfId="10099"/>
    <cellStyle name="Normal 9 2 3 4 3" xfId="10100"/>
    <cellStyle name="Normal 9 2 3 5" xfId="10101"/>
    <cellStyle name="Normal 9 2 3 5 2" xfId="10102"/>
    <cellStyle name="Normal 9 2 3 5 2 2" xfId="10103"/>
    <cellStyle name="Normal 9 2 3 5 3" xfId="10104"/>
    <cellStyle name="Normal 9 2 3 6" xfId="10105"/>
    <cellStyle name="Normal 9 2 3 6 2" xfId="10106"/>
    <cellStyle name="Normal 9 2 3 7" xfId="10107"/>
    <cellStyle name="Normal 9 2 4" xfId="10108"/>
    <cellStyle name="Normal 9 2 4 2" xfId="10109"/>
    <cellStyle name="Normal 9 2 4 2 2" xfId="10110"/>
    <cellStyle name="Normal 9 2 4 2 2 2" xfId="10111"/>
    <cellStyle name="Normal 9 2 4 2 2 2 2" xfId="10112"/>
    <cellStyle name="Normal 9 2 4 2 2 3" xfId="10113"/>
    <cellStyle name="Normal 9 2 4 2 3" xfId="10114"/>
    <cellStyle name="Normal 9 2 4 2 3 2" xfId="10115"/>
    <cellStyle name="Normal 9 2 4 2 4" xfId="10116"/>
    <cellStyle name="Normal 9 2 4 3" xfId="10117"/>
    <cellStyle name="Normal 9 2 4 3 2" xfId="10118"/>
    <cellStyle name="Normal 9 2 4 3 2 2" xfId="10119"/>
    <cellStyle name="Normal 9 2 4 3 3" xfId="10120"/>
    <cellStyle name="Normal 9 2 4 4" xfId="10121"/>
    <cellStyle name="Normal 9 2 4 4 2" xfId="10122"/>
    <cellStyle name="Normal 9 2 4 4 2 2" xfId="10123"/>
    <cellStyle name="Normal 9 2 4 4 3" xfId="10124"/>
    <cellStyle name="Normal 9 2 4 5" xfId="10125"/>
    <cellStyle name="Normal 9 2 4 5 2" xfId="10126"/>
    <cellStyle name="Normal 9 2 4 5 2 2" xfId="10127"/>
    <cellStyle name="Normal 9 2 4 5 3" xfId="10128"/>
    <cellStyle name="Normal 9 2 4 6" xfId="10129"/>
    <cellStyle name="Normal 9 2 4 6 2" xfId="10130"/>
    <cellStyle name="Normal 9 2 4 7" xfId="10131"/>
    <cellStyle name="Normal 9 2 5" xfId="10132"/>
    <cellStyle name="Normal 9 2 5 2" xfId="10133"/>
    <cellStyle name="Normal 9 2 5 2 2" xfId="10134"/>
    <cellStyle name="Normal 9 2 5 2 2 2" xfId="10135"/>
    <cellStyle name="Normal 9 2 5 2 3" xfId="10136"/>
    <cellStyle name="Normal 9 2 5 3" xfId="10137"/>
    <cellStyle name="Normal 9 2 5 3 2" xfId="10138"/>
    <cellStyle name="Normal 9 2 5 4" xfId="10139"/>
    <cellStyle name="Normal 9 2 6" xfId="10140"/>
    <cellStyle name="Normal 9 2 6 2" xfId="10141"/>
    <cellStyle name="Normal 9 2 6 2 2" xfId="10142"/>
    <cellStyle name="Normal 9 2 6 3" xfId="10143"/>
    <cellStyle name="Normal 9 2 7" xfId="10144"/>
    <cellStyle name="Normal 9 2 7 2" xfId="10145"/>
    <cellStyle name="Normal 9 2 7 2 2" xfId="10146"/>
    <cellStyle name="Normal 9 2 7 3" xfId="10147"/>
    <cellStyle name="Normal 9 2 8" xfId="10148"/>
    <cellStyle name="Normal 9 2 8 2" xfId="10149"/>
    <cellStyle name="Normal 9 2 8 2 2" xfId="10150"/>
    <cellStyle name="Normal 9 2 8 3" xfId="10151"/>
    <cellStyle name="Normal 9 2 9" xfId="10152"/>
    <cellStyle name="Normal 9 2 9 2" xfId="10153"/>
    <cellStyle name="Normal 9 2_List of SAA Releases" xfId="10154"/>
    <cellStyle name="Normal 9 3" xfId="10155"/>
    <cellStyle name="Normal 9 3 2" xfId="10156"/>
    <cellStyle name="Normal 9 3 2 2" xfId="10157"/>
    <cellStyle name="Normal 9 3 2 2 2" xfId="10158"/>
    <cellStyle name="Normal 9 3 2 2 2 2" xfId="10159"/>
    <cellStyle name="Normal 9 3 2 2 2 2 2" xfId="10160"/>
    <cellStyle name="Normal 9 3 2 2 2 3" xfId="10161"/>
    <cellStyle name="Normal 9 3 2 2 3" xfId="10162"/>
    <cellStyle name="Normal 9 3 2 2 3 2" xfId="10163"/>
    <cellStyle name="Normal 9 3 2 2 4" xfId="10164"/>
    <cellStyle name="Normal 9 3 2 3" xfId="10165"/>
    <cellStyle name="Normal 9 3 2 3 2" xfId="10166"/>
    <cellStyle name="Normal 9 3 2 3 2 2" xfId="10167"/>
    <cellStyle name="Normal 9 3 2 3 3" xfId="10168"/>
    <cellStyle name="Normal 9 3 2 4" xfId="10169"/>
    <cellStyle name="Normal 9 3 2 4 2" xfId="10170"/>
    <cellStyle name="Normal 9 3 2 4 2 2" xfId="10171"/>
    <cellStyle name="Normal 9 3 2 4 3" xfId="10172"/>
    <cellStyle name="Normal 9 3 2 5" xfId="10173"/>
    <cellStyle name="Normal 9 3 2 5 2" xfId="10174"/>
    <cellStyle name="Normal 9 3 2 5 2 2" xfId="10175"/>
    <cellStyle name="Normal 9 3 2 5 3" xfId="10176"/>
    <cellStyle name="Normal 9 3 2 6" xfId="10177"/>
    <cellStyle name="Normal 9 3 2 6 2" xfId="10178"/>
    <cellStyle name="Normal 9 3 2 7" xfId="10179"/>
    <cellStyle name="Normal 9 3 3" xfId="10180"/>
    <cellStyle name="Normal 9 3 3 2" xfId="10181"/>
    <cellStyle name="Normal 9 3 3 2 2" xfId="10182"/>
    <cellStyle name="Normal 9 3 3 2 2 2" xfId="10183"/>
    <cellStyle name="Normal 9 3 3 2 3" xfId="10184"/>
    <cellStyle name="Normal 9 3 3 3" xfId="10185"/>
    <cellStyle name="Normal 9 3 3 3 2" xfId="10186"/>
    <cellStyle name="Normal 9 3 3 4" xfId="10187"/>
    <cellStyle name="Normal 9 3 4" xfId="10188"/>
    <cellStyle name="Normal 9 3 4 2" xfId="10189"/>
    <cellStyle name="Normal 9 3 4 2 2" xfId="10190"/>
    <cellStyle name="Normal 9 3 4 3" xfId="10191"/>
    <cellStyle name="Normal 9 3 5" xfId="10192"/>
    <cellStyle name="Normal 9 3 5 2" xfId="10193"/>
    <cellStyle name="Normal 9 3 5 2 2" xfId="10194"/>
    <cellStyle name="Normal 9 3 5 3" xfId="10195"/>
    <cellStyle name="Normal 9 3 6" xfId="10196"/>
    <cellStyle name="Normal 9 3 6 2" xfId="10197"/>
    <cellStyle name="Normal 9 3 6 2 2" xfId="10198"/>
    <cellStyle name="Normal 9 3 6 3" xfId="10199"/>
    <cellStyle name="Normal 9 3 7" xfId="10200"/>
    <cellStyle name="Normal 9 3 7 2" xfId="10201"/>
    <cellStyle name="Normal 9 3 8" xfId="10202"/>
    <cellStyle name="Normal 9 3 9" xfId="10203"/>
    <cellStyle name="Normal 9 3_saob-current" xfId="10204"/>
    <cellStyle name="Normal 9 4" xfId="10205"/>
    <cellStyle name="Normal 9 4 2" xfId="10206"/>
    <cellStyle name="Normal 9 4 2 2" xfId="10207"/>
    <cellStyle name="Normal 9 4 2 2 2" xfId="10208"/>
    <cellStyle name="Normal 9 4 2 2 2 2" xfId="10209"/>
    <cellStyle name="Normal 9 4 2 2 3" xfId="10210"/>
    <cellStyle name="Normal 9 4 2 3" xfId="10211"/>
    <cellStyle name="Normal 9 4 2 3 2" xfId="10212"/>
    <cellStyle name="Normal 9 4 2 4" xfId="10213"/>
    <cellStyle name="Normal 9 4 3" xfId="10214"/>
    <cellStyle name="Normal 9 4 3 2" xfId="10215"/>
    <cellStyle name="Normal 9 4 3 2 2" xfId="10216"/>
    <cellStyle name="Normal 9 4 3 3" xfId="10217"/>
    <cellStyle name="Normal 9 4 4" xfId="10218"/>
    <cellStyle name="Normal 9 4 4 2" xfId="10219"/>
    <cellStyle name="Normal 9 4 4 2 2" xfId="10220"/>
    <cellStyle name="Normal 9 4 4 3" xfId="10221"/>
    <cellStyle name="Normal 9 4 5" xfId="10222"/>
    <cellStyle name="Normal 9 4 5 2" xfId="10223"/>
    <cellStyle name="Normal 9 4 5 2 2" xfId="10224"/>
    <cellStyle name="Normal 9 4 5 3" xfId="10225"/>
    <cellStyle name="Normal 9 4 6" xfId="10226"/>
    <cellStyle name="Normal 9 4 6 2" xfId="10227"/>
    <cellStyle name="Normal 9 4 7" xfId="10228"/>
    <cellStyle name="Normal 9 4 8" xfId="10229"/>
    <cellStyle name="Normal 9 5" xfId="10230"/>
    <cellStyle name="Normal 9 5 2" xfId="10231"/>
    <cellStyle name="Normal 9 5 2 2" xfId="10232"/>
    <cellStyle name="Normal 9 5 2 2 2" xfId="10233"/>
    <cellStyle name="Normal 9 5 2 2 2 2" xfId="10234"/>
    <cellStyle name="Normal 9 5 2 2 3" xfId="10235"/>
    <cellStyle name="Normal 9 5 2 3" xfId="10236"/>
    <cellStyle name="Normal 9 5 2 3 2" xfId="10237"/>
    <cellStyle name="Normal 9 5 2 4" xfId="10238"/>
    <cellStyle name="Normal 9 5 3" xfId="10239"/>
    <cellStyle name="Normal 9 5 3 2" xfId="10240"/>
    <cellStyle name="Normal 9 5 3 2 2" xfId="10241"/>
    <cellStyle name="Normal 9 5 3 3" xfId="10242"/>
    <cellStyle name="Normal 9 5 4" xfId="10243"/>
    <cellStyle name="Normal 9 5 4 2" xfId="10244"/>
    <cellStyle name="Normal 9 5 4 2 2" xfId="10245"/>
    <cellStyle name="Normal 9 5 4 3" xfId="10246"/>
    <cellStyle name="Normal 9 5 5" xfId="10247"/>
    <cellStyle name="Normal 9 5 5 2" xfId="10248"/>
    <cellStyle name="Normal 9 5 5 2 2" xfId="10249"/>
    <cellStyle name="Normal 9 5 5 3" xfId="10250"/>
    <cellStyle name="Normal 9 5 6" xfId="10251"/>
    <cellStyle name="Normal 9 5 6 2" xfId="10252"/>
    <cellStyle name="Normal 9 5 7" xfId="10253"/>
    <cellStyle name="Normal 9 5 8" xfId="10254"/>
    <cellStyle name="Normal 9 6" xfId="10255"/>
    <cellStyle name="Normal 9 6 2" xfId="10256"/>
    <cellStyle name="Normal 9 6 2 2" xfId="10257"/>
    <cellStyle name="Normal 9 6 2 2 2" xfId="10258"/>
    <cellStyle name="Normal 9 6 2 2 2 2" xfId="10259"/>
    <cellStyle name="Normal 9 6 2 2 3" xfId="10260"/>
    <cellStyle name="Normal 9 6 2 3" xfId="10261"/>
    <cellStyle name="Normal 9 6 2 3 2" xfId="10262"/>
    <cellStyle name="Normal 9 6 2 4" xfId="10263"/>
    <cellStyle name="Normal 9 6 3" xfId="10264"/>
    <cellStyle name="Normal 9 6 3 2" xfId="10265"/>
    <cellStyle name="Normal 9 6 3 2 2" xfId="10266"/>
    <cellStyle name="Normal 9 6 3 3" xfId="10267"/>
    <cellStyle name="Normal 9 6 4" xfId="10268"/>
    <cellStyle name="Normal 9 6 4 2" xfId="10269"/>
    <cellStyle name="Normal 9 6 4 2 2" xfId="10270"/>
    <cellStyle name="Normal 9 6 4 3" xfId="10271"/>
    <cellStyle name="Normal 9 6 5" xfId="10272"/>
    <cellStyle name="Normal 9 6 5 2" xfId="10273"/>
    <cellStyle name="Normal 9 6 5 2 2" xfId="10274"/>
    <cellStyle name="Normal 9 6 5 3" xfId="10275"/>
    <cellStyle name="Normal 9 6 6" xfId="10276"/>
    <cellStyle name="Normal 9 6 6 2" xfId="10277"/>
    <cellStyle name="Normal 9 6 7" xfId="10278"/>
    <cellStyle name="Normal 9 7" xfId="10279"/>
    <cellStyle name="Normal 9 7 2" xfId="10280"/>
    <cellStyle name="Normal 9 7 2 2" xfId="10281"/>
    <cellStyle name="Normal 9 7 2 2 2" xfId="10282"/>
    <cellStyle name="Normal 9 7 2 2 2 2" xfId="10283"/>
    <cellStyle name="Normal 9 7 2 2 3" xfId="10284"/>
    <cellStyle name="Normal 9 7 2 3" xfId="10285"/>
    <cellStyle name="Normal 9 7 2 3 2" xfId="10286"/>
    <cellStyle name="Normal 9 7 2 4" xfId="10287"/>
    <cellStyle name="Normal 9 7 3" xfId="10288"/>
    <cellStyle name="Normal 9 7 3 2" xfId="10289"/>
    <cellStyle name="Normal 9 7 3 2 2" xfId="10290"/>
    <cellStyle name="Normal 9 7 3 3" xfId="10291"/>
    <cellStyle name="Normal 9 7 4" xfId="10292"/>
    <cellStyle name="Normal 9 7 4 2" xfId="10293"/>
    <cellStyle name="Normal 9 7 4 2 2" xfId="10294"/>
    <cellStyle name="Normal 9 7 4 3" xfId="10295"/>
    <cellStyle name="Normal 9 7 5" xfId="10296"/>
    <cellStyle name="Normal 9 7 5 2" xfId="10297"/>
    <cellStyle name="Normal 9 7 5 2 2" xfId="10298"/>
    <cellStyle name="Normal 9 7 5 3" xfId="10299"/>
    <cellStyle name="Normal 9 7 6" xfId="10300"/>
    <cellStyle name="Normal 9 7 6 2" xfId="10301"/>
    <cellStyle name="Normal 9 7 7" xfId="10302"/>
    <cellStyle name="Normal 9 8" xfId="10303"/>
    <cellStyle name="Normal 9 8 2" xfId="10304"/>
    <cellStyle name="Normal 9 8 2 2" xfId="10305"/>
    <cellStyle name="Normal 9 8 2 2 2" xfId="10306"/>
    <cellStyle name="Normal 9 8 2 2 2 2" xfId="10307"/>
    <cellStyle name="Normal 9 8 2 2 3" xfId="10308"/>
    <cellStyle name="Normal 9 8 2 3" xfId="10309"/>
    <cellStyle name="Normal 9 8 2 3 2" xfId="10310"/>
    <cellStyle name="Normal 9 8 2 4" xfId="10311"/>
    <cellStyle name="Normal 9 8 3" xfId="10312"/>
    <cellStyle name="Normal 9 8 3 2" xfId="10313"/>
    <cellStyle name="Normal 9 8 3 2 2" xfId="10314"/>
    <cellStyle name="Normal 9 8 3 3" xfId="10315"/>
    <cellStyle name="Normal 9 8 4" xfId="10316"/>
    <cellStyle name="Normal 9 8 4 2" xfId="10317"/>
    <cellStyle name="Normal 9 8 4 2 2" xfId="10318"/>
    <cellStyle name="Normal 9 8 4 3" xfId="10319"/>
    <cellStyle name="Normal 9 8 5" xfId="10320"/>
    <cellStyle name="Normal 9 8 5 2" xfId="10321"/>
    <cellStyle name="Normal 9 8 5 2 2" xfId="10322"/>
    <cellStyle name="Normal 9 8 5 3" xfId="10323"/>
    <cellStyle name="Normal 9 8 6" xfId="10324"/>
    <cellStyle name="Normal 9 8 6 2" xfId="10325"/>
    <cellStyle name="Normal 9 8 7" xfId="10326"/>
    <cellStyle name="Normal 9 9" xfId="10327"/>
    <cellStyle name="Normal 9 9 2" xfId="10328"/>
    <cellStyle name="Normal 9 9 2 2" xfId="10329"/>
    <cellStyle name="Normal 9 9 2 2 2" xfId="10330"/>
    <cellStyle name="Normal 9 9 2 2 2 2" xfId="10331"/>
    <cellStyle name="Normal 9 9 2 2 3" xfId="10332"/>
    <cellStyle name="Normal 9 9 2 3" xfId="10333"/>
    <cellStyle name="Normal 9 9 2 3 2" xfId="10334"/>
    <cellStyle name="Normal 9 9 2 4" xfId="10335"/>
    <cellStyle name="Normal 9 9 3" xfId="10336"/>
    <cellStyle name="Normal 9 9 3 2" xfId="10337"/>
    <cellStyle name="Normal 9 9 3 2 2" xfId="10338"/>
    <cellStyle name="Normal 9 9 3 3" xfId="10339"/>
    <cellStyle name="Normal 9 9 4" xfId="10340"/>
    <cellStyle name="Normal 9 9 4 2" xfId="10341"/>
    <cellStyle name="Normal 9 9 4 2 2" xfId="10342"/>
    <cellStyle name="Normal 9 9 4 3" xfId="10343"/>
    <cellStyle name="Normal 9 9 5" xfId="10344"/>
    <cellStyle name="Normal 9 9 5 2" xfId="10345"/>
    <cellStyle name="Normal 9 9 5 2 2" xfId="10346"/>
    <cellStyle name="Normal 9 9 5 3" xfId="10347"/>
    <cellStyle name="Normal 9 9 6" xfId="10348"/>
    <cellStyle name="Normal 9 9 6 2" xfId="10349"/>
    <cellStyle name="Normal 9 9 7" xfId="10350"/>
    <cellStyle name="Normal 9_List of SAA Releases" xfId="10351"/>
    <cellStyle name="Percent" xfId="2" builtinId="5"/>
    <cellStyle name="Percent 2" xfId="10352"/>
    <cellStyle name="Percent 2 10" xfId="10353"/>
    <cellStyle name="Percent 2 11" xfId="10354"/>
    <cellStyle name="Percent 2 2" xfId="10355"/>
    <cellStyle name="Percent 2 3" xfId="10356"/>
    <cellStyle name="Percent 2 3 2" xfId="10357"/>
    <cellStyle name="Percent 2 3 3" xfId="10358"/>
    <cellStyle name="Percent 2 3 3 2" xfId="10359"/>
    <cellStyle name="Percent 2 3 3 2 2" xfId="10360"/>
    <cellStyle name="Percent 2 3 3 2 2 2" xfId="10361"/>
    <cellStyle name="Percent 2 3 3 2 3" xfId="10362"/>
    <cellStyle name="Percent 2 3 3 3" xfId="10363"/>
    <cellStyle name="Percent 2 3 3 3 2" xfId="10364"/>
    <cellStyle name="Percent 2 3 3 4" xfId="10365"/>
    <cellStyle name="Percent 2 3 4" xfId="10366"/>
    <cellStyle name="Percent 2 3 4 2" xfId="10367"/>
    <cellStyle name="Percent 2 3 4 2 2" xfId="10368"/>
    <cellStyle name="Percent 2 3 4 3" xfId="10369"/>
    <cellStyle name="Percent 2 3 5" xfId="10370"/>
    <cellStyle name="Percent 2 3 5 2" xfId="10371"/>
    <cellStyle name="Percent 2 3 5 2 2" xfId="10372"/>
    <cellStyle name="Percent 2 3 5 3" xfId="10373"/>
    <cellStyle name="Percent 2 3 6" xfId="10374"/>
    <cellStyle name="Percent 2 3 6 2" xfId="10375"/>
    <cellStyle name="Percent 2 3 6 2 2" xfId="10376"/>
    <cellStyle name="Percent 2 3 6 3" xfId="10377"/>
    <cellStyle name="Percent 2 3 7" xfId="10378"/>
    <cellStyle name="Percent 2 3 7 2" xfId="10379"/>
    <cellStyle name="Percent 2 3 8" xfId="10380"/>
    <cellStyle name="Percent 2 3 9" xfId="10381"/>
    <cellStyle name="Percent 2 4" xfId="10382"/>
    <cellStyle name="Percent 2 4 2" xfId="10383"/>
    <cellStyle name="Percent 2 5" xfId="10384"/>
    <cellStyle name="Percent 2 6" xfId="10385"/>
    <cellStyle name="Percent 2 7" xfId="10386"/>
    <cellStyle name="Percent 2 8" xfId="10387"/>
    <cellStyle name="Percent 2 9" xfId="10388"/>
    <cellStyle name="Percent 3" xfId="10389"/>
    <cellStyle name="Percent 3 10" xfId="10390"/>
    <cellStyle name="Percent 3 10 2" xfId="10391"/>
    <cellStyle name="Percent 3 10 2 2" xfId="10392"/>
    <cellStyle name="Percent 3 10 3" xfId="10393"/>
    <cellStyle name="Percent 3 11" xfId="10394"/>
    <cellStyle name="Percent 3 11 2" xfId="10395"/>
    <cellStyle name="Percent 3 11 2 2" xfId="10396"/>
    <cellStyle name="Percent 3 11 3" xfId="10397"/>
    <cellStyle name="Percent 3 12" xfId="10398"/>
    <cellStyle name="Percent 3 12 2" xfId="10399"/>
    <cellStyle name="Percent 3 12 2 2" xfId="10400"/>
    <cellStyle name="Percent 3 12 3" xfId="10401"/>
    <cellStyle name="Percent 3 13" xfId="10402"/>
    <cellStyle name="Percent 3 13 2" xfId="10403"/>
    <cellStyle name="Percent 3 14" xfId="10404"/>
    <cellStyle name="Percent 3 15" xfId="10405"/>
    <cellStyle name="Percent 3 2" xfId="10406"/>
    <cellStyle name="Percent 3 2 10" xfId="10407"/>
    <cellStyle name="Percent 3 2 10 2" xfId="10408"/>
    <cellStyle name="Percent 3 2 11" xfId="10409"/>
    <cellStyle name="Percent 3 2 12" xfId="10410"/>
    <cellStyle name="Percent 3 2 2" xfId="10411"/>
    <cellStyle name="Percent 3 2 3" xfId="10412"/>
    <cellStyle name="Percent 3 2 3 2" xfId="10413"/>
    <cellStyle name="Percent 3 2 3 2 2" xfId="10414"/>
    <cellStyle name="Percent 3 2 3 2 2 2" xfId="10415"/>
    <cellStyle name="Percent 3 2 3 2 2 2 2" xfId="10416"/>
    <cellStyle name="Percent 3 2 3 2 2 3" xfId="10417"/>
    <cellStyle name="Percent 3 2 3 2 3" xfId="10418"/>
    <cellStyle name="Percent 3 2 3 2 3 2" xfId="10419"/>
    <cellStyle name="Percent 3 2 3 2 4" xfId="10420"/>
    <cellStyle name="Percent 3 2 3 3" xfId="10421"/>
    <cellStyle name="Percent 3 2 3 3 2" xfId="10422"/>
    <cellStyle name="Percent 3 2 3 3 2 2" xfId="10423"/>
    <cellStyle name="Percent 3 2 3 3 3" xfId="10424"/>
    <cellStyle name="Percent 3 2 3 4" xfId="10425"/>
    <cellStyle name="Percent 3 2 3 4 2" xfId="10426"/>
    <cellStyle name="Percent 3 2 3 4 2 2" xfId="10427"/>
    <cellStyle name="Percent 3 2 3 4 3" xfId="10428"/>
    <cellStyle name="Percent 3 2 3 5" xfId="10429"/>
    <cellStyle name="Percent 3 2 3 5 2" xfId="10430"/>
    <cellStyle name="Percent 3 2 3 5 2 2" xfId="10431"/>
    <cellStyle name="Percent 3 2 3 5 3" xfId="10432"/>
    <cellStyle name="Percent 3 2 3 6" xfId="10433"/>
    <cellStyle name="Percent 3 2 3 6 2" xfId="10434"/>
    <cellStyle name="Percent 3 2 3 7" xfId="10435"/>
    <cellStyle name="Percent 3 2 3 8" xfId="10436"/>
    <cellStyle name="Percent 3 2 4" xfId="10437"/>
    <cellStyle name="Percent 3 2 4 2" xfId="10438"/>
    <cellStyle name="Percent 3 2 4 2 2" xfId="10439"/>
    <cellStyle name="Percent 3 2 4 2 2 2" xfId="10440"/>
    <cellStyle name="Percent 3 2 4 2 2 2 2" xfId="10441"/>
    <cellStyle name="Percent 3 2 4 2 2 3" xfId="10442"/>
    <cellStyle name="Percent 3 2 4 2 3" xfId="10443"/>
    <cellStyle name="Percent 3 2 4 2 3 2" xfId="10444"/>
    <cellStyle name="Percent 3 2 4 2 4" xfId="10445"/>
    <cellStyle name="Percent 3 2 4 3" xfId="10446"/>
    <cellStyle name="Percent 3 2 4 3 2" xfId="10447"/>
    <cellStyle name="Percent 3 2 4 3 2 2" xfId="10448"/>
    <cellStyle name="Percent 3 2 4 3 3" xfId="10449"/>
    <cellStyle name="Percent 3 2 4 4" xfId="10450"/>
    <cellStyle name="Percent 3 2 4 4 2" xfId="10451"/>
    <cellStyle name="Percent 3 2 4 4 2 2" xfId="10452"/>
    <cellStyle name="Percent 3 2 4 4 3" xfId="10453"/>
    <cellStyle name="Percent 3 2 4 5" xfId="10454"/>
    <cellStyle name="Percent 3 2 4 5 2" xfId="10455"/>
    <cellStyle name="Percent 3 2 4 5 2 2" xfId="10456"/>
    <cellStyle name="Percent 3 2 4 5 3" xfId="10457"/>
    <cellStyle name="Percent 3 2 4 6" xfId="10458"/>
    <cellStyle name="Percent 3 2 4 6 2" xfId="10459"/>
    <cellStyle name="Percent 3 2 4 7" xfId="10460"/>
    <cellStyle name="Percent 3 2 4 8" xfId="10461"/>
    <cellStyle name="Percent 3 2 5" xfId="10462"/>
    <cellStyle name="Percent 3 2 5 2" xfId="10463"/>
    <cellStyle name="Percent 3 2 5 2 2" xfId="10464"/>
    <cellStyle name="Percent 3 2 5 2 2 2" xfId="10465"/>
    <cellStyle name="Percent 3 2 5 2 2 2 2" xfId="10466"/>
    <cellStyle name="Percent 3 2 5 2 2 3" xfId="10467"/>
    <cellStyle name="Percent 3 2 5 2 3" xfId="10468"/>
    <cellStyle name="Percent 3 2 5 2 3 2" xfId="10469"/>
    <cellStyle name="Percent 3 2 5 2 4" xfId="10470"/>
    <cellStyle name="Percent 3 2 5 3" xfId="10471"/>
    <cellStyle name="Percent 3 2 5 3 2" xfId="10472"/>
    <cellStyle name="Percent 3 2 5 3 2 2" xfId="10473"/>
    <cellStyle name="Percent 3 2 5 3 3" xfId="10474"/>
    <cellStyle name="Percent 3 2 5 4" xfId="10475"/>
    <cellStyle name="Percent 3 2 5 4 2" xfId="10476"/>
    <cellStyle name="Percent 3 2 5 4 2 2" xfId="10477"/>
    <cellStyle name="Percent 3 2 5 4 3" xfId="10478"/>
    <cellStyle name="Percent 3 2 5 5" xfId="10479"/>
    <cellStyle name="Percent 3 2 5 5 2" xfId="10480"/>
    <cellStyle name="Percent 3 2 5 5 2 2" xfId="10481"/>
    <cellStyle name="Percent 3 2 5 5 3" xfId="10482"/>
    <cellStyle name="Percent 3 2 5 6" xfId="10483"/>
    <cellStyle name="Percent 3 2 5 6 2" xfId="10484"/>
    <cellStyle name="Percent 3 2 5 7" xfId="10485"/>
    <cellStyle name="Percent 3 2 5 8" xfId="10486"/>
    <cellStyle name="Percent 3 2 6" xfId="10487"/>
    <cellStyle name="Percent 3 2 6 2" xfId="10488"/>
    <cellStyle name="Percent 3 2 6 2 2" xfId="10489"/>
    <cellStyle name="Percent 3 2 6 2 2 2" xfId="10490"/>
    <cellStyle name="Percent 3 2 6 2 3" xfId="10491"/>
    <cellStyle name="Percent 3 2 6 3" xfId="10492"/>
    <cellStyle name="Percent 3 2 6 3 2" xfId="10493"/>
    <cellStyle name="Percent 3 2 6 4" xfId="10494"/>
    <cellStyle name="Percent 3 2 7" xfId="10495"/>
    <cellStyle name="Percent 3 2 7 2" xfId="10496"/>
    <cellStyle name="Percent 3 2 7 2 2" xfId="10497"/>
    <cellStyle name="Percent 3 2 7 3" xfId="10498"/>
    <cellStyle name="Percent 3 2 8" xfId="10499"/>
    <cellStyle name="Percent 3 2 8 2" xfId="10500"/>
    <cellStyle name="Percent 3 2 8 2 2" xfId="10501"/>
    <cellStyle name="Percent 3 2 8 3" xfId="10502"/>
    <cellStyle name="Percent 3 2 9" xfId="10503"/>
    <cellStyle name="Percent 3 2 9 2" xfId="10504"/>
    <cellStyle name="Percent 3 2 9 2 2" xfId="10505"/>
    <cellStyle name="Percent 3 2 9 3" xfId="10506"/>
    <cellStyle name="Percent 3 3" xfId="10507"/>
    <cellStyle name="Percent 3 4" xfId="10508"/>
    <cellStyle name="Percent 3 5" xfId="10509"/>
    <cellStyle name="Percent 3 5 2" xfId="10510"/>
    <cellStyle name="Percent 3 5 2 2" xfId="10511"/>
    <cellStyle name="Percent 3 5 2 2 2" xfId="10512"/>
    <cellStyle name="Percent 3 5 2 2 2 2" xfId="10513"/>
    <cellStyle name="Percent 3 5 2 2 3" xfId="10514"/>
    <cellStyle name="Percent 3 5 2 3" xfId="10515"/>
    <cellStyle name="Percent 3 5 2 3 2" xfId="10516"/>
    <cellStyle name="Percent 3 5 2 4" xfId="10517"/>
    <cellStyle name="Percent 3 5 3" xfId="10518"/>
    <cellStyle name="Percent 3 5 3 2" xfId="10519"/>
    <cellStyle name="Percent 3 5 3 2 2" xfId="10520"/>
    <cellStyle name="Percent 3 5 3 3" xfId="10521"/>
    <cellStyle name="Percent 3 5 4" xfId="10522"/>
    <cellStyle name="Percent 3 5 4 2" xfId="10523"/>
    <cellStyle name="Percent 3 5 4 2 2" xfId="10524"/>
    <cellStyle name="Percent 3 5 4 3" xfId="10525"/>
    <cellStyle name="Percent 3 5 5" xfId="10526"/>
    <cellStyle name="Percent 3 5 5 2" xfId="10527"/>
    <cellStyle name="Percent 3 5 5 2 2" xfId="10528"/>
    <cellStyle name="Percent 3 5 5 3" xfId="10529"/>
    <cellStyle name="Percent 3 5 6" xfId="10530"/>
    <cellStyle name="Percent 3 5 6 2" xfId="10531"/>
    <cellStyle name="Percent 3 5 7" xfId="10532"/>
    <cellStyle name="Percent 3 5 8" xfId="10533"/>
    <cellStyle name="Percent 3 6" xfId="10534"/>
    <cellStyle name="Percent 3 6 2" xfId="10535"/>
    <cellStyle name="Percent 3 6 2 2" xfId="10536"/>
    <cellStyle name="Percent 3 6 2 2 2" xfId="10537"/>
    <cellStyle name="Percent 3 6 2 2 2 2" xfId="10538"/>
    <cellStyle name="Percent 3 6 2 2 3" xfId="10539"/>
    <cellStyle name="Percent 3 6 2 3" xfId="10540"/>
    <cellStyle name="Percent 3 6 2 3 2" xfId="10541"/>
    <cellStyle name="Percent 3 6 2 4" xfId="10542"/>
    <cellStyle name="Percent 3 6 3" xfId="10543"/>
    <cellStyle name="Percent 3 6 3 2" xfId="10544"/>
    <cellStyle name="Percent 3 6 3 2 2" xfId="10545"/>
    <cellStyle name="Percent 3 6 3 3" xfId="10546"/>
    <cellStyle name="Percent 3 6 4" xfId="10547"/>
    <cellStyle name="Percent 3 6 4 2" xfId="10548"/>
    <cellStyle name="Percent 3 6 4 2 2" xfId="10549"/>
    <cellStyle name="Percent 3 6 4 3" xfId="10550"/>
    <cellStyle name="Percent 3 6 5" xfId="10551"/>
    <cellStyle name="Percent 3 6 5 2" xfId="10552"/>
    <cellStyle name="Percent 3 6 5 2 2" xfId="10553"/>
    <cellStyle name="Percent 3 6 5 3" xfId="10554"/>
    <cellStyle name="Percent 3 6 6" xfId="10555"/>
    <cellStyle name="Percent 3 6 6 2" xfId="10556"/>
    <cellStyle name="Percent 3 6 7" xfId="10557"/>
    <cellStyle name="Percent 3 6 8" xfId="10558"/>
    <cellStyle name="Percent 3 7" xfId="10559"/>
    <cellStyle name="Percent 3 7 2" xfId="10560"/>
    <cellStyle name="Percent 3 7 2 2" xfId="10561"/>
    <cellStyle name="Percent 3 7 2 2 2" xfId="10562"/>
    <cellStyle name="Percent 3 7 2 2 2 2" xfId="10563"/>
    <cellStyle name="Percent 3 7 2 2 3" xfId="10564"/>
    <cellStyle name="Percent 3 7 2 3" xfId="10565"/>
    <cellStyle name="Percent 3 7 2 3 2" xfId="10566"/>
    <cellStyle name="Percent 3 7 2 4" xfId="10567"/>
    <cellStyle name="Percent 3 7 3" xfId="10568"/>
    <cellStyle name="Percent 3 7 3 2" xfId="10569"/>
    <cellStyle name="Percent 3 7 3 2 2" xfId="10570"/>
    <cellStyle name="Percent 3 7 3 3" xfId="10571"/>
    <cellStyle name="Percent 3 7 4" xfId="10572"/>
    <cellStyle name="Percent 3 7 4 2" xfId="10573"/>
    <cellStyle name="Percent 3 7 4 2 2" xfId="10574"/>
    <cellStyle name="Percent 3 7 4 3" xfId="10575"/>
    <cellStyle name="Percent 3 7 5" xfId="10576"/>
    <cellStyle name="Percent 3 7 5 2" xfId="10577"/>
    <cellStyle name="Percent 3 7 5 2 2" xfId="10578"/>
    <cellStyle name="Percent 3 7 5 3" xfId="10579"/>
    <cellStyle name="Percent 3 7 6" xfId="10580"/>
    <cellStyle name="Percent 3 7 6 2" xfId="10581"/>
    <cellStyle name="Percent 3 7 7" xfId="10582"/>
    <cellStyle name="Percent 3 7 8" xfId="10583"/>
    <cellStyle name="Percent 3 8" xfId="10584"/>
    <cellStyle name="Percent 3 8 2" xfId="10585"/>
    <cellStyle name="Percent 3 8 2 2" xfId="10586"/>
    <cellStyle name="Percent 3 8 2 2 2" xfId="10587"/>
    <cellStyle name="Percent 3 8 2 2 2 2" xfId="10588"/>
    <cellStyle name="Percent 3 8 2 2 3" xfId="10589"/>
    <cellStyle name="Percent 3 8 2 3" xfId="10590"/>
    <cellStyle name="Percent 3 8 2 3 2" xfId="10591"/>
    <cellStyle name="Percent 3 8 2 4" xfId="10592"/>
    <cellStyle name="Percent 3 8 3" xfId="10593"/>
    <cellStyle name="Percent 3 8 3 2" xfId="10594"/>
    <cellStyle name="Percent 3 8 3 2 2" xfId="10595"/>
    <cellStyle name="Percent 3 8 3 3" xfId="10596"/>
    <cellStyle name="Percent 3 8 4" xfId="10597"/>
    <cellStyle name="Percent 3 8 4 2" xfId="10598"/>
    <cellStyle name="Percent 3 8 4 2 2" xfId="10599"/>
    <cellStyle name="Percent 3 8 4 3" xfId="10600"/>
    <cellStyle name="Percent 3 8 5" xfId="10601"/>
    <cellStyle name="Percent 3 8 5 2" xfId="10602"/>
    <cellStyle name="Percent 3 8 6" xfId="10603"/>
    <cellStyle name="Percent 3 9" xfId="10604"/>
    <cellStyle name="Percent 3 9 2" xfId="10605"/>
    <cellStyle name="Percent 3 9 2 2" xfId="10606"/>
    <cellStyle name="Percent 3 9 2 2 2" xfId="10607"/>
    <cellStyle name="Percent 3 9 2 3" xfId="10608"/>
    <cellStyle name="Percent 3 9 3" xfId="10609"/>
    <cellStyle name="Percent 3 9 3 2" xfId="10610"/>
    <cellStyle name="Percent 3 9 4" xfId="10611"/>
    <cellStyle name="Percent 4" xfId="10612"/>
    <cellStyle name="Percent 5" xfId="10613"/>
    <cellStyle name="Percent 6" xfId="10614"/>
    <cellStyle name="Percent 6 2" xfId="10615"/>
    <cellStyle name="Percent 6 3" xfId="10616"/>
    <cellStyle name="Percent 6 3 2" xfId="10617"/>
    <cellStyle name="Percent 6 3 2 2" xfId="10618"/>
    <cellStyle name="Percent 6 3 2 2 2" xfId="10619"/>
    <cellStyle name="Percent 6 3 2 3" xfId="10620"/>
    <cellStyle name="Percent 6 3 3" xfId="10621"/>
    <cellStyle name="Percent 6 3 3 2" xfId="10622"/>
    <cellStyle name="Percent 6 3 4" xfId="10623"/>
    <cellStyle name="Percent 6 4" xfId="10624"/>
    <cellStyle name="Percent 6 4 2" xfId="10625"/>
    <cellStyle name="Percent 6 4 2 2" xfId="10626"/>
    <cellStyle name="Percent 6 4 3" xfId="10627"/>
    <cellStyle name="Percent 6 5" xfId="10628"/>
    <cellStyle name="Percent 6 5 2" xfId="10629"/>
    <cellStyle name="Percent 6 5 2 2" xfId="10630"/>
    <cellStyle name="Percent 6 5 3" xfId="10631"/>
    <cellStyle name="Percent 6 6" xfId="10632"/>
    <cellStyle name="Percent 6 6 2" xfId="10633"/>
    <cellStyle name="Percent 6 6 2 2" xfId="10634"/>
    <cellStyle name="Percent 6 6 3" xfId="10635"/>
    <cellStyle name="Percent 6 7" xfId="10636"/>
    <cellStyle name="Percent 6 7 2" xfId="10637"/>
    <cellStyle name="Percent 6 8" xfId="10638"/>
    <cellStyle name="Percent 6 9" xfId="10639"/>
    <cellStyle name="Percent 7" xfId="10640"/>
    <cellStyle name="Percent 7 2" xfId="10641"/>
    <cellStyle name="Percent 7 2 2" xfId="10642"/>
    <cellStyle name="Percent 7 2 2 2" xfId="10643"/>
    <cellStyle name="Percent 7 2 2 2 2" xfId="10644"/>
    <cellStyle name="Percent 7 2 2 3" xfId="10645"/>
    <cellStyle name="Percent 7 2 3" xfId="10646"/>
    <cellStyle name="Percent 7 2 3 2" xfId="10647"/>
    <cellStyle name="Percent 7 2 4" xfId="10648"/>
    <cellStyle name="Percent 7 3" xfId="10649"/>
    <cellStyle name="Percent 7 3 2" xfId="10650"/>
    <cellStyle name="Percent 7 3 2 2" xfId="10651"/>
    <cellStyle name="Percent 7 3 3" xfId="10652"/>
    <cellStyle name="Percent 7 4" xfId="10653"/>
    <cellStyle name="Percent 7 4 2" xfId="10654"/>
    <cellStyle name="Percent 7 4 2 2" xfId="10655"/>
    <cellStyle name="Percent 7 4 3" xfId="10656"/>
    <cellStyle name="Percent 7 5" xfId="10657"/>
    <cellStyle name="Percent 7 5 2" xfId="10658"/>
    <cellStyle name="Percent 7 5 2 2" xfId="10659"/>
    <cellStyle name="Percent 7 5 3" xfId="10660"/>
    <cellStyle name="Percent 7 6" xfId="10661"/>
    <cellStyle name="Percent 7 6 2" xfId="10662"/>
    <cellStyle name="Percent 7 7" xfId="10663"/>
    <cellStyle name="Percent 7 8" xfId="10664"/>
    <cellStyle name="Percent 8" xfId="10665"/>
    <cellStyle name="Percent 8 2" xfId="10666"/>
    <cellStyle name="Percent 8 2 2" xfId="10667"/>
    <cellStyle name="Percent 8 2 2 2" xfId="10668"/>
    <cellStyle name="Percent 8 2 2 2 2" xfId="10669"/>
    <cellStyle name="Percent 8 2 2 3" xfId="10670"/>
    <cellStyle name="Percent 8 2 3" xfId="10671"/>
    <cellStyle name="Percent 8 2 3 2" xfId="10672"/>
    <cellStyle name="Percent 8 2 4" xfId="10673"/>
    <cellStyle name="Percent 8 3" xfId="10674"/>
    <cellStyle name="Percent 8 3 2" xfId="10675"/>
    <cellStyle name="Percent 8 3 2 2" xfId="10676"/>
    <cellStyle name="Percent 8 3 3" xfId="10677"/>
    <cellStyle name="Percent 8 4" xfId="10678"/>
    <cellStyle name="Percent 8 4 2" xfId="10679"/>
    <cellStyle name="Percent 8 4 2 2" xfId="10680"/>
    <cellStyle name="Percent 8 4 3" xfId="10681"/>
    <cellStyle name="Percent 8 5" xfId="10682"/>
    <cellStyle name="Percent 8 5 2" xfId="10683"/>
    <cellStyle name="Percent 8 5 2 2" xfId="10684"/>
    <cellStyle name="Percent 8 5 3" xfId="10685"/>
    <cellStyle name="Percent 8 6" xfId="10686"/>
    <cellStyle name="Percent 8 6 2" xfId="10687"/>
    <cellStyle name="Percent 8 7" xfId="10688"/>
    <cellStyle name="Percent 8 8" xfId="106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0/CY%202020%20FUND%20171/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July 31, 2020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0</v>
          </cell>
          <cell r="G5883">
            <v>65953000</v>
          </cell>
          <cell r="H5883">
            <v>61925900</v>
          </cell>
          <cell r="I5883">
            <v>-4027100</v>
          </cell>
          <cell r="J5883">
            <v>4293132.16</v>
          </cell>
          <cell r="K5883">
            <v>1647333.9100000001</v>
          </cell>
          <cell r="L5883">
            <v>6211042</v>
          </cell>
          <cell r="M5883">
            <v>0</v>
          </cell>
          <cell r="N5883">
            <v>777957</v>
          </cell>
          <cell r="O5883">
            <v>-27957</v>
          </cell>
          <cell r="P5883">
            <v>-750000</v>
          </cell>
          <cell r="Q5883">
            <v>0</v>
          </cell>
          <cell r="R5883">
            <v>0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320248.17</v>
          </cell>
          <cell r="W5883">
            <v>630111.74</v>
          </cell>
          <cell r="X5883">
            <v>724931</v>
          </cell>
          <cell r="Y5883">
            <v>6961042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6111000</v>
          </cell>
          <cell r="F5918">
            <v>0</v>
          </cell>
          <cell r="G5918">
            <v>6111000</v>
          </cell>
          <cell r="H5918">
            <v>6111000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3060331.48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1579433.88</v>
          </cell>
          <cell r="W6094">
            <v>1232649.6000000001</v>
          </cell>
          <cell r="X6094">
            <v>248248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75138000</v>
          </cell>
          <cell r="J22171">
            <v>4296132.16</v>
          </cell>
          <cell r="K22171">
            <v>4707665.3900000006</v>
          </cell>
          <cell r="L22171">
            <v>6211042</v>
          </cell>
          <cell r="M22171">
            <v>0</v>
          </cell>
          <cell r="N22171">
            <v>777957</v>
          </cell>
          <cell r="O22171">
            <v>-27957</v>
          </cell>
          <cell r="P22171">
            <v>-750000</v>
          </cell>
          <cell r="Q22171">
            <v>0</v>
          </cell>
          <cell r="R22171">
            <v>0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1899682.0499999998</v>
          </cell>
          <cell r="W22171">
            <v>1862761.34</v>
          </cell>
          <cell r="X22171">
            <v>973179</v>
          </cell>
          <cell r="Y22171">
            <v>6961042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15214839.550000001</v>
          </cell>
          <cell r="AF22171">
            <v>59923160.450000003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71110900</v>
          </cell>
          <cell r="F102">
            <v>-4027100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15214839.550000001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75138000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70" zoomScaleNormal="80" zoomScaleSheetLayoutView="70" workbookViewId="0">
      <pane xSplit="1" ySplit="12" topLeftCell="D1056" activePane="bottomRight" state="frozen"/>
      <selection pane="topRight" activeCell="B1" sqref="B1"/>
      <selection pane="bottomLeft" activeCell="A13" sqref="A13"/>
      <selection pane="bottomRight" activeCell="AG1073" sqref="AG1073"/>
    </sheetView>
  </sheetViews>
  <sheetFormatPr defaultColWidth="8.85546875" defaultRowHeight="15" customHeight="1" x14ac:dyDescent="0.2"/>
  <cols>
    <col min="1" max="1" width="26.710937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July 31,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2" t="e">
        <f t="shared" si="3"/>
        <v>#DIV/0!</v>
      </c>
      <c r="AE20" s="36"/>
    </row>
    <row r="21" spans="1:31" s="37" customFormat="1" ht="18" hidden="1" customHeight="1" x14ac:dyDescent="0.25">
      <c r="A21" s="43" t="s">
        <v>41</v>
      </c>
      <c r="B21" s="44">
        <f>SUM(B17:B20)</f>
        <v>0</v>
      </c>
      <c r="C21" s="44">
        <f t="shared" ref="C21:D21" si="4">SUM(C17:C20)</f>
        <v>0</v>
      </c>
      <c r="D21" s="44">
        <f t="shared" si="4"/>
        <v>0</v>
      </c>
      <c r="E21" s="44">
        <f>SUM(E17:E20)</f>
        <v>0</v>
      </c>
      <c r="F21" s="44">
        <f>SUM(F17:F20)</f>
        <v>0</v>
      </c>
      <c r="G21" s="44">
        <f>SUM(G17:G20)</f>
        <v>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5">
        <f>SUM(AC17:AC20)</f>
        <v>0</v>
      </c>
      <c r="AD21" s="46" t="e">
        <f t="shared" ref="AD21" si="6">AB21/B21</f>
        <v>#DIV/0!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hidden="1" customHeight="1" x14ac:dyDescent="0.25">
      <c r="A23" s="43" t="s">
        <v>43</v>
      </c>
      <c r="B23" s="44">
        <f>B22+B21</f>
        <v>0</v>
      </c>
      <c r="C23" s="44">
        <f t="shared" ref="C23:D23" si="7">C22+C21</f>
        <v>0</v>
      </c>
      <c r="D23" s="44">
        <f t="shared" si="7"/>
        <v>0</v>
      </c>
      <c r="E23" s="44">
        <f>E22+E21</f>
        <v>0</v>
      </c>
      <c r="F23" s="44">
        <f>F22+F21</f>
        <v>0</v>
      </c>
      <c r="G23" s="44">
        <f>G22+G21</f>
        <v>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0</v>
      </c>
      <c r="AC23" s="45">
        <f>AC22+AC21</f>
        <v>0</v>
      </c>
      <c r="AD23" s="46" t="e">
        <f>AB23/D23</f>
        <v>#DIV/0!</v>
      </c>
      <c r="AE23" s="48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hidden="1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hidden="1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hidden="1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hidden="1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hidden="1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hidden="1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 t="shared" si="9"/>
        <v>0</v>
      </c>
      <c r="AD30" s="42" t="e">
        <f t="shared" si="10"/>
        <v>#DIV/0!</v>
      </c>
      <c r="AE30" s="51"/>
    </row>
    <row r="31" spans="1:31" s="52" customFormat="1" ht="18" hidden="1" customHeight="1" x14ac:dyDescent="0.25">
      <c r="A31" s="56" t="s">
        <v>41</v>
      </c>
      <c r="B31" s="57">
        <f>SUM(B27:B30)</f>
        <v>0</v>
      </c>
      <c r="C31" s="57">
        <f t="shared" ref="C31:AA31" si="11">SUM(C27:C30)</f>
        <v>0</v>
      </c>
      <c r="D31" s="57">
        <f t="shared" si="11"/>
        <v>0</v>
      </c>
      <c r="E31" s="57">
        <f t="shared" si="11"/>
        <v>0</v>
      </c>
      <c r="F31" s="57">
        <f t="shared" si="11"/>
        <v>0</v>
      </c>
      <c r="G31" s="57">
        <f t="shared" si="11"/>
        <v>0</v>
      </c>
      <c r="H31" s="57">
        <f t="shared" si="11"/>
        <v>0</v>
      </c>
      <c r="I31" s="57">
        <f t="shared" si="11"/>
        <v>0</v>
      </c>
      <c r="J31" s="57">
        <f t="shared" si="11"/>
        <v>0</v>
      </c>
      <c r="K31" s="57">
        <f t="shared" si="11"/>
        <v>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0</v>
      </c>
      <c r="AC31" s="45">
        <f>SUM(AC27:AC30)</f>
        <v>0</v>
      </c>
      <c r="AD31" s="46" t="e">
        <f t="shared" ref="AD31" si="12">AB31/B31</f>
        <v>#DIV/0!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hidden="1" customHeight="1" x14ac:dyDescent="0.25">
      <c r="A33" s="56" t="s">
        <v>43</v>
      </c>
      <c r="B33" s="57">
        <f>B32+B31</f>
        <v>0</v>
      </c>
      <c r="C33" s="57">
        <f t="shared" ref="C33:AA33" si="13">C32+C31</f>
        <v>0</v>
      </c>
      <c r="D33" s="57">
        <f t="shared" si="13"/>
        <v>0</v>
      </c>
      <c r="E33" s="57">
        <f t="shared" si="13"/>
        <v>0</v>
      </c>
      <c r="F33" s="57">
        <f t="shared" si="13"/>
        <v>0</v>
      </c>
      <c r="G33" s="57">
        <f t="shared" si="13"/>
        <v>0</v>
      </c>
      <c r="H33" s="57">
        <f t="shared" si="13"/>
        <v>0</v>
      </c>
      <c r="I33" s="57">
        <f t="shared" si="13"/>
        <v>0</v>
      </c>
      <c r="J33" s="57">
        <f t="shared" si="13"/>
        <v>0</v>
      </c>
      <c r="K33" s="57">
        <f t="shared" si="13"/>
        <v>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0</v>
      </c>
      <c r="AC33" s="45">
        <f>AC32+AC31</f>
        <v>0</v>
      </c>
      <c r="AD33" s="46" t="e">
        <f>AB33/D33</f>
        <v>#DIV/0!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69027000</v>
      </c>
      <c r="C278" s="50">
        <f t="shared" si="136"/>
        <v>0</v>
      </c>
      <c r="D278" s="50">
        <f t="shared" si="136"/>
        <v>69027000</v>
      </c>
      <c r="E278" s="50">
        <f t="shared" si="136"/>
        <v>64999900</v>
      </c>
      <c r="F278" s="50">
        <f t="shared" si="136"/>
        <v>-4027100</v>
      </c>
      <c r="G278" s="50">
        <f t="shared" si="136"/>
        <v>4296132.16</v>
      </c>
      <c r="H278" s="50">
        <f t="shared" si="136"/>
        <v>4707665.3900000006</v>
      </c>
      <c r="I278" s="50">
        <f t="shared" si="136"/>
        <v>6211042</v>
      </c>
      <c r="J278" s="50">
        <f t="shared" si="136"/>
        <v>0</v>
      </c>
      <c r="K278" s="50">
        <f t="shared" si="136"/>
        <v>777957</v>
      </c>
      <c r="L278" s="50">
        <f t="shared" si="136"/>
        <v>-27957</v>
      </c>
      <c r="M278" s="50">
        <f t="shared" si="136"/>
        <v>-750000</v>
      </c>
      <c r="N278" s="50">
        <f t="shared" si="136"/>
        <v>0</v>
      </c>
      <c r="O278" s="50">
        <f t="shared" si="136"/>
        <v>0</v>
      </c>
      <c r="P278" s="50">
        <f t="shared" si="136"/>
        <v>0</v>
      </c>
      <c r="Q278" s="50">
        <f t="shared" si="136"/>
        <v>3018604</v>
      </c>
      <c r="R278" s="50">
        <f t="shared" si="136"/>
        <v>499571.16000000003</v>
      </c>
      <c r="S278" s="50">
        <f t="shared" si="136"/>
        <v>1899682.0499999998</v>
      </c>
      <c r="T278" s="50">
        <f t="shared" si="136"/>
        <v>1862761.34</v>
      </c>
      <c r="U278" s="50">
        <f t="shared" si="136"/>
        <v>973179</v>
      </c>
      <c r="V278" s="50">
        <f t="shared" si="136"/>
        <v>6961042</v>
      </c>
      <c r="W278" s="50">
        <f t="shared" si="136"/>
        <v>0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15214839.550000001</v>
      </c>
      <c r="AC278" s="35">
        <f t="shared" ref="AC278:AC280" si="137">D278-AB278</f>
        <v>53812160.450000003</v>
      </c>
      <c r="AD278" s="42">
        <f t="shared" ref="AD278:AD280" si="138">AB278/D278</f>
        <v>0.22041867023048953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6111000</v>
      </c>
      <c r="C280" s="50">
        <f t="shared" si="136"/>
        <v>0</v>
      </c>
      <c r="D280" s="50">
        <f t="shared" si="136"/>
        <v>6111000</v>
      </c>
      <c r="E280" s="50">
        <f t="shared" si="136"/>
        <v>6111000</v>
      </c>
      <c r="F280" s="50">
        <f t="shared" si="136"/>
        <v>0</v>
      </c>
      <c r="G280" s="50">
        <f t="shared" si="136"/>
        <v>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0</v>
      </c>
      <c r="AC280" s="35">
        <f t="shared" si="137"/>
        <v>6111000</v>
      </c>
      <c r="AD280" s="42">
        <f t="shared" si="138"/>
        <v>0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75138000</v>
      </c>
      <c r="C281" s="57">
        <f t="shared" ref="C281:AA281" si="139">SUM(C277:C280)</f>
        <v>0</v>
      </c>
      <c r="D281" s="57">
        <f t="shared" si="139"/>
        <v>75138000</v>
      </c>
      <c r="E281" s="57">
        <f t="shared" si="139"/>
        <v>71110900</v>
      </c>
      <c r="F281" s="57">
        <f t="shared" si="139"/>
        <v>-4027100</v>
      </c>
      <c r="G281" s="57">
        <f t="shared" si="139"/>
        <v>4296132.16</v>
      </c>
      <c r="H281" s="57">
        <f t="shared" si="139"/>
        <v>4707665.3900000006</v>
      </c>
      <c r="I281" s="57">
        <f t="shared" si="139"/>
        <v>6211042</v>
      </c>
      <c r="J281" s="57">
        <f t="shared" si="139"/>
        <v>0</v>
      </c>
      <c r="K281" s="57">
        <f t="shared" si="139"/>
        <v>777957</v>
      </c>
      <c r="L281" s="57">
        <f t="shared" si="139"/>
        <v>-27957</v>
      </c>
      <c r="M281" s="57">
        <f t="shared" si="139"/>
        <v>-750000</v>
      </c>
      <c r="N281" s="57">
        <f t="shared" si="139"/>
        <v>0</v>
      </c>
      <c r="O281" s="57">
        <f t="shared" si="139"/>
        <v>0</v>
      </c>
      <c r="P281" s="57">
        <f t="shared" si="139"/>
        <v>0</v>
      </c>
      <c r="Q281" s="57">
        <f t="shared" si="139"/>
        <v>3018604</v>
      </c>
      <c r="R281" s="57">
        <f t="shared" si="139"/>
        <v>499571.16000000003</v>
      </c>
      <c r="S281" s="57">
        <f t="shared" si="139"/>
        <v>1899682.0499999998</v>
      </c>
      <c r="T281" s="57">
        <f t="shared" si="139"/>
        <v>1862761.34</v>
      </c>
      <c r="U281" s="57">
        <f t="shared" si="139"/>
        <v>973179</v>
      </c>
      <c r="V281" s="57">
        <f t="shared" si="139"/>
        <v>6961042</v>
      </c>
      <c r="W281" s="57">
        <f t="shared" si="139"/>
        <v>0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15214839.550000001</v>
      </c>
      <c r="AC281" s="44">
        <f>SUM(AC277:AC280)</f>
        <v>59923160.450000003</v>
      </c>
      <c r="AD281" s="60">
        <f t="shared" ref="AD281" si="140">AB281/B281</f>
        <v>0.20249194215975938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75138000</v>
      </c>
      <c r="C283" s="57">
        <f t="shared" ref="C283:AA283" si="142">C282+C281</f>
        <v>0</v>
      </c>
      <c r="D283" s="57">
        <f t="shared" si="142"/>
        <v>75138000</v>
      </c>
      <c r="E283" s="57">
        <f t="shared" si="142"/>
        <v>71110900</v>
      </c>
      <c r="F283" s="57">
        <f t="shared" si="142"/>
        <v>-4027100</v>
      </c>
      <c r="G283" s="57">
        <f t="shared" si="142"/>
        <v>4296132.16</v>
      </c>
      <c r="H283" s="57">
        <f t="shared" si="142"/>
        <v>4707665.3900000006</v>
      </c>
      <c r="I283" s="57">
        <f t="shared" si="142"/>
        <v>6211042</v>
      </c>
      <c r="J283" s="57">
        <f t="shared" si="142"/>
        <v>0</v>
      </c>
      <c r="K283" s="57">
        <f t="shared" si="142"/>
        <v>777957</v>
      </c>
      <c r="L283" s="57">
        <f t="shared" si="142"/>
        <v>-27957</v>
      </c>
      <c r="M283" s="57">
        <f t="shared" si="142"/>
        <v>-750000</v>
      </c>
      <c r="N283" s="57">
        <f t="shared" si="142"/>
        <v>0</v>
      </c>
      <c r="O283" s="57">
        <f t="shared" si="142"/>
        <v>0</v>
      </c>
      <c r="P283" s="57">
        <f t="shared" si="142"/>
        <v>0</v>
      </c>
      <c r="Q283" s="57">
        <f t="shared" si="142"/>
        <v>3018604</v>
      </c>
      <c r="R283" s="57">
        <f t="shared" si="142"/>
        <v>499571.16000000003</v>
      </c>
      <c r="S283" s="57">
        <f t="shared" si="142"/>
        <v>1899682.0499999998</v>
      </c>
      <c r="T283" s="57">
        <f t="shared" si="142"/>
        <v>1862761.34</v>
      </c>
      <c r="U283" s="57">
        <f t="shared" si="142"/>
        <v>973179</v>
      </c>
      <c r="V283" s="57">
        <f t="shared" si="142"/>
        <v>6961042</v>
      </c>
      <c r="W283" s="57">
        <f t="shared" si="142"/>
        <v>0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15214839.550000001</v>
      </c>
      <c r="AC283" s="44">
        <f>AC282+AC281</f>
        <v>59923160.450000003</v>
      </c>
      <c r="AD283" s="60">
        <f>AB283/D283</f>
        <v>0.20249194215975938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65953000</v>
      </c>
      <c r="C288" s="50">
        <f>[1]consoCURRENT!F5883</f>
        <v>0</v>
      </c>
      <c r="D288" s="50">
        <f>[1]consoCURRENT!G5883</f>
        <v>65953000</v>
      </c>
      <c r="E288" s="50">
        <f>[1]consoCURRENT!H5883</f>
        <v>61925900</v>
      </c>
      <c r="F288" s="50">
        <f>[1]consoCURRENT!I5883</f>
        <v>-4027100</v>
      </c>
      <c r="G288" s="50">
        <f>[1]consoCURRENT!J5883</f>
        <v>4293132.16</v>
      </c>
      <c r="H288" s="50">
        <f>[1]consoCURRENT!K5883</f>
        <v>1647333.9100000001</v>
      </c>
      <c r="I288" s="50">
        <f>[1]consoCURRENT!L5883</f>
        <v>6211042</v>
      </c>
      <c r="J288" s="50">
        <f>[1]consoCURRENT!M5883</f>
        <v>0</v>
      </c>
      <c r="K288" s="50">
        <f>[1]consoCURRENT!N5883</f>
        <v>777957</v>
      </c>
      <c r="L288" s="50">
        <f>[1]consoCURRENT!O5883</f>
        <v>-27957</v>
      </c>
      <c r="M288" s="50">
        <f>[1]consoCURRENT!P5883</f>
        <v>-750000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3015604</v>
      </c>
      <c r="R288" s="50">
        <f>[1]consoCURRENT!U5883</f>
        <v>499571.16000000003</v>
      </c>
      <c r="S288" s="50">
        <f>[1]consoCURRENT!V5883</f>
        <v>320248.17</v>
      </c>
      <c r="T288" s="50">
        <f>[1]consoCURRENT!W5883</f>
        <v>630111.74</v>
      </c>
      <c r="U288" s="50">
        <f>[1]consoCURRENT!X5883</f>
        <v>724931</v>
      </c>
      <c r="V288" s="50">
        <f>[1]consoCURRENT!Y5883</f>
        <v>6961042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12151508.07</v>
      </c>
      <c r="AC288" s="40">
        <f t="shared" ref="AC288:AC290" si="143">D288-AB288</f>
        <v>53801491.93</v>
      </c>
      <c r="AD288" s="42">
        <f t="shared" ref="AD288:AD290" si="144">AB288/D288</f>
        <v>0.18424496338301519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6111000</v>
      </c>
      <c r="C290" s="50">
        <f>+[1]consoCURRENT!F5918</f>
        <v>0</v>
      </c>
      <c r="D290" s="50">
        <f>+[1]consoCURRENT!G5918</f>
        <v>6111000</v>
      </c>
      <c r="E290" s="50">
        <f>+[1]consoCURRENT!H5918</f>
        <v>6111000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 t="shared" si="143"/>
        <v>6111000</v>
      </c>
      <c r="AD290" s="42">
        <f t="shared" si="144"/>
        <v>0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72064000</v>
      </c>
      <c r="C291" s="57">
        <f t="shared" ref="C291:AA291" si="145">SUM(C287:C290)</f>
        <v>0</v>
      </c>
      <c r="D291" s="57">
        <f t="shared" si="145"/>
        <v>72064000</v>
      </c>
      <c r="E291" s="57">
        <f t="shared" si="145"/>
        <v>68036900</v>
      </c>
      <c r="F291" s="57">
        <f t="shared" si="145"/>
        <v>-4027100</v>
      </c>
      <c r="G291" s="57">
        <f t="shared" si="145"/>
        <v>4293132.16</v>
      </c>
      <c r="H291" s="57">
        <f t="shared" si="145"/>
        <v>1647333.9100000001</v>
      </c>
      <c r="I291" s="57">
        <f t="shared" si="145"/>
        <v>6211042</v>
      </c>
      <c r="J291" s="57">
        <f t="shared" si="145"/>
        <v>0</v>
      </c>
      <c r="K291" s="57">
        <f t="shared" si="145"/>
        <v>777957</v>
      </c>
      <c r="L291" s="57">
        <f t="shared" si="145"/>
        <v>-27957</v>
      </c>
      <c r="M291" s="57">
        <f t="shared" si="145"/>
        <v>-750000</v>
      </c>
      <c r="N291" s="57">
        <f t="shared" si="145"/>
        <v>0</v>
      </c>
      <c r="O291" s="57">
        <f t="shared" si="145"/>
        <v>0</v>
      </c>
      <c r="P291" s="57">
        <f t="shared" si="145"/>
        <v>0</v>
      </c>
      <c r="Q291" s="57">
        <f t="shared" si="145"/>
        <v>3015604</v>
      </c>
      <c r="R291" s="57">
        <f t="shared" si="145"/>
        <v>499571.16000000003</v>
      </c>
      <c r="S291" s="57">
        <f t="shared" si="145"/>
        <v>320248.17</v>
      </c>
      <c r="T291" s="57">
        <f t="shared" si="145"/>
        <v>630111.74</v>
      </c>
      <c r="U291" s="57">
        <f t="shared" si="145"/>
        <v>724931</v>
      </c>
      <c r="V291" s="57">
        <f t="shared" si="145"/>
        <v>6961042</v>
      </c>
      <c r="W291" s="57">
        <f t="shared" si="145"/>
        <v>0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12151508.07</v>
      </c>
      <c r="AC291" s="45">
        <f>SUM(AC287:AC290)</f>
        <v>59912491.93</v>
      </c>
      <c r="AD291" s="46">
        <f t="shared" ref="AD291" si="146">AB291/B291</f>
        <v>0.16862106002997337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72064000</v>
      </c>
      <c r="C293" s="57">
        <f t="shared" ref="C293:AA293" si="147">C292+C291</f>
        <v>0</v>
      </c>
      <c r="D293" s="57">
        <f t="shared" si="147"/>
        <v>72064000</v>
      </c>
      <c r="E293" s="57">
        <f t="shared" si="147"/>
        <v>68036900</v>
      </c>
      <c r="F293" s="57">
        <f t="shared" si="147"/>
        <v>-4027100</v>
      </c>
      <c r="G293" s="57">
        <f t="shared" si="147"/>
        <v>4293132.16</v>
      </c>
      <c r="H293" s="57">
        <f t="shared" si="147"/>
        <v>1647333.9100000001</v>
      </c>
      <c r="I293" s="57">
        <f t="shared" si="147"/>
        <v>6211042</v>
      </c>
      <c r="J293" s="57">
        <f t="shared" si="147"/>
        <v>0</v>
      </c>
      <c r="K293" s="57">
        <f t="shared" si="147"/>
        <v>777957</v>
      </c>
      <c r="L293" s="57">
        <f t="shared" si="147"/>
        <v>-27957</v>
      </c>
      <c r="M293" s="57">
        <f t="shared" si="147"/>
        <v>-750000</v>
      </c>
      <c r="N293" s="57">
        <f t="shared" si="147"/>
        <v>0</v>
      </c>
      <c r="O293" s="57">
        <f t="shared" si="147"/>
        <v>0</v>
      </c>
      <c r="P293" s="57">
        <f t="shared" si="147"/>
        <v>0</v>
      </c>
      <c r="Q293" s="57">
        <f t="shared" si="147"/>
        <v>3015604</v>
      </c>
      <c r="R293" s="57">
        <f t="shared" si="147"/>
        <v>499571.16000000003</v>
      </c>
      <c r="S293" s="57">
        <f t="shared" si="147"/>
        <v>320248.17</v>
      </c>
      <c r="T293" s="57">
        <f t="shared" si="147"/>
        <v>630111.74</v>
      </c>
      <c r="U293" s="57">
        <f t="shared" si="147"/>
        <v>724931</v>
      </c>
      <c r="V293" s="57">
        <f t="shared" si="147"/>
        <v>6961042</v>
      </c>
      <c r="W293" s="57">
        <f t="shared" si="147"/>
        <v>0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12151508.07</v>
      </c>
      <c r="AC293" s="45">
        <f>AC292+AC291</f>
        <v>59912491.93</v>
      </c>
      <c r="AD293" s="46">
        <f>AB293/D293</f>
        <v>0.16862106002997337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3074000</v>
      </c>
      <c r="C298" s="50">
        <f>[1]consoCURRENT!F6094</f>
        <v>0</v>
      </c>
      <c r="D298" s="50">
        <f>[1]consoCURRENT!G6094</f>
        <v>3074000</v>
      </c>
      <c r="E298" s="50">
        <f>[1]consoCURRENT!H6094</f>
        <v>3074000</v>
      </c>
      <c r="F298" s="50">
        <f>[1]consoCURRENT!I6094</f>
        <v>0</v>
      </c>
      <c r="G298" s="50">
        <f>[1]consoCURRENT!J6094</f>
        <v>3000</v>
      </c>
      <c r="H298" s="50">
        <f>[1]consoCURRENT!K6094</f>
        <v>3060331.48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3000</v>
      </c>
      <c r="R298" s="50">
        <f>[1]consoCURRENT!U6094</f>
        <v>0</v>
      </c>
      <c r="S298" s="50">
        <f>[1]consoCURRENT!V6094</f>
        <v>1579433.88</v>
      </c>
      <c r="T298" s="50">
        <f>[1]consoCURRENT!W6094</f>
        <v>1232649.6000000001</v>
      </c>
      <c r="U298" s="50">
        <f>[1]consoCURRENT!X6094</f>
        <v>248248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3063331.48</v>
      </c>
      <c r="AC298" s="40">
        <f t="shared" ref="AC298:AC300" si="148">D298-AB298</f>
        <v>10668.520000000019</v>
      </c>
      <c r="AD298" s="42">
        <f t="shared" ref="AD298:AD300" si="149">AB298/D298</f>
        <v>0.99652943396226412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3074000</v>
      </c>
      <c r="C301" s="57">
        <f t="shared" ref="C301:AA301" si="150">SUM(C297:C300)</f>
        <v>0</v>
      </c>
      <c r="D301" s="57">
        <f t="shared" si="150"/>
        <v>3074000</v>
      </c>
      <c r="E301" s="57">
        <f t="shared" si="150"/>
        <v>3074000</v>
      </c>
      <c r="F301" s="57">
        <f t="shared" si="150"/>
        <v>0</v>
      </c>
      <c r="G301" s="57">
        <f t="shared" si="150"/>
        <v>3000</v>
      </c>
      <c r="H301" s="57">
        <f t="shared" si="150"/>
        <v>3060331.48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0</v>
      </c>
      <c r="M301" s="57">
        <f t="shared" si="150"/>
        <v>0</v>
      </c>
      <c r="N301" s="57">
        <f t="shared" si="150"/>
        <v>0</v>
      </c>
      <c r="O301" s="57">
        <f t="shared" si="150"/>
        <v>0</v>
      </c>
      <c r="P301" s="57">
        <f t="shared" si="150"/>
        <v>0</v>
      </c>
      <c r="Q301" s="57">
        <f t="shared" si="150"/>
        <v>3000</v>
      </c>
      <c r="R301" s="57">
        <f t="shared" si="150"/>
        <v>0</v>
      </c>
      <c r="S301" s="57">
        <f t="shared" si="150"/>
        <v>1579433.88</v>
      </c>
      <c r="T301" s="57">
        <f t="shared" si="150"/>
        <v>1232649.6000000001</v>
      </c>
      <c r="U301" s="57">
        <f t="shared" si="150"/>
        <v>248248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3063331.48</v>
      </c>
      <c r="AC301" s="45">
        <f>SUM(AC297:AC300)</f>
        <v>10668.520000000019</v>
      </c>
      <c r="AD301" s="46">
        <f t="shared" ref="AD301" si="151">AB301/B301</f>
        <v>0.99652943396226412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3074000</v>
      </c>
      <c r="C303" s="57">
        <f t="shared" ref="C303:AA303" si="152">C302+C301</f>
        <v>0</v>
      </c>
      <c r="D303" s="57">
        <f t="shared" si="152"/>
        <v>3074000</v>
      </c>
      <c r="E303" s="57">
        <f t="shared" si="152"/>
        <v>3074000</v>
      </c>
      <c r="F303" s="57">
        <f t="shared" si="152"/>
        <v>0</v>
      </c>
      <c r="G303" s="57">
        <f t="shared" si="152"/>
        <v>3000</v>
      </c>
      <c r="H303" s="57">
        <f t="shared" si="152"/>
        <v>3060331.48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0</v>
      </c>
      <c r="M303" s="57">
        <f t="shared" si="152"/>
        <v>0</v>
      </c>
      <c r="N303" s="57">
        <f t="shared" si="152"/>
        <v>0</v>
      </c>
      <c r="O303" s="57">
        <f t="shared" si="152"/>
        <v>0</v>
      </c>
      <c r="P303" s="57">
        <f t="shared" si="152"/>
        <v>0</v>
      </c>
      <c r="Q303" s="57">
        <f t="shared" si="152"/>
        <v>3000</v>
      </c>
      <c r="R303" s="57">
        <f t="shared" si="152"/>
        <v>0</v>
      </c>
      <c r="S303" s="57">
        <f t="shared" si="152"/>
        <v>1579433.88</v>
      </c>
      <c r="T303" s="57">
        <f t="shared" si="152"/>
        <v>1232649.6000000001</v>
      </c>
      <c r="U303" s="57">
        <f t="shared" si="152"/>
        <v>248248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3063331.48</v>
      </c>
      <c r="AC303" s="45">
        <f>AC302+AC301</f>
        <v>10668.520000000019</v>
      </c>
      <c r="AD303" s="46">
        <f>AB303/D303</f>
        <v>0.99652943396226412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56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57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58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59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60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61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62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64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65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66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69027000</v>
      </c>
      <c r="C1058" s="35">
        <f t="shared" ref="C1058:Z1058" si="538">C928+C798+C668+C538+C408+C278+C148+C18</f>
        <v>0</v>
      </c>
      <c r="D1058" s="35">
        <f t="shared" si="538"/>
        <v>69027000</v>
      </c>
      <c r="E1058" s="35">
        <f t="shared" si="538"/>
        <v>64999900</v>
      </c>
      <c r="F1058" s="35">
        <f t="shared" si="538"/>
        <v>-4027100</v>
      </c>
      <c r="G1058" s="35">
        <f t="shared" si="538"/>
        <v>4296132.16</v>
      </c>
      <c r="H1058" s="35">
        <f t="shared" si="538"/>
        <v>4707665.3900000006</v>
      </c>
      <c r="I1058" s="35">
        <f t="shared" si="538"/>
        <v>6211042</v>
      </c>
      <c r="J1058" s="35">
        <f t="shared" si="538"/>
        <v>0</v>
      </c>
      <c r="K1058" s="35">
        <f t="shared" si="538"/>
        <v>777957</v>
      </c>
      <c r="L1058" s="35">
        <f t="shared" si="538"/>
        <v>-27957</v>
      </c>
      <c r="M1058" s="35">
        <f t="shared" si="538"/>
        <v>-750000</v>
      </c>
      <c r="N1058" s="35">
        <f t="shared" si="538"/>
        <v>0</v>
      </c>
      <c r="O1058" s="35">
        <f>O928+O798+O668+O538+O408+O278+O148+O18</f>
        <v>0</v>
      </c>
      <c r="P1058" s="35">
        <f t="shared" si="538"/>
        <v>0</v>
      </c>
      <c r="Q1058" s="35">
        <f t="shared" si="538"/>
        <v>3018604</v>
      </c>
      <c r="R1058" s="35">
        <f t="shared" si="538"/>
        <v>499571.16000000003</v>
      </c>
      <c r="S1058" s="35">
        <f t="shared" si="538"/>
        <v>1899682.0499999998</v>
      </c>
      <c r="T1058" s="35">
        <f t="shared" si="538"/>
        <v>1862761.34</v>
      </c>
      <c r="U1058" s="35">
        <f t="shared" si="538"/>
        <v>973179</v>
      </c>
      <c r="V1058" s="35">
        <f t="shared" si="538"/>
        <v>6961042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15214839.550000001</v>
      </c>
      <c r="AC1058" s="40">
        <f t="shared" ref="AC1058:AC1060" si="539">D1058-AB1058</f>
        <v>53812160.450000003</v>
      </c>
      <c r="AD1058" s="42">
        <f t="shared" ref="AD1058:AD1060" si="540">AB1058/D1058</f>
        <v>0.22041867023048953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 t="shared" ref="C1060" si="541">C930+C800+C670+C540+C410+C280+C150+C20</f>
        <v>0</v>
      </c>
      <c r="D1060" s="35">
        <f>D930+D800+D670+D540+D410+D280+D150+D20</f>
        <v>6111000</v>
      </c>
      <c r="E1060" s="35">
        <f t="shared" ref="E1060:AA1060" si="542">E930+E800+E670+E540+E410+E280+E150+E20</f>
        <v>6111000</v>
      </c>
      <c r="F1060" s="35">
        <f t="shared" si="542"/>
        <v>0</v>
      </c>
      <c r="G1060" s="35">
        <f t="shared" si="542"/>
        <v>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0</v>
      </c>
      <c r="P1060" s="35">
        <f t="shared" si="542"/>
        <v>0</v>
      </c>
      <c r="Q1060" s="35">
        <f t="shared" si="542"/>
        <v>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0</v>
      </c>
      <c r="AC1060" s="40">
        <f t="shared" si="539"/>
        <v>6111000</v>
      </c>
      <c r="AD1060" s="42">
        <f t="shared" si="540"/>
        <v>0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75138000</v>
      </c>
      <c r="C1061" s="44">
        <f t="shared" si="543"/>
        <v>0</v>
      </c>
      <c r="D1061" s="44">
        <f t="shared" si="543"/>
        <v>75138000</v>
      </c>
      <c r="E1061" s="44">
        <f t="shared" si="543"/>
        <v>71110900</v>
      </c>
      <c r="F1061" s="44">
        <f t="shared" si="543"/>
        <v>-4027100</v>
      </c>
      <c r="G1061" s="44">
        <f t="shared" si="543"/>
        <v>4296132.16</v>
      </c>
      <c r="H1061" s="44">
        <f t="shared" si="543"/>
        <v>4707665.3900000006</v>
      </c>
      <c r="I1061" s="44">
        <f t="shared" si="543"/>
        <v>6211042</v>
      </c>
      <c r="J1061" s="44">
        <f t="shared" si="543"/>
        <v>0</v>
      </c>
      <c r="K1061" s="44">
        <f t="shared" si="543"/>
        <v>777957</v>
      </c>
      <c r="L1061" s="44">
        <f t="shared" si="543"/>
        <v>-27957</v>
      </c>
      <c r="M1061" s="44">
        <f t="shared" si="543"/>
        <v>-750000</v>
      </c>
      <c r="N1061" s="44">
        <f t="shared" si="543"/>
        <v>0</v>
      </c>
      <c r="O1061" s="44">
        <f t="shared" si="543"/>
        <v>0</v>
      </c>
      <c r="P1061" s="44">
        <f t="shared" si="543"/>
        <v>0</v>
      </c>
      <c r="Q1061" s="44">
        <f t="shared" si="543"/>
        <v>3018604</v>
      </c>
      <c r="R1061" s="44">
        <f t="shared" si="543"/>
        <v>499571.16000000003</v>
      </c>
      <c r="S1061" s="44">
        <f t="shared" si="543"/>
        <v>1899682.0499999998</v>
      </c>
      <c r="T1061" s="44">
        <f t="shared" si="543"/>
        <v>1862761.34</v>
      </c>
      <c r="U1061" s="44">
        <f t="shared" si="543"/>
        <v>973179</v>
      </c>
      <c r="V1061" s="44">
        <f t="shared" si="543"/>
        <v>6961042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15214839.550000001</v>
      </c>
      <c r="AC1061" s="45">
        <f>SUM(AC1057:AC1060)</f>
        <v>59923160.450000003</v>
      </c>
      <c r="AD1061" s="46">
        <f t="shared" ref="AD1061" si="544">AB1061/B1061</f>
        <v>0.20249194215975938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75138000</v>
      </c>
      <c r="C1063" s="62">
        <f t="shared" si="545"/>
        <v>0</v>
      </c>
      <c r="D1063" s="62">
        <f t="shared" si="545"/>
        <v>75138000</v>
      </c>
      <c r="E1063" s="62">
        <f t="shared" si="545"/>
        <v>71110900</v>
      </c>
      <c r="F1063" s="62">
        <f t="shared" si="545"/>
        <v>-4027100</v>
      </c>
      <c r="G1063" s="62">
        <f t="shared" si="545"/>
        <v>4296132.16</v>
      </c>
      <c r="H1063" s="62">
        <f t="shared" si="545"/>
        <v>4707665.3900000006</v>
      </c>
      <c r="I1063" s="62">
        <f t="shared" si="545"/>
        <v>6211042</v>
      </c>
      <c r="J1063" s="62">
        <f t="shared" si="545"/>
        <v>0</v>
      </c>
      <c r="K1063" s="62">
        <f t="shared" si="545"/>
        <v>777957</v>
      </c>
      <c r="L1063" s="62">
        <f t="shared" si="545"/>
        <v>-27957</v>
      </c>
      <c r="M1063" s="62">
        <f t="shared" si="545"/>
        <v>-750000</v>
      </c>
      <c r="N1063" s="62">
        <f t="shared" si="545"/>
        <v>0</v>
      </c>
      <c r="O1063" s="62">
        <f t="shared" si="545"/>
        <v>0</v>
      </c>
      <c r="P1063" s="62">
        <f t="shared" si="545"/>
        <v>0</v>
      </c>
      <c r="Q1063" s="62">
        <f t="shared" si="545"/>
        <v>3018604</v>
      </c>
      <c r="R1063" s="62">
        <f t="shared" si="545"/>
        <v>499571.16000000003</v>
      </c>
      <c r="S1063" s="62">
        <f t="shared" si="545"/>
        <v>1899682.0499999998</v>
      </c>
      <c r="T1063" s="62">
        <f t="shared" si="545"/>
        <v>1862761.34</v>
      </c>
      <c r="U1063" s="62">
        <f t="shared" si="545"/>
        <v>973179</v>
      </c>
      <c r="V1063" s="62">
        <f t="shared" si="545"/>
        <v>6961042</v>
      </c>
      <c r="W1063" s="62">
        <f t="shared" si="545"/>
        <v>0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15214839.550000001</v>
      </c>
      <c r="AC1063" s="63">
        <f>AC1062+AC1061</f>
        <v>59923160.450000003</v>
      </c>
      <c r="AD1063" s="64">
        <f>AB1063/D1063</f>
        <v>0.20249194215975938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75138000</v>
      </c>
      <c r="C1068" s="67"/>
      <c r="D1068" s="68">
        <f>+[1]consoCURRENT!G22171</f>
        <v>75138000</v>
      </c>
      <c r="E1068" s="68">
        <f>+'[1]sum-co'!E102</f>
        <v>71110900</v>
      </c>
      <c r="F1068" s="68">
        <f>+'[1]sum-co'!F102</f>
        <v>-4027100</v>
      </c>
      <c r="G1068" s="68">
        <f>+[1]consoCURRENT!J22171</f>
        <v>4296132.16</v>
      </c>
      <c r="H1068" s="68">
        <f>+[1]consoCURRENT!K22171</f>
        <v>4707665.3900000006</v>
      </c>
      <c r="I1068" s="68">
        <f>+[1]consoCURRENT!L22171</f>
        <v>6211042</v>
      </c>
      <c r="J1068" s="68">
        <f>+[1]consoCURRENT!M22171</f>
        <v>0</v>
      </c>
      <c r="K1068" s="68">
        <f>+[1]consoCURRENT!N22171</f>
        <v>777957</v>
      </c>
      <c r="L1068" s="68">
        <f>+[1]consoCURRENT!O22171</f>
        <v>-27957</v>
      </c>
      <c r="M1068" s="68">
        <f>+[1]consoCURRENT!P22171</f>
        <v>-750000</v>
      </c>
      <c r="N1068" s="68">
        <f>+[1]consoCURRENT!Q22171</f>
        <v>0</v>
      </c>
      <c r="O1068" s="68">
        <f>+[1]consoCURRENT!R22171</f>
        <v>0</v>
      </c>
      <c r="P1068" s="68">
        <f>+[1]consoCURRENT!S22171</f>
        <v>0</v>
      </c>
      <c r="Q1068" s="68">
        <f>+[1]consoCURRENT!T22171</f>
        <v>3018604</v>
      </c>
      <c r="R1068" s="68">
        <f>+[1]consoCURRENT!U22171</f>
        <v>499571.16000000003</v>
      </c>
      <c r="S1068" s="68">
        <f>+[1]consoCURRENT!V22171</f>
        <v>1899682.0499999998</v>
      </c>
      <c r="T1068" s="68">
        <f>+[1]consoCURRENT!W22171</f>
        <v>1862761.34</v>
      </c>
      <c r="U1068" s="68">
        <f>+[1]consoCURRENT!X22171</f>
        <v>973179</v>
      </c>
      <c r="V1068" s="68">
        <f>+[1]consoCURRENT!Y22171</f>
        <v>6961042</v>
      </c>
      <c r="W1068" s="68">
        <f>+[1]consoCURRENT!Z22171</f>
        <v>0</v>
      </c>
      <c r="X1068" s="68">
        <f>+[1]consoCURRENT!AA22171</f>
        <v>0</v>
      </c>
      <c r="Y1068" s="68">
        <f>+[1]consoCURRENT!AB22171</f>
        <v>0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15214839.550000001</v>
      </c>
      <c r="AC1068" s="68">
        <f>+[1]consoCURRENT!AF22171</f>
        <v>59923160.450000003</v>
      </c>
      <c r="AD1068" s="69">
        <f>+AB1063/D1063</f>
        <v>0.20249194215975938</v>
      </c>
    </row>
    <row r="1069" spans="1:34" s="66" customFormat="1" ht="15" customHeight="1" x14ac:dyDescent="0.2">
      <c r="B1069" s="70">
        <f>+B1063-B1068</f>
        <v>0</v>
      </c>
      <c r="C1069" s="67"/>
      <c r="D1069" s="67">
        <f t="shared" ref="D1069:AC1069" si="546">+D1063-D1068</f>
        <v>0</v>
      </c>
      <c r="E1069" s="67">
        <f t="shared" si="546"/>
        <v>0</v>
      </c>
      <c r="F1069" s="67">
        <f t="shared" si="546"/>
        <v>0</v>
      </c>
      <c r="G1069" s="67">
        <f t="shared" si="546"/>
        <v>0</v>
      </c>
      <c r="H1069" s="67">
        <f t="shared" si="546"/>
        <v>0</v>
      </c>
      <c r="I1069" s="67">
        <f t="shared" si="546"/>
        <v>0</v>
      </c>
      <c r="J1069" s="67">
        <f t="shared" si="546"/>
        <v>0</v>
      </c>
      <c r="K1069" s="67">
        <f t="shared" si="546"/>
        <v>0</v>
      </c>
      <c r="L1069" s="67">
        <f t="shared" si="546"/>
        <v>0</v>
      </c>
      <c r="M1069" s="67">
        <f t="shared" si="546"/>
        <v>0</v>
      </c>
      <c r="N1069" s="67">
        <f t="shared" si="546"/>
        <v>0</v>
      </c>
      <c r="O1069" s="67">
        <f t="shared" si="546"/>
        <v>0</v>
      </c>
      <c r="P1069" s="67">
        <f t="shared" si="546"/>
        <v>0</v>
      </c>
      <c r="Q1069" s="67">
        <f t="shared" si="546"/>
        <v>0</v>
      </c>
      <c r="R1069" s="67">
        <f t="shared" si="546"/>
        <v>0</v>
      </c>
      <c r="S1069" s="67">
        <f t="shared" si="546"/>
        <v>0</v>
      </c>
      <c r="T1069" s="67">
        <f t="shared" si="546"/>
        <v>0</v>
      </c>
      <c r="U1069" s="67">
        <f t="shared" si="546"/>
        <v>0</v>
      </c>
      <c r="V1069" s="67">
        <f t="shared" si="546"/>
        <v>0</v>
      </c>
      <c r="W1069" s="67">
        <f t="shared" si="546"/>
        <v>0</v>
      </c>
      <c r="X1069" s="67">
        <f t="shared" si="546"/>
        <v>0</v>
      </c>
      <c r="Y1069" s="67">
        <f t="shared" si="546"/>
        <v>0</v>
      </c>
      <c r="Z1069" s="67">
        <f t="shared" si="546"/>
        <v>0</v>
      </c>
      <c r="AA1069" s="67">
        <f t="shared" si="546"/>
        <v>0</v>
      </c>
      <c r="AB1069" s="70">
        <f>+AB1063-AB1068</f>
        <v>0</v>
      </c>
      <c r="AC1069" s="70">
        <f t="shared" si="546"/>
        <v>0</v>
      </c>
      <c r="AD1069" s="67"/>
      <c r="AH1069" s="68"/>
    </row>
    <row r="1070" spans="1:34" ht="15" customHeight="1" x14ac:dyDescent="0.25">
      <c r="A1070" s="71" t="s">
        <v>68</v>
      </c>
      <c r="B1070" s="71" t="s">
        <v>69</v>
      </c>
      <c r="C1070" s="71"/>
      <c r="D1070" s="71" t="s">
        <v>70</v>
      </c>
      <c r="E1070" s="2"/>
      <c r="F1070" s="71" t="s">
        <v>71</v>
      </c>
      <c r="G1070" s="72"/>
      <c r="H1070" s="73"/>
      <c r="I1070" s="73"/>
      <c r="N1070" s="74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67"/>
      <c r="AC1070" s="75" t="s">
        <v>72</v>
      </c>
      <c r="AE1070" s="70"/>
      <c r="AG1070" s="76"/>
      <c r="AH1070" s="73"/>
    </row>
    <row r="1071" spans="1:34" ht="15" customHeight="1" x14ac:dyDescent="0.25">
      <c r="B1071" s="2"/>
      <c r="C1071" s="2"/>
      <c r="D1071" s="2"/>
      <c r="E1071" s="2"/>
      <c r="F1071" s="2"/>
      <c r="G1071" s="72"/>
      <c r="H1071" s="73"/>
      <c r="I1071" s="73"/>
      <c r="N1071" s="74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70"/>
      <c r="AE1071" s="73"/>
      <c r="AH1071" s="73"/>
    </row>
    <row r="1072" spans="1:34" ht="15" customHeight="1" x14ac:dyDescent="0.25">
      <c r="B1072" s="2"/>
      <c r="C1072" s="2"/>
      <c r="D1072" s="2"/>
      <c r="E1072" s="2"/>
      <c r="F1072" s="2"/>
      <c r="G1072" s="72"/>
      <c r="H1072" s="73"/>
      <c r="I1072" s="73"/>
      <c r="N1072" s="74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70"/>
      <c r="AE1072" s="73"/>
      <c r="AH1072" s="73"/>
    </row>
    <row r="1073" spans="1:34" ht="15" customHeight="1" x14ac:dyDescent="0.25">
      <c r="B1073" s="2"/>
      <c r="C1073" s="2"/>
      <c r="D1073" s="77"/>
      <c r="E1073" s="2"/>
      <c r="F1073" s="2"/>
      <c r="G1073" s="72"/>
      <c r="H1073" s="73"/>
      <c r="I1073" s="73"/>
      <c r="N1073" s="74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0"/>
      <c r="AE1073" s="73"/>
      <c r="AH1073" s="73"/>
    </row>
    <row r="1074" spans="1:34" ht="15" customHeight="1" x14ac:dyDescent="0.25">
      <c r="B1074" s="2"/>
      <c r="C1074" s="2"/>
      <c r="D1074" s="2"/>
      <c r="E1074" s="2"/>
      <c r="F1074" s="2"/>
      <c r="G1074" s="72"/>
      <c r="H1074" s="73"/>
      <c r="I1074" s="73"/>
      <c r="N1074" s="74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0"/>
      <c r="AE1074" s="73"/>
      <c r="AH1074" s="78"/>
    </row>
    <row r="1075" spans="1:34" ht="15" customHeight="1" x14ac:dyDescent="0.25">
      <c r="A1075" s="79" t="s">
        <v>73</v>
      </c>
      <c r="B1075" s="79" t="s">
        <v>74</v>
      </c>
      <c r="C1075" s="79"/>
      <c r="D1075" s="79" t="s">
        <v>75</v>
      </c>
      <c r="E1075" s="79"/>
      <c r="F1075" s="79" t="s">
        <v>76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77</v>
      </c>
      <c r="AE1075" s="80"/>
      <c r="AH1075" s="67"/>
    </row>
    <row r="1076" spans="1:34" ht="15" customHeight="1" x14ac:dyDescent="0.25">
      <c r="A1076" s="71" t="s">
        <v>78</v>
      </c>
      <c r="B1076" s="71" t="s">
        <v>79</v>
      </c>
      <c r="C1076" s="71"/>
      <c r="D1076" s="71" t="s">
        <v>80</v>
      </c>
      <c r="E1076" s="2"/>
      <c r="F1076" s="71" t="s">
        <v>79</v>
      </c>
      <c r="G1076" s="72"/>
      <c r="H1076" s="73"/>
      <c r="I1076" s="73"/>
      <c r="N1076" s="74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83" t="s">
        <v>81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25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2020-08-11T03:34:54Z</dcterms:created>
  <dcterms:modified xsi:type="dcterms:W3CDTF">2020-08-11T03:35:24Z</dcterms:modified>
</cp:coreProperties>
</file>