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FEB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50" i="1" l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X2643" i="1"/>
  <c r="V2643" i="1"/>
  <c r="U2643" i="1"/>
  <c r="T2643" i="1"/>
  <c r="L2643" i="1"/>
  <c r="J2643" i="1"/>
  <c r="I2643" i="1"/>
  <c r="H2643" i="1"/>
  <c r="AB2642" i="1"/>
  <c r="AA2642" i="1"/>
  <c r="Z2642" i="1"/>
  <c r="AB2641" i="1"/>
  <c r="Y2641" i="1"/>
  <c r="Y2643" i="1" s="1"/>
  <c r="X2641" i="1"/>
  <c r="W2641" i="1"/>
  <c r="W2643" i="1" s="1"/>
  <c r="V2641" i="1"/>
  <c r="U2641" i="1"/>
  <c r="T2641" i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N2643" i="1" s="1"/>
  <c r="M2641" i="1"/>
  <c r="M2643" i="1" s="1"/>
  <c r="L2641" i="1"/>
  <c r="K2641" i="1"/>
  <c r="K2643" i="1" s="1"/>
  <c r="J2641" i="1"/>
  <c r="I2641" i="1"/>
  <c r="H2641" i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B2643" i="1" s="1"/>
  <c r="AB2640" i="1"/>
  <c r="Z2640" i="1"/>
  <c r="AA2640" i="1" s="1"/>
  <c r="AA2641" i="1" s="1"/>
  <c r="AA2639" i="1"/>
  <c r="Z2639" i="1"/>
  <c r="AB2639" i="1" s="1"/>
  <c r="AB2638" i="1"/>
  <c r="AA2638" i="1"/>
  <c r="Z2638" i="1"/>
  <c r="AB2637" i="1"/>
  <c r="AA2637" i="1"/>
  <c r="Z2637" i="1"/>
  <c r="Z2641" i="1" s="1"/>
  <c r="V2633" i="1"/>
  <c r="U2633" i="1"/>
  <c r="S2633" i="1"/>
  <c r="R2633" i="1"/>
  <c r="Q2633" i="1"/>
  <c r="J2633" i="1"/>
  <c r="I2633" i="1"/>
  <c r="G2633" i="1"/>
  <c r="F2633" i="1"/>
  <c r="E2633" i="1"/>
  <c r="AA2632" i="1"/>
  <c r="Z2632" i="1"/>
  <c r="Z2633" i="1" s="1"/>
  <c r="AB2633" i="1" s="1"/>
  <c r="Y2631" i="1"/>
  <c r="Y2633" i="1" s="1"/>
  <c r="X2631" i="1"/>
  <c r="X2633" i="1" s="1"/>
  <c r="W2631" i="1"/>
  <c r="W2633" i="1" s="1"/>
  <c r="V2631" i="1"/>
  <c r="U2631" i="1"/>
  <c r="T2631" i="1"/>
  <c r="T2633" i="1" s="1"/>
  <c r="S2631" i="1"/>
  <c r="R2631" i="1"/>
  <c r="Q2631" i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I2631" i="1"/>
  <c r="H2631" i="1"/>
  <c r="H2633" i="1" s="1"/>
  <c r="G2631" i="1"/>
  <c r="F2631" i="1"/>
  <c r="E2631" i="1"/>
  <c r="D2631" i="1"/>
  <c r="D2633" i="1" s="1"/>
  <c r="C2631" i="1"/>
  <c r="C2633" i="1" s="1"/>
  <c r="B2631" i="1"/>
  <c r="B2633" i="1" s="1"/>
  <c r="AB2630" i="1"/>
  <c r="AA2630" i="1"/>
  <c r="Z2630" i="1"/>
  <c r="AB2629" i="1"/>
  <c r="Z2629" i="1"/>
  <c r="AA2629" i="1" s="1"/>
  <c r="AA2628" i="1"/>
  <c r="Z2628" i="1"/>
  <c r="AB2628" i="1" s="1"/>
  <c r="AB2627" i="1"/>
  <c r="AA2627" i="1"/>
  <c r="Z2627" i="1"/>
  <c r="Z2631" i="1" s="1"/>
  <c r="AB2631" i="1" s="1"/>
  <c r="S2623" i="1"/>
  <c r="R2623" i="1"/>
  <c r="P2623" i="1"/>
  <c r="O2623" i="1"/>
  <c r="N2623" i="1"/>
  <c r="G2623" i="1"/>
  <c r="F2623" i="1"/>
  <c r="D2623" i="1"/>
  <c r="C2623" i="1"/>
  <c r="B2623" i="1"/>
  <c r="AB2622" i="1"/>
  <c r="Z2622" i="1"/>
  <c r="AA2622" i="1" s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R2621" i="1"/>
  <c r="Q2621" i="1"/>
  <c r="Q2623" i="1" s="1"/>
  <c r="P2621" i="1"/>
  <c r="O2621" i="1"/>
  <c r="N2621" i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F2621" i="1"/>
  <c r="E2621" i="1"/>
  <c r="E2623" i="1" s="1"/>
  <c r="D2621" i="1"/>
  <c r="C2621" i="1"/>
  <c r="B2621" i="1"/>
  <c r="AB2620" i="1"/>
  <c r="AA2620" i="1"/>
  <c r="Z2620" i="1"/>
  <c r="AB2619" i="1"/>
  <c r="AA2619" i="1"/>
  <c r="Z2619" i="1"/>
  <c r="AB2618" i="1"/>
  <c r="Z2618" i="1"/>
  <c r="AA2618" i="1" s="1"/>
  <c r="AA2617" i="1"/>
  <c r="Z2617" i="1"/>
  <c r="AB2617" i="1" s="1"/>
  <c r="Y2613" i="1"/>
  <c r="X2613" i="1"/>
  <c r="W2613" i="1"/>
  <c r="P2613" i="1"/>
  <c r="O2613" i="1"/>
  <c r="M2613" i="1"/>
  <c r="L2613" i="1"/>
  <c r="K2613" i="1"/>
  <c r="D2613" i="1"/>
  <c r="C2613" i="1"/>
  <c r="AB2612" i="1"/>
  <c r="AA2612" i="1"/>
  <c r="Z2612" i="1"/>
  <c r="Y2611" i="1"/>
  <c r="X2611" i="1"/>
  <c r="W2611" i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O2611" i="1"/>
  <c r="N2611" i="1"/>
  <c r="N2613" i="1" s="1"/>
  <c r="M2611" i="1"/>
  <c r="L2611" i="1"/>
  <c r="K2611" i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C2611" i="1"/>
  <c r="B2611" i="1"/>
  <c r="B2613" i="1" s="1"/>
  <c r="Z2610" i="1"/>
  <c r="AB2610" i="1" s="1"/>
  <c r="AB2609" i="1"/>
  <c r="AA2609" i="1"/>
  <c r="Z2609" i="1"/>
  <c r="AB2608" i="1"/>
  <c r="AA2608" i="1"/>
  <c r="Z2608" i="1"/>
  <c r="AB2607" i="1"/>
  <c r="Z2607" i="1"/>
  <c r="AA2607" i="1" s="1"/>
  <c r="Y2603" i="1"/>
  <c r="X2603" i="1"/>
  <c r="V2603" i="1"/>
  <c r="U2603" i="1"/>
  <c r="M2603" i="1"/>
  <c r="L2603" i="1"/>
  <c r="J2603" i="1"/>
  <c r="I2603" i="1"/>
  <c r="AB2602" i="1"/>
  <c r="AA2602" i="1"/>
  <c r="Z2602" i="1"/>
  <c r="Y2601" i="1"/>
  <c r="X2601" i="1"/>
  <c r="W2601" i="1"/>
  <c r="W2603" i="1" s="1"/>
  <c r="V2601" i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L2601" i="1"/>
  <c r="K2601" i="1"/>
  <c r="K2603" i="1" s="1"/>
  <c r="J2601" i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AA2601" i="1" s="1"/>
  <c r="AA2599" i="1"/>
  <c r="Z2599" i="1"/>
  <c r="AB2599" i="1" s="1"/>
  <c r="AB2598" i="1"/>
  <c r="AA2598" i="1"/>
  <c r="Z2598" i="1"/>
  <c r="AB2597" i="1"/>
  <c r="AA2597" i="1"/>
  <c r="Z2597" i="1"/>
  <c r="Z2601" i="1" s="1"/>
  <c r="AB2601" i="1" s="1"/>
  <c r="U2593" i="1"/>
  <c r="S2593" i="1"/>
  <c r="R2593" i="1"/>
  <c r="I2593" i="1"/>
  <c r="G2593" i="1"/>
  <c r="F2593" i="1"/>
  <c r="D2593" i="1"/>
  <c r="Z2592" i="1"/>
  <c r="Y2591" i="1"/>
  <c r="Y2593" i="1" s="1"/>
  <c r="X2591" i="1"/>
  <c r="X2593" i="1" s="1"/>
  <c r="W2591" i="1"/>
  <c r="W2593" i="1" s="1"/>
  <c r="V2591" i="1"/>
  <c r="V2593" i="1" s="1"/>
  <c r="U2591" i="1"/>
  <c r="T2591" i="1"/>
  <c r="T2593" i="1" s="1"/>
  <c r="S2591" i="1"/>
  <c r="R2591" i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H2591" i="1"/>
  <c r="H2593" i="1" s="1"/>
  <c r="G2591" i="1"/>
  <c r="F2591" i="1"/>
  <c r="E2591" i="1"/>
  <c r="E2593" i="1" s="1"/>
  <c r="D2591" i="1"/>
  <c r="C2591" i="1"/>
  <c r="C2593" i="1" s="1"/>
  <c r="B2591" i="1"/>
  <c r="B2593" i="1" s="1"/>
  <c r="AB2590" i="1"/>
  <c r="AA2590" i="1"/>
  <c r="Z2590" i="1"/>
  <c r="AB2589" i="1"/>
  <c r="Z2589" i="1"/>
  <c r="AA2589" i="1" s="1"/>
  <c r="Z2588" i="1"/>
  <c r="AB2588" i="1" s="1"/>
  <c r="AB2587" i="1"/>
  <c r="AA2587" i="1"/>
  <c r="Z2587" i="1"/>
  <c r="Z2591" i="1" s="1"/>
  <c r="AB2591" i="1" s="1"/>
  <c r="R2583" i="1"/>
  <c r="P2583" i="1"/>
  <c r="O2583" i="1"/>
  <c r="F2583" i="1"/>
  <c r="D2583" i="1"/>
  <c r="C2583" i="1"/>
  <c r="AB2582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Q2581" i="1"/>
  <c r="Q2583" i="1" s="1"/>
  <c r="P2581" i="1"/>
  <c r="O2581" i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E2581" i="1"/>
  <c r="E2583" i="1" s="1"/>
  <c r="D2581" i="1"/>
  <c r="C2581" i="1"/>
  <c r="B2581" i="1"/>
  <c r="B2583" i="1" s="1"/>
  <c r="AB2580" i="1"/>
  <c r="AA2580" i="1"/>
  <c r="Z2580" i="1"/>
  <c r="AB2579" i="1"/>
  <c r="AA2579" i="1"/>
  <c r="Z2579" i="1"/>
  <c r="AB2578" i="1"/>
  <c r="Z2578" i="1"/>
  <c r="AA2578" i="1" s="1"/>
  <c r="AA2577" i="1"/>
  <c r="Z2577" i="1"/>
  <c r="AB2577" i="1" s="1"/>
  <c r="Y2573" i="1"/>
  <c r="S2573" i="1"/>
  <c r="Q2573" i="1"/>
  <c r="P2573" i="1"/>
  <c r="O2573" i="1"/>
  <c r="N2573" i="1"/>
  <c r="G2573" i="1"/>
  <c r="E2573" i="1"/>
  <c r="D2573" i="1"/>
  <c r="C2573" i="1"/>
  <c r="B2573" i="1"/>
  <c r="AA2572" i="1"/>
  <c r="Z2572" i="1"/>
  <c r="Y2571" i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R2571" i="1"/>
  <c r="R2573" i="1" s="1"/>
  <c r="Q2571" i="1"/>
  <c r="P2571" i="1"/>
  <c r="O2571" i="1"/>
  <c r="N2571" i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F2571" i="1"/>
  <c r="F2573" i="1" s="1"/>
  <c r="E2571" i="1"/>
  <c r="D2571" i="1"/>
  <c r="C2571" i="1"/>
  <c r="B2571" i="1"/>
  <c r="AA2570" i="1"/>
  <c r="Z2570" i="1"/>
  <c r="AB2570" i="1" s="1"/>
  <c r="AA2569" i="1"/>
  <c r="Z2569" i="1"/>
  <c r="AB2569" i="1" s="1"/>
  <c r="AA2568" i="1"/>
  <c r="Z2568" i="1"/>
  <c r="AB2568" i="1" s="1"/>
  <c r="Z2567" i="1"/>
  <c r="AB2567" i="1" s="1"/>
  <c r="Y2563" i="1"/>
  <c r="X2563" i="1"/>
  <c r="W2563" i="1"/>
  <c r="P2563" i="1"/>
  <c r="N2563" i="1"/>
  <c r="M2563" i="1"/>
  <c r="L2563" i="1"/>
  <c r="K2563" i="1"/>
  <c r="D2563" i="1"/>
  <c r="B2563" i="1"/>
  <c r="Z2562" i="1"/>
  <c r="Y2561" i="1"/>
  <c r="X2561" i="1"/>
  <c r="W2561" i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O2561" i="1"/>
  <c r="O2563" i="1" s="1"/>
  <c r="N2561" i="1"/>
  <c r="M2561" i="1"/>
  <c r="L2561" i="1"/>
  <c r="K2561" i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C2561" i="1"/>
  <c r="C2563" i="1" s="1"/>
  <c r="B2561" i="1"/>
  <c r="Z2560" i="1"/>
  <c r="AB2560" i="1" s="1"/>
  <c r="AA2559" i="1"/>
  <c r="Z2559" i="1"/>
  <c r="AB2559" i="1" s="1"/>
  <c r="AA2558" i="1"/>
  <c r="Z2558" i="1"/>
  <c r="AB2558" i="1" s="1"/>
  <c r="AA2557" i="1"/>
  <c r="Z2557" i="1"/>
  <c r="AB2557" i="1" s="1"/>
  <c r="Y2553" i="1"/>
  <c r="W2553" i="1"/>
  <c r="V2553" i="1"/>
  <c r="U2553" i="1"/>
  <c r="T2553" i="1"/>
  <c r="M2553" i="1"/>
  <c r="K2553" i="1"/>
  <c r="J2553" i="1"/>
  <c r="I2553" i="1"/>
  <c r="H2553" i="1"/>
  <c r="AA2552" i="1"/>
  <c r="Z2552" i="1"/>
  <c r="Y2551" i="1"/>
  <c r="X2551" i="1"/>
  <c r="X2553" i="1" s="1"/>
  <c r="W2551" i="1"/>
  <c r="V2551" i="1"/>
  <c r="U2551" i="1"/>
  <c r="T2551" i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L2551" i="1"/>
  <c r="L2553" i="1" s="1"/>
  <c r="K2551" i="1"/>
  <c r="J2551" i="1"/>
  <c r="I2551" i="1"/>
  <c r="H2551" i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AB2550" i="1"/>
  <c r="AA2550" i="1"/>
  <c r="Z2550" i="1"/>
  <c r="Z2549" i="1"/>
  <c r="AB2549" i="1" s="1"/>
  <c r="AA2548" i="1"/>
  <c r="Z2548" i="1"/>
  <c r="AB2548" i="1" s="1"/>
  <c r="AA2547" i="1"/>
  <c r="Z2547" i="1"/>
  <c r="AB2547" i="1" s="1"/>
  <c r="V2543" i="1"/>
  <c r="T2543" i="1"/>
  <c r="S2543" i="1"/>
  <c r="R2543" i="1"/>
  <c r="Q2543" i="1"/>
  <c r="J2543" i="1"/>
  <c r="H2543" i="1"/>
  <c r="G2543" i="1"/>
  <c r="F2543" i="1"/>
  <c r="E2543" i="1"/>
  <c r="Z2542" i="1"/>
  <c r="Y2541" i="1"/>
  <c r="Y2543" i="1" s="1"/>
  <c r="X2541" i="1"/>
  <c r="X2543" i="1" s="1"/>
  <c r="W2541" i="1"/>
  <c r="W2543" i="1" s="1"/>
  <c r="V2541" i="1"/>
  <c r="U2541" i="1"/>
  <c r="U2543" i="1" s="1"/>
  <c r="T2541" i="1"/>
  <c r="S2541" i="1"/>
  <c r="R2541" i="1"/>
  <c r="Q2541" i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I2541" i="1"/>
  <c r="I2543" i="1" s="1"/>
  <c r="H2541" i="1"/>
  <c r="G2541" i="1"/>
  <c r="F2541" i="1"/>
  <c r="E2541" i="1"/>
  <c r="D2541" i="1"/>
  <c r="D2543" i="1" s="1"/>
  <c r="C2541" i="1"/>
  <c r="C2543" i="1" s="1"/>
  <c r="B2541" i="1"/>
  <c r="B2543" i="1" s="1"/>
  <c r="AA2540" i="1"/>
  <c r="Z2540" i="1"/>
  <c r="AB2540" i="1" s="1"/>
  <c r="AB2539" i="1"/>
  <c r="AA2539" i="1"/>
  <c r="Z2539" i="1"/>
  <c r="Z2538" i="1"/>
  <c r="AB2538" i="1" s="1"/>
  <c r="AA2537" i="1"/>
  <c r="Z2537" i="1"/>
  <c r="AB2537" i="1" s="1"/>
  <c r="N2533" i="1"/>
  <c r="C2533" i="1"/>
  <c r="B2533" i="1"/>
  <c r="AB2532" i="1"/>
  <c r="AA2532" i="1"/>
  <c r="Z2532" i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N2531" i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C2531" i="1"/>
  <c r="B2531" i="1"/>
  <c r="AA2530" i="1"/>
  <c r="Z2530" i="1"/>
  <c r="AB2530" i="1" s="1"/>
  <c r="Z2529" i="1"/>
  <c r="AB2529" i="1" s="1"/>
  <c r="Y2528" i="1"/>
  <c r="X2528" i="1"/>
  <c r="W2528" i="1"/>
  <c r="V2528" i="1"/>
  <c r="U2528" i="1"/>
  <c r="T2528" i="1"/>
  <c r="S2528" i="1"/>
  <c r="S2531" i="1" s="1"/>
  <c r="S2533" i="1" s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O2531" i="1" s="1"/>
  <c r="O2533" i="1" s="1"/>
  <c r="N2528" i="1"/>
  <c r="M2528" i="1"/>
  <c r="Z2528" i="1" s="1"/>
  <c r="L2528" i="1"/>
  <c r="K2528" i="1"/>
  <c r="J2528" i="1"/>
  <c r="I2528" i="1"/>
  <c r="H2528" i="1"/>
  <c r="G2528" i="1"/>
  <c r="G2531" i="1" s="1"/>
  <c r="G2533" i="1" s="1"/>
  <c r="F2528" i="1"/>
  <c r="F2531" i="1" s="1"/>
  <c r="F2533" i="1" s="1"/>
  <c r="E2528" i="1"/>
  <c r="E2531" i="1" s="1"/>
  <c r="E2533" i="1" s="1"/>
  <c r="D2528" i="1"/>
  <c r="D2531" i="1" s="1"/>
  <c r="D2533" i="1" s="1"/>
  <c r="AB2527" i="1"/>
  <c r="Z2527" i="1"/>
  <c r="AA2527" i="1" s="1"/>
  <c r="AA2522" i="1"/>
  <c r="Z2522" i="1"/>
  <c r="X2521" i="1"/>
  <c r="X2523" i="1" s="1"/>
  <c r="T2521" i="1"/>
  <c r="T2523" i="1" s="1"/>
  <c r="R2521" i="1"/>
  <c r="R2523" i="1" s="1"/>
  <c r="Q2521" i="1"/>
  <c r="Q2523" i="1" s="1"/>
  <c r="P2521" i="1"/>
  <c r="P2523" i="1" s="1"/>
  <c r="O2521" i="1"/>
  <c r="O2523" i="1" s="1"/>
  <c r="N2521" i="1"/>
  <c r="N2523" i="1" s="1"/>
  <c r="L2521" i="1"/>
  <c r="L2523" i="1" s="1"/>
  <c r="H2521" i="1"/>
  <c r="H2523" i="1" s="1"/>
  <c r="F2521" i="1"/>
  <c r="F2523" i="1" s="1"/>
  <c r="E2521" i="1"/>
  <c r="E2523" i="1" s="1"/>
  <c r="D2521" i="1"/>
  <c r="D2523" i="1" s="1"/>
  <c r="C2521" i="1"/>
  <c r="C2523" i="1" s="1"/>
  <c r="B2521" i="1"/>
  <c r="B2523" i="1" s="1"/>
  <c r="Z2520" i="1"/>
  <c r="AA2520" i="1" s="1"/>
  <c r="Z2519" i="1"/>
  <c r="AA2519" i="1" s="1"/>
  <c r="Y2518" i="1"/>
  <c r="Y2521" i="1" s="1"/>
  <c r="Y2523" i="1" s="1"/>
  <c r="X2518" i="1"/>
  <c r="W2518" i="1"/>
  <c r="W2521" i="1" s="1"/>
  <c r="W2523" i="1" s="1"/>
  <c r="V2518" i="1"/>
  <c r="V2521" i="1" s="1"/>
  <c r="V2523" i="1" s="1"/>
  <c r="U2518" i="1"/>
  <c r="T2518" i="1"/>
  <c r="S2518" i="1"/>
  <c r="S2521" i="1" s="1"/>
  <c r="S2523" i="1" s="1"/>
  <c r="R2518" i="1"/>
  <c r="Q2518" i="1"/>
  <c r="P2518" i="1"/>
  <c r="O2518" i="1"/>
  <c r="N2518" i="1"/>
  <c r="M2518" i="1"/>
  <c r="M2521" i="1" s="1"/>
  <c r="M2523" i="1" s="1"/>
  <c r="L2518" i="1"/>
  <c r="K2518" i="1"/>
  <c r="K2521" i="1" s="1"/>
  <c r="K2523" i="1" s="1"/>
  <c r="J2518" i="1"/>
  <c r="J2521" i="1" s="1"/>
  <c r="J2523" i="1" s="1"/>
  <c r="I2518" i="1"/>
  <c r="H2518" i="1"/>
  <c r="G2518" i="1"/>
  <c r="G2521" i="1" s="1"/>
  <c r="G2523" i="1" s="1"/>
  <c r="F2518" i="1"/>
  <c r="E2518" i="1"/>
  <c r="D2518" i="1"/>
  <c r="C2518" i="1"/>
  <c r="B2518" i="1"/>
  <c r="AA2517" i="1"/>
  <c r="Z2517" i="1"/>
  <c r="Z2512" i="1"/>
  <c r="AA2512" i="1" s="1"/>
  <c r="Y2511" i="1"/>
  <c r="Y2513" i="1" s="1"/>
  <c r="W2511" i="1"/>
  <c r="W2513" i="1" s="1"/>
  <c r="V2511" i="1"/>
  <c r="V2513" i="1" s="1"/>
  <c r="U2511" i="1"/>
  <c r="U2513" i="1" s="1"/>
  <c r="T2511" i="1"/>
  <c r="T2513" i="1" s="1"/>
  <c r="S2511" i="1"/>
  <c r="S2513" i="1" s="1"/>
  <c r="Q2511" i="1"/>
  <c r="Q2513" i="1" s="1"/>
  <c r="M2511" i="1"/>
  <c r="M2513" i="1" s="1"/>
  <c r="K2511" i="1"/>
  <c r="K2513" i="1" s="1"/>
  <c r="J2511" i="1"/>
  <c r="J2513" i="1" s="1"/>
  <c r="I2511" i="1"/>
  <c r="I2513" i="1" s="1"/>
  <c r="H2511" i="1"/>
  <c r="H2513" i="1" s="1"/>
  <c r="G2511" i="1"/>
  <c r="G2513" i="1" s="1"/>
  <c r="E2511" i="1"/>
  <c r="E2513" i="1" s="1"/>
  <c r="AA2510" i="1"/>
  <c r="Z2510" i="1"/>
  <c r="AA2509" i="1"/>
  <c r="Z2509" i="1"/>
  <c r="Y2508" i="1"/>
  <c r="X2508" i="1"/>
  <c r="X2511" i="1" s="1"/>
  <c r="X2513" i="1" s="1"/>
  <c r="W2508" i="1"/>
  <c r="V2508" i="1"/>
  <c r="U2508" i="1"/>
  <c r="T2508" i="1"/>
  <c r="S2508" i="1"/>
  <c r="R2508" i="1"/>
  <c r="R2511" i="1" s="1"/>
  <c r="R2513" i="1" s="1"/>
  <c r="Q2508" i="1"/>
  <c r="P2508" i="1"/>
  <c r="P2511" i="1" s="1"/>
  <c r="P2513" i="1" s="1"/>
  <c r="O2508" i="1"/>
  <c r="N2508" i="1"/>
  <c r="M2508" i="1"/>
  <c r="L2508" i="1"/>
  <c r="L2511" i="1" s="1"/>
  <c r="L2513" i="1" s="1"/>
  <c r="K2508" i="1"/>
  <c r="J2508" i="1"/>
  <c r="I2508" i="1"/>
  <c r="H2508" i="1"/>
  <c r="G2508" i="1"/>
  <c r="F2508" i="1"/>
  <c r="F2511" i="1" s="1"/>
  <c r="F2513" i="1" s="1"/>
  <c r="E2508" i="1"/>
  <c r="D2508" i="1"/>
  <c r="D2511" i="1" s="1"/>
  <c r="D2513" i="1" s="1"/>
  <c r="C2508" i="1"/>
  <c r="B2508" i="1"/>
  <c r="Z2507" i="1"/>
  <c r="AA2507" i="1" s="1"/>
  <c r="AA2502" i="1"/>
  <c r="Z2502" i="1"/>
  <c r="Y2501" i="1"/>
  <c r="Y2503" i="1" s="1"/>
  <c r="X2501" i="1"/>
  <c r="X2503" i="1" s="1"/>
  <c r="V2501" i="1"/>
  <c r="V2503" i="1" s="1"/>
  <c r="P2501" i="1"/>
  <c r="P2503" i="1" s="1"/>
  <c r="M2501" i="1"/>
  <c r="M2503" i="1" s="1"/>
  <c r="L2501" i="1"/>
  <c r="L2503" i="1" s="1"/>
  <c r="J2501" i="1"/>
  <c r="J2503" i="1" s="1"/>
  <c r="D2501" i="1"/>
  <c r="D2503" i="1" s="1"/>
  <c r="Y2500" i="1"/>
  <c r="X2500" i="1"/>
  <c r="X2490" i="1" s="1"/>
  <c r="W2500" i="1"/>
  <c r="V2500" i="1"/>
  <c r="U2500" i="1"/>
  <c r="T2500" i="1"/>
  <c r="S2500" i="1"/>
  <c r="R2500" i="1"/>
  <c r="R2490" i="1" s="1"/>
  <c r="Q2500" i="1"/>
  <c r="P2500" i="1"/>
  <c r="O2500" i="1"/>
  <c r="N2500" i="1"/>
  <c r="M2500" i="1"/>
  <c r="L2500" i="1"/>
  <c r="L2490" i="1" s="1"/>
  <c r="K2500" i="1"/>
  <c r="J2500" i="1"/>
  <c r="I2500" i="1"/>
  <c r="H2500" i="1"/>
  <c r="G2500" i="1"/>
  <c r="F2500" i="1"/>
  <c r="F2490" i="1" s="1"/>
  <c r="E2500" i="1"/>
  <c r="D2500" i="1"/>
  <c r="C2500" i="1"/>
  <c r="B2500" i="1"/>
  <c r="Z2499" i="1"/>
  <c r="AA2499" i="1" s="1"/>
  <c r="Y2498" i="1"/>
  <c r="X2498" i="1"/>
  <c r="W2498" i="1"/>
  <c r="W2501" i="1" s="1"/>
  <c r="W2503" i="1" s="1"/>
  <c r="V2498" i="1"/>
  <c r="U2498" i="1"/>
  <c r="U2501" i="1" s="1"/>
  <c r="U2503" i="1" s="1"/>
  <c r="T2498" i="1"/>
  <c r="S2498" i="1"/>
  <c r="R2498" i="1"/>
  <c r="Q2498" i="1"/>
  <c r="Q2501" i="1" s="1"/>
  <c r="Q2503" i="1" s="1"/>
  <c r="P2498" i="1"/>
  <c r="O2498" i="1"/>
  <c r="N2498" i="1"/>
  <c r="M2498" i="1"/>
  <c r="L2498" i="1"/>
  <c r="K2498" i="1"/>
  <c r="K2501" i="1" s="1"/>
  <c r="K2503" i="1" s="1"/>
  <c r="J2498" i="1"/>
  <c r="I2498" i="1"/>
  <c r="I2501" i="1" s="1"/>
  <c r="I2503" i="1" s="1"/>
  <c r="H2498" i="1"/>
  <c r="G2498" i="1"/>
  <c r="F2498" i="1"/>
  <c r="E2498" i="1"/>
  <c r="E2501" i="1" s="1"/>
  <c r="E2503" i="1" s="1"/>
  <c r="D2498" i="1"/>
  <c r="C2498" i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W2490" i="1"/>
  <c r="V2490" i="1"/>
  <c r="U2490" i="1"/>
  <c r="T2490" i="1"/>
  <c r="S2490" i="1"/>
  <c r="Q2490" i="1"/>
  <c r="P2490" i="1"/>
  <c r="M2490" i="1"/>
  <c r="K2490" i="1"/>
  <c r="J2490" i="1"/>
  <c r="I2490" i="1"/>
  <c r="H2490" i="1"/>
  <c r="G2490" i="1"/>
  <c r="E2490" i="1"/>
  <c r="D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V2488" i="1"/>
  <c r="P2488" i="1"/>
  <c r="M2488" i="1"/>
  <c r="L2488" i="1"/>
  <c r="J2488" i="1"/>
  <c r="D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T2483" i="1"/>
  <c r="S2483" i="1"/>
  <c r="R2483" i="1"/>
  <c r="Q2483" i="1"/>
  <c r="O2483" i="1"/>
  <c r="H2483" i="1"/>
  <c r="G2483" i="1"/>
  <c r="F2483" i="1"/>
  <c r="Z2482" i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S2481" i="1"/>
  <c r="R2481" i="1"/>
  <c r="Q2481" i="1"/>
  <c r="P2481" i="1"/>
  <c r="P2483" i="1" s="1"/>
  <c r="O2481" i="1"/>
  <c r="N2481" i="1"/>
  <c r="N2483" i="1" s="1"/>
  <c r="M2481" i="1"/>
  <c r="M2483" i="1" s="1"/>
  <c r="L2481" i="1"/>
  <c r="L2483" i="1" s="1"/>
  <c r="K2481" i="1"/>
  <c r="K2483" i="1" s="1"/>
  <c r="J2481" i="1"/>
  <c r="J2483" i="1" s="1"/>
  <c r="I2481" i="1"/>
  <c r="I2483" i="1" s="1"/>
  <c r="H2481" i="1"/>
  <c r="G2481" i="1"/>
  <c r="F2481" i="1"/>
  <c r="E2481" i="1"/>
  <c r="E2483" i="1" s="1"/>
  <c r="D2481" i="1"/>
  <c r="D2483" i="1" s="1"/>
  <c r="C2481" i="1"/>
  <c r="C2483" i="1" s="1"/>
  <c r="B2481" i="1"/>
  <c r="B2483" i="1" s="1"/>
  <c r="Z2480" i="1"/>
  <c r="AB2480" i="1" s="1"/>
  <c r="AA2479" i="1"/>
  <c r="Z2479" i="1"/>
  <c r="AB2479" i="1" s="1"/>
  <c r="Z2478" i="1"/>
  <c r="AA2477" i="1"/>
  <c r="Z2477" i="1"/>
  <c r="AB2477" i="1" s="1"/>
  <c r="R2473" i="1"/>
  <c r="Q2473" i="1"/>
  <c r="P2473" i="1"/>
  <c r="O2473" i="1"/>
  <c r="L2473" i="1"/>
  <c r="E2473" i="1"/>
  <c r="D2473" i="1"/>
  <c r="C2473" i="1"/>
  <c r="AA2472" i="1"/>
  <c r="Z2472" i="1"/>
  <c r="AB2472" i="1" s="1"/>
  <c r="Z2471" i="1"/>
  <c r="AB2471" i="1" s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Q2471" i="1"/>
  <c r="P2471" i="1"/>
  <c r="O2471" i="1"/>
  <c r="N2471" i="1"/>
  <c r="N2473" i="1" s="1"/>
  <c r="M2471" i="1"/>
  <c r="M2473" i="1" s="1"/>
  <c r="L2471" i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D2471" i="1"/>
  <c r="C2471" i="1"/>
  <c r="B2471" i="1"/>
  <c r="B2473" i="1" s="1"/>
  <c r="AA2470" i="1"/>
  <c r="Z2470" i="1"/>
  <c r="AB2470" i="1" s="1"/>
  <c r="Z2469" i="1"/>
  <c r="AB2469" i="1" s="1"/>
  <c r="AA2468" i="1"/>
  <c r="Z2468" i="1"/>
  <c r="AB2468" i="1" s="1"/>
  <c r="Z2467" i="1"/>
  <c r="Y2463" i="1"/>
  <c r="X2463" i="1"/>
  <c r="N2463" i="1"/>
  <c r="M2463" i="1"/>
  <c r="L2463" i="1"/>
  <c r="K2463" i="1"/>
  <c r="B2463" i="1"/>
  <c r="Z2462" i="1"/>
  <c r="Y2461" i="1"/>
  <c r="X2461" i="1"/>
  <c r="W2461" i="1"/>
  <c r="W2463" i="1" s="1"/>
  <c r="V2461" i="1"/>
  <c r="V2463" i="1" s="1"/>
  <c r="U2461" i="1"/>
  <c r="U2463" i="1" s="1"/>
  <c r="T2461" i="1"/>
  <c r="T2463" i="1" s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M2461" i="1"/>
  <c r="L2461" i="1"/>
  <c r="K2461" i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C2463" i="1" s="1"/>
  <c r="B2461" i="1"/>
  <c r="Z2460" i="1"/>
  <c r="Z2459" i="1"/>
  <c r="AB2459" i="1" s="1"/>
  <c r="Z2458" i="1"/>
  <c r="AB2458" i="1" s="1"/>
  <c r="AA2457" i="1"/>
  <c r="Z2457" i="1"/>
  <c r="AB2457" i="1" s="1"/>
  <c r="X2453" i="1"/>
  <c r="W2453" i="1"/>
  <c r="U2453" i="1"/>
  <c r="T2453" i="1"/>
  <c r="R2453" i="1"/>
  <c r="L2453" i="1"/>
  <c r="K2453" i="1"/>
  <c r="I2453" i="1"/>
  <c r="AA2452" i="1"/>
  <c r="Z2452" i="1"/>
  <c r="AB2452" i="1" s="1"/>
  <c r="Y2451" i="1"/>
  <c r="Y2453" i="1" s="1"/>
  <c r="X2451" i="1"/>
  <c r="W2451" i="1"/>
  <c r="V2451" i="1"/>
  <c r="V2453" i="1" s="1"/>
  <c r="U2451" i="1"/>
  <c r="T2451" i="1"/>
  <c r="S2451" i="1"/>
  <c r="S2453" i="1" s="1"/>
  <c r="R2451" i="1"/>
  <c r="Q2451" i="1"/>
  <c r="Q2453" i="1" s="1"/>
  <c r="P2451" i="1"/>
  <c r="P2453" i="1" s="1"/>
  <c r="O2451" i="1"/>
  <c r="O2453" i="1" s="1"/>
  <c r="N2451" i="1"/>
  <c r="N2453" i="1" s="1"/>
  <c r="M2451" i="1"/>
  <c r="M2453" i="1" s="1"/>
  <c r="L2451" i="1"/>
  <c r="K2451" i="1"/>
  <c r="J2451" i="1"/>
  <c r="J2453" i="1" s="1"/>
  <c r="I2451" i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AA2450" i="1"/>
  <c r="Z2450" i="1"/>
  <c r="AB2450" i="1" s="1"/>
  <c r="Z2449" i="1"/>
  <c r="Z2448" i="1"/>
  <c r="AB2448" i="1" s="1"/>
  <c r="AA2447" i="1"/>
  <c r="Z2447" i="1"/>
  <c r="AB2447" i="1" s="1"/>
  <c r="W2443" i="1"/>
  <c r="U2443" i="1"/>
  <c r="T2443" i="1"/>
  <c r="R2443" i="1"/>
  <c r="Q2443" i="1"/>
  <c r="O2443" i="1"/>
  <c r="K2443" i="1"/>
  <c r="H2443" i="1"/>
  <c r="F2443" i="1"/>
  <c r="Z2442" i="1"/>
  <c r="Z2441" i="1"/>
  <c r="AB2441" i="1" s="1"/>
  <c r="Y2441" i="1"/>
  <c r="Y2443" i="1" s="1"/>
  <c r="X2441" i="1"/>
  <c r="X2443" i="1" s="1"/>
  <c r="W2441" i="1"/>
  <c r="V2441" i="1"/>
  <c r="V2443" i="1" s="1"/>
  <c r="U2441" i="1"/>
  <c r="T2441" i="1"/>
  <c r="S2441" i="1"/>
  <c r="S2443" i="1" s="1"/>
  <c r="R2441" i="1"/>
  <c r="Q2441" i="1"/>
  <c r="P2441" i="1"/>
  <c r="P2443" i="1" s="1"/>
  <c r="O2441" i="1"/>
  <c r="N2441" i="1"/>
  <c r="N2443" i="1" s="1"/>
  <c r="M2441" i="1"/>
  <c r="M2443" i="1" s="1"/>
  <c r="L2441" i="1"/>
  <c r="L2443" i="1" s="1"/>
  <c r="K2441" i="1"/>
  <c r="J2441" i="1"/>
  <c r="J2443" i="1" s="1"/>
  <c r="I2441" i="1"/>
  <c r="I2443" i="1" s="1"/>
  <c r="H2441" i="1"/>
  <c r="G2441" i="1"/>
  <c r="G2443" i="1" s="1"/>
  <c r="F2441" i="1"/>
  <c r="E2441" i="1"/>
  <c r="E2443" i="1" s="1"/>
  <c r="D2441" i="1"/>
  <c r="D2443" i="1" s="1"/>
  <c r="C2441" i="1"/>
  <c r="C2443" i="1" s="1"/>
  <c r="B2441" i="1"/>
  <c r="B2443" i="1" s="1"/>
  <c r="AA2440" i="1"/>
  <c r="Z2440" i="1"/>
  <c r="AB2440" i="1" s="1"/>
  <c r="AA2439" i="1"/>
  <c r="Z2439" i="1"/>
  <c r="AB2439" i="1" s="1"/>
  <c r="Z2438" i="1"/>
  <c r="AA2437" i="1"/>
  <c r="Z2437" i="1"/>
  <c r="AB2437" i="1" s="1"/>
  <c r="T2433" i="1"/>
  <c r="R2433" i="1"/>
  <c r="Q2433" i="1"/>
  <c r="H2433" i="1"/>
  <c r="F2433" i="1"/>
  <c r="AA2432" i="1"/>
  <c r="Z2432" i="1"/>
  <c r="AB2432" i="1" s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S2431" i="1"/>
  <c r="S2433" i="1" s="1"/>
  <c r="R2431" i="1"/>
  <c r="Q2431" i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G2431" i="1"/>
  <c r="G2433" i="1" s="1"/>
  <c r="F2431" i="1"/>
  <c r="E2431" i="1"/>
  <c r="E2433" i="1" s="1"/>
  <c r="D2431" i="1"/>
  <c r="D2433" i="1" s="1"/>
  <c r="C2431" i="1"/>
  <c r="C2433" i="1" s="1"/>
  <c r="B2431" i="1"/>
  <c r="B2433" i="1" s="1"/>
  <c r="AB2430" i="1"/>
  <c r="AA2430" i="1"/>
  <c r="Z2430" i="1"/>
  <c r="AB2429" i="1"/>
  <c r="AA2429" i="1"/>
  <c r="Z2429" i="1"/>
  <c r="AA2428" i="1"/>
  <c r="Z2428" i="1"/>
  <c r="AB2428" i="1" s="1"/>
  <c r="AB2427" i="1"/>
  <c r="Z2427" i="1"/>
  <c r="AA2427" i="1" s="1"/>
  <c r="AA2431" i="1" s="1"/>
  <c r="T2423" i="1"/>
  <c r="R2423" i="1"/>
  <c r="Q2423" i="1"/>
  <c r="P2423" i="1"/>
  <c r="O2423" i="1"/>
  <c r="H2423" i="1"/>
  <c r="F2423" i="1"/>
  <c r="E2423" i="1"/>
  <c r="D2423" i="1"/>
  <c r="C2423" i="1"/>
  <c r="AB2422" i="1"/>
  <c r="AA2422" i="1"/>
  <c r="Z2422" i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S2421" i="1"/>
  <c r="S2423" i="1" s="1"/>
  <c r="R2421" i="1"/>
  <c r="Q2421" i="1"/>
  <c r="P2421" i="1"/>
  <c r="O2421" i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G2421" i="1"/>
  <c r="G2423" i="1" s="1"/>
  <c r="F2421" i="1"/>
  <c r="E2421" i="1"/>
  <c r="D2421" i="1"/>
  <c r="C2421" i="1"/>
  <c r="B2421" i="1"/>
  <c r="B2423" i="1" s="1"/>
  <c r="AB2420" i="1"/>
  <c r="Z2420" i="1"/>
  <c r="AA2420" i="1" s="1"/>
  <c r="AB2419" i="1"/>
  <c r="AA2419" i="1"/>
  <c r="Z2419" i="1"/>
  <c r="AB2418" i="1"/>
  <c r="AA2418" i="1"/>
  <c r="Z2418" i="1"/>
  <c r="AA2417" i="1"/>
  <c r="Z2417" i="1"/>
  <c r="AB2417" i="1" s="1"/>
  <c r="Y2413" i="1"/>
  <c r="X2413" i="1"/>
  <c r="Q2413" i="1"/>
  <c r="O2413" i="1"/>
  <c r="N2413" i="1"/>
  <c r="M2413" i="1"/>
  <c r="L2413" i="1"/>
  <c r="E2413" i="1"/>
  <c r="C2413" i="1"/>
  <c r="B2413" i="1"/>
  <c r="AB2412" i="1"/>
  <c r="AA2412" i="1"/>
  <c r="Z2412" i="1"/>
  <c r="Y2411" i="1"/>
  <c r="X2411" i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P2411" i="1"/>
  <c r="P2413" i="1" s="1"/>
  <c r="O2411" i="1"/>
  <c r="N2411" i="1"/>
  <c r="M2411" i="1"/>
  <c r="L2411" i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D2411" i="1"/>
  <c r="D2413" i="1" s="1"/>
  <c r="C2411" i="1"/>
  <c r="B2411" i="1"/>
  <c r="AA2410" i="1"/>
  <c r="Z2410" i="1"/>
  <c r="AB2410" i="1" s="1"/>
  <c r="AB2409" i="1"/>
  <c r="Z2409" i="1"/>
  <c r="AA2409" i="1" s="1"/>
  <c r="AB2408" i="1"/>
  <c r="AA2408" i="1"/>
  <c r="Z2408" i="1"/>
  <c r="AB2407" i="1"/>
  <c r="AA2407" i="1"/>
  <c r="AA2411" i="1" s="1"/>
  <c r="Z2407" i="1"/>
  <c r="Z2411" i="1" s="1"/>
  <c r="U2403" i="1"/>
  <c r="I2403" i="1"/>
  <c r="AB2402" i="1"/>
  <c r="Z2402" i="1"/>
  <c r="Y2401" i="1"/>
  <c r="Y2403" i="1" s="1"/>
  <c r="U2401" i="1"/>
  <c r="T2401" i="1"/>
  <c r="T2403" i="1" s="1"/>
  <c r="S2401" i="1"/>
  <c r="S2403" i="1" s="1"/>
  <c r="Q2401" i="1"/>
  <c r="Q2403" i="1" s="1"/>
  <c r="O2401" i="1"/>
  <c r="O2403" i="1" s="1"/>
  <c r="M2401" i="1"/>
  <c r="M2403" i="1" s="1"/>
  <c r="I2401" i="1"/>
  <c r="H2401" i="1"/>
  <c r="H2403" i="1" s="1"/>
  <c r="G2401" i="1"/>
  <c r="G2403" i="1" s="1"/>
  <c r="E2401" i="1"/>
  <c r="E2403" i="1" s="1"/>
  <c r="C2401" i="1"/>
  <c r="C2403" i="1" s="1"/>
  <c r="AB2400" i="1"/>
  <c r="AA2400" i="1"/>
  <c r="Z2400" i="1"/>
  <c r="AA2399" i="1"/>
  <c r="Z2399" i="1"/>
  <c r="AB2399" i="1" s="1"/>
  <c r="Y2398" i="1"/>
  <c r="X2398" i="1"/>
  <c r="X2401" i="1" s="1"/>
  <c r="X2403" i="1" s="1"/>
  <c r="W2398" i="1"/>
  <c r="W2401" i="1" s="1"/>
  <c r="W2403" i="1" s="1"/>
  <c r="V2398" i="1"/>
  <c r="V2401" i="1" s="1"/>
  <c r="V2403" i="1" s="1"/>
  <c r="U2398" i="1"/>
  <c r="T2398" i="1"/>
  <c r="S2398" i="1"/>
  <c r="R2398" i="1"/>
  <c r="R2401" i="1" s="1"/>
  <c r="R2403" i="1" s="1"/>
  <c r="Q2398" i="1"/>
  <c r="P2398" i="1"/>
  <c r="P2401" i="1" s="1"/>
  <c r="P2403" i="1" s="1"/>
  <c r="O2398" i="1"/>
  <c r="N2398" i="1"/>
  <c r="N2401" i="1" s="1"/>
  <c r="N2403" i="1" s="1"/>
  <c r="M2398" i="1"/>
  <c r="Z2398" i="1" s="1"/>
  <c r="AB2398" i="1" s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H2398" i="1"/>
  <c r="G2398" i="1"/>
  <c r="F2398" i="1"/>
  <c r="F2401" i="1" s="1"/>
  <c r="F2403" i="1" s="1"/>
  <c r="E2398" i="1"/>
  <c r="D2398" i="1"/>
  <c r="AA2398" i="1" s="1"/>
  <c r="C2398" i="1"/>
  <c r="B2398" i="1"/>
  <c r="B2401" i="1" s="1"/>
  <c r="B2403" i="1" s="1"/>
  <c r="AB2397" i="1"/>
  <c r="AA2397" i="1"/>
  <c r="AA2401" i="1" s="1"/>
  <c r="Z2397" i="1"/>
  <c r="Z2401" i="1" s="1"/>
  <c r="R2393" i="1"/>
  <c r="F2393" i="1"/>
  <c r="AA2392" i="1"/>
  <c r="Z2392" i="1"/>
  <c r="X2391" i="1"/>
  <c r="X2393" i="1" s="1"/>
  <c r="V2391" i="1"/>
  <c r="V2393" i="1" s="1"/>
  <c r="R2391" i="1"/>
  <c r="P2391" i="1"/>
  <c r="P2393" i="1" s="1"/>
  <c r="O2391" i="1"/>
  <c r="O2393" i="1" s="1"/>
  <c r="N2391" i="1"/>
  <c r="N2393" i="1" s="1"/>
  <c r="L2391" i="1"/>
  <c r="L2393" i="1" s="1"/>
  <c r="J2391" i="1"/>
  <c r="J2393" i="1" s="1"/>
  <c r="F2391" i="1"/>
  <c r="D2391" i="1"/>
  <c r="D2393" i="1" s="1"/>
  <c r="C2391" i="1"/>
  <c r="C2393" i="1" s="1"/>
  <c r="B2391" i="1"/>
  <c r="B2393" i="1" s="1"/>
  <c r="Z2390" i="1"/>
  <c r="AA2390" i="1" s="1"/>
  <c r="Z2389" i="1"/>
  <c r="Z2388" i="1"/>
  <c r="AB2388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Q2388" i="1"/>
  <c r="Q2391" i="1" s="1"/>
  <c r="Q2393" i="1" s="1"/>
  <c r="P2388" i="1"/>
  <c r="O2388" i="1"/>
  <c r="N2388" i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E2388" i="1"/>
  <c r="E2391" i="1" s="1"/>
  <c r="E2393" i="1" s="1"/>
  <c r="D2388" i="1"/>
  <c r="AA2388" i="1" s="1"/>
  <c r="C2388" i="1"/>
  <c r="B2388" i="1"/>
  <c r="AA2387" i="1"/>
  <c r="Z2387" i="1"/>
  <c r="P2383" i="1"/>
  <c r="Z2382" i="1"/>
  <c r="W2381" i="1"/>
  <c r="W2383" i="1" s="1"/>
  <c r="U2381" i="1"/>
  <c r="U2383" i="1" s="1"/>
  <c r="T2381" i="1"/>
  <c r="T2383" i="1" s="1"/>
  <c r="S2381" i="1"/>
  <c r="S2383" i="1" s="1"/>
  <c r="Q2381" i="1"/>
  <c r="Q2383" i="1" s="1"/>
  <c r="O2381" i="1"/>
  <c r="O2383" i="1" s="1"/>
  <c r="K2381" i="1"/>
  <c r="K2383" i="1" s="1"/>
  <c r="I2381" i="1"/>
  <c r="I2383" i="1" s="1"/>
  <c r="H2381" i="1"/>
  <c r="H2383" i="1" s="1"/>
  <c r="G2381" i="1"/>
  <c r="G2383" i="1" s="1"/>
  <c r="E2381" i="1"/>
  <c r="E2383" i="1" s="1"/>
  <c r="C2381" i="1"/>
  <c r="C2383" i="1" s="1"/>
  <c r="AA2380" i="1"/>
  <c r="Z2380" i="1"/>
  <c r="AA2379" i="1"/>
  <c r="Z2379" i="1"/>
  <c r="Y2378" i="1"/>
  <c r="Y2381" i="1" s="1"/>
  <c r="Y2383" i="1" s="1"/>
  <c r="X2378" i="1"/>
  <c r="X2381" i="1" s="1"/>
  <c r="X2383" i="1" s="1"/>
  <c r="W2378" i="1"/>
  <c r="V2378" i="1"/>
  <c r="V2381" i="1" s="1"/>
  <c r="V2383" i="1" s="1"/>
  <c r="U2378" i="1"/>
  <c r="T2378" i="1"/>
  <c r="S2378" i="1"/>
  <c r="R2378" i="1"/>
  <c r="R2381" i="1" s="1"/>
  <c r="R2383" i="1" s="1"/>
  <c r="Q2378" i="1"/>
  <c r="P2378" i="1"/>
  <c r="P2381" i="1" s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J2378" i="1"/>
  <c r="J2381" i="1" s="1"/>
  <c r="J2383" i="1" s="1"/>
  <c r="I2378" i="1"/>
  <c r="H2378" i="1"/>
  <c r="G2378" i="1"/>
  <c r="F2378" i="1"/>
  <c r="F2381" i="1" s="1"/>
  <c r="F2383" i="1" s="1"/>
  <c r="E2378" i="1"/>
  <c r="D2378" i="1"/>
  <c r="C2378" i="1"/>
  <c r="B2378" i="1"/>
  <c r="B2381" i="1" s="1"/>
  <c r="B2383" i="1" s="1"/>
  <c r="Z2377" i="1"/>
  <c r="Z2372" i="1"/>
  <c r="V2371" i="1"/>
  <c r="V2373" i="1" s="1"/>
  <c r="T2371" i="1"/>
  <c r="T2373" i="1" s="1"/>
  <c r="N2371" i="1"/>
  <c r="N2373" i="1" s="1"/>
  <c r="H2371" i="1"/>
  <c r="H2373" i="1" s="1"/>
  <c r="B2371" i="1"/>
  <c r="B2373" i="1" s="1"/>
  <c r="Y2370" i="1"/>
  <c r="Y2371" i="1" s="1"/>
  <c r="Y2373" i="1" s="1"/>
  <c r="X2370" i="1"/>
  <c r="X2371" i="1" s="1"/>
  <c r="X2373" i="1" s="1"/>
  <c r="W2370" i="1"/>
  <c r="V2370" i="1"/>
  <c r="V2330" i="1" s="1"/>
  <c r="U2370" i="1"/>
  <c r="T2370" i="1"/>
  <c r="S2370" i="1"/>
  <c r="R2370" i="1"/>
  <c r="Q2370" i="1"/>
  <c r="P2370" i="1"/>
  <c r="O2370" i="1"/>
  <c r="N2370" i="1"/>
  <c r="M2370" i="1"/>
  <c r="M2371" i="1" s="1"/>
  <c r="M2373" i="1" s="1"/>
  <c r="L2370" i="1"/>
  <c r="L2371" i="1" s="1"/>
  <c r="L2373" i="1" s="1"/>
  <c r="K2370" i="1"/>
  <c r="J2370" i="1"/>
  <c r="J2330" i="1" s="1"/>
  <c r="I2370" i="1"/>
  <c r="H2370" i="1"/>
  <c r="G2370" i="1"/>
  <c r="F2370" i="1"/>
  <c r="E2370" i="1"/>
  <c r="D2370" i="1"/>
  <c r="C2370" i="1"/>
  <c r="B2370" i="1"/>
  <c r="Z2369" i="1"/>
  <c r="AA2369" i="1" s="1"/>
  <c r="Y2368" i="1"/>
  <c r="X2368" i="1"/>
  <c r="W2368" i="1"/>
  <c r="W2371" i="1" s="1"/>
  <c r="W2373" i="1" s="1"/>
  <c r="V2368" i="1"/>
  <c r="U2368" i="1"/>
  <c r="T2368" i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O2368" i="1"/>
  <c r="N2368" i="1"/>
  <c r="M2368" i="1"/>
  <c r="L2368" i="1"/>
  <c r="K2368" i="1"/>
  <c r="K2371" i="1" s="1"/>
  <c r="K2373" i="1" s="1"/>
  <c r="J2368" i="1"/>
  <c r="I2368" i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B2368" i="1"/>
  <c r="AA2367" i="1"/>
  <c r="Z2367" i="1"/>
  <c r="Z2362" i="1"/>
  <c r="AA2362" i="1" s="1"/>
  <c r="Y2361" i="1"/>
  <c r="Y2363" i="1" s="1"/>
  <c r="U2361" i="1"/>
  <c r="U2363" i="1" s="1"/>
  <c r="S2361" i="1"/>
  <c r="S2363" i="1" s="1"/>
  <c r="R2361" i="1"/>
  <c r="R2363" i="1" s="1"/>
  <c r="Q2361" i="1"/>
  <c r="Q2363" i="1" s="1"/>
  <c r="O2361" i="1"/>
  <c r="O2363" i="1" s="1"/>
  <c r="M2361" i="1"/>
  <c r="M2363" i="1" s="1"/>
  <c r="I2361" i="1"/>
  <c r="I2363" i="1" s="1"/>
  <c r="G2361" i="1"/>
  <c r="G2363" i="1" s="1"/>
  <c r="F2361" i="1"/>
  <c r="F2363" i="1" s="1"/>
  <c r="E2361" i="1"/>
  <c r="E2363" i="1" s="1"/>
  <c r="C2361" i="1"/>
  <c r="C2363" i="1" s="1"/>
  <c r="AA2360" i="1"/>
  <c r="Z2360" i="1"/>
  <c r="Z2359" i="1"/>
  <c r="AA2359" i="1" s="1"/>
  <c r="Y2358" i="1"/>
  <c r="X2358" i="1"/>
  <c r="X2361" i="1" s="1"/>
  <c r="X2363" i="1" s="1"/>
  <c r="W2358" i="1"/>
  <c r="W2361" i="1" s="1"/>
  <c r="W2363" i="1" s="1"/>
  <c r="V2358" i="1"/>
  <c r="U2358" i="1"/>
  <c r="T2358" i="1"/>
  <c r="T2361" i="1" s="1"/>
  <c r="T2363" i="1" s="1"/>
  <c r="S2358" i="1"/>
  <c r="R2358" i="1"/>
  <c r="Q2358" i="1"/>
  <c r="P2358" i="1"/>
  <c r="O2358" i="1"/>
  <c r="N2358" i="1"/>
  <c r="N2361" i="1" s="1"/>
  <c r="N2363" i="1" s="1"/>
  <c r="M2358" i="1"/>
  <c r="L2358" i="1"/>
  <c r="L2361" i="1" s="1"/>
  <c r="L2363" i="1" s="1"/>
  <c r="K2358" i="1"/>
  <c r="K2361" i="1" s="1"/>
  <c r="K2363" i="1" s="1"/>
  <c r="J2358" i="1"/>
  <c r="I2358" i="1"/>
  <c r="H2358" i="1"/>
  <c r="H2361" i="1" s="1"/>
  <c r="H2363" i="1" s="1"/>
  <c r="G2358" i="1"/>
  <c r="F2358" i="1"/>
  <c r="E2358" i="1"/>
  <c r="D2358" i="1"/>
  <c r="C2358" i="1"/>
  <c r="B2358" i="1"/>
  <c r="B2361" i="1" s="1"/>
  <c r="B2363" i="1" s="1"/>
  <c r="Z2357" i="1"/>
  <c r="Y2353" i="1"/>
  <c r="M2353" i="1"/>
  <c r="C2353" i="1"/>
  <c r="AB2352" i="1"/>
  <c r="Z2352" i="1"/>
  <c r="Y2351" i="1"/>
  <c r="V2351" i="1"/>
  <c r="V2353" i="1" s="1"/>
  <c r="S2351" i="1"/>
  <c r="S2353" i="1" s="1"/>
  <c r="M2351" i="1"/>
  <c r="J2351" i="1"/>
  <c r="J2353" i="1" s="1"/>
  <c r="G2351" i="1"/>
  <c r="G2353" i="1" s="1"/>
  <c r="C2351" i="1"/>
  <c r="Y2350" i="1"/>
  <c r="X2350" i="1"/>
  <c r="W2350" i="1"/>
  <c r="V2350" i="1"/>
  <c r="U2350" i="1"/>
  <c r="U2330" i="1" s="1"/>
  <c r="T2350" i="1"/>
  <c r="S2350" i="1"/>
  <c r="R2350" i="1"/>
  <c r="Q2350" i="1"/>
  <c r="Q2330" i="1" s="1"/>
  <c r="P2350" i="1"/>
  <c r="O2350" i="1"/>
  <c r="N2350" i="1"/>
  <c r="M2350" i="1"/>
  <c r="L2350" i="1"/>
  <c r="K2350" i="1"/>
  <c r="J2350" i="1"/>
  <c r="I2350" i="1"/>
  <c r="I2330" i="1" s="1"/>
  <c r="H2350" i="1"/>
  <c r="G2350" i="1"/>
  <c r="F2350" i="1"/>
  <c r="E2350" i="1"/>
  <c r="E2330" i="1" s="1"/>
  <c r="D2350" i="1"/>
  <c r="AA2349" i="1"/>
  <c r="Z2349" i="1"/>
  <c r="Y2348" i="1"/>
  <c r="X2348" i="1"/>
  <c r="X2351" i="1" s="1"/>
  <c r="X2353" i="1" s="1"/>
  <c r="W2348" i="1"/>
  <c r="V2348" i="1"/>
  <c r="U2348" i="1"/>
  <c r="T2348" i="1"/>
  <c r="T2351" i="1" s="1"/>
  <c r="T2353" i="1" s="1"/>
  <c r="S2348" i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N2348" i="1"/>
  <c r="N2351" i="1" s="1"/>
  <c r="N2353" i="1" s="1"/>
  <c r="M2348" i="1"/>
  <c r="L2348" i="1"/>
  <c r="L2351" i="1" s="1"/>
  <c r="L2353" i="1" s="1"/>
  <c r="K2348" i="1"/>
  <c r="J2348" i="1"/>
  <c r="I2348" i="1"/>
  <c r="H2348" i="1"/>
  <c r="H2351" i="1" s="1"/>
  <c r="H2353" i="1" s="1"/>
  <c r="G2348" i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B2348" i="1"/>
  <c r="B2351" i="1" s="1"/>
  <c r="B2353" i="1" s="1"/>
  <c r="Z2347" i="1"/>
  <c r="Y2343" i="1"/>
  <c r="W2343" i="1"/>
  <c r="S2343" i="1"/>
  <c r="Z2342" i="1"/>
  <c r="Y2341" i="1"/>
  <c r="W2341" i="1"/>
  <c r="S2341" i="1"/>
  <c r="Q2341" i="1"/>
  <c r="Q2343" i="1" s="1"/>
  <c r="P2341" i="1"/>
  <c r="P2343" i="1" s="1"/>
  <c r="O2341" i="1"/>
  <c r="O2343" i="1" s="1"/>
  <c r="M2341" i="1"/>
  <c r="M2343" i="1" s="1"/>
  <c r="K2341" i="1"/>
  <c r="K2343" i="1" s="1"/>
  <c r="G2341" i="1"/>
  <c r="G2343" i="1" s="1"/>
  <c r="E2341" i="1"/>
  <c r="E2343" i="1" s="1"/>
  <c r="D2341" i="1"/>
  <c r="D2343" i="1" s="1"/>
  <c r="C2341" i="1"/>
  <c r="C2343" i="1" s="1"/>
  <c r="AA2340" i="1"/>
  <c r="Z2340" i="1"/>
  <c r="AA2339" i="1"/>
  <c r="Z2339" i="1"/>
  <c r="Y2338" i="1"/>
  <c r="X2338" i="1"/>
  <c r="W2338" i="1"/>
  <c r="V2338" i="1"/>
  <c r="V2341" i="1" s="1"/>
  <c r="V2343" i="1" s="1"/>
  <c r="U2338" i="1"/>
  <c r="U2341" i="1" s="1"/>
  <c r="U2343" i="1" s="1"/>
  <c r="T2338" i="1"/>
  <c r="S2338" i="1"/>
  <c r="R2338" i="1"/>
  <c r="Q2338" i="1"/>
  <c r="P2338" i="1"/>
  <c r="O2338" i="1"/>
  <c r="N2338" i="1"/>
  <c r="M2338" i="1"/>
  <c r="L2338" i="1"/>
  <c r="K2338" i="1"/>
  <c r="J2338" i="1"/>
  <c r="J2341" i="1" s="1"/>
  <c r="J2343" i="1" s="1"/>
  <c r="I2338" i="1"/>
  <c r="I2341" i="1" s="1"/>
  <c r="I2343" i="1" s="1"/>
  <c r="H2338" i="1"/>
  <c r="G2338" i="1"/>
  <c r="F2338" i="1"/>
  <c r="E2338" i="1"/>
  <c r="D2338" i="1"/>
  <c r="C2338" i="1"/>
  <c r="B2338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T2330" i="1"/>
  <c r="S2330" i="1"/>
  <c r="R2330" i="1"/>
  <c r="N2330" i="1"/>
  <c r="M2330" i="1"/>
  <c r="L2330" i="1"/>
  <c r="H2330" i="1"/>
  <c r="G2330" i="1"/>
  <c r="F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W2328" i="1"/>
  <c r="S2328" i="1"/>
  <c r="M2328" i="1"/>
  <c r="K2328" i="1"/>
  <c r="G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R2323" i="1"/>
  <c r="P2323" i="1"/>
  <c r="L2323" i="1"/>
  <c r="J2323" i="1"/>
  <c r="Y2321" i="1"/>
  <c r="Y2323" i="1" s="1"/>
  <c r="W2321" i="1"/>
  <c r="W2323" i="1" s="1"/>
  <c r="U2321" i="1"/>
  <c r="U2323" i="1" s="1"/>
  <c r="S2321" i="1"/>
  <c r="S2323" i="1" s="1"/>
  <c r="Q2321" i="1"/>
  <c r="Q2323" i="1" s="1"/>
  <c r="O2321" i="1"/>
  <c r="O2323" i="1" s="1"/>
  <c r="M2321" i="1"/>
  <c r="M2323" i="1" s="1"/>
  <c r="K2321" i="1"/>
  <c r="K2323" i="1" s="1"/>
  <c r="I2321" i="1"/>
  <c r="I2323" i="1" s="1"/>
  <c r="G2321" i="1"/>
  <c r="G2323" i="1" s="1"/>
  <c r="E2321" i="1"/>
  <c r="E2323" i="1" s="1"/>
  <c r="C2321" i="1"/>
  <c r="C2323" i="1" s="1"/>
  <c r="Y2318" i="1"/>
  <c r="X2318" i="1"/>
  <c r="X2321" i="1" s="1"/>
  <c r="X2323" i="1" s="1"/>
  <c r="W2318" i="1"/>
  <c r="V2318" i="1"/>
  <c r="V2321" i="1" s="1"/>
  <c r="V2323" i="1" s="1"/>
  <c r="U2318" i="1"/>
  <c r="T2318" i="1"/>
  <c r="T2321" i="1" s="1"/>
  <c r="T2323" i="1" s="1"/>
  <c r="S2318" i="1"/>
  <c r="R2318" i="1"/>
  <c r="R2321" i="1" s="1"/>
  <c r="Q2318" i="1"/>
  <c r="P2318" i="1"/>
  <c r="P2321" i="1" s="1"/>
  <c r="O2318" i="1"/>
  <c r="N2318" i="1"/>
  <c r="N2321" i="1" s="1"/>
  <c r="N2323" i="1" s="1"/>
  <c r="M2318" i="1"/>
  <c r="L2318" i="1"/>
  <c r="L2321" i="1" s="1"/>
  <c r="K2318" i="1"/>
  <c r="J2318" i="1"/>
  <c r="J2321" i="1" s="1"/>
  <c r="I2318" i="1"/>
  <c r="H2318" i="1"/>
  <c r="H2321" i="1" s="1"/>
  <c r="H2323" i="1" s="1"/>
  <c r="G2318" i="1"/>
  <c r="F2318" i="1"/>
  <c r="F2321" i="1" s="1"/>
  <c r="F2323" i="1" s="1"/>
  <c r="E2318" i="1"/>
  <c r="D2318" i="1"/>
  <c r="C2318" i="1"/>
  <c r="B2318" i="1"/>
  <c r="B2321" i="1" s="1"/>
  <c r="B2323" i="1" s="1"/>
  <c r="Q2313" i="1"/>
  <c r="X2311" i="1"/>
  <c r="X2313" i="1" s="1"/>
  <c r="V2311" i="1"/>
  <c r="V2313" i="1" s="1"/>
  <c r="T2311" i="1"/>
  <c r="T2313" i="1" s="1"/>
  <c r="R2311" i="1"/>
  <c r="R2313" i="1" s="1"/>
  <c r="P2311" i="1"/>
  <c r="P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Y2308" i="1"/>
  <c r="Y2311" i="1" s="1"/>
  <c r="Y2313" i="1" s="1"/>
  <c r="X2308" i="1"/>
  <c r="W2308" i="1"/>
  <c r="W2311" i="1" s="1"/>
  <c r="W2313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P2308" i="1"/>
  <c r="O2308" i="1"/>
  <c r="O2311" i="1" s="1"/>
  <c r="O2313" i="1" s="1"/>
  <c r="N2308" i="1"/>
  <c r="N2311" i="1" s="1"/>
  <c r="N2313" i="1" s="1"/>
  <c r="M2308" i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E2313" i="1" s="1"/>
  <c r="D2308" i="1"/>
  <c r="C2308" i="1"/>
  <c r="C2311" i="1" s="1"/>
  <c r="C2313" i="1" s="1"/>
  <c r="B2308" i="1"/>
  <c r="B2311" i="1" s="1"/>
  <c r="B2313" i="1" s="1"/>
  <c r="V2303" i="1"/>
  <c r="J2303" i="1"/>
  <c r="Y2301" i="1"/>
  <c r="Y2303" i="1" s="1"/>
  <c r="S2301" i="1"/>
  <c r="S2303" i="1" s="1"/>
  <c r="Q2301" i="1"/>
  <c r="Q2303" i="1" s="1"/>
  <c r="P2301" i="1"/>
  <c r="P2303" i="1" s="1"/>
  <c r="O2301" i="1"/>
  <c r="O2303" i="1" s="1"/>
  <c r="M2301" i="1"/>
  <c r="M2303" i="1" s="1"/>
  <c r="E2301" i="1"/>
  <c r="E2303" i="1" s="1"/>
  <c r="C2301" i="1"/>
  <c r="C2303" i="1" s="1"/>
  <c r="Y2298" i="1"/>
  <c r="X2298" i="1"/>
  <c r="X2301" i="1" s="1"/>
  <c r="X2303" i="1" s="1"/>
  <c r="W2298" i="1"/>
  <c r="W2301" i="1" s="1"/>
  <c r="W2303" i="1" s="1"/>
  <c r="V2298" i="1"/>
  <c r="V2301" i="1" s="1"/>
  <c r="U2298" i="1"/>
  <c r="U2301" i="1" s="1"/>
  <c r="U2303" i="1" s="1"/>
  <c r="T2298" i="1"/>
  <c r="T2301" i="1" s="1"/>
  <c r="T2303" i="1" s="1"/>
  <c r="S2298" i="1"/>
  <c r="R2298" i="1"/>
  <c r="R2301" i="1" s="1"/>
  <c r="R2303" i="1" s="1"/>
  <c r="Q2298" i="1"/>
  <c r="P2298" i="1"/>
  <c r="O2298" i="1"/>
  <c r="N2298" i="1"/>
  <c r="N2301" i="1" s="1"/>
  <c r="N2303" i="1" s="1"/>
  <c r="M2298" i="1"/>
  <c r="L2298" i="1"/>
  <c r="L2301" i="1" s="1"/>
  <c r="L2303" i="1" s="1"/>
  <c r="K2298" i="1"/>
  <c r="K2301" i="1" s="1"/>
  <c r="K2303" i="1" s="1"/>
  <c r="J2298" i="1"/>
  <c r="J2301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D2298" i="1"/>
  <c r="C2298" i="1"/>
  <c r="B2298" i="1"/>
  <c r="B2301" i="1" s="1"/>
  <c r="B2303" i="1" s="1"/>
  <c r="C2293" i="1"/>
  <c r="V2291" i="1"/>
  <c r="V2293" i="1" s="1"/>
  <c r="U2291" i="1"/>
  <c r="U2293" i="1" s="1"/>
  <c r="T2291" i="1"/>
  <c r="T2293" i="1" s="1"/>
  <c r="P2291" i="1"/>
  <c r="P2293" i="1" s="1"/>
  <c r="O2291" i="1"/>
  <c r="O2293" i="1" s="1"/>
  <c r="N2291" i="1"/>
  <c r="N2293" i="1" s="1"/>
  <c r="J2291" i="1"/>
  <c r="J2293" i="1" s="1"/>
  <c r="I2291" i="1"/>
  <c r="I2293" i="1" s="1"/>
  <c r="H2291" i="1"/>
  <c r="H2293" i="1" s="1"/>
  <c r="D2291" i="1"/>
  <c r="D2293" i="1" s="1"/>
  <c r="C2291" i="1"/>
  <c r="B2291" i="1"/>
  <c r="B2293" i="1" s="1"/>
  <c r="Y2288" i="1"/>
  <c r="X2288" i="1"/>
  <c r="X2291" i="1" s="1"/>
  <c r="X2293" i="1" s="1"/>
  <c r="W2288" i="1"/>
  <c r="W2291" i="1" s="1"/>
  <c r="W2293" i="1" s="1"/>
  <c r="V2288" i="1"/>
  <c r="U2288" i="1"/>
  <c r="T2288" i="1"/>
  <c r="S2288" i="1"/>
  <c r="R2288" i="1"/>
  <c r="R2268" i="1" s="1"/>
  <c r="Q2288" i="1"/>
  <c r="Q2291" i="1" s="1"/>
  <c r="Q2293" i="1" s="1"/>
  <c r="P2288" i="1"/>
  <c r="O2288" i="1"/>
  <c r="N2288" i="1"/>
  <c r="M2288" i="1"/>
  <c r="L2288" i="1"/>
  <c r="L2291" i="1" s="1"/>
  <c r="L2293" i="1" s="1"/>
  <c r="K2288" i="1"/>
  <c r="K2291" i="1" s="1"/>
  <c r="K2293" i="1" s="1"/>
  <c r="J2288" i="1"/>
  <c r="I2288" i="1"/>
  <c r="H2288" i="1"/>
  <c r="G2288" i="1"/>
  <c r="F2288" i="1"/>
  <c r="F2268" i="1" s="1"/>
  <c r="E2288" i="1"/>
  <c r="E2291" i="1" s="1"/>
  <c r="E2293" i="1" s="1"/>
  <c r="D2288" i="1"/>
  <c r="C2288" i="1"/>
  <c r="B2288" i="1"/>
  <c r="V2283" i="1"/>
  <c r="P2283" i="1"/>
  <c r="Z2282" i="1"/>
  <c r="Y2282" i="1"/>
  <c r="X2282" i="1"/>
  <c r="W2282" i="1"/>
  <c r="V2282" i="1"/>
  <c r="U2282" i="1"/>
  <c r="T2282" i="1"/>
  <c r="S2282" i="1"/>
  <c r="R2282" i="1"/>
  <c r="Q2282" i="1"/>
  <c r="Q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E2283" i="1" s="1"/>
  <c r="D2282" i="1"/>
  <c r="AA2282" i="1" s="1"/>
  <c r="C2282" i="1"/>
  <c r="B2282" i="1"/>
  <c r="U2281" i="1"/>
  <c r="U2283" i="1" s="1"/>
  <c r="O2281" i="1"/>
  <c r="O2283" i="1" s="1"/>
  <c r="I2281" i="1"/>
  <c r="I2283" i="1" s="1"/>
  <c r="C2281" i="1"/>
  <c r="C2283" i="1" s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Y2279" i="1"/>
  <c r="X2279" i="1"/>
  <c r="W2279" i="1"/>
  <c r="V2279" i="1"/>
  <c r="U2279" i="1"/>
  <c r="T2279" i="1"/>
  <c r="T2281" i="1" s="1"/>
  <c r="T2283" i="1" s="1"/>
  <c r="S2279" i="1"/>
  <c r="R2279" i="1"/>
  <c r="Q2279" i="1"/>
  <c r="P2279" i="1"/>
  <c r="O2279" i="1"/>
  <c r="N2279" i="1"/>
  <c r="N2281" i="1" s="1"/>
  <c r="N2283" i="1" s="1"/>
  <c r="M2279" i="1"/>
  <c r="L2279" i="1"/>
  <c r="K2279" i="1"/>
  <c r="J2279" i="1"/>
  <c r="I2279" i="1"/>
  <c r="H2279" i="1"/>
  <c r="H2281" i="1" s="1"/>
  <c r="H2283" i="1" s="1"/>
  <c r="G2279" i="1"/>
  <c r="F2279" i="1"/>
  <c r="E2279" i="1"/>
  <c r="D2279" i="1"/>
  <c r="C2279" i="1"/>
  <c r="B2279" i="1"/>
  <c r="B2281" i="1" s="1"/>
  <c r="B2283" i="1" s="1"/>
  <c r="Y2278" i="1"/>
  <c r="X2278" i="1"/>
  <c r="W2278" i="1"/>
  <c r="V2278" i="1"/>
  <c r="U2278" i="1"/>
  <c r="T2278" i="1"/>
  <c r="S2278" i="1"/>
  <c r="R2278" i="1"/>
  <c r="Q2278" i="1"/>
  <c r="Q2268" i="1" s="1"/>
  <c r="P2278" i="1"/>
  <c r="O2278" i="1"/>
  <c r="N2278" i="1"/>
  <c r="M2278" i="1"/>
  <c r="L2278" i="1"/>
  <c r="K2278" i="1"/>
  <c r="K2268" i="1" s="1"/>
  <c r="J2278" i="1"/>
  <c r="I2278" i="1"/>
  <c r="H2278" i="1"/>
  <c r="G2278" i="1"/>
  <c r="F2278" i="1"/>
  <c r="E2278" i="1"/>
  <c r="D2278" i="1"/>
  <c r="C2278" i="1"/>
  <c r="B2278" i="1"/>
  <c r="Y2277" i="1"/>
  <c r="Y2281" i="1" s="1"/>
  <c r="Y2283" i="1" s="1"/>
  <c r="X2277" i="1"/>
  <c r="X2281" i="1" s="1"/>
  <c r="W2277" i="1"/>
  <c r="W2281" i="1" s="1"/>
  <c r="V2277" i="1"/>
  <c r="V2281" i="1" s="1"/>
  <c r="U2277" i="1"/>
  <c r="T2277" i="1"/>
  <c r="S2277" i="1"/>
  <c r="S2281" i="1" s="1"/>
  <c r="S2283" i="1" s="1"/>
  <c r="R2277" i="1"/>
  <c r="Q2277" i="1"/>
  <c r="Q2281" i="1" s="1"/>
  <c r="P2277" i="1"/>
  <c r="P2281" i="1" s="1"/>
  <c r="O2277" i="1"/>
  <c r="N2277" i="1"/>
  <c r="M2277" i="1"/>
  <c r="M2267" i="1" s="1"/>
  <c r="L2277" i="1"/>
  <c r="L2281" i="1" s="1"/>
  <c r="K2277" i="1"/>
  <c r="K2281" i="1" s="1"/>
  <c r="J2277" i="1"/>
  <c r="J2281" i="1" s="1"/>
  <c r="J2283" i="1" s="1"/>
  <c r="I2277" i="1"/>
  <c r="H2277" i="1"/>
  <c r="G2277" i="1"/>
  <c r="G2281" i="1" s="1"/>
  <c r="G2283" i="1" s="1"/>
  <c r="F2277" i="1"/>
  <c r="E2277" i="1"/>
  <c r="E2281" i="1" s="1"/>
  <c r="D2277" i="1"/>
  <c r="D2281" i="1" s="1"/>
  <c r="D2283" i="1" s="1"/>
  <c r="C2277" i="1"/>
  <c r="B2277" i="1"/>
  <c r="V2273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U2271" i="1"/>
  <c r="U2273" i="1" s="1"/>
  <c r="I2271" i="1"/>
  <c r="I2273" i="1" s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T2271" i="1" s="1"/>
  <c r="T2273" i="1" s="1"/>
  <c r="S2269" i="1"/>
  <c r="R2269" i="1"/>
  <c r="Q2269" i="1"/>
  <c r="P2269" i="1"/>
  <c r="O2269" i="1"/>
  <c r="N2269" i="1"/>
  <c r="N2271" i="1" s="1"/>
  <c r="N2273" i="1" s="1"/>
  <c r="M2269" i="1"/>
  <c r="L2269" i="1"/>
  <c r="K2269" i="1"/>
  <c r="J2269" i="1"/>
  <c r="I2269" i="1"/>
  <c r="H2269" i="1"/>
  <c r="H2271" i="1" s="1"/>
  <c r="H2273" i="1" s="1"/>
  <c r="G2269" i="1"/>
  <c r="F2269" i="1"/>
  <c r="E2269" i="1"/>
  <c r="D2269" i="1"/>
  <c r="C2269" i="1"/>
  <c r="B2269" i="1"/>
  <c r="W2268" i="1"/>
  <c r="V2268" i="1"/>
  <c r="U2268" i="1"/>
  <c r="T2268" i="1"/>
  <c r="P2268" i="1"/>
  <c r="O2268" i="1"/>
  <c r="O2271" i="1" s="1"/>
  <c r="O2273" i="1" s="1"/>
  <c r="N2268" i="1"/>
  <c r="J2268" i="1"/>
  <c r="I2268" i="1"/>
  <c r="H2268" i="1"/>
  <c r="E2268" i="1"/>
  <c r="D2268" i="1"/>
  <c r="C2268" i="1"/>
  <c r="C2271" i="1" s="1"/>
  <c r="C2273" i="1" s="1"/>
  <c r="X2267" i="1"/>
  <c r="W2267" i="1"/>
  <c r="W2271" i="1" s="1"/>
  <c r="V2267" i="1"/>
  <c r="V2271" i="1" s="1"/>
  <c r="U2267" i="1"/>
  <c r="T2267" i="1"/>
  <c r="R2267" i="1"/>
  <c r="Q2267" i="1"/>
  <c r="P2267" i="1"/>
  <c r="P2271" i="1" s="1"/>
  <c r="P2273" i="1" s="1"/>
  <c r="O2267" i="1"/>
  <c r="N2267" i="1"/>
  <c r="L2267" i="1"/>
  <c r="K2267" i="1"/>
  <c r="J2267" i="1"/>
  <c r="J2271" i="1" s="1"/>
  <c r="J2273" i="1" s="1"/>
  <c r="I2267" i="1"/>
  <c r="H2267" i="1"/>
  <c r="F2267" i="1"/>
  <c r="E2267" i="1"/>
  <c r="D2267" i="1"/>
  <c r="C2267" i="1"/>
  <c r="B2267" i="1"/>
  <c r="V2263" i="1"/>
  <c r="O2263" i="1"/>
  <c r="B2263" i="1"/>
  <c r="AB2262" i="1"/>
  <c r="Z2262" i="1"/>
  <c r="AA2262" i="1" s="1"/>
  <c r="V2261" i="1"/>
  <c r="U2261" i="1"/>
  <c r="U2263" i="1" s="1"/>
  <c r="T2261" i="1"/>
  <c r="T2263" i="1" s="1"/>
  <c r="P2261" i="1"/>
  <c r="P2263" i="1" s="1"/>
  <c r="O2261" i="1"/>
  <c r="N2261" i="1"/>
  <c r="N2263" i="1" s="1"/>
  <c r="J2261" i="1"/>
  <c r="J2263" i="1" s="1"/>
  <c r="I2261" i="1"/>
  <c r="I2263" i="1" s="1"/>
  <c r="H2261" i="1"/>
  <c r="H2263" i="1" s="1"/>
  <c r="D2261" i="1"/>
  <c r="D2263" i="1" s="1"/>
  <c r="C2261" i="1"/>
  <c r="C2263" i="1" s="1"/>
  <c r="B2261" i="1"/>
  <c r="AA2260" i="1"/>
  <c r="Z2260" i="1"/>
  <c r="Z2259" i="1"/>
  <c r="AA2259" i="1" s="1"/>
  <c r="AA2258" i="1"/>
  <c r="Z2258" i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U2257" i="1"/>
  <c r="T2257" i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O2257" i="1"/>
  <c r="N2257" i="1"/>
  <c r="M2257" i="1"/>
  <c r="L2257" i="1"/>
  <c r="L2261" i="1" s="1"/>
  <c r="L2263" i="1" s="1"/>
  <c r="K2257" i="1"/>
  <c r="K2261" i="1" s="1"/>
  <c r="K2263" i="1" s="1"/>
  <c r="J2257" i="1"/>
  <c r="I2257" i="1"/>
  <c r="H2257" i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C2257" i="1"/>
  <c r="B2257" i="1"/>
  <c r="V2251" i="1"/>
  <c r="U2251" i="1"/>
  <c r="O2251" i="1"/>
  <c r="N2251" i="1"/>
  <c r="J2251" i="1"/>
  <c r="C2251" i="1"/>
  <c r="B2251" i="1"/>
  <c r="AB2250" i="1"/>
  <c r="Z2250" i="1"/>
  <c r="AA2250" i="1" s="1"/>
  <c r="Y2249" i="1"/>
  <c r="Y2251" i="1" s="1"/>
  <c r="X2249" i="1"/>
  <c r="X2251" i="1" s="1"/>
  <c r="W2249" i="1"/>
  <c r="W2251" i="1" s="1"/>
  <c r="V2249" i="1"/>
  <c r="U2249" i="1"/>
  <c r="T2249" i="1"/>
  <c r="T2251" i="1" s="1"/>
  <c r="S2249" i="1"/>
  <c r="S2251" i="1" s="1"/>
  <c r="R2249" i="1"/>
  <c r="R2251" i="1" s="1"/>
  <c r="Q2249" i="1"/>
  <c r="Q2251" i="1" s="1"/>
  <c r="P2249" i="1"/>
  <c r="P2251" i="1" s="1"/>
  <c r="O2249" i="1"/>
  <c r="N2249" i="1"/>
  <c r="M2249" i="1"/>
  <c r="M2251" i="1" s="1"/>
  <c r="L2249" i="1"/>
  <c r="L2251" i="1" s="1"/>
  <c r="K2249" i="1"/>
  <c r="K2251" i="1" s="1"/>
  <c r="J2249" i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B2249" i="1"/>
  <c r="AB2248" i="1"/>
  <c r="Z2248" i="1"/>
  <c r="AA2248" i="1" s="1"/>
  <c r="Z2247" i="1"/>
  <c r="AB2247" i="1" s="1"/>
  <c r="AB2246" i="1"/>
  <c r="Z2246" i="1"/>
  <c r="AA2246" i="1" s="1"/>
  <c r="AB2245" i="1"/>
  <c r="AA2245" i="1"/>
  <c r="Z2245" i="1"/>
  <c r="Z2249" i="1" s="1"/>
  <c r="W2241" i="1"/>
  <c r="S2241" i="1"/>
  <c r="L2241" i="1"/>
  <c r="K2241" i="1"/>
  <c r="Z2240" i="1"/>
  <c r="Y2239" i="1"/>
  <c r="Y2241" i="1" s="1"/>
  <c r="X2239" i="1"/>
  <c r="X2241" i="1" s="1"/>
  <c r="W2239" i="1"/>
  <c r="V2239" i="1"/>
  <c r="V2241" i="1" s="1"/>
  <c r="U2239" i="1"/>
  <c r="U2241" i="1" s="1"/>
  <c r="T2239" i="1"/>
  <c r="T2241" i="1" s="1"/>
  <c r="S2239" i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K2239" i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B2238" i="1"/>
  <c r="AA2238" i="1"/>
  <c r="Z2238" i="1"/>
  <c r="Z2237" i="1"/>
  <c r="AB2237" i="1" s="1"/>
  <c r="AB2236" i="1"/>
  <c r="AA2236" i="1"/>
  <c r="Z2236" i="1"/>
  <c r="Z2235" i="1"/>
  <c r="AB2235" i="1" s="1"/>
  <c r="V2231" i="1"/>
  <c r="U2231" i="1"/>
  <c r="N2231" i="1"/>
  <c r="J2231" i="1"/>
  <c r="H2231" i="1"/>
  <c r="B2231" i="1"/>
  <c r="Z2230" i="1"/>
  <c r="AB2230" i="1" s="1"/>
  <c r="Y2229" i="1"/>
  <c r="Y2231" i="1" s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M2229" i="1"/>
  <c r="M2231" i="1" s="1"/>
  <c r="L2229" i="1"/>
  <c r="L2231" i="1" s="1"/>
  <c r="K2229" i="1"/>
  <c r="K2231" i="1" s="1"/>
  <c r="J2229" i="1"/>
  <c r="I2229" i="1"/>
  <c r="I2231" i="1" s="1"/>
  <c r="H2229" i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Z2228" i="1"/>
  <c r="AB2228" i="1" s="1"/>
  <c r="AB2227" i="1"/>
  <c r="AA2227" i="1"/>
  <c r="Z2227" i="1"/>
  <c r="Z2226" i="1"/>
  <c r="AB2226" i="1" s="1"/>
  <c r="Z2225" i="1"/>
  <c r="AA2225" i="1" s="1"/>
  <c r="Y2221" i="1"/>
  <c r="X2221" i="1"/>
  <c r="R2221" i="1"/>
  <c r="Q2221" i="1"/>
  <c r="M2221" i="1"/>
  <c r="L2221" i="1"/>
  <c r="AB2220" i="1"/>
  <c r="AA2220" i="1"/>
  <c r="Z2220" i="1"/>
  <c r="Y2219" i="1"/>
  <c r="X2219" i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Q2219" i="1"/>
  <c r="P2219" i="1"/>
  <c r="P2221" i="1" s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Z2217" i="1"/>
  <c r="AB2217" i="1" s="1"/>
  <c r="AB2216" i="1"/>
  <c r="AA2216" i="1"/>
  <c r="Z2216" i="1"/>
  <c r="AA2215" i="1"/>
  <c r="Z2215" i="1"/>
  <c r="Z2210" i="1"/>
  <c r="AB2210" i="1" s="1"/>
  <c r="N2209" i="1"/>
  <c r="N2211" i="1" s="1"/>
  <c r="C2209" i="1"/>
  <c r="C2211" i="1" s="1"/>
  <c r="B2209" i="1"/>
  <c r="B2211" i="1" s="1"/>
  <c r="Z2208" i="1"/>
  <c r="AB2208" i="1" s="1"/>
  <c r="AB2207" i="1"/>
  <c r="AA2207" i="1"/>
  <c r="Z2207" i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Z2205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B2205" i="1"/>
  <c r="W2201" i="1"/>
  <c r="Q2201" i="1"/>
  <c r="Z2200" i="1"/>
  <c r="Y2199" i="1"/>
  <c r="Y2201" i="1" s="1"/>
  <c r="X2199" i="1"/>
  <c r="X2201" i="1" s="1"/>
  <c r="W2199" i="1"/>
  <c r="Q2199" i="1"/>
  <c r="M2199" i="1"/>
  <c r="M2201" i="1" s="1"/>
  <c r="L2199" i="1"/>
  <c r="L2201" i="1" s="1"/>
  <c r="E2199" i="1"/>
  <c r="E2201" i="1" s="1"/>
  <c r="AB2198" i="1"/>
  <c r="Z2198" i="1"/>
  <c r="AA2198" i="1" s="1"/>
  <c r="Z2197" i="1"/>
  <c r="AB2197" i="1" s="1"/>
  <c r="Z2196" i="1"/>
  <c r="AB2196" i="1" s="1"/>
  <c r="Z2195" i="1"/>
  <c r="AB2195" i="1" s="1"/>
  <c r="Y2195" i="1"/>
  <c r="X2195" i="1"/>
  <c r="W2195" i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D2195" i="1"/>
  <c r="D2199" i="1" s="1"/>
  <c r="D2201" i="1" s="1"/>
  <c r="C2195" i="1"/>
  <c r="C2199" i="1" s="1"/>
  <c r="C2201" i="1" s="1"/>
  <c r="B2195" i="1"/>
  <c r="B2199" i="1" s="1"/>
  <c r="B2201" i="1" s="1"/>
  <c r="U2191" i="1"/>
  <c r="T2191" i="1"/>
  <c r="P2191" i="1"/>
  <c r="I2191" i="1"/>
  <c r="H2191" i="1"/>
  <c r="Z2190" i="1"/>
  <c r="AA2190" i="1" s="1"/>
  <c r="Y2189" i="1"/>
  <c r="Y2191" i="1" s="1"/>
  <c r="U2189" i="1"/>
  <c r="T2189" i="1"/>
  <c r="S2189" i="1"/>
  <c r="S2191" i="1" s="1"/>
  <c r="O2189" i="1"/>
  <c r="O2191" i="1" s="1"/>
  <c r="N2189" i="1"/>
  <c r="N2191" i="1" s="1"/>
  <c r="M2189" i="1"/>
  <c r="M2191" i="1" s="1"/>
  <c r="I2189" i="1"/>
  <c r="H2189" i="1"/>
  <c r="G2189" i="1"/>
  <c r="G2191" i="1" s="1"/>
  <c r="C2189" i="1"/>
  <c r="C2191" i="1" s="1"/>
  <c r="B2189" i="1"/>
  <c r="B2191" i="1" s="1"/>
  <c r="AA2188" i="1"/>
  <c r="Z2188" i="1"/>
  <c r="Z2187" i="1"/>
  <c r="AA2187" i="1" s="1"/>
  <c r="Z2186" i="1"/>
  <c r="AA2186" i="1" s="1"/>
  <c r="Y2185" i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T2185" i="1"/>
  <c r="S2185" i="1"/>
  <c r="R2185" i="1"/>
  <c r="R2189" i="1" s="1"/>
  <c r="R2191" i="1" s="1"/>
  <c r="Q2185" i="1"/>
  <c r="Q2189" i="1" s="1"/>
  <c r="Q2191" i="1" s="1"/>
  <c r="P2185" i="1"/>
  <c r="P2189" i="1" s="1"/>
  <c r="O2185" i="1"/>
  <c r="N2185" i="1"/>
  <c r="M2185" i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H2185" i="1"/>
  <c r="G2185" i="1"/>
  <c r="F2185" i="1"/>
  <c r="F2189" i="1" s="1"/>
  <c r="F2191" i="1" s="1"/>
  <c r="E2185" i="1"/>
  <c r="E2189" i="1" s="1"/>
  <c r="E2191" i="1" s="1"/>
  <c r="D2185" i="1"/>
  <c r="C2185" i="1"/>
  <c r="B2185" i="1"/>
  <c r="U2181" i="1"/>
  <c r="T2181" i="1"/>
  <c r="S2181" i="1"/>
  <c r="O2181" i="1"/>
  <c r="H2181" i="1"/>
  <c r="G2181" i="1"/>
  <c r="AA2180" i="1"/>
  <c r="Z2180" i="1"/>
  <c r="Y2179" i="1"/>
  <c r="Y2181" i="1" s="1"/>
  <c r="X2179" i="1"/>
  <c r="X2181" i="1" s="1"/>
  <c r="T2179" i="1"/>
  <c r="S2179" i="1"/>
  <c r="R2179" i="1"/>
  <c r="R2181" i="1" s="1"/>
  <c r="N2179" i="1"/>
  <c r="N2181" i="1" s="1"/>
  <c r="M2179" i="1"/>
  <c r="M2181" i="1" s="1"/>
  <c r="L2179" i="1"/>
  <c r="L2181" i="1" s="1"/>
  <c r="H2179" i="1"/>
  <c r="G2179" i="1"/>
  <c r="F2179" i="1"/>
  <c r="F2181" i="1" s="1"/>
  <c r="B2179" i="1"/>
  <c r="B2181" i="1" s="1"/>
  <c r="Z2178" i="1"/>
  <c r="AA2178" i="1" s="1"/>
  <c r="Z2177" i="1"/>
  <c r="AA2177" i="1" s="1"/>
  <c r="Z2176" i="1"/>
  <c r="AA2176" i="1" s="1"/>
  <c r="Y2175" i="1"/>
  <c r="X2175" i="1"/>
  <c r="W2175" i="1"/>
  <c r="W2179" i="1" s="1"/>
  <c r="W2181" i="1" s="1"/>
  <c r="V2175" i="1"/>
  <c r="V2179" i="1" s="1"/>
  <c r="V2181" i="1" s="1"/>
  <c r="U2175" i="1"/>
  <c r="U2179" i="1" s="1"/>
  <c r="T2175" i="1"/>
  <c r="S2175" i="1"/>
  <c r="R2175" i="1"/>
  <c r="Q2175" i="1"/>
  <c r="Q2179" i="1" s="1"/>
  <c r="Q2181" i="1" s="1"/>
  <c r="P2175" i="1"/>
  <c r="P2179" i="1" s="1"/>
  <c r="P2181" i="1" s="1"/>
  <c r="O2175" i="1"/>
  <c r="O2179" i="1" s="1"/>
  <c r="N2175" i="1"/>
  <c r="M2175" i="1"/>
  <c r="L2175" i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G2175" i="1"/>
  <c r="F2175" i="1"/>
  <c r="E2175" i="1"/>
  <c r="E2179" i="1" s="1"/>
  <c r="E2181" i="1" s="1"/>
  <c r="D2175" i="1"/>
  <c r="D2179" i="1" s="1"/>
  <c r="D2181" i="1" s="1"/>
  <c r="C2175" i="1"/>
  <c r="C2179" i="1" s="1"/>
  <c r="C2181" i="1" s="1"/>
  <c r="B2175" i="1"/>
  <c r="S2171" i="1"/>
  <c r="R2171" i="1"/>
  <c r="N2171" i="1"/>
  <c r="M2171" i="1"/>
  <c r="F2171" i="1"/>
  <c r="B2171" i="1"/>
  <c r="AA2170" i="1"/>
  <c r="Z2170" i="1"/>
  <c r="Y2169" i="1"/>
  <c r="Y2171" i="1" s="1"/>
  <c r="X2169" i="1"/>
  <c r="X2171" i="1" s="1"/>
  <c r="W2169" i="1"/>
  <c r="W2171" i="1" s="1"/>
  <c r="S2169" i="1"/>
  <c r="R2169" i="1"/>
  <c r="Q2169" i="1"/>
  <c r="Q2171" i="1" s="1"/>
  <c r="M2169" i="1"/>
  <c r="L2169" i="1"/>
  <c r="L2171" i="1" s="1"/>
  <c r="K2169" i="1"/>
  <c r="K2171" i="1" s="1"/>
  <c r="G2169" i="1"/>
  <c r="G2171" i="1" s="1"/>
  <c r="F2169" i="1"/>
  <c r="E2169" i="1"/>
  <c r="E2171" i="1" s="1"/>
  <c r="Z2168" i="1"/>
  <c r="AA2168" i="1" s="1"/>
  <c r="AA2167" i="1"/>
  <c r="Z2167" i="1"/>
  <c r="Z2166" i="1"/>
  <c r="AA2166" i="1" s="1"/>
  <c r="Y2165" i="1"/>
  <c r="X2165" i="1"/>
  <c r="W2165" i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Q2165" i="1"/>
  <c r="P2165" i="1"/>
  <c r="P2169" i="1" s="1"/>
  <c r="P2171" i="1" s="1"/>
  <c r="O2165" i="1"/>
  <c r="O2169" i="1" s="1"/>
  <c r="O2171" i="1" s="1"/>
  <c r="N2165" i="1"/>
  <c r="N2169" i="1" s="1"/>
  <c r="M2165" i="1"/>
  <c r="L2165" i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F2165" i="1"/>
  <c r="E2165" i="1"/>
  <c r="D2165" i="1"/>
  <c r="D2169" i="1" s="1"/>
  <c r="D2171" i="1" s="1"/>
  <c r="C2165" i="1"/>
  <c r="C2169" i="1" s="1"/>
  <c r="C2171" i="1" s="1"/>
  <c r="B2165" i="1"/>
  <c r="B2169" i="1" s="1"/>
  <c r="Q2161" i="1"/>
  <c r="AA2160" i="1"/>
  <c r="Z2160" i="1"/>
  <c r="V2159" i="1"/>
  <c r="V2161" i="1" s="1"/>
  <c r="Q2159" i="1"/>
  <c r="P2159" i="1"/>
  <c r="P2161" i="1" s="1"/>
  <c r="J2159" i="1"/>
  <c r="J2161" i="1" s="1"/>
  <c r="F2159" i="1"/>
  <c r="F2161" i="1" s="1"/>
  <c r="E2159" i="1"/>
  <c r="E2161" i="1" s="1"/>
  <c r="D2159" i="1"/>
  <c r="D2161" i="1" s="1"/>
  <c r="Z2158" i="1"/>
  <c r="AA2158" i="1" s="1"/>
  <c r="Z2157" i="1"/>
  <c r="AA2157" i="1" s="1"/>
  <c r="Y2156" i="1"/>
  <c r="Y2146" i="1" s="1"/>
  <c r="X2156" i="1"/>
  <c r="X2159" i="1" s="1"/>
  <c r="X2161" i="1" s="1"/>
  <c r="W2156" i="1"/>
  <c r="W2159" i="1" s="1"/>
  <c r="W2161" i="1" s="1"/>
  <c r="V2156" i="1"/>
  <c r="U2156" i="1"/>
  <c r="T2156" i="1"/>
  <c r="S2156" i="1"/>
  <c r="S2146" i="1" s="1"/>
  <c r="R2156" i="1"/>
  <c r="R2146" i="1" s="1"/>
  <c r="Q2156" i="1"/>
  <c r="P2156" i="1"/>
  <c r="O2156" i="1"/>
  <c r="N2156" i="1"/>
  <c r="M2156" i="1"/>
  <c r="L2156" i="1"/>
  <c r="L2159" i="1" s="1"/>
  <c r="L2161" i="1" s="1"/>
  <c r="K2156" i="1"/>
  <c r="K2159" i="1" s="1"/>
  <c r="K2161" i="1" s="1"/>
  <c r="J2156" i="1"/>
  <c r="I2156" i="1"/>
  <c r="H2156" i="1"/>
  <c r="G2156" i="1"/>
  <c r="G2146" i="1" s="1"/>
  <c r="F2156" i="1"/>
  <c r="F2146" i="1" s="1"/>
  <c r="E2156" i="1"/>
  <c r="D2156" i="1"/>
  <c r="C2156" i="1"/>
  <c r="B2156" i="1"/>
  <c r="Y2155" i="1"/>
  <c r="X2155" i="1"/>
  <c r="W2155" i="1"/>
  <c r="V2155" i="1"/>
  <c r="U2155" i="1"/>
  <c r="T2155" i="1"/>
  <c r="T2159" i="1" s="1"/>
  <c r="T2161" i="1" s="1"/>
  <c r="S2155" i="1"/>
  <c r="R2155" i="1"/>
  <c r="Q2155" i="1"/>
  <c r="P2155" i="1"/>
  <c r="O2155" i="1"/>
  <c r="O2159" i="1" s="1"/>
  <c r="O2161" i="1" s="1"/>
  <c r="N2155" i="1"/>
  <c r="N2159" i="1" s="1"/>
  <c r="N2161" i="1" s="1"/>
  <c r="M2155" i="1"/>
  <c r="L2155" i="1"/>
  <c r="K2155" i="1"/>
  <c r="J2155" i="1"/>
  <c r="I2155" i="1"/>
  <c r="H2155" i="1"/>
  <c r="H2159" i="1" s="1"/>
  <c r="H2161" i="1" s="1"/>
  <c r="G2155" i="1"/>
  <c r="F2155" i="1"/>
  <c r="E2155" i="1"/>
  <c r="D2155" i="1"/>
  <c r="C2155" i="1"/>
  <c r="C2159" i="1" s="1"/>
  <c r="C2161" i="1" s="1"/>
  <c r="B2155" i="1"/>
  <c r="B2159" i="1" s="1"/>
  <c r="B2161" i="1" s="1"/>
  <c r="R2151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F2151" i="1" s="1"/>
  <c r="E2150" i="1"/>
  <c r="D2150" i="1"/>
  <c r="C2150" i="1"/>
  <c r="B2150" i="1"/>
  <c r="Q2149" i="1"/>
  <c r="Q2151" i="1" s="1"/>
  <c r="E2149" i="1"/>
  <c r="E2151" i="1" s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AA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X2146" i="1"/>
  <c r="W2146" i="1"/>
  <c r="V2146" i="1"/>
  <c r="U2146" i="1"/>
  <c r="T2146" i="1"/>
  <c r="Q2146" i="1"/>
  <c r="P2146" i="1"/>
  <c r="O2146" i="1"/>
  <c r="N2146" i="1"/>
  <c r="L2146" i="1"/>
  <c r="K2146" i="1"/>
  <c r="J2146" i="1"/>
  <c r="I2146" i="1"/>
  <c r="H2146" i="1"/>
  <c r="E2146" i="1"/>
  <c r="D2146" i="1"/>
  <c r="C2146" i="1"/>
  <c r="B2146" i="1"/>
  <c r="Y2145" i="1"/>
  <c r="X2145" i="1"/>
  <c r="W2145" i="1"/>
  <c r="W2149" i="1" s="1"/>
  <c r="S2145" i="1"/>
  <c r="R2145" i="1"/>
  <c r="R2149" i="1" s="1"/>
  <c r="Q2145" i="1"/>
  <c r="N2145" i="1"/>
  <c r="M2145" i="1"/>
  <c r="L2145" i="1"/>
  <c r="L2149" i="1" s="1"/>
  <c r="L2151" i="1" s="1"/>
  <c r="K2145" i="1"/>
  <c r="G2145" i="1"/>
  <c r="F2145" i="1"/>
  <c r="F2149" i="1" s="1"/>
  <c r="E2145" i="1"/>
  <c r="B2145" i="1"/>
  <c r="B2149" i="1" s="1"/>
  <c r="L2137" i="1"/>
  <c r="X2135" i="1"/>
  <c r="W2135" i="1"/>
  <c r="R2135" i="1"/>
  <c r="Q2135" i="1"/>
  <c r="L2135" i="1"/>
  <c r="K2135" i="1"/>
  <c r="F2135" i="1"/>
  <c r="E2135" i="1"/>
  <c r="Y2134" i="1"/>
  <c r="T2134" i="1"/>
  <c r="S2134" i="1"/>
  <c r="O2134" i="1"/>
  <c r="N2134" i="1"/>
  <c r="M2134" i="1"/>
  <c r="H2134" i="1"/>
  <c r="G2134" i="1"/>
  <c r="B2134" i="1"/>
  <c r="W2133" i="1"/>
  <c r="V2133" i="1"/>
  <c r="R2133" i="1"/>
  <c r="P2133" i="1"/>
  <c r="O2133" i="1"/>
  <c r="K2133" i="1"/>
  <c r="J2133" i="1"/>
  <c r="F2133" i="1"/>
  <c r="D2133" i="1"/>
  <c r="C2133" i="1"/>
  <c r="Y2132" i="1"/>
  <c r="X2132" i="1"/>
  <c r="T2132" i="1"/>
  <c r="R2132" i="1"/>
  <c r="Q2132" i="1"/>
  <c r="M2132" i="1"/>
  <c r="L2132" i="1"/>
  <c r="H2132" i="1"/>
  <c r="F2132" i="1"/>
  <c r="E2132" i="1"/>
  <c r="V2128" i="1"/>
  <c r="O2128" i="1"/>
  <c r="J2128" i="1"/>
  <c r="D2128" i="1"/>
  <c r="AB2127" i="1"/>
  <c r="AA2127" i="1"/>
  <c r="U2126" i="1"/>
  <c r="U2128" i="1" s="1"/>
  <c r="Q2126" i="1"/>
  <c r="Q2128" i="1" s="1"/>
  <c r="P2126" i="1"/>
  <c r="P2128" i="1" s="1"/>
  <c r="O2126" i="1"/>
  <c r="E2126" i="1"/>
  <c r="E2128" i="1" s="1"/>
  <c r="D2126" i="1"/>
  <c r="C2126" i="1"/>
  <c r="C2128" i="1" s="1"/>
  <c r="AA2125" i="1"/>
  <c r="AA2124" i="1"/>
  <c r="Y2123" i="1"/>
  <c r="X2123" i="1"/>
  <c r="W2123" i="1"/>
  <c r="W2126" i="1" s="1"/>
  <c r="W2128" i="1" s="1"/>
  <c r="V2123" i="1"/>
  <c r="V2126" i="1" s="1"/>
  <c r="U2123" i="1"/>
  <c r="U2133" i="1" s="1"/>
  <c r="T2123" i="1"/>
  <c r="S2123" i="1"/>
  <c r="S2126" i="1" s="1"/>
  <c r="S2128" i="1" s="1"/>
  <c r="R2123" i="1"/>
  <c r="R2126" i="1" s="1"/>
  <c r="R2128" i="1" s="1"/>
  <c r="Q2123" i="1"/>
  <c r="P2123" i="1"/>
  <c r="O2123" i="1"/>
  <c r="N2123" i="1"/>
  <c r="M2123" i="1"/>
  <c r="L2123" i="1"/>
  <c r="K2123" i="1"/>
  <c r="K2126" i="1" s="1"/>
  <c r="K2128" i="1" s="1"/>
  <c r="J2123" i="1"/>
  <c r="J2126" i="1" s="1"/>
  <c r="I2123" i="1"/>
  <c r="H2123" i="1"/>
  <c r="G2123" i="1"/>
  <c r="G2126" i="1" s="1"/>
  <c r="G2128" i="1" s="1"/>
  <c r="F2123" i="1"/>
  <c r="F2126" i="1" s="1"/>
  <c r="F2128" i="1" s="1"/>
  <c r="E2123" i="1"/>
  <c r="D2123" i="1"/>
  <c r="C2123" i="1"/>
  <c r="B2123" i="1"/>
  <c r="AA2122" i="1"/>
  <c r="X2118" i="1"/>
  <c r="V2118" i="1"/>
  <c r="R2118" i="1"/>
  <c r="L2118" i="1"/>
  <c r="J2118" i="1"/>
  <c r="F2118" i="1"/>
  <c r="E2118" i="1"/>
  <c r="AA2117" i="1"/>
  <c r="Z2117" i="1"/>
  <c r="Y2117" i="1"/>
  <c r="Y2118" i="1" s="1"/>
  <c r="X2117" i="1"/>
  <c r="W2117" i="1"/>
  <c r="V2117" i="1"/>
  <c r="U2117" i="1"/>
  <c r="U2118" i="1" s="1"/>
  <c r="T2117" i="1"/>
  <c r="T2118" i="1" s="1"/>
  <c r="S2117" i="1"/>
  <c r="R2117" i="1"/>
  <c r="Q2117" i="1"/>
  <c r="P2117" i="1"/>
  <c r="O2117" i="1"/>
  <c r="N2117" i="1"/>
  <c r="N2118" i="1" s="1"/>
  <c r="M2117" i="1"/>
  <c r="M2118" i="1" s="1"/>
  <c r="L2117" i="1"/>
  <c r="K2117" i="1"/>
  <c r="J2117" i="1"/>
  <c r="I2117" i="1"/>
  <c r="I2118" i="1" s="1"/>
  <c r="H2117" i="1"/>
  <c r="H2118" i="1" s="1"/>
  <c r="G2117" i="1"/>
  <c r="F2117" i="1"/>
  <c r="E2117" i="1"/>
  <c r="D2117" i="1"/>
  <c r="C2117" i="1"/>
  <c r="B2117" i="1"/>
  <c r="B2118" i="1" s="1"/>
  <c r="Y2116" i="1"/>
  <c r="X2116" i="1"/>
  <c r="W2116" i="1"/>
  <c r="W2118" i="1" s="1"/>
  <c r="V2116" i="1"/>
  <c r="U2116" i="1"/>
  <c r="T2116" i="1"/>
  <c r="S2116" i="1"/>
  <c r="S2118" i="1" s="1"/>
  <c r="R2116" i="1"/>
  <c r="Q2116" i="1"/>
  <c r="Q2118" i="1" s="1"/>
  <c r="P2116" i="1"/>
  <c r="O2116" i="1"/>
  <c r="N2116" i="1"/>
  <c r="M2116" i="1"/>
  <c r="L2116" i="1"/>
  <c r="K2116" i="1"/>
  <c r="K2118" i="1" s="1"/>
  <c r="J2116" i="1"/>
  <c r="I2116" i="1"/>
  <c r="H2116" i="1"/>
  <c r="G2116" i="1"/>
  <c r="G2118" i="1" s="1"/>
  <c r="F2116" i="1"/>
  <c r="E2116" i="1"/>
  <c r="D2116" i="1"/>
  <c r="C2116" i="1"/>
  <c r="B2116" i="1"/>
  <c r="Z2115" i="1"/>
  <c r="AA2115" i="1" s="1"/>
  <c r="Z2114" i="1"/>
  <c r="AA2114" i="1" s="1"/>
  <c r="AA2113" i="1"/>
  <c r="Z2113" i="1"/>
  <c r="Z2112" i="1"/>
  <c r="V2108" i="1"/>
  <c r="P2108" i="1"/>
  <c r="N2108" i="1"/>
  <c r="J2108" i="1"/>
  <c r="D2108" i="1"/>
  <c r="B2108" i="1"/>
  <c r="Y2107" i="1"/>
  <c r="X2107" i="1"/>
  <c r="X2108" i="1" s="1"/>
  <c r="W2107" i="1"/>
  <c r="V2107" i="1"/>
  <c r="U2107" i="1"/>
  <c r="T2107" i="1"/>
  <c r="S2107" i="1"/>
  <c r="R2107" i="1"/>
  <c r="Q2107" i="1"/>
  <c r="P2107" i="1"/>
  <c r="O2107" i="1"/>
  <c r="N2107" i="1"/>
  <c r="N2097" i="1" s="1"/>
  <c r="N2137" i="1" s="1"/>
  <c r="M2107" i="1"/>
  <c r="L2107" i="1"/>
  <c r="L2108" i="1" s="1"/>
  <c r="K2107" i="1"/>
  <c r="J2107" i="1"/>
  <c r="I2107" i="1"/>
  <c r="H2107" i="1"/>
  <c r="G2107" i="1"/>
  <c r="F2107" i="1"/>
  <c r="E2107" i="1"/>
  <c r="D2107" i="1"/>
  <c r="C2107" i="1"/>
  <c r="B2107" i="1"/>
  <c r="B2097" i="1" s="1"/>
  <c r="B2137" i="1" s="1"/>
  <c r="Y2106" i="1"/>
  <c r="X2106" i="1"/>
  <c r="W2106" i="1"/>
  <c r="W2108" i="1" s="1"/>
  <c r="V2106" i="1"/>
  <c r="U2106" i="1"/>
  <c r="U2108" i="1" s="1"/>
  <c r="T2106" i="1"/>
  <c r="S2106" i="1"/>
  <c r="R2106" i="1"/>
  <c r="Q2106" i="1"/>
  <c r="P2106" i="1"/>
  <c r="O2106" i="1"/>
  <c r="O2108" i="1" s="1"/>
  <c r="N2106" i="1"/>
  <c r="M2106" i="1"/>
  <c r="L2106" i="1"/>
  <c r="K2106" i="1"/>
  <c r="K2108" i="1" s="1"/>
  <c r="J2106" i="1"/>
  <c r="I2106" i="1"/>
  <c r="I2108" i="1" s="1"/>
  <c r="H2106" i="1"/>
  <c r="G2106" i="1"/>
  <c r="F2106" i="1"/>
  <c r="E2106" i="1"/>
  <c r="D2106" i="1"/>
  <c r="C2106" i="1"/>
  <c r="C2108" i="1" s="1"/>
  <c r="B2106" i="1"/>
  <c r="AA2105" i="1"/>
  <c r="Z2105" i="1"/>
  <c r="Z2104" i="1"/>
  <c r="AA2104" i="1" s="1"/>
  <c r="Z2103" i="1"/>
  <c r="Z2106" i="1" s="1"/>
  <c r="AA2102" i="1"/>
  <c r="Z2102" i="1"/>
  <c r="N2098" i="1"/>
  <c r="B2098" i="1"/>
  <c r="X2097" i="1"/>
  <c r="W2097" i="1"/>
  <c r="V2097" i="1"/>
  <c r="U2097" i="1"/>
  <c r="L2097" i="1"/>
  <c r="K2097" i="1"/>
  <c r="J2097" i="1"/>
  <c r="I2097" i="1"/>
  <c r="D2097" i="1"/>
  <c r="W2096" i="1"/>
  <c r="S2096" i="1"/>
  <c r="N2096" i="1"/>
  <c r="K2096" i="1"/>
  <c r="G2096" i="1"/>
  <c r="B2096" i="1"/>
  <c r="Y2095" i="1"/>
  <c r="X2095" i="1"/>
  <c r="W2095" i="1"/>
  <c r="V2095" i="1"/>
  <c r="V2135" i="1" s="1"/>
  <c r="U2095" i="1"/>
  <c r="U2135" i="1" s="1"/>
  <c r="T2095" i="1"/>
  <c r="T2135" i="1" s="1"/>
  <c r="S2095" i="1"/>
  <c r="S2135" i="1" s="1"/>
  <c r="R2095" i="1"/>
  <c r="Q2095" i="1"/>
  <c r="P2095" i="1"/>
  <c r="P2135" i="1" s="1"/>
  <c r="O2095" i="1"/>
  <c r="O2135" i="1" s="1"/>
  <c r="N2095" i="1"/>
  <c r="N2135" i="1" s="1"/>
  <c r="M2095" i="1"/>
  <c r="L2095" i="1"/>
  <c r="K2095" i="1"/>
  <c r="J2095" i="1"/>
  <c r="J2135" i="1" s="1"/>
  <c r="I2095" i="1"/>
  <c r="I2135" i="1" s="1"/>
  <c r="H2095" i="1"/>
  <c r="H2135" i="1" s="1"/>
  <c r="G2095" i="1"/>
  <c r="G2135" i="1" s="1"/>
  <c r="F2095" i="1"/>
  <c r="E2095" i="1"/>
  <c r="D2095" i="1"/>
  <c r="D2135" i="1" s="1"/>
  <c r="C2095" i="1"/>
  <c r="C2135" i="1" s="1"/>
  <c r="B2095" i="1"/>
  <c r="B2135" i="1" s="1"/>
  <c r="Y2094" i="1"/>
  <c r="X2094" i="1"/>
  <c r="X2134" i="1" s="1"/>
  <c r="W2094" i="1"/>
  <c r="W2134" i="1" s="1"/>
  <c r="V2094" i="1"/>
  <c r="V2134" i="1" s="1"/>
  <c r="U2094" i="1"/>
  <c r="U2134" i="1" s="1"/>
  <c r="T2094" i="1"/>
  <c r="S2094" i="1"/>
  <c r="R2094" i="1"/>
  <c r="R2134" i="1" s="1"/>
  <c r="Q2094" i="1"/>
  <c r="Q2134" i="1" s="1"/>
  <c r="P2094" i="1"/>
  <c r="P2134" i="1" s="1"/>
  <c r="O2094" i="1"/>
  <c r="N2094" i="1"/>
  <c r="Z2094" i="1" s="1"/>
  <c r="AA2094" i="1" s="1"/>
  <c r="M2094" i="1"/>
  <c r="L2094" i="1"/>
  <c r="L2134" i="1" s="1"/>
  <c r="K2094" i="1"/>
  <c r="K2134" i="1" s="1"/>
  <c r="J2094" i="1"/>
  <c r="J2134" i="1" s="1"/>
  <c r="I2094" i="1"/>
  <c r="I2134" i="1" s="1"/>
  <c r="H2094" i="1"/>
  <c r="G2094" i="1"/>
  <c r="F2094" i="1"/>
  <c r="F2134" i="1" s="1"/>
  <c r="E2094" i="1"/>
  <c r="E2134" i="1" s="1"/>
  <c r="D2094" i="1"/>
  <c r="D2134" i="1" s="1"/>
  <c r="C2094" i="1"/>
  <c r="C2134" i="1" s="1"/>
  <c r="B2094" i="1"/>
  <c r="Y2093" i="1"/>
  <c r="X2093" i="1"/>
  <c r="X2096" i="1" s="1"/>
  <c r="W2093" i="1"/>
  <c r="V2093" i="1"/>
  <c r="U2093" i="1"/>
  <c r="T2093" i="1"/>
  <c r="S2093" i="1"/>
  <c r="R2093" i="1"/>
  <c r="R2096" i="1" s="1"/>
  <c r="Q2093" i="1"/>
  <c r="Q2133" i="1" s="1"/>
  <c r="P2093" i="1"/>
  <c r="O2093" i="1"/>
  <c r="N2093" i="1"/>
  <c r="M2093" i="1"/>
  <c r="L2093" i="1"/>
  <c r="L2096" i="1" s="1"/>
  <c r="K2093" i="1"/>
  <c r="J2093" i="1"/>
  <c r="I2093" i="1"/>
  <c r="H2093" i="1"/>
  <c r="G2093" i="1"/>
  <c r="F2093" i="1"/>
  <c r="F2096" i="1" s="1"/>
  <c r="E2093" i="1"/>
  <c r="E2133" i="1" s="1"/>
  <c r="D2093" i="1"/>
  <c r="C2093" i="1"/>
  <c r="B2093" i="1"/>
  <c r="Y2092" i="1"/>
  <c r="X2092" i="1"/>
  <c r="W2092" i="1"/>
  <c r="W2132" i="1" s="1"/>
  <c r="W2136" i="1" s="1"/>
  <c r="V2092" i="1"/>
  <c r="U2092" i="1"/>
  <c r="T2092" i="1"/>
  <c r="S2092" i="1"/>
  <c r="S2132" i="1" s="1"/>
  <c r="R2092" i="1"/>
  <c r="Q2092" i="1"/>
  <c r="P2092" i="1"/>
  <c r="O2092" i="1"/>
  <c r="N2092" i="1"/>
  <c r="N2132" i="1" s="1"/>
  <c r="M2092" i="1"/>
  <c r="L2092" i="1"/>
  <c r="K2092" i="1"/>
  <c r="K2132" i="1" s="1"/>
  <c r="K2136" i="1" s="1"/>
  <c r="J2092" i="1"/>
  <c r="I2092" i="1"/>
  <c r="H2092" i="1"/>
  <c r="G2092" i="1"/>
  <c r="G2132" i="1" s="1"/>
  <c r="F2092" i="1"/>
  <c r="E2092" i="1"/>
  <c r="D2092" i="1"/>
  <c r="C2092" i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P2066" i="1"/>
  <c r="N2066" i="1"/>
  <c r="H2066" i="1"/>
  <c r="B2066" i="1"/>
  <c r="AA2065" i="1"/>
  <c r="X2064" i="1"/>
  <c r="X2066" i="1" s="1"/>
  <c r="W2064" i="1"/>
  <c r="W2066" i="1" s="1"/>
  <c r="U2064" i="1"/>
  <c r="U2066" i="1" s="1"/>
  <c r="T2064" i="1"/>
  <c r="T2066" i="1" s="1"/>
  <c r="R2064" i="1"/>
  <c r="R2066" i="1" s="1"/>
  <c r="Q2064" i="1"/>
  <c r="Q2066" i="1" s="1"/>
  <c r="N2064" i="1"/>
  <c r="L2064" i="1"/>
  <c r="L2066" i="1" s="1"/>
  <c r="I2064" i="1"/>
  <c r="I2066" i="1" s="1"/>
  <c r="H2064" i="1"/>
  <c r="F2064" i="1"/>
  <c r="F2066" i="1" s="1"/>
  <c r="B2064" i="1"/>
  <c r="AA2063" i="1"/>
  <c r="AA2062" i="1"/>
  <c r="Y2061" i="1"/>
  <c r="Y2064" i="1" s="1"/>
  <c r="Y2066" i="1" s="1"/>
  <c r="X2061" i="1"/>
  <c r="W2061" i="1"/>
  <c r="V2061" i="1"/>
  <c r="V2064" i="1" s="1"/>
  <c r="V2066" i="1" s="1"/>
  <c r="U2061" i="1"/>
  <c r="T2061" i="1"/>
  <c r="S2061" i="1"/>
  <c r="S2064" i="1" s="1"/>
  <c r="S2066" i="1" s="1"/>
  <c r="R2061" i="1"/>
  <c r="Q2061" i="1"/>
  <c r="P2061" i="1"/>
  <c r="P2064" i="1" s="1"/>
  <c r="O2061" i="1"/>
  <c r="O2064" i="1" s="1"/>
  <c r="O2066" i="1" s="1"/>
  <c r="N2061" i="1"/>
  <c r="M2061" i="1"/>
  <c r="L2061" i="1"/>
  <c r="K2061" i="1"/>
  <c r="K2064" i="1" s="1"/>
  <c r="K2066" i="1" s="1"/>
  <c r="J2061" i="1"/>
  <c r="J2064" i="1" s="1"/>
  <c r="J2066" i="1" s="1"/>
  <c r="I2061" i="1"/>
  <c r="H2061" i="1"/>
  <c r="G2061" i="1"/>
  <c r="G2064" i="1" s="1"/>
  <c r="G2066" i="1" s="1"/>
  <c r="F2061" i="1"/>
  <c r="E2061" i="1"/>
  <c r="E2064" i="1" s="1"/>
  <c r="E2066" i="1" s="1"/>
  <c r="D2061" i="1"/>
  <c r="C2061" i="1"/>
  <c r="C2064" i="1" s="1"/>
  <c r="C2066" i="1" s="1"/>
  <c r="B2061" i="1"/>
  <c r="AA2060" i="1"/>
  <c r="B2056" i="1"/>
  <c r="Z2055" i="1"/>
  <c r="AA2055" i="1" s="1"/>
  <c r="Z2054" i="1"/>
  <c r="AB2054" i="1" s="1"/>
  <c r="Y2054" i="1"/>
  <c r="Y2056" i="1" s="1"/>
  <c r="X2054" i="1"/>
  <c r="X2056" i="1" s="1"/>
  <c r="V2054" i="1"/>
  <c r="V2056" i="1" s="1"/>
  <c r="T2054" i="1"/>
  <c r="T2056" i="1" s="1"/>
  <c r="S2054" i="1"/>
  <c r="S2056" i="1" s="1"/>
  <c r="P2054" i="1"/>
  <c r="P2056" i="1" s="1"/>
  <c r="M2054" i="1"/>
  <c r="M2056" i="1" s="1"/>
  <c r="L2054" i="1"/>
  <c r="L2056" i="1" s="1"/>
  <c r="J2054" i="1"/>
  <c r="J2056" i="1" s="1"/>
  <c r="H2054" i="1"/>
  <c r="H2056" i="1" s="1"/>
  <c r="G2054" i="1"/>
  <c r="G2056" i="1" s="1"/>
  <c r="D2054" i="1"/>
  <c r="D2056" i="1" s="1"/>
  <c r="AA2053" i="1"/>
  <c r="Z2053" i="1"/>
  <c r="Z2052" i="1"/>
  <c r="AA2052" i="1" s="1"/>
  <c r="AA2051" i="1"/>
  <c r="Z2051" i="1"/>
  <c r="AB2051" i="1" s="1"/>
  <c r="Y2051" i="1"/>
  <c r="X2051" i="1"/>
  <c r="W2051" i="1"/>
  <c r="W2054" i="1" s="1"/>
  <c r="W2056" i="1" s="1"/>
  <c r="V2051" i="1"/>
  <c r="U2051" i="1"/>
  <c r="U2054" i="1" s="1"/>
  <c r="U2056" i="1" s="1"/>
  <c r="T2051" i="1"/>
  <c r="S2051" i="1"/>
  <c r="R2051" i="1"/>
  <c r="R2054" i="1" s="1"/>
  <c r="R2056" i="1" s="1"/>
  <c r="Q2051" i="1"/>
  <c r="Q2054" i="1" s="1"/>
  <c r="Q2056" i="1" s="1"/>
  <c r="P2051" i="1"/>
  <c r="O2051" i="1"/>
  <c r="O2054" i="1" s="1"/>
  <c r="O2056" i="1" s="1"/>
  <c r="N2051" i="1"/>
  <c r="N2054" i="1" s="1"/>
  <c r="N2056" i="1" s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B2054" i="1" s="1"/>
  <c r="Z2050" i="1"/>
  <c r="AA2050" i="1" s="1"/>
  <c r="Y2046" i="1"/>
  <c r="V2046" i="1"/>
  <c r="G2046" i="1"/>
  <c r="B2046" i="1"/>
  <c r="AA2045" i="1"/>
  <c r="Z2045" i="1"/>
  <c r="X2044" i="1"/>
  <c r="X2046" i="1" s="1"/>
  <c r="U2044" i="1"/>
  <c r="U2046" i="1" s="1"/>
  <c r="R2044" i="1"/>
  <c r="R2046" i="1" s="1"/>
  <c r="Q2044" i="1"/>
  <c r="Q2046" i="1" s="1"/>
  <c r="O2044" i="1"/>
  <c r="O2046" i="1" s="1"/>
  <c r="M2044" i="1"/>
  <c r="M2046" i="1" s="1"/>
  <c r="L2044" i="1"/>
  <c r="L2046" i="1" s="1"/>
  <c r="I2044" i="1"/>
  <c r="I2046" i="1" s="1"/>
  <c r="F2044" i="1"/>
  <c r="F2046" i="1" s="1"/>
  <c r="E2044" i="1"/>
  <c r="E2046" i="1" s="1"/>
  <c r="C2044" i="1"/>
  <c r="C2046" i="1" s="1"/>
  <c r="AA2043" i="1"/>
  <c r="Z2043" i="1"/>
  <c r="Z2042" i="1"/>
  <c r="AA2042" i="1" s="1"/>
  <c r="Y2041" i="1"/>
  <c r="Y2044" i="1" s="1"/>
  <c r="X2041" i="1"/>
  <c r="W2041" i="1"/>
  <c r="W2044" i="1" s="1"/>
  <c r="W2046" i="1" s="1"/>
  <c r="V2041" i="1"/>
  <c r="V2044" i="1" s="1"/>
  <c r="U2041" i="1"/>
  <c r="T2041" i="1"/>
  <c r="T2044" i="1" s="1"/>
  <c r="T2046" i="1" s="1"/>
  <c r="S2041" i="1"/>
  <c r="S2044" i="1" s="1"/>
  <c r="S2046" i="1" s="1"/>
  <c r="R2041" i="1"/>
  <c r="Q2041" i="1"/>
  <c r="P2041" i="1"/>
  <c r="P2044" i="1" s="1"/>
  <c r="P2046" i="1" s="1"/>
  <c r="O2041" i="1"/>
  <c r="N2041" i="1"/>
  <c r="N2044" i="1" s="1"/>
  <c r="N2046" i="1" s="1"/>
  <c r="M2041" i="1"/>
  <c r="Z2041" i="1" s="1"/>
  <c r="AB2041" i="1" s="1"/>
  <c r="L2041" i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G2044" i="1" s="1"/>
  <c r="F2041" i="1"/>
  <c r="E2041" i="1"/>
  <c r="D2041" i="1"/>
  <c r="C2041" i="1"/>
  <c r="B2041" i="1"/>
  <c r="B2044" i="1" s="1"/>
  <c r="AA2040" i="1"/>
  <c r="Z2040" i="1"/>
  <c r="Z2044" i="1" s="1"/>
  <c r="U2036" i="1"/>
  <c r="G2036" i="1"/>
  <c r="C2036" i="1"/>
  <c r="Z2035" i="1"/>
  <c r="W2034" i="1"/>
  <c r="W2036" i="1" s="1"/>
  <c r="V2034" i="1"/>
  <c r="V2036" i="1" s="1"/>
  <c r="T2034" i="1"/>
  <c r="T2036" i="1" s="1"/>
  <c r="Q2034" i="1"/>
  <c r="Q2036" i="1" s="1"/>
  <c r="N2034" i="1"/>
  <c r="N2036" i="1" s="1"/>
  <c r="L2034" i="1"/>
  <c r="L2036" i="1" s="1"/>
  <c r="K2034" i="1"/>
  <c r="K2036" i="1" s="1"/>
  <c r="J2034" i="1"/>
  <c r="J2036" i="1" s="1"/>
  <c r="H2034" i="1"/>
  <c r="H2036" i="1" s="1"/>
  <c r="E2034" i="1"/>
  <c r="E2036" i="1" s="1"/>
  <c r="B2034" i="1"/>
  <c r="B2036" i="1" s="1"/>
  <c r="Z2033" i="1"/>
  <c r="AA2033" i="1" s="1"/>
  <c r="AA2032" i="1"/>
  <c r="Z2032" i="1"/>
  <c r="Y2031" i="1"/>
  <c r="Y2034" i="1" s="1"/>
  <c r="Y2036" i="1" s="1"/>
  <c r="X2031" i="1"/>
  <c r="X2034" i="1" s="1"/>
  <c r="X2036" i="1" s="1"/>
  <c r="W2031" i="1"/>
  <c r="V2031" i="1"/>
  <c r="U2031" i="1"/>
  <c r="U2034" i="1" s="1"/>
  <c r="T2031" i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M2031" i="1"/>
  <c r="L2031" i="1"/>
  <c r="K2031" i="1"/>
  <c r="J2031" i="1"/>
  <c r="I2031" i="1"/>
  <c r="I2034" i="1" s="1"/>
  <c r="I2036" i="1" s="1"/>
  <c r="H2031" i="1"/>
  <c r="G2031" i="1"/>
  <c r="G2034" i="1" s="1"/>
  <c r="F2031" i="1"/>
  <c r="F2034" i="1" s="1"/>
  <c r="F2036" i="1" s="1"/>
  <c r="E2031" i="1"/>
  <c r="D2031" i="1"/>
  <c r="D2034" i="1" s="1"/>
  <c r="D2036" i="1" s="1"/>
  <c r="C2031" i="1"/>
  <c r="C2034" i="1" s="1"/>
  <c r="B2031" i="1"/>
  <c r="AB2030" i="1"/>
  <c r="AA2030" i="1"/>
  <c r="Z2030" i="1"/>
  <c r="Z2025" i="1"/>
  <c r="X2024" i="1"/>
  <c r="X2026" i="1" s="1"/>
  <c r="W2024" i="1"/>
  <c r="W2026" i="1" s="1"/>
  <c r="T2024" i="1"/>
  <c r="T2026" i="1" s="1"/>
  <c r="Q2024" i="1"/>
  <c r="Q2026" i="1" s="1"/>
  <c r="P2024" i="1"/>
  <c r="P2026" i="1" s="1"/>
  <c r="N2024" i="1"/>
  <c r="N2026" i="1" s="1"/>
  <c r="K2024" i="1"/>
  <c r="K2026" i="1" s="1"/>
  <c r="H2024" i="1"/>
  <c r="H2026" i="1" s="1"/>
  <c r="F2024" i="1"/>
  <c r="F2026" i="1" s="1"/>
  <c r="E2024" i="1"/>
  <c r="E2026" i="1" s="1"/>
  <c r="D2024" i="1"/>
  <c r="D2026" i="1" s="1"/>
  <c r="B2024" i="1"/>
  <c r="B2026" i="1" s="1"/>
  <c r="Z2023" i="1"/>
  <c r="AA2023" i="1" s="1"/>
  <c r="AA2022" i="1"/>
  <c r="Z2022" i="1"/>
  <c r="Y2021" i="1"/>
  <c r="Y2024" i="1" s="1"/>
  <c r="Y2026" i="1" s="1"/>
  <c r="X2021" i="1"/>
  <c r="W2021" i="1"/>
  <c r="V2021" i="1"/>
  <c r="V2024" i="1" s="1"/>
  <c r="V2026" i="1" s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P2021" i="1"/>
  <c r="O2021" i="1"/>
  <c r="O2024" i="1" s="1"/>
  <c r="O2026" i="1" s="1"/>
  <c r="N2021" i="1"/>
  <c r="M2021" i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G2021" i="1"/>
  <c r="G2024" i="1" s="1"/>
  <c r="G2026" i="1" s="1"/>
  <c r="F2021" i="1"/>
  <c r="E2021" i="1"/>
  <c r="D2021" i="1"/>
  <c r="C2021" i="1"/>
  <c r="C2024" i="1" s="1"/>
  <c r="C2026" i="1" s="1"/>
  <c r="B2021" i="1"/>
  <c r="AA2020" i="1"/>
  <c r="Z2020" i="1"/>
  <c r="X2016" i="1"/>
  <c r="W2016" i="1"/>
  <c r="R2016" i="1"/>
  <c r="Q2016" i="1"/>
  <c r="H2016" i="1"/>
  <c r="F2016" i="1"/>
  <c r="Z2015" i="1"/>
  <c r="AA2015" i="1" s="1"/>
  <c r="Y2014" i="1"/>
  <c r="Y2016" i="1" s="1"/>
  <c r="W2014" i="1"/>
  <c r="V2014" i="1"/>
  <c r="V2016" i="1" s="1"/>
  <c r="U2014" i="1"/>
  <c r="U2016" i="1" s="1"/>
  <c r="S2014" i="1"/>
  <c r="S2016" i="1" s="1"/>
  <c r="Q2014" i="1"/>
  <c r="P2014" i="1"/>
  <c r="P2016" i="1" s="1"/>
  <c r="M2014" i="1"/>
  <c r="M2016" i="1" s="1"/>
  <c r="K2014" i="1"/>
  <c r="K2016" i="1" s="1"/>
  <c r="J2014" i="1"/>
  <c r="J2016" i="1" s="1"/>
  <c r="I2014" i="1"/>
  <c r="I2016" i="1" s="1"/>
  <c r="G2014" i="1"/>
  <c r="G2016" i="1" s="1"/>
  <c r="E2014" i="1"/>
  <c r="E2016" i="1" s="1"/>
  <c r="D2014" i="1"/>
  <c r="D2016" i="1" s="1"/>
  <c r="AA2013" i="1"/>
  <c r="Z2013" i="1"/>
  <c r="Z2012" i="1"/>
  <c r="AA2012" i="1" s="1"/>
  <c r="Z2011" i="1"/>
  <c r="Y2011" i="1"/>
  <c r="X2011" i="1"/>
  <c r="X2014" i="1" s="1"/>
  <c r="W2011" i="1"/>
  <c r="V2011" i="1"/>
  <c r="U2011" i="1"/>
  <c r="T2011" i="1"/>
  <c r="T2014" i="1" s="1"/>
  <c r="T2016" i="1" s="1"/>
  <c r="S2011" i="1"/>
  <c r="R2011" i="1"/>
  <c r="R2014" i="1" s="1"/>
  <c r="Q2011" i="1"/>
  <c r="P2011" i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J2011" i="1"/>
  <c r="I2011" i="1"/>
  <c r="H2011" i="1"/>
  <c r="H2014" i="1" s="1"/>
  <c r="G2011" i="1"/>
  <c r="F2011" i="1"/>
  <c r="F2014" i="1" s="1"/>
  <c r="E2011" i="1"/>
  <c r="D2011" i="1"/>
  <c r="C2011" i="1"/>
  <c r="C2014" i="1" s="1"/>
  <c r="C2016" i="1" s="1"/>
  <c r="B2011" i="1"/>
  <c r="B2014" i="1" s="1"/>
  <c r="B2016" i="1" s="1"/>
  <c r="Z2010" i="1"/>
  <c r="T2006" i="1"/>
  <c r="S2006" i="1"/>
  <c r="J2006" i="1"/>
  <c r="H2006" i="1"/>
  <c r="G2006" i="1"/>
  <c r="AA2005" i="1"/>
  <c r="Z2005" i="1"/>
  <c r="X2004" i="1"/>
  <c r="X2006" i="1" s="1"/>
  <c r="U2004" i="1"/>
  <c r="U2006" i="1" s="1"/>
  <c r="R2004" i="1"/>
  <c r="R2006" i="1" s="1"/>
  <c r="O2004" i="1"/>
  <c r="O2006" i="1" s="1"/>
  <c r="N2004" i="1"/>
  <c r="N2006" i="1" s="1"/>
  <c r="M2004" i="1"/>
  <c r="M2006" i="1" s="1"/>
  <c r="L2004" i="1"/>
  <c r="L2006" i="1" s="1"/>
  <c r="J2004" i="1"/>
  <c r="I2004" i="1"/>
  <c r="I2006" i="1" s="1"/>
  <c r="F2004" i="1"/>
  <c r="F2006" i="1" s="1"/>
  <c r="C2004" i="1"/>
  <c r="C2006" i="1" s="1"/>
  <c r="B2004" i="1"/>
  <c r="B2006" i="1" s="1"/>
  <c r="AA2003" i="1"/>
  <c r="Z2003" i="1"/>
  <c r="Z2002" i="1"/>
  <c r="AA2002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T2001" i="1"/>
  <c r="T2004" i="1" s="1"/>
  <c r="S2001" i="1"/>
  <c r="S2004" i="1" s="1"/>
  <c r="R2001" i="1"/>
  <c r="Q2001" i="1"/>
  <c r="Q2004" i="1" s="1"/>
  <c r="Q2006" i="1" s="1"/>
  <c r="P2001" i="1"/>
  <c r="P2004" i="1" s="1"/>
  <c r="P2006" i="1" s="1"/>
  <c r="O2001" i="1"/>
  <c r="N2001" i="1"/>
  <c r="M2001" i="1"/>
  <c r="Z2001" i="1" s="1"/>
  <c r="L2001" i="1"/>
  <c r="K2001" i="1"/>
  <c r="K2004" i="1" s="1"/>
  <c r="K2006" i="1" s="1"/>
  <c r="J2001" i="1"/>
  <c r="I2001" i="1"/>
  <c r="H2001" i="1"/>
  <c r="H2004" i="1" s="1"/>
  <c r="G2001" i="1"/>
  <c r="G2004" i="1" s="1"/>
  <c r="F2001" i="1"/>
  <c r="E2001" i="1"/>
  <c r="E2004" i="1" s="1"/>
  <c r="E2006" i="1" s="1"/>
  <c r="D2001" i="1"/>
  <c r="C2001" i="1"/>
  <c r="B2001" i="1"/>
  <c r="AA2000" i="1"/>
  <c r="Z2000" i="1"/>
  <c r="V1996" i="1"/>
  <c r="L1996" i="1"/>
  <c r="AA1995" i="1"/>
  <c r="Z1995" i="1"/>
  <c r="W1994" i="1"/>
  <c r="W1996" i="1" s="1"/>
  <c r="U1994" i="1"/>
  <c r="U1996" i="1" s="1"/>
  <c r="T1994" i="1"/>
  <c r="T1996" i="1" s="1"/>
  <c r="Q1994" i="1"/>
  <c r="Q1996" i="1" s="1"/>
  <c r="O1994" i="1"/>
  <c r="O1996" i="1" s="1"/>
  <c r="N1994" i="1"/>
  <c r="N1996" i="1" s="1"/>
  <c r="K1994" i="1"/>
  <c r="K1996" i="1" s="1"/>
  <c r="H1994" i="1"/>
  <c r="H1996" i="1" s="1"/>
  <c r="G1994" i="1"/>
  <c r="G1996" i="1" s="1"/>
  <c r="F1994" i="1"/>
  <c r="F1996" i="1" s="1"/>
  <c r="E1994" i="1"/>
  <c r="E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V1994" i="1" s="1"/>
  <c r="U1991" i="1"/>
  <c r="T1991" i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N1991" i="1"/>
  <c r="M1991" i="1"/>
  <c r="M1994" i="1" s="1"/>
  <c r="M1996" i="1" s="1"/>
  <c r="L1991" i="1"/>
  <c r="L1994" i="1" s="1"/>
  <c r="K1991" i="1"/>
  <c r="J1991" i="1"/>
  <c r="J1994" i="1" s="1"/>
  <c r="J1996" i="1" s="1"/>
  <c r="I1991" i="1"/>
  <c r="I1994" i="1" s="1"/>
  <c r="I1996" i="1" s="1"/>
  <c r="H1991" i="1"/>
  <c r="G1991" i="1"/>
  <c r="F1991" i="1"/>
  <c r="E1991" i="1"/>
  <c r="D1991" i="1"/>
  <c r="C1991" i="1"/>
  <c r="C1994" i="1" s="1"/>
  <c r="C1996" i="1" s="1"/>
  <c r="B1991" i="1"/>
  <c r="B1994" i="1" s="1"/>
  <c r="B1996" i="1" s="1"/>
  <c r="Z1990" i="1"/>
  <c r="AA1990" i="1" s="1"/>
  <c r="R1986" i="1"/>
  <c r="I1986" i="1"/>
  <c r="C1986" i="1"/>
  <c r="B1986" i="1"/>
  <c r="Z1985" i="1"/>
  <c r="AA1985" i="1" s="1"/>
  <c r="Y1984" i="1"/>
  <c r="Y1986" i="1" s="1"/>
  <c r="W1984" i="1"/>
  <c r="W1986" i="1" s="1"/>
  <c r="V1984" i="1"/>
  <c r="V1986" i="1" s="1"/>
  <c r="P1984" i="1"/>
  <c r="P1986" i="1" s="1"/>
  <c r="N1984" i="1"/>
  <c r="N1986" i="1" s="1"/>
  <c r="J1984" i="1"/>
  <c r="J1986" i="1" s="1"/>
  <c r="H1984" i="1"/>
  <c r="H1986" i="1" s="1"/>
  <c r="G1984" i="1"/>
  <c r="G1986" i="1" s="1"/>
  <c r="D1984" i="1"/>
  <c r="D1986" i="1" s="1"/>
  <c r="Z1983" i="1"/>
  <c r="AA1983" i="1" s="1"/>
  <c r="AA1982" i="1"/>
  <c r="Z1982" i="1"/>
  <c r="Y1981" i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Q1981" i="1"/>
  <c r="Q1984" i="1" s="1"/>
  <c r="Q1986" i="1" s="1"/>
  <c r="P1981" i="1"/>
  <c r="O1981" i="1"/>
  <c r="O1984" i="1" s="1"/>
  <c r="O1986" i="1" s="1"/>
  <c r="N1981" i="1"/>
  <c r="M1981" i="1"/>
  <c r="L1981" i="1"/>
  <c r="L1984" i="1" s="1"/>
  <c r="L1986" i="1" s="1"/>
  <c r="K1981" i="1"/>
  <c r="K1984" i="1" s="1"/>
  <c r="K1986" i="1" s="1"/>
  <c r="J1981" i="1"/>
  <c r="I1981" i="1"/>
  <c r="I1984" i="1" s="1"/>
  <c r="H1981" i="1"/>
  <c r="G1981" i="1"/>
  <c r="F1981" i="1"/>
  <c r="F1984" i="1" s="1"/>
  <c r="F1986" i="1" s="1"/>
  <c r="E1981" i="1"/>
  <c r="E1984" i="1" s="1"/>
  <c r="E1986" i="1" s="1"/>
  <c r="D1981" i="1"/>
  <c r="C1981" i="1"/>
  <c r="C1984" i="1" s="1"/>
  <c r="B1981" i="1"/>
  <c r="B1984" i="1" s="1"/>
  <c r="AA1980" i="1"/>
  <c r="Z1980" i="1"/>
  <c r="V1976" i="1"/>
  <c r="AA1975" i="1"/>
  <c r="Z1975" i="1"/>
  <c r="Y1974" i="1"/>
  <c r="Y1976" i="1" s="1"/>
  <c r="X1974" i="1"/>
  <c r="X1976" i="1" s="1"/>
  <c r="W1974" i="1"/>
  <c r="W1976" i="1" s="1"/>
  <c r="V1974" i="1"/>
  <c r="S1974" i="1"/>
  <c r="S1976" i="1" s="1"/>
  <c r="R1974" i="1"/>
  <c r="R1976" i="1" s="1"/>
  <c r="M1974" i="1"/>
  <c r="M1976" i="1" s="1"/>
  <c r="L1974" i="1"/>
  <c r="L1976" i="1" s="1"/>
  <c r="K1974" i="1"/>
  <c r="K1976" i="1" s="1"/>
  <c r="J1974" i="1"/>
  <c r="J1976" i="1" s="1"/>
  <c r="G1974" i="1"/>
  <c r="G1976" i="1" s="1"/>
  <c r="F1974" i="1"/>
  <c r="F1976" i="1" s="1"/>
  <c r="AA1973" i="1"/>
  <c r="Z1973" i="1"/>
  <c r="Z1972" i="1"/>
  <c r="AA1972" i="1" s="1"/>
  <c r="Z1971" i="1"/>
  <c r="Z1974" i="1" s="1"/>
  <c r="Y1971" i="1"/>
  <c r="X1971" i="1"/>
  <c r="W1971" i="1"/>
  <c r="V1971" i="1"/>
  <c r="U1971" i="1"/>
  <c r="U1974" i="1" s="1"/>
  <c r="U1976" i="1" s="1"/>
  <c r="T1971" i="1"/>
  <c r="T1974" i="1" s="1"/>
  <c r="T1976" i="1" s="1"/>
  <c r="S1971" i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L1971" i="1"/>
  <c r="K1971" i="1"/>
  <c r="J1971" i="1"/>
  <c r="I1971" i="1"/>
  <c r="I1974" i="1" s="1"/>
  <c r="I1976" i="1" s="1"/>
  <c r="H1971" i="1"/>
  <c r="H1974" i="1" s="1"/>
  <c r="H1976" i="1" s="1"/>
  <c r="G1971" i="1"/>
  <c r="F1971" i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AB1970" i="1"/>
  <c r="Z1970" i="1"/>
  <c r="AA1970" i="1" s="1"/>
  <c r="V1966" i="1"/>
  <c r="B1966" i="1"/>
  <c r="AA1965" i="1"/>
  <c r="Z1965" i="1"/>
  <c r="Y1964" i="1"/>
  <c r="Y1966" i="1" s="1"/>
  <c r="X1964" i="1"/>
  <c r="X1966" i="1" s="1"/>
  <c r="S1964" i="1"/>
  <c r="S1966" i="1" s="1"/>
  <c r="R1964" i="1"/>
  <c r="R1966" i="1" s="1"/>
  <c r="P1964" i="1"/>
  <c r="P1966" i="1" s="1"/>
  <c r="M1964" i="1"/>
  <c r="M1966" i="1" s="1"/>
  <c r="L1964" i="1"/>
  <c r="L1966" i="1" s="1"/>
  <c r="G1964" i="1"/>
  <c r="G1966" i="1" s="1"/>
  <c r="F1964" i="1"/>
  <c r="F1966" i="1" s="1"/>
  <c r="E1964" i="1"/>
  <c r="E1966" i="1" s="1"/>
  <c r="D1964" i="1"/>
  <c r="D1966" i="1" s="1"/>
  <c r="AA1963" i="1"/>
  <c r="Z1963" i="1"/>
  <c r="Z1962" i="1"/>
  <c r="AA1962" i="1" s="1"/>
  <c r="Z1961" i="1"/>
  <c r="AB1961" i="1" s="1"/>
  <c r="Y1961" i="1"/>
  <c r="X1961" i="1"/>
  <c r="W1961" i="1"/>
  <c r="W1964" i="1" s="1"/>
  <c r="W1966" i="1" s="1"/>
  <c r="V1961" i="1"/>
  <c r="V1964" i="1" s="1"/>
  <c r="U1961" i="1"/>
  <c r="U1964" i="1" s="1"/>
  <c r="U1966" i="1" s="1"/>
  <c r="T1961" i="1"/>
  <c r="T1964" i="1" s="1"/>
  <c r="T1966" i="1" s="1"/>
  <c r="S1961" i="1"/>
  <c r="R1961" i="1"/>
  <c r="Q1961" i="1"/>
  <c r="Q1964" i="1" s="1"/>
  <c r="Q1966" i="1" s="1"/>
  <c r="P1961" i="1"/>
  <c r="O1961" i="1"/>
  <c r="O1964" i="1" s="1"/>
  <c r="O1966" i="1" s="1"/>
  <c r="N1961" i="1"/>
  <c r="N1964" i="1" s="1"/>
  <c r="N1966" i="1" s="1"/>
  <c r="M1961" i="1"/>
  <c r="L1961" i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F1961" i="1"/>
  <c r="E1961" i="1"/>
  <c r="D1961" i="1"/>
  <c r="C1961" i="1"/>
  <c r="C1964" i="1" s="1"/>
  <c r="C1966" i="1" s="1"/>
  <c r="B1961" i="1"/>
  <c r="B1964" i="1" s="1"/>
  <c r="Z1960" i="1"/>
  <c r="Z1964" i="1" s="1"/>
  <c r="AB1964" i="1" s="1"/>
  <c r="T1956" i="1"/>
  <c r="P1956" i="1"/>
  <c r="H1956" i="1"/>
  <c r="AA1955" i="1"/>
  <c r="Z1955" i="1"/>
  <c r="Y1954" i="1"/>
  <c r="Y1956" i="1" s="1"/>
  <c r="X1954" i="1"/>
  <c r="X1956" i="1" s="1"/>
  <c r="V1954" i="1"/>
  <c r="V1956" i="1" s="1"/>
  <c r="U1954" i="1"/>
  <c r="U1956" i="1" s="1"/>
  <c r="S1954" i="1"/>
  <c r="S1956" i="1" s="1"/>
  <c r="R1954" i="1"/>
  <c r="R1956" i="1" s="1"/>
  <c r="M1954" i="1"/>
  <c r="M1956" i="1" s="1"/>
  <c r="L1954" i="1"/>
  <c r="L1956" i="1" s="1"/>
  <c r="J1954" i="1"/>
  <c r="J1956" i="1" s="1"/>
  <c r="I1954" i="1"/>
  <c r="I1956" i="1" s="1"/>
  <c r="G1954" i="1"/>
  <c r="G1956" i="1" s="1"/>
  <c r="F1954" i="1"/>
  <c r="F1956" i="1" s="1"/>
  <c r="B1954" i="1"/>
  <c r="B1956" i="1" s="1"/>
  <c r="AA1953" i="1"/>
  <c r="Z1953" i="1"/>
  <c r="Z1952" i="1"/>
  <c r="AA1952" i="1" s="1"/>
  <c r="Z1951" i="1"/>
  <c r="AB1951" i="1" s="1"/>
  <c r="Y1951" i="1"/>
  <c r="X1951" i="1"/>
  <c r="W1951" i="1"/>
  <c r="W1954" i="1" s="1"/>
  <c r="W1956" i="1" s="1"/>
  <c r="V1951" i="1"/>
  <c r="U1951" i="1"/>
  <c r="T1951" i="1"/>
  <c r="T1954" i="1" s="1"/>
  <c r="S1951" i="1"/>
  <c r="R1951" i="1"/>
  <c r="Q1951" i="1"/>
  <c r="Q1954" i="1" s="1"/>
  <c r="Q1956" i="1" s="1"/>
  <c r="P1951" i="1"/>
  <c r="P1954" i="1" s="1"/>
  <c r="O1951" i="1"/>
  <c r="O1954" i="1" s="1"/>
  <c r="O1956" i="1" s="1"/>
  <c r="N1951" i="1"/>
  <c r="N1954" i="1" s="1"/>
  <c r="N1956" i="1" s="1"/>
  <c r="M1951" i="1"/>
  <c r="L1951" i="1"/>
  <c r="K1951" i="1"/>
  <c r="K1954" i="1" s="1"/>
  <c r="K1956" i="1" s="1"/>
  <c r="J1951" i="1"/>
  <c r="I1951" i="1"/>
  <c r="H1951" i="1"/>
  <c r="H1954" i="1" s="1"/>
  <c r="G1951" i="1"/>
  <c r="F1951" i="1"/>
  <c r="E1951" i="1"/>
  <c r="E1954" i="1" s="1"/>
  <c r="E1956" i="1" s="1"/>
  <c r="D1951" i="1"/>
  <c r="C1951" i="1"/>
  <c r="C1954" i="1" s="1"/>
  <c r="C1956" i="1" s="1"/>
  <c r="B1951" i="1"/>
  <c r="AB1950" i="1"/>
  <c r="Z1950" i="1"/>
  <c r="AA1950" i="1" s="1"/>
  <c r="Z1946" i="1"/>
  <c r="AB1946" i="1" s="1"/>
  <c r="O1946" i="1"/>
  <c r="N1946" i="1"/>
  <c r="J1946" i="1"/>
  <c r="B1946" i="1"/>
  <c r="AA1945" i="1"/>
  <c r="Z1945" i="1"/>
  <c r="Y1944" i="1"/>
  <c r="Y1946" i="1" s="1"/>
  <c r="S1944" i="1"/>
  <c r="S1946" i="1" s="1"/>
  <c r="P1944" i="1"/>
  <c r="P1946" i="1" s="1"/>
  <c r="O1944" i="1"/>
  <c r="M1944" i="1"/>
  <c r="M1946" i="1" s="1"/>
  <c r="G1944" i="1"/>
  <c r="G1946" i="1" s="1"/>
  <c r="D1944" i="1"/>
  <c r="D1946" i="1" s="1"/>
  <c r="AA1943" i="1"/>
  <c r="Z1943" i="1"/>
  <c r="Z1942" i="1"/>
  <c r="AA1942" i="1" s="1"/>
  <c r="AA1941" i="1"/>
  <c r="Z1941" i="1"/>
  <c r="AB1941" i="1" s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R1941" i="1"/>
  <c r="R1944" i="1" s="1"/>
  <c r="R1946" i="1" s="1"/>
  <c r="Q1941" i="1"/>
  <c r="Q1944" i="1" s="1"/>
  <c r="Q1946" i="1" s="1"/>
  <c r="P1941" i="1"/>
  <c r="O1941" i="1"/>
  <c r="N1941" i="1"/>
  <c r="N1944" i="1" s="1"/>
  <c r="M1941" i="1"/>
  <c r="L1941" i="1"/>
  <c r="L1944" i="1" s="1"/>
  <c r="L1946" i="1" s="1"/>
  <c r="K1941" i="1"/>
  <c r="K1944" i="1" s="1"/>
  <c r="K1946" i="1" s="1"/>
  <c r="J1941" i="1"/>
  <c r="J1944" i="1" s="1"/>
  <c r="I1941" i="1"/>
  <c r="I1944" i="1" s="1"/>
  <c r="I1946" i="1" s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B1944" i="1" s="1"/>
  <c r="Z1940" i="1"/>
  <c r="Z1944" i="1" s="1"/>
  <c r="AB1944" i="1" s="1"/>
  <c r="Z1936" i="1"/>
  <c r="Z1935" i="1"/>
  <c r="AA1935" i="1" s="1"/>
  <c r="Z1934" i="1"/>
  <c r="Y1934" i="1"/>
  <c r="Y1936" i="1" s="1"/>
  <c r="V1934" i="1"/>
  <c r="V1936" i="1" s="1"/>
  <c r="S1934" i="1"/>
  <c r="S1936" i="1" s="1"/>
  <c r="N1934" i="1"/>
  <c r="N1936" i="1" s="1"/>
  <c r="M1934" i="1"/>
  <c r="M1936" i="1" s="1"/>
  <c r="J1934" i="1"/>
  <c r="J1936" i="1" s="1"/>
  <c r="G1934" i="1"/>
  <c r="G1936" i="1" s="1"/>
  <c r="AA1933" i="1"/>
  <c r="Z1933" i="1"/>
  <c r="Z1932" i="1"/>
  <c r="AA1932" i="1" s="1"/>
  <c r="AB1931" i="1"/>
  <c r="Z1931" i="1"/>
  <c r="Y1931" i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AB1930" i="1" s="1"/>
  <c r="V1926" i="1"/>
  <c r="N1926" i="1"/>
  <c r="B1926" i="1"/>
  <c r="Z1925" i="1"/>
  <c r="AA1925" i="1" s="1"/>
  <c r="Y1924" i="1"/>
  <c r="Y1926" i="1" s="1"/>
  <c r="S1924" i="1"/>
  <c r="S1926" i="1" s="1"/>
  <c r="P1924" i="1"/>
  <c r="P1926" i="1" s="1"/>
  <c r="O1924" i="1"/>
  <c r="O1926" i="1" s="1"/>
  <c r="M1924" i="1"/>
  <c r="M1926" i="1" s="1"/>
  <c r="G1924" i="1"/>
  <c r="G1926" i="1" s="1"/>
  <c r="D1924" i="1"/>
  <c r="D1926" i="1" s="1"/>
  <c r="C1924" i="1"/>
  <c r="C1926" i="1" s="1"/>
  <c r="AA1923" i="1"/>
  <c r="Z1923" i="1"/>
  <c r="Z1922" i="1"/>
  <c r="AA1922" i="1" s="1"/>
  <c r="Z1921" i="1"/>
  <c r="AB1921" i="1" s="1"/>
  <c r="Y1921" i="1"/>
  <c r="X1921" i="1"/>
  <c r="X1924" i="1" s="1"/>
  <c r="X1926" i="1" s="1"/>
  <c r="W1921" i="1"/>
  <c r="W1924" i="1" s="1"/>
  <c r="W1926" i="1" s="1"/>
  <c r="V1921" i="1"/>
  <c r="V1924" i="1" s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O1921" i="1"/>
  <c r="N1921" i="1"/>
  <c r="N1924" i="1" s="1"/>
  <c r="M1921" i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C1921" i="1"/>
  <c r="B1921" i="1"/>
  <c r="B1924" i="1" s="1"/>
  <c r="Z1920" i="1"/>
  <c r="Z1924" i="1" s="1"/>
  <c r="AB1924" i="1" s="1"/>
  <c r="T1916" i="1"/>
  <c r="N1916" i="1"/>
  <c r="Z1915" i="1"/>
  <c r="AA1915" i="1" s="1"/>
  <c r="Z1914" i="1"/>
  <c r="Z1916" i="1" s="1"/>
  <c r="Y1914" i="1"/>
  <c r="Y1916" i="1" s="1"/>
  <c r="V1914" i="1"/>
  <c r="V1916" i="1" s="1"/>
  <c r="S1914" i="1"/>
  <c r="S1916" i="1" s="1"/>
  <c r="N1914" i="1"/>
  <c r="M1914" i="1"/>
  <c r="M1916" i="1" s="1"/>
  <c r="J1914" i="1"/>
  <c r="J1916" i="1" s="1"/>
  <c r="G1914" i="1"/>
  <c r="G1916" i="1" s="1"/>
  <c r="AA1913" i="1"/>
  <c r="Z1913" i="1"/>
  <c r="Z1912" i="1"/>
  <c r="AA1912" i="1" s="1"/>
  <c r="Z1911" i="1"/>
  <c r="Y1911" i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T1914" i="1" s="1"/>
  <c r="S1911" i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M1911" i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AB1911" i="1" s="1"/>
  <c r="C1911" i="1"/>
  <c r="C1914" i="1" s="1"/>
  <c r="C1916" i="1" s="1"/>
  <c r="B1911" i="1"/>
  <c r="B1914" i="1" s="1"/>
  <c r="B1916" i="1" s="1"/>
  <c r="Z1910" i="1"/>
  <c r="AB1910" i="1" s="1"/>
  <c r="O1906" i="1"/>
  <c r="H1906" i="1"/>
  <c r="C1906" i="1"/>
  <c r="Y1905" i="1"/>
  <c r="X1905" i="1"/>
  <c r="W1905" i="1"/>
  <c r="W1906" i="1" s="1"/>
  <c r="V1905" i="1"/>
  <c r="V1906" i="1" s="1"/>
  <c r="U1905" i="1"/>
  <c r="T1905" i="1"/>
  <c r="S1905" i="1"/>
  <c r="R1905" i="1"/>
  <c r="Q1905" i="1"/>
  <c r="P1905" i="1"/>
  <c r="P1906" i="1" s="1"/>
  <c r="O1905" i="1"/>
  <c r="N1905" i="1"/>
  <c r="M1905" i="1"/>
  <c r="L1905" i="1"/>
  <c r="K1905" i="1"/>
  <c r="K1906" i="1" s="1"/>
  <c r="J1905" i="1"/>
  <c r="J1906" i="1" s="1"/>
  <c r="I1905" i="1"/>
  <c r="H1905" i="1"/>
  <c r="G1905" i="1"/>
  <c r="G1906" i="1" s="1"/>
  <c r="F1905" i="1"/>
  <c r="E1905" i="1"/>
  <c r="D1905" i="1"/>
  <c r="C1905" i="1"/>
  <c r="B1905" i="1"/>
  <c r="Y1904" i="1"/>
  <c r="T1904" i="1"/>
  <c r="T1906" i="1" s="1"/>
  <c r="S1904" i="1"/>
  <c r="O1904" i="1"/>
  <c r="M1904" i="1"/>
  <c r="H1904" i="1"/>
  <c r="G1904" i="1"/>
  <c r="C1904" i="1"/>
  <c r="AA1903" i="1"/>
  <c r="Z1903" i="1"/>
  <c r="Z1902" i="1"/>
  <c r="AA1902" i="1" s="1"/>
  <c r="Z1901" i="1"/>
  <c r="AB1901" i="1" s="1"/>
  <c r="Y1901" i="1"/>
  <c r="X1901" i="1"/>
  <c r="X1904" i="1" s="1"/>
  <c r="W1901" i="1"/>
  <c r="W1904" i="1" s="1"/>
  <c r="V1901" i="1"/>
  <c r="V1904" i="1" s="1"/>
  <c r="U1901" i="1"/>
  <c r="U1904" i="1" s="1"/>
  <c r="T1901" i="1"/>
  <c r="S1901" i="1"/>
  <c r="R1901" i="1"/>
  <c r="R1904" i="1" s="1"/>
  <c r="Q1901" i="1"/>
  <c r="Q1904" i="1" s="1"/>
  <c r="P1901" i="1"/>
  <c r="P1904" i="1" s="1"/>
  <c r="O1901" i="1"/>
  <c r="N1901" i="1"/>
  <c r="N1904" i="1" s="1"/>
  <c r="N1906" i="1" s="1"/>
  <c r="M1901" i="1"/>
  <c r="L1901" i="1"/>
  <c r="L1904" i="1" s="1"/>
  <c r="K1901" i="1"/>
  <c r="K1904" i="1" s="1"/>
  <c r="J1901" i="1"/>
  <c r="J1904" i="1" s="1"/>
  <c r="I1901" i="1"/>
  <c r="I1904" i="1" s="1"/>
  <c r="H1901" i="1"/>
  <c r="G1901" i="1"/>
  <c r="F1901" i="1"/>
  <c r="F1904" i="1" s="1"/>
  <c r="E1901" i="1"/>
  <c r="E1904" i="1" s="1"/>
  <c r="D1901" i="1"/>
  <c r="D1904" i="1" s="1"/>
  <c r="C1901" i="1"/>
  <c r="B1901" i="1"/>
  <c r="B1904" i="1" s="1"/>
  <c r="B1906" i="1" s="1"/>
  <c r="Z1900" i="1"/>
  <c r="S1896" i="1"/>
  <c r="H1896" i="1"/>
  <c r="G1896" i="1"/>
  <c r="C1896" i="1"/>
  <c r="AA1895" i="1"/>
  <c r="Z1895" i="1"/>
  <c r="Y1894" i="1"/>
  <c r="Y1896" i="1" s="1"/>
  <c r="T1894" i="1"/>
  <c r="T1896" i="1" s="1"/>
  <c r="M1894" i="1"/>
  <c r="M1896" i="1" s="1"/>
  <c r="H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S1891" i="1"/>
  <c r="S1894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G1891" i="1"/>
  <c r="G1894" i="1" s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C1894" i="1" s="1"/>
  <c r="B1891" i="1"/>
  <c r="B1894" i="1" s="1"/>
  <c r="B1896" i="1" s="1"/>
  <c r="Z1890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R1884" i="1"/>
  <c r="J1884" i="1"/>
  <c r="I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Y1884" i="1" s="1"/>
  <c r="X1882" i="1"/>
  <c r="W1882" i="1"/>
  <c r="W1884" i="1" s="1"/>
  <c r="W1886" i="1" s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K1884" i="1" s="1"/>
  <c r="K1886" i="1" s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AB1881" i="1" s="1"/>
  <c r="M1881" i="1"/>
  <c r="L1881" i="1"/>
  <c r="K1881" i="1"/>
  <c r="J1881" i="1"/>
  <c r="I1881" i="1"/>
  <c r="H1881" i="1"/>
  <c r="G1881" i="1"/>
  <c r="F1881" i="1"/>
  <c r="F1884" i="1" s="1"/>
  <c r="E1881" i="1"/>
  <c r="E1884" i="1" s="1"/>
  <c r="E1886" i="1" s="1"/>
  <c r="D1881" i="1"/>
  <c r="C1881" i="1"/>
  <c r="B1881" i="1"/>
  <c r="B1884" i="1" s="1"/>
  <c r="Y1880" i="1"/>
  <c r="X1880" i="1"/>
  <c r="W1880" i="1"/>
  <c r="V1880" i="1"/>
  <c r="U1880" i="1"/>
  <c r="T1880" i="1"/>
  <c r="T1884" i="1" s="1"/>
  <c r="S1880" i="1"/>
  <c r="S1884" i="1" s="1"/>
  <c r="S1886" i="1" s="1"/>
  <c r="R1880" i="1"/>
  <c r="Q1880" i="1"/>
  <c r="Q1884" i="1" s="1"/>
  <c r="Q1886" i="1" s="1"/>
  <c r="P1880" i="1"/>
  <c r="O1880" i="1"/>
  <c r="O1884" i="1" s="1"/>
  <c r="N1880" i="1"/>
  <c r="Z1880" i="1" s="1"/>
  <c r="M1880" i="1"/>
  <c r="M1884" i="1" s="1"/>
  <c r="L1880" i="1"/>
  <c r="L1884" i="1" s="1"/>
  <c r="L1886" i="1" s="1"/>
  <c r="K1880" i="1"/>
  <c r="J1880" i="1"/>
  <c r="I1880" i="1"/>
  <c r="H1880" i="1"/>
  <c r="H1884" i="1" s="1"/>
  <c r="G1880" i="1"/>
  <c r="G1884" i="1" s="1"/>
  <c r="G1886" i="1" s="1"/>
  <c r="F1880" i="1"/>
  <c r="E1880" i="1"/>
  <c r="D1880" i="1"/>
  <c r="D1884" i="1" s="1"/>
  <c r="C1880" i="1"/>
  <c r="C1884" i="1" s="1"/>
  <c r="B1880" i="1"/>
  <c r="V1876" i="1"/>
  <c r="Y1875" i="1"/>
  <c r="X1875" i="1"/>
  <c r="W1875" i="1"/>
  <c r="V1875" i="1"/>
  <c r="U1875" i="1"/>
  <c r="T1875" i="1"/>
  <c r="S1875" i="1"/>
  <c r="R1875" i="1"/>
  <c r="Q1875" i="1"/>
  <c r="P1875" i="1"/>
  <c r="P1876" i="1" s="1"/>
  <c r="O1875" i="1"/>
  <c r="O1876" i="1" s="1"/>
  <c r="N1875" i="1"/>
  <c r="M1875" i="1"/>
  <c r="L1875" i="1"/>
  <c r="K1875" i="1"/>
  <c r="J1875" i="1"/>
  <c r="I1875" i="1"/>
  <c r="H1875" i="1"/>
  <c r="G1875" i="1"/>
  <c r="F1875" i="1"/>
  <c r="E1875" i="1"/>
  <c r="D1875" i="1"/>
  <c r="D1876" i="1" s="1"/>
  <c r="C1875" i="1"/>
  <c r="C1876" i="1" s="1"/>
  <c r="B1875" i="1"/>
  <c r="Q1874" i="1"/>
  <c r="Q1876" i="1" s="1"/>
  <c r="P1874" i="1"/>
  <c r="E1874" i="1"/>
  <c r="E1876" i="1" s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R1874" i="1" s="1"/>
  <c r="R1876" i="1" s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F1874" i="1" s="1"/>
  <c r="F1876" i="1" s="1"/>
  <c r="E1872" i="1"/>
  <c r="D1872" i="1"/>
  <c r="C1872" i="1"/>
  <c r="B1872" i="1"/>
  <c r="Y1871" i="1"/>
  <c r="Y1874" i="1" s="1"/>
  <c r="X1871" i="1"/>
  <c r="X1874" i="1" s="1"/>
  <c r="X1876" i="1" s="1"/>
  <c r="W1871" i="1"/>
  <c r="V1871" i="1"/>
  <c r="U1871" i="1"/>
  <c r="U1874" i="1" s="1"/>
  <c r="T1871" i="1"/>
  <c r="S1871" i="1"/>
  <c r="R1871" i="1"/>
  <c r="Q1871" i="1"/>
  <c r="P1871" i="1"/>
  <c r="O1871" i="1"/>
  <c r="N1871" i="1"/>
  <c r="M1871" i="1"/>
  <c r="M1874" i="1" s="1"/>
  <c r="L1871" i="1"/>
  <c r="L1874" i="1" s="1"/>
  <c r="L1876" i="1" s="1"/>
  <c r="K1871" i="1"/>
  <c r="J1871" i="1"/>
  <c r="I1871" i="1"/>
  <c r="I1874" i="1" s="1"/>
  <c r="H1871" i="1"/>
  <c r="G1871" i="1"/>
  <c r="F1871" i="1"/>
  <c r="E1871" i="1"/>
  <c r="D1871" i="1"/>
  <c r="C1871" i="1"/>
  <c r="B1871" i="1"/>
  <c r="Y1870" i="1"/>
  <c r="X1870" i="1"/>
  <c r="W1870" i="1"/>
  <c r="W1874" i="1" s="1"/>
  <c r="W1876" i="1" s="1"/>
  <c r="V1870" i="1"/>
  <c r="V1874" i="1" s="1"/>
  <c r="U1870" i="1"/>
  <c r="T1870" i="1"/>
  <c r="S1870" i="1"/>
  <c r="S1874" i="1" s="1"/>
  <c r="S1876" i="1" s="1"/>
  <c r="R1870" i="1"/>
  <c r="Q1870" i="1"/>
  <c r="P1870" i="1"/>
  <c r="O1870" i="1"/>
  <c r="O1874" i="1" s="1"/>
  <c r="N1870" i="1"/>
  <c r="N1874" i="1" s="1"/>
  <c r="M1870" i="1"/>
  <c r="L1870" i="1"/>
  <c r="K1870" i="1"/>
  <c r="K1874" i="1" s="1"/>
  <c r="K1876" i="1" s="1"/>
  <c r="J1870" i="1"/>
  <c r="J1874" i="1" s="1"/>
  <c r="J1876" i="1" s="1"/>
  <c r="I1870" i="1"/>
  <c r="H1870" i="1"/>
  <c r="G1870" i="1"/>
  <c r="G1874" i="1" s="1"/>
  <c r="G1876" i="1" s="1"/>
  <c r="F1870" i="1"/>
  <c r="E1870" i="1"/>
  <c r="D1870" i="1"/>
  <c r="C1870" i="1"/>
  <c r="C1874" i="1" s="1"/>
  <c r="B1870" i="1"/>
  <c r="B1874" i="1" s="1"/>
  <c r="Y1865" i="1"/>
  <c r="X1865" i="1"/>
  <c r="W1865" i="1"/>
  <c r="W1866" i="1" s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K1866" i="1" s="1"/>
  <c r="J1865" i="1"/>
  <c r="I1865" i="1"/>
  <c r="H1865" i="1"/>
  <c r="G1865" i="1"/>
  <c r="F1865" i="1"/>
  <c r="E1865" i="1"/>
  <c r="D1865" i="1"/>
  <c r="C1865" i="1"/>
  <c r="B1865" i="1"/>
  <c r="X1864" i="1"/>
  <c r="X1866" i="1" s="1"/>
  <c r="W1864" i="1"/>
  <c r="L1864" i="1"/>
  <c r="L1866" i="1" s="1"/>
  <c r="K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T1864" i="1" s="1"/>
  <c r="S1861" i="1"/>
  <c r="S1864" i="1" s="1"/>
  <c r="S1866" i="1" s="1"/>
  <c r="R1861" i="1"/>
  <c r="Q1861" i="1"/>
  <c r="P1861" i="1"/>
  <c r="P1864" i="1" s="1"/>
  <c r="O1861" i="1"/>
  <c r="N1861" i="1"/>
  <c r="M1861" i="1"/>
  <c r="L1861" i="1"/>
  <c r="K1861" i="1"/>
  <c r="J1861" i="1"/>
  <c r="I1861" i="1"/>
  <c r="H1861" i="1"/>
  <c r="H1864" i="1" s="1"/>
  <c r="G1861" i="1"/>
  <c r="G1864" i="1" s="1"/>
  <c r="G1866" i="1" s="1"/>
  <c r="F1861" i="1"/>
  <c r="E1861" i="1"/>
  <c r="D1861" i="1"/>
  <c r="C1861" i="1"/>
  <c r="B1861" i="1"/>
  <c r="Y1860" i="1"/>
  <c r="X1860" i="1"/>
  <c r="W1860" i="1"/>
  <c r="V1860" i="1"/>
  <c r="V1864" i="1" s="1"/>
  <c r="U1860" i="1"/>
  <c r="U1864" i="1" s="1"/>
  <c r="T1860" i="1"/>
  <c r="S1860" i="1"/>
  <c r="R1860" i="1"/>
  <c r="R1864" i="1" s="1"/>
  <c r="R1866" i="1" s="1"/>
  <c r="Q1860" i="1"/>
  <c r="Q1864" i="1" s="1"/>
  <c r="Q1866" i="1" s="1"/>
  <c r="P1860" i="1"/>
  <c r="O1860" i="1"/>
  <c r="O1864" i="1" s="1"/>
  <c r="O1866" i="1" s="1"/>
  <c r="N1860" i="1"/>
  <c r="M1860" i="1"/>
  <c r="L1860" i="1"/>
  <c r="K1860" i="1"/>
  <c r="J1860" i="1"/>
  <c r="J1864" i="1" s="1"/>
  <c r="I1860" i="1"/>
  <c r="I1864" i="1" s="1"/>
  <c r="H1860" i="1"/>
  <c r="G1860" i="1"/>
  <c r="F1860" i="1"/>
  <c r="F1864" i="1" s="1"/>
  <c r="F1866" i="1" s="1"/>
  <c r="E1860" i="1"/>
  <c r="E1864" i="1" s="1"/>
  <c r="E1866" i="1" s="1"/>
  <c r="D1860" i="1"/>
  <c r="C1860" i="1"/>
  <c r="C1864" i="1" s="1"/>
  <c r="C1866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O1856" i="1" s="1"/>
  <c r="N1855" i="1"/>
  <c r="M1855" i="1"/>
  <c r="L1855" i="1"/>
  <c r="K1855" i="1"/>
  <c r="J1855" i="1"/>
  <c r="I1855" i="1"/>
  <c r="H1855" i="1"/>
  <c r="G1855" i="1"/>
  <c r="F1855" i="1"/>
  <c r="F1856" i="1" s="1"/>
  <c r="E1855" i="1"/>
  <c r="D1855" i="1"/>
  <c r="C1855" i="1"/>
  <c r="C1856" i="1" s="1"/>
  <c r="B1855" i="1"/>
  <c r="S1854" i="1"/>
  <c r="S1856" i="1" s="1"/>
  <c r="R1854" i="1"/>
  <c r="G1854" i="1"/>
  <c r="G1856" i="1" s="1"/>
  <c r="F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T1854" i="1" s="1"/>
  <c r="T1856" i="1" s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H1854" i="1" s="1"/>
  <c r="H1856" i="1" s="1"/>
  <c r="G1852" i="1"/>
  <c r="F1852" i="1"/>
  <c r="E1852" i="1"/>
  <c r="D1852" i="1"/>
  <c r="C1852" i="1"/>
  <c r="B1852" i="1"/>
  <c r="Y1851" i="1"/>
  <c r="X1851" i="1"/>
  <c r="W1851" i="1"/>
  <c r="W1854" i="1" s="1"/>
  <c r="V1851" i="1"/>
  <c r="U1851" i="1"/>
  <c r="T1851" i="1"/>
  <c r="S1851" i="1"/>
  <c r="R1851" i="1"/>
  <c r="Q1851" i="1"/>
  <c r="P1851" i="1"/>
  <c r="O1851" i="1"/>
  <c r="O1854" i="1" s="1"/>
  <c r="N1851" i="1"/>
  <c r="N1854" i="1" s="1"/>
  <c r="N1856" i="1" s="1"/>
  <c r="M1851" i="1"/>
  <c r="Z1851" i="1" s="1"/>
  <c r="L1851" i="1"/>
  <c r="K1851" i="1"/>
  <c r="K1854" i="1" s="1"/>
  <c r="J1851" i="1"/>
  <c r="I1851" i="1"/>
  <c r="H1851" i="1"/>
  <c r="G1851" i="1"/>
  <c r="F1851" i="1"/>
  <c r="E1851" i="1"/>
  <c r="D1851" i="1"/>
  <c r="C1851" i="1"/>
  <c r="C1854" i="1" s="1"/>
  <c r="B1851" i="1"/>
  <c r="B1854" i="1" s="1"/>
  <c r="B1856" i="1" s="1"/>
  <c r="Y1850" i="1"/>
  <c r="Y1854" i="1" s="1"/>
  <c r="Y1856" i="1" s="1"/>
  <c r="X1850" i="1"/>
  <c r="X1854" i="1" s="1"/>
  <c r="X1856" i="1" s="1"/>
  <c r="W1850" i="1"/>
  <c r="V1850" i="1"/>
  <c r="U1850" i="1"/>
  <c r="U1854" i="1" s="1"/>
  <c r="U1856" i="1" s="1"/>
  <c r="T1850" i="1"/>
  <c r="S1850" i="1"/>
  <c r="R1850" i="1"/>
  <c r="Q1850" i="1"/>
  <c r="Q1854" i="1" s="1"/>
  <c r="P1850" i="1"/>
  <c r="P1854" i="1" s="1"/>
  <c r="O1850" i="1"/>
  <c r="N1850" i="1"/>
  <c r="Z1850" i="1" s="1"/>
  <c r="Z1854" i="1" s="1"/>
  <c r="M1850" i="1"/>
  <c r="M1854" i="1" s="1"/>
  <c r="M1856" i="1" s="1"/>
  <c r="L1850" i="1"/>
  <c r="L1854" i="1" s="1"/>
  <c r="L1856" i="1" s="1"/>
  <c r="K1850" i="1"/>
  <c r="J1850" i="1"/>
  <c r="I1850" i="1"/>
  <c r="I1854" i="1" s="1"/>
  <c r="I1856" i="1" s="1"/>
  <c r="H1850" i="1"/>
  <c r="G1850" i="1"/>
  <c r="F1850" i="1"/>
  <c r="E1850" i="1"/>
  <c r="E1854" i="1" s="1"/>
  <c r="D1850" i="1"/>
  <c r="C1850" i="1"/>
  <c r="B1850" i="1"/>
  <c r="Y1845" i="1"/>
  <c r="X1845" i="1"/>
  <c r="W1845" i="1"/>
  <c r="V1845" i="1"/>
  <c r="V1846" i="1" s="1"/>
  <c r="U1845" i="1"/>
  <c r="T1845" i="1"/>
  <c r="S1845" i="1"/>
  <c r="R1845" i="1"/>
  <c r="Q1845" i="1"/>
  <c r="P1845" i="1"/>
  <c r="O1845" i="1"/>
  <c r="N1845" i="1"/>
  <c r="M1845" i="1"/>
  <c r="M1846" i="1" s="1"/>
  <c r="L1845" i="1"/>
  <c r="K1845" i="1"/>
  <c r="J1845" i="1"/>
  <c r="J1846" i="1" s="1"/>
  <c r="I1845" i="1"/>
  <c r="H1845" i="1"/>
  <c r="G1845" i="1"/>
  <c r="F1845" i="1"/>
  <c r="E1845" i="1"/>
  <c r="D1845" i="1"/>
  <c r="C1845" i="1"/>
  <c r="B1845" i="1"/>
  <c r="Y1844" i="1"/>
  <c r="N1844" i="1"/>
  <c r="N1846" i="1" s="1"/>
  <c r="M1844" i="1"/>
  <c r="B1844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O1844" i="1" s="1"/>
  <c r="O1846" i="1" s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C1844" i="1" s="1"/>
  <c r="C1846" i="1" s="1"/>
  <c r="B1842" i="1"/>
  <c r="Y1841" i="1"/>
  <c r="X1841" i="1"/>
  <c r="W1841" i="1"/>
  <c r="V1841" i="1"/>
  <c r="V1844" i="1" s="1"/>
  <c r="U1841" i="1"/>
  <c r="U1844" i="1" s="1"/>
  <c r="U1846" i="1" s="1"/>
  <c r="T1841" i="1"/>
  <c r="S1841" i="1"/>
  <c r="R1841" i="1"/>
  <c r="R1844" i="1" s="1"/>
  <c r="Q1841" i="1"/>
  <c r="P1841" i="1"/>
  <c r="O1841" i="1"/>
  <c r="N1841" i="1"/>
  <c r="M1841" i="1"/>
  <c r="L1841" i="1"/>
  <c r="K1841" i="1"/>
  <c r="J1841" i="1"/>
  <c r="J1844" i="1" s="1"/>
  <c r="I1841" i="1"/>
  <c r="I1844" i="1" s="1"/>
  <c r="I1846" i="1" s="1"/>
  <c r="H1841" i="1"/>
  <c r="G1841" i="1"/>
  <c r="F1841" i="1"/>
  <c r="F1844" i="1" s="1"/>
  <c r="E1841" i="1"/>
  <c r="D1841" i="1"/>
  <c r="C1841" i="1"/>
  <c r="B1841" i="1"/>
  <c r="Y1840" i="1"/>
  <c r="X1840" i="1"/>
  <c r="X1844" i="1" s="1"/>
  <c r="W1840" i="1"/>
  <c r="W1844" i="1" s="1"/>
  <c r="V1840" i="1"/>
  <c r="U1840" i="1"/>
  <c r="T1840" i="1"/>
  <c r="T1844" i="1" s="1"/>
  <c r="T1846" i="1" s="1"/>
  <c r="S1840" i="1"/>
  <c r="S1844" i="1" s="1"/>
  <c r="S1846" i="1" s="1"/>
  <c r="R1840" i="1"/>
  <c r="Q1840" i="1"/>
  <c r="Q1844" i="1" s="1"/>
  <c r="Q1846" i="1" s="1"/>
  <c r="P1840" i="1"/>
  <c r="P1844" i="1" s="1"/>
  <c r="P1846" i="1" s="1"/>
  <c r="O1840" i="1"/>
  <c r="N1840" i="1"/>
  <c r="M1840" i="1"/>
  <c r="Z1840" i="1" s="1"/>
  <c r="L1840" i="1"/>
  <c r="L1844" i="1" s="1"/>
  <c r="K1840" i="1"/>
  <c r="K1844" i="1" s="1"/>
  <c r="J1840" i="1"/>
  <c r="I1840" i="1"/>
  <c r="H1840" i="1"/>
  <c r="H1844" i="1" s="1"/>
  <c r="H1846" i="1" s="1"/>
  <c r="G1840" i="1"/>
  <c r="G1844" i="1" s="1"/>
  <c r="G1846" i="1" s="1"/>
  <c r="F1840" i="1"/>
  <c r="E1840" i="1"/>
  <c r="E1844" i="1" s="1"/>
  <c r="E1846" i="1" s="1"/>
  <c r="D1840" i="1"/>
  <c r="C1840" i="1"/>
  <c r="B1840" i="1"/>
  <c r="Y1835" i="1"/>
  <c r="X1835" i="1"/>
  <c r="W1835" i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F1836" i="1" s="1"/>
  <c r="E1835" i="1"/>
  <c r="D1835" i="1"/>
  <c r="C1835" i="1"/>
  <c r="B1835" i="1"/>
  <c r="U1834" i="1"/>
  <c r="U1836" i="1" s="1"/>
  <c r="T1834" i="1"/>
  <c r="I1834" i="1"/>
  <c r="I1836" i="1" s="1"/>
  <c r="H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V1834" i="1" s="1"/>
  <c r="V1836" i="1" s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J1834" i="1" s="1"/>
  <c r="J1836" i="1" s="1"/>
  <c r="I1832" i="1"/>
  <c r="H1832" i="1"/>
  <c r="G1832" i="1"/>
  <c r="F1832" i="1"/>
  <c r="E1832" i="1"/>
  <c r="D1832" i="1"/>
  <c r="C1832" i="1"/>
  <c r="B1832" i="1"/>
  <c r="Y1831" i="1"/>
  <c r="Y1834" i="1" s="1"/>
  <c r="X1831" i="1"/>
  <c r="W1831" i="1"/>
  <c r="V1831" i="1"/>
  <c r="U1831" i="1"/>
  <c r="T1831" i="1"/>
  <c r="S1831" i="1"/>
  <c r="R1831" i="1"/>
  <c r="Q1831" i="1"/>
  <c r="Q1834" i="1" s="1"/>
  <c r="P1831" i="1"/>
  <c r="P1834" i="1" s="1"/>
  <c r="P1836" i="1" s="1"/>
  <c r="O1831" i="1"/>
  <c r="N1831" i="1"/>
  <c r="M1831" i="1"/>
  <c r="L1831" i="1"/>
  <c r="K1831" i="1"/>
  <c r="J1831" i="1"/>
  <c r="I1831" i="1"/>
  <c r="H1831" i="1"/>
  <c r="G1831" i="1"/>
  <c r="F1831" i="1"/>
  <c r="E1831" i="1"/>
  <c r="E1834" i="1" s="1"/>
  <c r="D1831" i="1"/>
  <c r="D1834" i="1" s="1"/>
  <c r="D1836" i="1" s="1"/>
  <c r="C1831" i="1"/>
  <c r="B1831" i="1"/>
  <c r="Y1830" i="1"/>
  <c r="X1830" i="1"/>
  <c r="W1830" i="1"/>
  <c r="W1834" i="1" s="1"/>
  <c r="W1836" i="1" s="1"/>
  <c r="V1830" i="1"/>
  <c r="U1830" i="1"/>
  <c r="T1830" i="1"/>
  <c r="S1830" i="1"/>
  <c r="S1834" i="1" s="1"/>
  <c r="R1830" i="1"/>
  <c r="R1834" i="1" s="1"/>
  <c r="Q1830" i="1"/>
  <c r="P1830" i="1"/>
  <c r="O1830" i="1"/>
  <c r="O1834" i="1" s="1"/>
  <c r="O1836" i="1" s="1"/>
  <c r="N1830" i="1"/>
  <c r="Z1830" i="1" s="1"/>
  <c r="M1830" i="1"/>
  <c r="L1830" i="1"/>
  <c r="K1830" i="1"/>
  <c r="K1834" i="1" s="1"/>
  <c r="K1836" i="1" s="1"/>
  <c r="J1830" i="1"/>
  <c r="I1830" i="1"/>
  <c r="H1830" i="1"/>
  <c r="G1830" i="1"/>
  <c r="G1834" i="1" s="1"/>
  <c r="F1830" i="1"/>
  <c r="F1834" i="1" s="1"/>
  <c r="E1830" i="1"/>
  <c r="D1830" i="1"/>
  <c r="AA1830" i="1" s="1"/>
  <c r="C1830" i="1"/>
  <c r="C1834" i="1" s="1"/>
  <c r="C1836" i="1" s="1"/>
  <c r="B1830" i="1"/>
  <c r="B1834" i="1" s="1"/>
  <c r="B1836" i="1" s="1"/>
  <c r="Y1825" i="1"/>
  <c r="Y1826" i="1" s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M1826" i="1" s="1"/>
  <c r="L1825" i="1"/>
  <c r="K1825" i="1"/>
  <c r="J1825" i="1"/>
  <c r="I1825" i="1"/>
  <c r="H1825" i="1"/>
  <c r="G1825" i="1"/>
  <c r="F1825" i="1"/>
  <c r="E1825" i="1"/>
  <c r="D1825" i="1"/>
  <c r="C1825" i="1"/>
  <c r="C1826" i="1" s="1"/>
  <c r="B1825" i="1"/>
  <c r="P1824" i="1"/>
  <c r="P1826" i="1" s="1"/>
  <c r="O1824" i="1"/>
  <c r="D1824" i="1"/>
  <c r="D1826" i="1" s="1"/>
  <c r="C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Q1824" i="1" s="1"/>
  <c r="Q1826" i="1" s="1"/>
  <c r="P1822" i="1"/>
  <c r="O1822" i="1"/>
  <c r="N1822" i="1"/>
  <c r="Z1822" i="1" s="1"/>
  <c r="AA1822" i="1" s="1"/>
  <c r="M1822" i="1"/>
  <c r="L1822" i="1"/>
  <c r="K1822" i="1"/>
  <c r="J1822" i="1"/>
  <c r="I1822" i="1"/>
  <c r="H1822" i="1"/>
  <c r="G1822" i="1"/>
  <c r="F1822" i="1"/>
  <c r="E1822" i="1"/>
  <c r="E1824" i="1" s="1"/>
  <c r="E1826" i="1" s="1"/>
  <c r="D1822" i="1"/>
  <c r="C1822" i="1"/>
  <c r="B1822" i="1"/>
  <c r="Y1821" i="1"/>
  <c r="X1821" i="1"/>
  <c r="X1824" i="1" s="1"/>
  <c r="W1821" i="1"/>
  <c r="W1824" i="1" s="1"/>
  <c r="W1826" i="1" s="1"/>
  <c r="V1821" i="1"/>
  <c r="U1821" i="1"/>
  <c r="T1821" i="1"/>
  <c r="T1824" i="1" s="1"/>
  <c r="S1821" i="1"/>
  <c r="R1821" i="1"/>
  <c r="Q1821" i="1"/>
  <c r="P1821" i="1"/>
  <c r="O1821" i="1"/>
  <c r="N1821" i="1"/>
  <c r="M1821" i="1"/>
  <c r="L1821" i="1"/>
  <c r="L1824" i="1" s="1"/>
  <c r="K1821" i="1"/>
  <c r="K1824" i="1" s="1"/>
  <c r="K1826" i="1" s="1"/>
  <c r="J1821" i="1"/>
  <c r="I1821" i="1"/>
  <c r="H1821" i="1"/>
  <c r="H1824" i="1" s="1"/>
  <c r="G1821" i="1"/>
  <c r="F1821" i="1"/>
  <c r="E1821" i="1"/>
  <c r="D1821" i="1"/>
  <c r="C1821" i="1"/>
  <c r="B1821" i="1"/>
  <c r="Y1820" i="1"/>
  <c r="Y1824" i="1" s="1"/>
  <c r="X1820" i="1"/>
  <c r="W1820" i="1"/>
  <c r="V1820" i="1"/>
  <c r="U1820" i="1"/>
  <c r="U1824" i="1" s="1"/>
  <c r="U1826" i="1" s="1"/>
  <c r="T1820" i="1"/>
  <c r="S1820" i="1"/>
  <c r="S1824" i="1" s="1"/>
  <c r="S1826" i="1" s="1"/>
  <c r="R1820" i="1"/>
  <c r="R1824" i="1" s="1"/>
  <c r="R1826" i="1" s="1"/>
  <c r="Q1820" i="1"/>
  <c r="P1820" i="1"/>
  <c r="O1820" i="1"/>
  <c r="N1820" i="1"/>
  <c r="N1824" i="1" s="1"/>
  <c r="M1820" i="1"/>
  <c r="M1824" i="1" s="1"/>
  <c r="L1820" i="1"/>
  <c r="K1820" i="1"/>
  <c r="J1820" i="1"/>
  <c r="I1820" i="1"/>
  <c r="I1824" i="1" s="1"/>
  <c r="I1826" i="1" s="1"/>
  <c r="H1820" i="1"/>
  <c r="G1820" i="1"/>
  <c r="G1824" i="1" s="1"/>
  <c r="G1826" i="1" s="1"/>
  <c r="F1820" i="1"/>
  <c r="F1824" i="1" s="1"/>
  <c r="F1826" i="1" s="1"/>
  <c r="E1820" i="1"/>
  <c r="D1820" i="1"/>
  <c r="C1820" i="1"/>
  <c r="B1820" i="1"/>
  <c r="B1824" i="1" s="1"/>
  <c r="Q1816" i="1"/>
  <c r="E1816" i="1"/>
  <c r="Y1815" i="1"/>
  <c r="X1815" i="1"/>
  <c r="W1815" i="1"/>
  <c r="V1815" i="1"/>
  <c r="U1815" i="1"/>
  <c r="T1815" i="1"/>
  <c r="T1816" i="1" s="1"/>
  <c r="S1815" i="1"/>
  <c r="S1816" i="1" s="1"/>
  <c r="R1815" i="1"/>
  <c r="Q1815" i="1"/>
  <c r="P1815" i="1"/>
  <c r="O1815" i="1"/>
  <c r="N1815" i="1"/>
  <c r="M1815" i="1"/>
  <c r="L1815" i="1"/>
  <c r="K1815" i="1"/>
  <c r="K1816" i="1" s="1"/>
  <c r="J1815" i="1"/>
  <c r="I1815" i="1"/>
  <c r="H1815" i="1"/>
  <c r="H1816" i="1" s="1"/>
  <c r="G1815" i="1"/>
  <c r="G1816" i="1" s="1"/>
  <c r="F1815" i="1"/>
  <c r="E1815" i="1"/>
  <c r="D1815" i="1"/>
  <c r="C1815" i="1"/>
  <c r="B1815" i="1"/>
  <c r="W1814" i="1"/>
  <c r="V1814" i="1"/>
  <c r="R1814" i="1"/>
  <c r="R1816" i="1" s="1"/>
  <c r="K1814" i="1"/>
  <c r="J1814" i="1"/>
  <c r="F1814" i="1"/>
  <c r="F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X1814" i="1" s="1"/>
  <c r="X1816" i="1" s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L1814" i="1" s="1"/>
  <c r="L1816" i="1" s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S1814" i="1" s="1"/>
  <c r="R1811" i="1"/>
  <c r="Q1811" i="1"/>
  <c r="P1811" i="1"/>
  <c r="O1811" i="1"/>
  <c r="O1814" i="1" s="1"/>
  <c r="N1811" i="1"/>
  <c r="M1811" i="1"/>
  <c r="L1811" i="1"/>
  <c r="K1811" i="1"/>
  <c r="J1811" i="1"/>
  <c r="I1811" i="1"/>
  <c r="H1811" i="1"/>
  <c r="G1811" i="1"/>
  <c r="G1814" i="1" s="1"/>
  <c r="F1811" i="1"/>
  <c r="E1811" i="1"/>
  <c r="D1811" i="1"/>
  <c r="C1811" i="1"/>
  <c r="C1814" i="1" s="1"/>
  <c r="B1811" i="1"/>
  <c r="Y1810" i="1"/>
  <c r="Y1814" i="1" s="1"/>
  <c r="Y1816" i="1" s="1"/>
  <c r="X1810" i="1"/>
  <c r="W1810" i="1"/>
  <c r="V1810" i="1"/>
  <c r="U1810" i="1"/>
  <c r="U1814" i="1" s="1"/>
  <c r="T1810" i="1"/>
  <c r="T1814" i="1" s="1"/>
  <c r="S1810" i="1"/>
  <c r="R1810" i="1"/>
  <c r="Q1810" i="1"/>
  <c r="Q1814" i="1" s="1"/>
  <c r="P1810" i="1"/>
  <c r="P1814" i="1" s="1"/>
  <c r="P1816" i="1" s="1"/>
  <c r="O1810" i="1"/>
  <c r="N1810" i="1"/>
  <c r="M1810" i="1"/>
  <c r="Z1810" i="1" s="1"/>
  <c r="L1810" i="1"/>
  <c r="K1810" i="1"/>
  <c r="J1810" i="1"/>
  <c r="I1810" i="1"/>
  <c r="I1814" i="1" s="1"/>
  <c r="H1810" i="1"/>
  <c r="H1814" i="1" s="1"/>
  <c r="G1810" i="1"/>
  <c r="F1810" i="1"/>
  <c r="E1810" i="1"/>
  <c r="E1814" i="1" s="1"/>
  <c r="D1810" i="1"/>
  <c r="C1810" i="1"/>
  <c r="B1810" i="1"/>
  <c r="W1806" i="1"/>
  <c r="K1806" i="1"/>
  <c r="Y1805" i="1"/>
  <c r="X1805" i="1"/>
  <c r="W1805" i="1"/>
  <c r="V1805" i="1"/>
  <c r="U1805" i="1"/>
  <c r="T1805" i="1"/>
  <c r="S1805" i="1"/>
  <c r="R1805" i="1"/>
  <c r="Q1805" i="1"/>
  <c r="Q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E1806" i="1" s="1"/>
  <c r="D1805" i="1"/>
  <c r="C1805" i="1"/>
  <c r="B1805" i="1"/>
  <c r="Y1804" i="1"/>
  <c r="Y1806" i="1" s="1"/>
  <c r="R1804" i="1"/>
  <c r="Q1804" i="1"/>
  <c r="F1804" i="1"/>
  <c r="E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W1804" i="1" s="1"/>
  <c r="V1800" i="1"/>
  <c r="V1804" i="1" s="1"/>
  <c r="U1800" i="1"/>
  <c r="U1804" i="1" s="1"/>
  <c r="U1806" i="1" s="1"/>
  <c r="T1800" i="1"/>
  <c r="S1800" i="1"/>
  <c r="R1800" i="1"/>
  <c r="Q1800" i="1"/>
  <c r="P1800" i="1"/>
  <c r="P1804" i="1" s="1"/>
  <c r="O1800" i="1"/>
  <c r="N1800" i="1"/>
  <c r="N1804" i="1" s="1"/>
  <c r="M1800" i="1"/>
  <c r="L1800" i="1"/>
  <c r="K1800" i="1"/>
  <c r="K1804" i="1" s="1"/>
  <c r="J1800" i="1"/>
  <c r="J1804" i="1" s="1"/>
  <c r="I1800" i="1"/>
  <c r="I1804" i="1" s="1"/>
  <c r="I1806" i="1" s="1"/>
  <c r="H1800" i="1"/>
  <c r="G1800" i="1"/>
  <c r="F1800" i="1"/>
  <c r="E1800" i="1"/>
  <c r="D1800" i="1"/>
  <c r="D1804" i="1" s="1"/>
  <c r="C1800" i="1"/>
  <c r="B1800" i="1"/>
  <c r="B1804" i="1" s="1"/>
  <c r="G1796" i="1"/>
  <c r="Y1795" i="1"/>
  <c r="X1795" i="1"/>
  <c r="W1795" i="1"/>
  <c r="V1795" i="1"/>
  <c r="U1795" i="1"/>
  <c r="U1796" i="1" s="1"/>
  <c r="T1795" i="1"/>
  <c r="S1795" i="1"/>
  <c r="R1795" i="1"/>
  <c r="Q1795" i="1"/>
  <c r="P1795" i="1"/>
  <c r="O1795" i="1"/>
  <c r="N1795" i="1"/>
  <c r="M1795" i="1"/>
  <c r="M1796" i="1" s="1"/>
  <c r="L1795" i="1"/>
  <c r="K1795" i="1"/>
  <c r="J1795" i="1"/>
  <c r="I1795" i="1"/>
  <c r="I1796" i="1" s="1"/>
  <c r="H1795" i="1"/>
  <c r="G1795" i="1"/>
  <c r="F1795" i="1"/>
  <c r="E1795" i="1"/>
  <c r="D1795" i="1"/>
  <c r="C1795" i="1"/>
  <c r="B1795" i="1"/>
  <c r="Y1794" i="1"/>
  <c r="M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L1794" i="1" s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T1794" i="1" s="1"/>
  <c r="T1796" i="1" s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H1794" i="1" s="1"/>
  <c r="H1796" i="1" s="1"/>
  <c r="G1791" i="1"/>
  <c r="F1791" i="1"/>
  <c r="E1791" i="1"/>
  <c r="D1791" i="1"/>
  <c r="C1791" i="1"/>
  <c r="B1791" i="1"/>
  <c r="Y1790" i="1"/>
  <c r="X1790" i="1"/>
  <c r="W1790" i="1"/>
  <c r="W1794" i="1" s="1"/>
  <c r="V1790" i="1"/>
  <c r="V1794" i="1" s="1"/>
  <c r="U1790" i="1"/>
  <c r="U1794" i="1" s="1"/>
  <c r="T1790" i="1"/>
  <c r="S1790" i="1"/>
  <c r="S1794" i="1" s="1"/>
  <c r="S1796" i="1" s="1"/>
  <c r="R1790" i="1"/>
  <c r="R1794" i="1" s="1"/>
  <c r="R1796" i="1" s="1"/>
  <c r="Q1790" i="1"/>
  <c r="P1790" i="1"/>
  <c r="O1790" i="1"/>
  <c r="O1794" i="1" s="1"/>
  <c r="N1790" i="1"/>
  <c r="N1794" i="1" s="1"/>
  <c r="N1796" i="1" s="1"/>
  <c r="M1790" i="1"/>
  <c r="L1790" i="1"/>
  <c r="K1790" i="1"/>
  <c r="K1794" i="1" s="1"/>
  <c r="J1790" i="1"/>
  <c r="J1794" i="1" s="1"/>
  <c r="I1790" i="1"/>
  <c r="I1794" i="1" s="1"/>
  <c r="H1790" i="1"/>
  <c r="G1790" i="1"/>
  <c r="G1794" i="1" s="1"/>
  <c r="F1790" i="1"/>
  <c r="F1794" i="1" s="1"/>
  <c r="F1796" i="1" s="1"/>
  <c r="E1790" i="1"/>
  <c r="D1790" i="1"/>
  <c r="C1790" i="1"/>
  <c r="C1794" i="1" s="1"/>
  <c r="B1790" i="1"/>
  <c r="B1794" i="1" s="1"/>
  <c r="B1796" i="1" s="1"/>
  <c r="Y1786" i="1"/>
  <c r="N1786" i="1"/>
  <c r="Y1785" i="1"/>
  <c r="X1785" i="1"/>
  <c r="W1785" i="1"/>
  <c r="V1785" i="1"/>
  <c r="U1785" i="1"/>
  <c r="T1785" i="1"/>
  <c r="T1786" i="1" s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T1784" i="1"/>
  <c r="S1784" i="1"/>
  <c r="H1784" i="1"/>
  <c r="G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X1784" i="1" s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L1784" i="1" s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O1784" i="1" s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C1784" i="1" s="1"/>
  <c r="B1781" i="1"/>
  <c r="Y1780" i="1"/>
  <c r="Y1784" i="1" s="1"/>
  <c r="X1780" i="1"/>
  <c r="W1780" i="1"/>
  <c r="W1784" i="1" s="1"/>
  <c r="W1786" i="1" s="1"/>
  <c r="V1780" i="1"/>
  <c r="U1780" i="1"/>
  <c r="T1780" i="1"/>
  <c r="S1780" i="1"/>
  <c r="R1780" i="1"/>
  <c r="R1784" i="1" s="1"/>
  <c r="R1786" i="1" s="1"/>
  <c r="Q1780" i="1"/>
  <c r="P1780" i="1"/>
  <c r="P1784" i="1" s="1"/>
  <c r="O1780" i="1"/>
  <c r="N1780" i="1"/>
  <c r="N1784" i="1" s="1"/>
  <c r="M1780" i="1"/>
  <c r="L1780" i="1"/>
  <c r="K1780" i="1"/>
  <c r="K1784" i="1" s="1"/>
  <c r="K1786" i="1" s="1"/>
  <c r="J1780" i="1"/>
  <c r="I1780" i="1"/>
  <c r="H1780" i="1"/>
  <c r="G1780" i="1"/>
  <c r="F1780" i="1"/>
  <c r="F1784" i="1" s="1"/>
  <c r="F1786" i="1" s="1"/>
  <c r="E1780" i="1"/>
  <c r="D1780" i="1"/>
  <c r="C1780" i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P1776" i="1" s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G1774" i="1"/>
  <c r="B1774" i="1"/>
  <c r="B1776" i="1" s="1"/>
  <c r="Y1773" i="1"/>
  <c r="X1773" i="1"/>
  <c r="W1773" i="1"/>
  <c r="V1773" i="1"/>
  <c r="U1773" i="1"/>
  <c r="T1773" i="1"/>
  <c r="T1774" i="1" s="1"/>
  <c r="T1776" i="1" s="1"/>
  <c r="S1773" i="1"/>
  <c r="R1773" i="1"/>
  <c r="Q1773" i="1"/>
  <c r="P1773" i="1"/>
  <c r="O1773" i="1"/>
  <c r="N1773" i="1"/>
  <c r="M1773" i="1"/>
  <c r="L1773" i="1"/>
  <c r="K1773" i="1"/>
  <c r="K1774" i="1" s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N1774" i="1" s="1"/>
  <c r="N1776" i="1" s="1"/>
  <c r="M1772" i="1"/>
  <c r="L1772" i="1"/>
  <c r="K1772" i="1"/>
  <c r="J1772" i="1"/>
  <c r="I1772" i="1"/>
  <c r="H1772" i="1"/>
  <c r="G1772" i="1"/>
  <c r="F1772" i="1"/>
  <c r="F1774" i="1" s="1"/>
  <c r="E1772" i="1"/>
  <c r="D1772" i="1"/>
  <c r="C1772" i="1"/>
  <c r="B1772" i="1"/>
  <c r="Y1771" i="1"/>
  <c r="X1771" i="1"/>
  <c r="W1771" i="1"/>
  <c r="V1771" i="1"/>
  <c r="V1774" i="1" s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J1774" i="1" s="1"/>
  <c r="I1771" i="1"/>
  <c r="H1771" i="1"/>
  <c r="G1771" i="1"/>
  <c r="F1771" i="1"/>
  <c r="E1771" i="1"/>
  <c r="D1771" i="1"/>
  <c r="AA1771" i="1" s="1"/>
  <c r="C1771" i="1"/>
  <c r="B1771" i="1"/>
  <c r="Y1770" i="1"/>
  <c r="X1770" i="1"/>
  <c r="X1774" i="1" s="1"/>
  <c r="W1770" i="1"/>
  <c r="V1770" i="1"/>
  <c r="U1770" i="1"/>
  <c r="T1770" i="1"/>
  <c r="S1770" i="1"/>
  <c r="S1774" i="1" s="1"/>
  <c r="R1770" i="1"/>
  <c r="Q1770" i="1"/>
  <c r="P1770" i="1"/>
  <c r="P1774" i="1" s="1"/>
  <c r="O1770" i="1"/>
  <c r="O1774" i="1" s="1"/>
  <c r="N1770" i="1"/>
  <c r="M1770" i="1"/>
  <c r="L1770" i="1"/>
  <c r="L1774" i="1" s="1"/>
  <c r="K1770" i="1"/>
  <c r="J1770" i="1"/>
  <c r="I1770" i="1"/>
  <c r="H1770" i="1"/>
  <c r="G1770" i="1"/>
  <c r="F1770" i="1"/>
  <c r="E1770" i="1"/>
  <c r="D1770" i="1"/>
  <c r="C1770" i="1"/>
  <c r="C1774" i="1" s="1"/>
  <c r="B1770" i="1"/>
  <c r="S1766" i="1"/>
  <c r="Y1765" i="1"/>
  <c r="X1765" i="1"/>
  <c r="W1765" i="1"/>
  <c r="V1765" i="1"/>
  <c r="U1765" i="1"/>
  <c r="U1766" i="1" s="1"/>
  <c r="T1765" i="1"/>
  <c r="S1765" i="1"/>
  <c r="R1765" i="1"/>
  <c r="Q1765" i="1"/>
  <c r="P1765" i="1"/>
  <c r="O1765" i="1"/>
  <c r="N1765" i="1"/>
  <c r="N1766" i="1" s="1"/>
  <c r="M1765" i="1"/>
  <c r="M1766" i="1" s="1"/>
  <c r="L1765" i="1"/>
  <c r="K1765" i="1"/>
  <c r="J1765" i="1"/>
  <c r="I1765" i="1"/>
  <c r="I1766" i="1" s="1"/>
  <c r="H1765" i="1"/>
  <c r="G1765" i="1"/>
  <c r="F1765" i="1"/>
  <c r="E1765" i="1"/>
  <c r="E1766" i="1" s="1"/>
  <c r="D1765" i="1"/>
  <c r="C1765" i="1"/>
  <c r="B1765" i="1"/>
  <c r="B1766" i="1" s="1"/>
  <c r="Y1764" i="1"/>
  <c r="U1764" i="1"/>
  <c r="M1764" i="1"/>
  <c r="I1764" i="1"/>
  <c r="Y1763" i="1"/>
  <c r="X1763" i="1"/>
  <c r="W1763" i="1"/>
  <c r="V1763" i="1"/>
  <c r="U1763" i="1"/>
  <c r="T1763" i="1"/>
  <c r="S1763" i="1"/>
  <c r="R1763" i="1"/>
  <c r="R1764" i="1" s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F1764" i="1" s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Q1764" i="1" s="1"/>
  <c r="Q1766" i="1" s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E1764" i="1" s="1"/>
  <c r="D1762" i="1"/>
  <c r="AA1762" i="1" s="1"/>
  <c r="C1762" i="1"/>
  <c r="B1762" i="1"/>
  <c r="Y1761" i="1"/>
  <c r="X1761" i="1"/>
  <c r="X1764" i="1" s="1"/>
  <c r="X1766" i="1" s="1"/>
  <c r="W1761" i="1"/>
  <c r="V1761" i="1"/>
  <c r="U1761" i="1"/>
  <c r="T1761" i="1"/>
  <c r="S1761" i="1"/>
  <c r="R1761" i="1"/>
  <c r="Q1761" i="1"/>
  <c r="P1761" i="1"/>
  <c r="P1764" i="1" s="1"/>
  <c r="P1766" i="1" s="1"/>
  <c r="O1761" i="1"/>
  <c r="N1761" i="1"/>
  <c r="M1761" i="1"/>
  <c r="L1761" i="1"/>
  <c r="L1764" i="1" s="1"/>
  <c r="L1766" i="1" s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W1760" i="1"/>
  <c r="W1764" i="1" s="1"/>
  <c r="W1766" i="1" s="1"/>
  <c r="V1760" i="1"/>
  <c r="V1764" i="1" s="1"/>
  <c r="U1760" i="1"/>
  <c r="T1760" i="1"/>
  <c r="S1760" i="1"/>
  <c r="S1764" i="1" s="1"/>
  <c r="R1760" i="1"/>
  <c r="Q1760" i="1"/>
  <c r="P1760" i="1"/>
  <c r="O1760" i="1"/>
  <c r="O1764" i="1" s="1"/>
  <c r="O1766" i="1" s="1"/>
  <c r="N1760" i="1"/>
  <c r="N1764" i="1" s="1"/>
  <c r="M1760" i="1"/>
  <c r="L1760" i="1"/>
  <c r="K1760" i="1"/>
  <c r="K1764" i="1" s="1"/>
  <c r="K1766" i="1" s="1"/>
  <c r="J1760" i="1"/>
  <c r="J1764" i="1" s="1"/>
  <c r="I1760" i="1"/>
  <c r="H1760" i="1"/>
  <c r="G1760" i="1"/>
  <c r="G1764" i="1" s="1"/>
  <c r="G1766" i="1" s="1"/>
  <c r="F1760" i="1"/>
  <c r="E1760" i="1"/>
  <c r="D1760" i="1"/>
  <c r="C1760" i="1"/>
  <c r="C1764" i="1" s="1"/>
  <c r="C1766" i="1" s="1"/>
  <c r="B1760" i="1"/>
  <c r="B1764" i="1" s="1"/>
  <c r="Q1756" i="1"/>
  <c r="J1756" i="1"/>
  <c r="E1756" i="1"/>
  <c r="Y1755" i="1"/>
  <c r="X1755" i="1"/>
  <c r="W1755" i="1"/>
  <c r="V1755" i="1"/>
  <c r="U1755" i="1"/>
  <c r="U1756" i="1" s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I1756" i="1" s="1"/>
  <c r="H1755" i="1"/>
  <c r="G1755" i="1"/>
  <c r="F1755" i="1"/>
  <c r="E1755" i="1"/>
  <c r="D1755" i="1"/>
  <c r="D1756" i="1" s="1"/>
  <c r="C1755" i="1"/>
  <c r="B1755" i="1"/>
  <c r="P1754" i="1"/>
  <c r="H1754" i="1"/>
  <c r="D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X1754" i="1" s="1"/>
  <c r="W1752" i="1"/>
  <c r="V1752" i="1"/>
  <c r="U1752" i="1"/>
  <c r="T1752" i="1"/>
  <c r="T1754" i="1" s="1"/>
  <c r="S1752" i="1"/>
  <c r="R1752" i="1"/>
  <c r="Q1752" i="1"/>
  <c r="P1752" i="1"/>
  <c r="O1752" i="1"/>
  <c r="N1752" i="1"/>
  <c r="Z1752" i="1" s="1"/>
  <c r="AA1752" i="1" s="1"/>
  <c r="M1752" i="1"/>
  <c r="L1752" i="1"/>
  <c r="L1754" i="1" s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W1754" i="1" s="1"/>
  <c r="W1756" i="1" s="1"/>
  <c r="V1751" i="1"/>
  <c r="U1751" i="1"/>
  <c r="T1751" i="1"/>
  <c r="S1751" i="1"/>
  <c r="S1754" i="1" s="1"/>
  <c r="S1756" i="1" s="1"/>
  <c r="R1751" i="1"/>
  <c r="Q1751" i="1"/>
  <c r="P1751" i="1"/>
  <c r="O1751" i="1"/>
  <c r="N1751" i="1"/>
  <c r="M1751" i="1"/>
  <c r="L1751" i="1"/>
  <c r="K1751" i="1"/>
  <c r="K1754" i="1" s="1"/>
  <c r="K1756" i="1" s="1"/>
  <c r="J1751" i="1"/>
  <c r="I1751" i="1"/>
  <c r="H1751" i="1"/>
  <c r="G1751" i="1"/>
  <c r="G1754" i="1" s="1"/>
  <c r="G1756" i="1" s="1"/>
  <c r="F1751" i="1"/>
  <c r="E1751" i="1"/>
  <c r="D1751" i="1"/>
  <c r="C1751" i="1"/>
  <c r="B1751" i="1"/>
  <c r="Y1750" i="1"/>
  <c r="X1750" i="1"/>
  <c r="W1750" i="1"/>
  <c r="V1750" i="1"/>
  <c r="V1754" i="1" s="1"/>
  <c r="V1756" i="1" s="1"/>
  <c r="U1750" i="1"/>
  <c r="U1754" i="1" s="1"/>
  <c r="T1750" i="1"/>
  <c r="S1750" i="1"/>
  <c r="R1750" i="1"/>
  <c r="R1754" i="1" s="1"/>
  <c r="R1756" i="1" s="1"/>
  <c r="Q1750" i="1"/>
  <c r="Q1754" i="1" s="1"/>
  <c r="P1750" i="1"/>
  <c r="O1750" i="1"/>
  <c r="N1750" i="1"/>
  <c r="N1754" i="1" s="1"/>
  <c r="N1756" i="1" s="1"/>
  <c r="M1750" i="1"/>
  <c r="L1750" i="1"/>
  <c r="K1750" i="1"/>
  <c r="J1750" i="1"/>
  <c r="J1754" i="1" s="1"/>
  <c r="I1750" i="1"/>
  <c r="I1754" i="1" s="1"/>
  <c r="H1750" i="1"/>
  <c r="G1750" i="1"/>
  <c r="F1750" i="1"/>
  <c r="F1754" i="1" s="1"/>
  <c r="F1756" i="1" s="1"/>
  <c r="E1750" i="1"/>
  <c r="E1754" i="1" s="1"/>
  <c r="D1750" i="1"/>
  <c r="C1750" i="1"/>
  <c r="B1750" i="1"/>
  <c r="B1754" i="1" s="1"/>
  <c r="B1756" i="1" s="1"/>
  <c r="E1746" i="1"/>
  <c r="Y1745" i="1"/>
  <c r="X1745" i="1"/>
  <c r="X1746" i="1" s="1"/>
  <c r="W1745" i="1"/>
  <c r="V1745" i="1"/>
  <c r="U1745" i="1"/>
  <c r="T1745" i="1"/>
  <c r="T1746" i="1" s="1"/>
  <c r="S1745" i="1"/>
  <c r="R1745" i="1"/>
  <c r="Q1745" i="1"/>
  <c r="P1745" i="1"/>
  <c r="O1745" i="1"/>
  <c r="N1745" i="1"/>
  <c r="M1745" i="1"/>
  <c r="L1745" i="1"/>
  <c r="L1746" i="1" s="1"/>
  <c r="K1745" i="1"/>
  <c r="J1745" i="1"/>
  <c r="I1745" i="1"/>
  <c r="H1745" i="1"/>
  <c r="H1746" i="1" s="1"/>
  <c r="G1745" i="1"/>
  <c r="F1745" i="1"/>
  <c r="E1745" i="1"/>
  <c r="D1745" i="1"/>
  <c r="C1745" i="1"/>
  <c r="B1745" i="1"/>
  <c r="K1744" i="1"/>
  <c r="F1744" i="1"/>
  <c r="F1746" i="1" s="1"/>
  <c r="B1744" i="1"/>
  <c r="B1746" i="1" s="1"/>
  <c r="Y1743" i="1"/>
  <c r="X1743" i="1"/>
  <c r="W1743" i="1"/>
  <c r="V1743" i="1"/>
  <c r="U1743" i="1"/>
  <c r="T1743" i="1"/>
  <c r="T1744" i="1" s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H1744" i="1" s="1"/>
  <c r="G1743" i="1"/>
  <c r="F1743" i="1"/>
  <c r="E1743" i="1"/>
  <c r="D1743" i="1"/>
  <c r="C1743" i="1"/>
  <c r="B1743" i="1"/>
  <c r="Y1742" i="1"/>
  <c r="X1742" i="1"/>
  <c r="W1742" i="1"/>
  <c r="W1744" i="1" s="1"/>
  <c r="V1742" i="1"/>
  <c r="U1742" i="1"/>
  <c r="T1742" i="1"/>
  <c r="S1742" i="1"/>
  <c r="S1744" i="1" s="1"/>
  <c r="R1742" i="1"/>
  <c r="Q1742" i="1"/>
  <c r="P1742" i="1"/>
  <c r="O1742" i="1"/>
  <c r="O1744" i="1" s="1"/>
  <c r="N1742" i="1"/>
  <c r="M1742" i="1"/>
  <c r="L1742" i="1"/>
  <c r="K1742" i="1"/>
  <c r="J1742" i="1"/>
  <c r="I1742" i="1"/>
  <c r="H1742" i="1"/>
  <c r="G1742" i="1"/>
  <c r="G1744" i="1" s="1"/>
  <c r="F1742" i="1"/>
  <c r="E1742" i="1"/>
  <c r="D1742" i="1"/>
  <c r="C1742" i="1"/>
  <c r="C1744" i="1" s="1"/>
  <c r="B1742" i="1"/>
  <c r="Y1741" i="1"/>
  <c r="X1741" i="1"/>
  <c r="W1741" i="1"/>
  <c r="V1741" i="1"/>
  <c r="U1741" i="1"/>
  <c r="T1741" i="1"/>
  <c r="S1741" i="1"/>
  <c r="R1741" i="1"/>
  <c r="R1744" i="1" s="1"/>
  <c r="R1746" i="1" s="1"/>
  <c r="Q1741" i="1"/>
  <c r="P1741" i="1"/>
  <c r="O1741" i="1"/>
  <c r="N1741" i="1"/>
  <c r="N170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U1740" i="1"/>
  <c r="U1744" i="1" s="1"/>
  <c r="U1746" i="1" s="1"/>
  <c r="T1740" i="1"/>
  <c r="S1740" i="1"/>
  <c r="R1740" i="1"/>
  <c r="Q1740" i="1"/>
  <c r="Q1744" i="1" s="1"/>
  <c r="Q1746" i="1" s="1"/>
  <c r="P1740" i="1"/>
  <c r="O1740" i="1"/>
  <c r="N1740" i="1"/>
  <c r="M1740" i="1"/>
  <c r="L1740" i="1"/>
  <c r="L1744" i="1" s="1"/>
  <c r="K1740" i="1"/>
  <c r="J1740" i="1"/>
  <c r="I1740" i="1"/>
  <c r="I1744" i="1" s="1"/>
  <c r="I1746" i="1" s="1"/>
  <c r="H1740" i="1"/>
  <c r="G1740" i="1"/>
  <c r="F1740" i="1"/>
  <c r="E1740" i="1"/>
  <c r="E1744" i="1" s="1"/>
  <c r="D1740" i="1"/>
  <c r="C1740" i="1"/>
  <c r="B1740" i="1"/>
  <c r="S1736" i="1"/>
  <c r="O1736" i="1"/>
  <c r="Y1735" i="1"/>
  <c r="X1735" i="1"/>
  <c r="W1735" i="1"/>
  <c r="V1735" i="1"/>
  <c r="V1736" i="1" s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F1736" i="1" s="1"/>
  <c r="E1735" i="1"/>
  <c r="D1735" i="1"/>
  <c r="C1735" i="1"/>
  <c r="C1736" i="1" s="1"/>
  <c r="B1735" i="1"/>
  <c r="B1736" i="1" s="1"/>
  <c r="V1734" i="1"/>
  <c r="U1734" i="1"/>
  <c r="U1736" i="1" s="1"/>
  <c r="N1734" i="1"/>
  <c r="J1734" i="1"/>
  <c r="I1734" i="1"/>
  <c r="I1736" i="1" s="1"/>
  <c r="F1734" i="1"/>
  <c r="B1734" i="1"/>
  <c r="Y1733" i="1"/>
  <c r="X1733" i="1"/>
  <c r="X1703" i="1" s="1"/>
  <c r="W1733" i="1"/>
  <c r="V1733" i="1"/>
  <c r="U1733" i="1"/>
  <c r="T1733" i="1"/>
  <c r="T1703" i="1" s="1"/>
  <c r="T1693" i="1" s="1"/>
  <c r="T1683" i="1" s="1"/>
  <c r="S1733" i="1"/>
  <c r="R1733" i="1"/>
  <c r="Q1733" i="1"/>
  <c r="P1733" i="1"/>
  <c r="O1733" i="1"/>
  <c r="O1734" i="1" s="1"/>
  <c r="N1733" i="1"/>
  <c r="M1733" i="1"/>
  <c r="L1733" i="1"/>
  <c r="K1733" i="1"/>
  <c r="J1733" i="1"/>
  <c r="I1733" i="1"/>
  <c r="H1733" i="1"/>
  <c r="H1703" i="1" s="1"/>
  <c r="H1693" i="1" s="1"/>
  <c r="H1683" i="1" s="1"/>
  <c r="G1733" i="1"/>
  <c r="F1733" i="1"/>
  <c r="E1733" i="1"/>
  <c r="D1733" i="1"/>
  <c r="C1733" i="1"/>
  <c r="C1734" i="1" s="1"/>
  <c r="B1733" i="1"/>
  <c r="Y1732" i="1"/>
  <c r="Y1734" i="1" s="1"/>
  <c r="Y1736" i="1" s="1"/>
  <c r="X1732" i="1"/>
  <c r="W1732" i="1"/>
  <c r="V1732" i="1"/>
  <c r="U1732" i="1"/>
  <c r="T1732" i="1"/>
  <c r="S1732" i="1"/>
  <c r="R1732" i="1"/>
  <c r="R1702" i="1" s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F1702" i="1" s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M1734" i="1" s="1"/>
  <c r="M1736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W1734" i="1" s="1"/>
  <c r="V1730" i="1"/>
  <c r="U1730" i="1"/>
  <c r="T1730" i="1"/>
  <c r="S1730" i="1"/>
  <c r="S1734" i="1" s="1"/>
  <c r="R1730" i="1"/>
  <c r="Q1730" i="1"/>
  <c r="P1730" i="1"/>
  <c r="O1730" i="1"/>
  <c r="N1730" i="1"/>
  <c r="M1730" i="1"/>
  <c r="L1730" i="1"/>
  <c r="K1730" i="1"/>
  <c r="K1734" i="1" s="1"/>
  <c r="J1730" i="1"/>
  <c r="I1730" i="1"/>
  <c r="H1730" i="1"/>
  <c r="G1730" i="1"/>
  <c r="G1734" i="1" s="1"/>
  <c r="G1736" i="1" s="1"/>
  <c r="F1730" i="1"/>
  <c r="E1730" i="1"/>
  <c r="D1730" i="1"/>
  <c r="C1730" i="1"/>
  <c r="B1730" i="1"/>
  <c r="Y1725" i="1"/>
  <c r="X1725" i="1"/>
  <c r="W1725" i="1"/>
  <c r="V1725" i="1"/>
  <c r="V1705" i="1" s="1"/>
  <c r="U1725" i="1"/>
  <c r="T1725" i="1"/>
  <c r="S1725" i="1"/>
  <c r="R1725" i="1"/>
  <c r="Q1725" i="1"/>
  <c r="P1725" i="1"/>
  <c r="O1725" i="1"/>
  <c r="N1725" i="1"/>
  <c r="Z1725" i="1" s="1"/>
  <c r="M1725" i="1"/>
  <c r="L1725" i="1"/>
  <c r="K1725" i="1"/>
  <c r="J1725" i="1"/>
  <c r="J1705" i="1" s="1"/>
  <c r="I1725" i="1"/>
  <c r="H1725" i="1"/>
  <c r="G1725" i="1"/>
  <c r="F1725" i="1"/>
  <c r="E1725" i="1"/>
  <c r="D1725" i="1"/>
  <c r="C1725" i="1"/>
  <c r="B1725" i="1"/>
  <c r="B1726" i="1" s="1"/>
  <c r="Y1724" i="1"/>
  <c r="T1724" i="1"/>
  <c r="T1726" i="1" s="1"/>
  <c r="Q1724" i="1"/>
  <c r="I1724" i="1"/>
  <c r="E1724" i="1"/>
  <c r="Y1723" i="1"/>
  <c r="X1723" i="1"/>
  <c r="W1723" i="1"/>
  <c r="V1723" i="1"/>
  <c r="V1724" i="1" s="1"/>
  <c r="U1723" i="1"/>
  <c r="T1723" i="1"/>
  <c r="S1723" i="1"/>
  <c r="R1723" i="1"/>
  <c r="Q1723" i="1"/>
  <c r="P1723" i="1"/>
  <c r="O1723" i="1"/>
  <c r="O1703" i="1" s="1"/>
  <c r="N1723" i="1"/>
  <c r="M1723" i="1"/>
  <c r="L1723" i="1"/>
  <c r="K1723" i="1"/>
  <c r="J1723" i="1"/>
  <c r="J1724" i="1" s="1"/>
  <c r="I1723" i="1"/>
  <c r="H1723" i="1"/>
  <c r="G1723" i="1"/>
  <c r="G1703" i="1" s="1"/>
  <c r="F1723" i="1"/>
  <c r="E1723" i="1"/>
  <c r="D1723" i="1"/>
  <c r="C1723" i="1"/>
  <c r="C1703" i="1" s="1"/>
  <c r="B1723" i="1"/>
  <c r="Y1722" i="1"/>
  <c r="X1722" i="1"/>
  <c r="W1722" i="1"/>
  <c r="V1722" i="1"/>
  <c r="U1722" i="1"/>
  <c r="U1702" i="1" s="1"/>
  <c r="T1722" i="1"/>
  <c r="S1722" i="1"/>
  <c r="R1722" i="1"/>
  <c r="Q1722" i="1"/>
  <c r="P1722" i="1"/>
  <c r="O1722" i="1"/>
  <c r="N1722" i="1"/>
  <c r="M1722" i="1"/>
  <c r="M1724" i="1" s="1"/>
  <c r="L1722" i="1"/>
  <c r="K1722" i="1"/>
  <c r="J1722" i="1"/>
  <c r="I1722" i="1"/>
  <c r="I1702" i="1" s="1"/>
  <c r="H1722" i="1"/>
  <c r="G1722" i="1"/>
  <c r="F1722" i="1"/>
  <c r="E1722" i="1"/>
  <c r="D1722" i="1"/>
  <c r="C1722" i="1"/>
  <c r="B1722" i="1"/>
  <c r="Y1721" i="1"/>
  <c r="X1721" i="1"/>
  <c r="X1701" i="1" s="1"/>
  <c r="X1691" i="1" s="1"/>
  <c r="X1681" i="1" s="1"/>
  <c r="W1721" i="1"/>
  <c r="V1721" i="1"/>
  <c r="U1721" i="1"/>
  <c r="T1721" i="1"/>
  <c r="S1721" i="1"/>
  <c r="R1721" i="1"/>
  <c r="Q1721" i="1"/>
  <c r="P1721" i="1"/>
  <c r="P1701" i="1" s="1"/>
  <c r="P1691" i="1" s="1"/>
  <c r="P1681" i="1" s="1"/>
  <c r="O1721" i="1"/>
  <c r="N1721" i="1"/>
  <c r="Z1721" i="1" s="1"/>
  <c r="AB1721" i="1" s="1"/>
  <c r="M1721" i="1"/>
  <c r="L1721" i="1"/>
  <c r="L1701" i="1" s="1"/>
  <c r="K1721" i="1"/>
  <c r="J1721" i="1"/>
  <c r="I1721" i="1"/>
  <c r="H1721" i="1"/>
  <c r="H1724" i="1" s="1"/>
  <c r="H1726" i="1" s="1"/>
  <c r="G1721" i="1"/>
  <c r="F1721" i="1"/>
  <c r="E1721" i="1"/>
  <c r="D1721" i="1"/>
  <c r="D1701" i="1" s="1"/>
  <c r="C1721" i="1"/>
  <c r="B1721" i="1"/>
  <c r="Y1720" i="1"/>
  <c r="X1720" i="1"/>
  <c r="W1720" i="1"/>
  <c r="V1720" i="1"/>
  <c r="U1720" i="1"/>
  <c r="T1720" i="1"/>
  <c r="S1720" i="1"/>
  <c r="R1720" i="1"/>
  <c r="R1724" i="1" s="1"/>
  <c r="Q1720" i="1"/>
  <c r="P1720" i="1"/>
  <c r="O1720" i="1"/>
  <c r="N1720" i="1"/>
  <c r="N1724" i="1" s="1"/>
  <c r="M1720" i="1"/>
  <c r="L1720" i="1"/>
  <c r="K1720" i="1"/>
  <c r="J1720" i="1"/>
  <c r="I1720" i="1"/>
  <c r="H1720" i="1"/>
  <c r="G1720" i="1"/>
  <c r="F1720" i="1"/>
  <c r="F1724" i="1" s="1"/>
  <c r="E1720" i="1"/>
  <c r="D1720" i="1"/>
  <c r="C1720" i="1"/>
  <c r="B1720" i="1"/>
  <c r="B1724" i="1" s="1"/>
  <c r="E1716" i="1"/>
  <c r="Y1715" i="1"/>
  <c r="X1715" i="1"/>
  <c r="W1715" i="1"/>
  <c r="V1715" i="1"/>
  <c r="U1715" i="1"/>
  <c r="U1705" i="1" s="1"/>
  <c r="U1695" i="1" s="1"/>
  <c r="T1715" i="1"/>
  <c r="S1715" i="1"/>
  <c r="R1715" i="1"/>
  <c r="Q1715" i="1"/>
  <c r="Q1705" i="1" s="1"/>
  <c r="Q1695" i="1" s="1"/>
  <c r="P1715" i="1"/>
  <c r="O1715" i="1"/>
  <c r="N1715" i="1"/>
  <c r="M1715" i="1"/>
  <c r="L1715" i="1"/>
  <c r="L1716" i="1" s="1"/>
  <c r="K1715" i="1"/>
  <c r="J1715" i="1"/>
  <c r="I1715" i="1"/>
  <c r="I1705" i="1" s="1"/>
  <c r="I1695" i="1" s="1"/>
  <c r="H1715" i="1"/>
  <c r="G1715" i="1"/>
  <c r="F1715" i="1"/>
  <c r="E1715" i="1"/>
  <c r="E1705" i="1" s="1"/>
  <c r="E1695" i="1" s="1"/>
  <c r="D1715" i="1"/>
  <c r="C1715" i="1"/>
  <c r="B1715" i="1"/>
  <c r="X1714" i="1"/>
  <c r="W1714" i="1"/>
  <c r="W1716" i="1" s="1"/>
  <c r="T1714" i="1"/>
  <c r="L1714" i="1"/>
  <c r="K1714" i="1"/>
  <c r="K1716" i="1" s="1"/>
  <c r="D1714" i="1"/>
  <c r="Y1713" i="1"/>
  <c r="X1713" i="1"/>
  <c r="W1713" i="1"/>
  <c r="V1713" i="1"/>
  <c r="U1713" i="1"/>
  <c r="T1713" i="1"/>
  <c r="S1713" i="1"/>
  <c r="S1703" i="1" s="1"/>
  <c r="R1713" i="1"/>
  <c r="R1703" i="1" s="1"/>
  <c r="R1693" i="1" s="1"/>
  <c r="Q1713" i="1"/>
  <c r="Q1714" i="1" s="1"/>
  <c r="P1713" i="1"/>
  <c r="O1713" i="1"/>
  <c r="N1713" i="1"/>
  <c r="N1703" i="1" s="1"/>
  <c r="N1693" i="1" s="1"/>
  <c r="M1713" i="1"/>
  <c r="L1713" i="1"/>
  <c r="K1713" i="1"/>
  <c r="J1713" i="1"/>
  <c r="I1713" i="1"/>
  <c r="H1713" i="1"/>
  <c r="G1713" i="1"/>
  <c r="F1713" i="1"/>
  <c r="F1703" i="1" s="1"/>
  <c r="F1693" i="1" s="1"/>
  <c r="F1683" i="1" s="1"/>
  <c r="E1713" i="1"/>
  <c r="E1714" i="1" s="1"/>
  <c r="D1713" i="1"/>
  <c r="C1713" i="1"/>
  <c r="B1713" i="1"/>
  <c r="B1703" i="1" s="1"/>
  <c r="B1693" i="1" s="1"/>
  <c r="B1683" i="1" s="1"/>
  <c r="Y1712" i="1"/>
  <c r="X1712" i="1"/>
  <c r="W1712" i="1"/>
  <c r="V1712" i="1"/>
  <c r="U1712" i="1"/>
  <c r="T1712" i="1"/>
  <c r="S1712" i="1"/>
  <c r="S1702" i="1" s="1"/>
  <c r="S1692" i="1" s="1"/>
  <c r="S1682" i="1" s="1"/>
  <c r="R1712" i="1"/>
  <c r="Q1712" i="1"/>
  <c r="P1712" i="1"/>
  <c r="P1702" i="1" s="1"/>
  <c r="P1692" i="1" s="1"/>
  <c r="O1712" i="1"/>
  <c r="N1712" i="1"/>
  <c r="M1712" i="1"/>
  <c r="L1712" i="1"/>
  <c r="K1712" i="1"/>
  <c r="J1712" i="1"/>
  <c r="I1712" i="1"/>
  <c r="H1712" i="1"/>
  <c r="H1714" i="1" s="1"/>
  <c r="G1712" i="1"/>
  <c r="G1702" i="1" s="1"/>
  <c r="G1692" i="1" s="1"/>
  <c r="G1682" i="1" s="1"/>
  <c r="F1712" i="1"/>
  <c r="E1712" i="1"/>
  <c r="D1712" i="1"/>
  <c r="D1702" i="1" s="1"/>
  <c r="D1692" i="1" s="1"/>
  <c r="C1712" i="1"/>
  <c r="B1712" i="1"/>
  <c r="Y1711" i="1"/>
  <c r="X1711" i="1"/>
  <c r="W1711" i="1"/>
  <c r="V1711" i="1"/>
  <c r="V1701" i="1" s="1"/>
  <c r="V1691" i="1" s="1"/>
  <c r="V1681" i="1" s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J1701" i="1" s="1"/>
  <c r="J1691" i="1" s="1"/>
  <c r="J1681" i="1" s="1"/>
  <c r="I1711" i="1"/>
  <c r="H1711" i="1"/>
  <c r="G1711" i="1"/>
  <c r="F1711" i="1"/>
  <c r="E1711" i="1"/>
  <c r="D1711" i="1"/>
  <c r="C1711" i="1"/>
  <c r="B1711" i="1"/>
  <c r="Y1710" i="1"/>
  <c r="Y1714" i="1" s="1"/>
  <c r="X1710" i="1"/>
  <c r="W1710" i="1"/>
  <c r="V1710" i="1"/>
  <c r="U1710" i="1"/>
  <c r="U1714" i="1" s="1"/>
  <c r="T1710" i="1"/>
  <c r="S1710" i="1"/>
  <c r="S1714" i="1" s="1"/>
  <c r="R1710" i="1"/>
  <c r="Q1710" i="1"/>
  <c r="P1710" i="1"/>
  <c r="O1710" i="1"/>
  <c r="N1710" i="1"/>
  <c r="M1710" i="1"/>
  <c r="M1714" i="1" s="1"/>
  <c r="L1710" i="1"/>
  <c r="K1710" i="1"/>
  <c r="J1710" i="1"/>
  <c r="I1710" i="1"/>
  <c r="I1714" i="1" s="1"/>
  <c r="I1716" i="1" s="1"/>
  <c r="H1710" i="1"/>
  <c r="G1710" i="1"/>
  <c r="G1714" i="1" s="1"/>
  <c r="F1710" i="1"/>
  <c r="E1710" i="1"/>
  <c r="D1710" i="1"/>
  <c r="C1710" i="1"/>
  <c r="B1710" i="1"/>
  <c r="T1705" i="1"/>
  <c r="S1705" i="1"/>
  <c r="O1705" i="1"/>
  <c r="L1705" i="1"/>
  <c r="G1705" i="1"/>
  <c r="C1705" i="1"/>
  <c r="U1703" i="1"/>
  <c r="U1693" i="1" s="1"/>
  <c r="U1683" i="1" s="1"/>
  <c r="Q1703" i="1"/>
  <c r="Q1693" i="1" s="1"/>
  <c r="Q1683" i="1" s="1"/>
  <c r="L1703" i="1"/>
  <c r="L1693" i="1" s="1"/>
  <c r="I1703" i="1"/>
  <c r="E1703" i="1"/>
  <c r="E1693" i="1" s="1"/>
  <c r="W1702" i="1"/>
  <c r="W1692" i="1" s="1"/>
  <c r="W1682" i="1" s="1"/>
  <c r="V1702" i="1"/>
  <c r="N1702" i="1"/>
  <c r="N1692" i="1" s="1"/>
  <c r="K1702" i="1"/>
  <c r="J1702" i="1"/>
  <c r="J1692" i="1" s="1"/>
  <c r="C1702" i="1"/>
  <c r="C1692" i="1" s="1"/>
  <c r="C1682" i="1" s="1"/>
  <c r="B1702" i="1"/>
  <c r="Y1701" i="1"/>
  <c r="Q1701" i="1"/>
  <c r="Q1691" i="1" s="1"/>
  <c r="M1701" i="1"/>
  <c r="M1691" i="1" s="1"/>
  <c r="F1701" i="1"/>
  <c r="F1691" i="1" s="1"/>
  <c r="F1681" i="1" s="1"/>
  <c r="E1701" i="1"/>
  <c r="B1701" i="1"/>
  <c r="B1691" i="1" s="1"/>
  <c r="B1681" i="1" s="1"/>
  <c r="Y1700" i="1"/>
  <c r="T1700" i="1"/>
  <c r="P1700" i="1"/>
  <c r="P1690" i="1" s="1"/>
  <c r="I1700" i="1"/>
  <c r="H1700" i="1"/>
  <c r="E1700" i="1"/>
  <c r="D1700" i="1"/>
  <c r="V1695" i="1"/>
  <c r="S1695" i="1"/>
  <c r="O1695" i="1"/>
  <c r="G1695" i="1"/>
  <c r="X1693" i="1"/>
  <c r="X1683" i="1" s="1"/>
  <c r="S1693" i="1"/>
  <c r="O1693" i="1"/>
  <c r="I1693" i="1"/>
  <c r="I1683" i="1" s="1"/>
  <c r="G1693" i="1"/>
  <c r="G1683" i="1" s="1"/>
  <c r="C1693" i="1"/>
  <c r="C1683" i="1" s="1"/>
  <c r="V1692" i="1"/>
  <c r="U1692" i="1"/>
  <c r="R1692" i="1"/>
  <c r="K1692" i="1"/>
  <c r="K1682" i="1" s="1"/>
  <c r="I1692" i="1"/>
  <c r="I1682" i="1" s="1"/>
  <c r="F1692" i="1"/>
  <c r="B1692" i="1"/>
  <c r="Y1691" i="1"/>
  <c r="N1691" i="1"/>
  <c r="N1681" i="1" s="1"/>
  <c r="L1691" i="1"/>
  <c r="L1681" i="1" s="1"/>
  <c r="E1691" i="1"/>
  <c r="T1690" i="1"/>
  <c r="H1690" i="1"/>
  <c r="D1690" i="1"/>
  <c r="U1685" i="1"/>
  <c r="S1685" i="1"/>
  <c r="Q1685" i="1"/>
  <c r="O1685" i="1"/>
  <c r="I1685" i="1"/>
  <c r="E1685" i="1"/>
  <c r="S1683" i="1"/>
  <c r="R1683" i="1"/>
  <c r="O1683" i="1"/>
  <c r="N1683" i="1"/>
  <c r="L1683" i="1"/>
  <c r="E1683" i="1"/>
  <c r="V1682" i="1"/>
  <c r="U1682" i="1"/>
  <c r="R1682" i="1"/>
  <c r="P1682" i="1"/>
  <c r="N1682" i="1"/>
  <c r="J1682" i="1"/>
  <c r="F1682" i="1"/>
  <c r="D1682" i="1"/>
  <c r="B1682" i="1"/>
  <c r="Y1681" i="1"/>
  <c r="Q1681" i="1"/>
  <c r="M1681" i="1"/>
  <c r="E1681" i="1"/>
  <c r="T1680" i="1"/>
  <c r="P1680" i="1"/>
  <c r="D1680" i="1"/>
  <c r="Z1677" i="1"/>
  <c r="Y1675" i="1"/>
  <c r="X1675" i="1"/>
  <c r="W1675" i="1"/>
  <c r="V1675" i="1"/>
  <c r="U1675" i="1"/>
  <c r="U1665" i="1" s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I1665" i="1" s="1"/>
  <c r="I1655" i="1" s="1"/>
  <c r="I1656" i="1" s="1"/>
  <c r="H1675" i="1"/>
  <c r="G1675" i="1"/>
  <c r="F1675" i="1"/>
  <c r="E1675" i="1"/>
  <c r="D1675" i="1"/>
  <c r="C1675" i="1"/>
  <c r="B1675" i="1"/>
  <c r="N1674" i="1"/>
  <c r="N1676" i="1" s="1"/>
  <c r="Y1673" i="1"/>
  <c r="X1673" i="1"/>
  <c r="X1663" i="1" s="1"/>
  <c r="X1653" i="1" s="1"/>
  <c r="W1673" i="1"/>
  <c r="V1673" i="1"/>
  <c r="V1663" i="1" s="1"/>
  <c r="U1673" i="1"/>
  <c r="T1673" i="1"/>
  <c r="T1663" i="1" s="1"/>
  <c r="S1673" i="1"/>
  <c r="R1673" i="1"/>
  <c r="R1663" i="1" s="1"/>
  <c r="Q1673" i="1"/>
  <c r="P1673" i="1"/>
  <c r="P1663" i="1" s="1"/>
  <c r="O1673" i="1"/>
  <c r="N1673" i="1"/>
  <c r="N1663" i="1" s="1"/>
  <c r="M1673" i="1"/>
  <c r="L1673" i="1"/>
  <c r="L1663" i="1" s="1"/>
  <c r="L1653" i="1" s="1"/>
  <c r="K1673" i="1"/>
  <c r="J1673" i="1"/>
  <c r="J1663" i="1" s="1"/>
  <c r="I1673" i="1"/>
  <c r="H1673" i="1"/>
  <c r="H1663" i="1" s="1"/>
  <c r="G1673" i="1"/>
  <c r="F1673" i="1"/>
  <c r="F1663" i="1" s="1"/>
  <c r="E1673" i="1"/>
  <c r="D1673" i="1"/>
  <c r="C1673" i="1"/>
  <c r="B1673" i="1"/>
  <c r="B1663" i="1" s="1"/>
  <c r="Y1672" i="1"/>
  <c r="X1672" i="1"/>
  <c r="X1662" i="1" s="1"/>
  <c r="W1672" i="1"/>
  <c r="V1672" i="1"/>
  <c r="V1662" i="1" s="1"/>
  <c r="U1672" i="1"/>
  <c r="T1672" i="1"/>
  <c r="T1662" i="1" s="1"/>
  <c r="T1652" i="1" s="1"/>
  <c r="S1672" i="1"/>
  <c r="R1672" i="1"/>
  <c r="R1662" i="1" s="1"/>
  <c r="Q1672" i="1"/>
  <c r="P1672" i="1"/>
  <c r="P1662" i="1" s="1"/>
  <c r="P1652" i="1" s="1"/>
  <c r="O1672" i="1"/>
  <c r="N1672" i="1"/>
  <c r="N1662" i="1" s="1"/>
  <c r="N1652" i="1" s="1"/>
  <c r="M1672" i="1"/>
  <c r="L1672" i="1"/>
  <c r="L1662" i="1" s="1"/>
  <c r="L1652" i="1" s="1"/>
  <c r="K1672" i="1"/>
  <c r="J1672" i="1"/>
  <c r="J1662" i="1" s="1"/>
  <c r="I1672" i="1"/>
  <c r="H1672" i="1"/>
  <c r="H1662" i="1" s="1"/>
  <c r="H1652" i="1" s="1"/>
  <c r="G1672" i="1"/>
  <c r="F1672" i="1"/>
  <c r="F1662" i="1" s="1"/>
  <c r="E1672" i="1"/>
  <c r="D1672" i="1"/>
  <c r="D1662" i="1" s="1"/>
  <c r="C1672" i="1"/>
  <c r="B1672" i="1"/>
  <c r="B1662" i="1" s="1"/>
  <c r="B1652" i="1" s="1"/>
  <c r="Y1671" i="1"/>
  <c r="Y1661" i="1" s="1"/>
  <c r="X1671" i="1"/>
  <c r="W1671" i="1"/>
  <c r="W1661" i="1" s="1"/>
  <c r="V1671" i="1"/>
  <c r="U1671" i="1"/>
  <c r="U1661" i="1" s="1"/>
  <c r="U1651" i="1" s="1"/>
  <c r="T1671" i="1"/>
  <c r="S1671" i="1"/>
  <c r="S1661" i="1" s="1"/>
  <c r="R1671" i="1"/>
  <c r="Q1671" i="1"/>
  <c r="Q1661" i="1" s="1"/>
  <c r="P1671" i="1"/>
  <c r="O1671" i="1"/>
  <c r="O1661" i="1" s="1"/>
  <c r="O1664" i="1" s="1"/>
  <c r="N1671" i="1"/>
  <c r="M1671" i="1"/>
  <c r="L1671" i="1"/>
  <c r="K1671" i="1"/>
  <c r="K1661" i="1" s="1"/>
  <c r="J1671" i="1"/>
  <c r="I1671" i="1"/>
  <c r="I1661" i="1" s="1"/>
  <c r="I1651" i="1" s="1"/>
  <c r="H1671" i="1"/>
  <c r="G1671" i="1"/>
  <c r="G1661" i="1" s="1"/>
  <c r="G1664" i="1" s="1"/>
  <c r="F1671" i="1"/>
  <c r="E1671" i="1"/>
  <c r="E1661" i="1" s="1"/>
  <c r="D1671" i="1"/>
  <c r="C1671" i="1"/>
  <c r="C1661" i="1" s="1"/>
  <c r="C1651" i="1" s="1"/>
  <c r="B1671" i="1"/>
  <c r="Y1670" i="1"/>
  <c r="Y1674" i="1" s="1"/>
  <c r="X1670" i="1"/>
  <c r="W1670" i="1"/>
  <c r="W1674" i="1" s="1"/>
  <c r="V1670" i="1"/>
  <c r="V1660" i="1" s="1"/>
  <c r="U1670" i="1"/>
  <c r="T1670" i="1"/>
  <c r="T1660" i="1" s="1"/>
  <c r="S1670" i="1"/>
  <c r="S1674" i="1" s="1"/>
  <c r="R1670" i="1"/>
  <c r="R1660" i="1" s="1"/>
  <c r="Q1670" i="1"/>
  <c r="Q1674" i="1" s="1"/>
  <c r="P1670" i="1"/>
  <c r="P1660" i="1" s="1"/>
  <c r="O1670" i="1"/>
  <c r="N1670" i="1"/>
  <c r="N1660" i="1" s="1"/>
  <c r="M1670" i="1"/>
  <c r="M1674" i="1" s="1"/>
  <c r="L1670" i="1"/>
  <c r="K1670" i="1"/>
  <c r="K1674" i="1" s="1"/>
  <c r="J1670" i="1"/>
  <c r="J1660" i="1" s="1"/>
  <c r="I1670" i="1"/>
  <c r="H1670" i="1"/>
  <c r="H1660" i="1" s="1"/>
  <c r="G1670" i="1"/>
  <c r="G1674" i="1" s="1"/>
  <c r="F1670" i="1"/>
  <c r="F1660" i="1" s="1"/>
  <c r="E1670" i="1"/>
  <c r="E1674" i="1" s="1"/>
  <c r="D1670" i="1"/>
  <c r="C1670" i="1"/>
  <c r="B1670" i="1"/>
  <c r="B1660" i="1" s="1"/>
  <c r="X1665" i="1"/>
  <c r="V1665" i="1"/>
  <c r="T1665" i="1"/>
  <c r="R1665" i="1"/>
  <c r="P1665" i="1"/>
  <c r="P1655" i="1" s="1"/>
  <c r="N1665" i="1"/>
  <c r="L1665" i="1"/>
  <c r="J1665" i="1"/>
  <c r="H1665" i="1"/>
  <c r="F1665" i="1"/>
  <c r="D1665" i="1"/>
  <c r="B1665" i="1"/>
  <c r="W1664" i="1"/>
  <c r="Y1663" i="1"/>
  <c r="Y1653" i="1" s="1"/>
  <c r="W1663" i="1"/>
  <c r="W1653" i="1" s="1"/>
  <c r="U1663" i="1"/>
  <c r="U1653" i="1" s="1"/>
  <c r="S1663" i="1"/>
  <c r="S1653" i="1" s="1"/>
  <c r="Q1663" i="1"/>
  <c r="Q1653" i="1" s="1"/>
  <c r="O1663" i="1"/>
  <c r="O1653" i="1" s="1"/>
  <c r="M1663" i="1"/>
  <c r="K1663" i="1"/>
  <c r="K1653" i="1" s="1"/>
  <c r="I1663" i="1"/>
  <c r="I1653" i="1" s="1"/>
  <c r="G1663" i="1"/>
  <c r="G1653" i="1" s="1"/>
  <c r="E1663" i="1"/>
  <c r="E1653" i="1" s="1"/>
  <c r="C1663" i="1"/>
  <c r="C1653" i="1" s="1"/>
  <c r="Y1662" i="1"/>
  <c r="Y1652" i="1" s="1"/>
  <c r="W1662" i="1"/>
  <c r="W1652" i="1" s="1"/>
  <c r="U1662" i="1"/>
  <c r="U1652" i="1" s="1"/>
  <c r="S1662" i="1"/>
  <c r="S1652" i="1" s="1"/>
  <c r="Q1662" i="1"/>
  <c r="Q1652" i="1" s="1"/>
  <c r="O1662" i="1"/>
  <c r="O1652" i="1" s="1"/>
  <c r="M1662" i="1"/>
  <c r="K1662" i="1"/>
  <c r="K1652" i="1" s="1"/>
  <c r="I1662" i="1"/>
  <c r="G1662" i="1"/>
  <c r="G1652" i="1" s="1"/>
  <c r="E1662" i="1"/>
  <c r="C1662" i="1"/>
  <c r="C1652" i="1" s="1"/>
  <c r="X1661" i="1"/>
  <c r="V1661" i="1"/>
  <c r="V1651" i="1" s="1"/>
  <c r="T1661" i="1"/>
  <c r="R1661" i="1"/>
  <c r="R1651" i="1" s="1"/>
  <c r="R1654" i="1" s="1"/>
  <c r="P1661" i="1"/>
  <c r="P1651" i="1" s="1"/>
  <c r="N1661" i="1"/>
  <c r="N1651" i="1" s="1"/>
  <c r="N1654" i="1" s="1"/>
  <c r="L1661" i="1"/>
  <c r="J1661" i="1"/>
  <c r="J1651" i="1" s="1"/>
  <c r="H1661" i="1"/>
  <c r="F1661" i="1"/>
  <c r="F1651" i="1" s="1"/>
  <c r="F1654" i="1" s="1"/>
  <c r="D1661" i="1"/>
  <c r="D1651" i="1" s="1"/>
  <c r="B1661" i="1"/>
  <c r="B1651" i="1" s="1"/>
  <c r="Y1660" i="1"/>
  <c r="Y1650" i="1" s="1"/>
  <c r="Y1654" i="1" s="1"/>
  <c r="W1660" i="1"/>
  <c r="U1660" i="1"/>
  <c r="U1664" i="1" s="1"/>
  <c r="U1666" i="1" s="1"/>
  <c r="S1660" i="1"/>
  <c r="S1664" i="1" s="1"/>
  <c r="Q1660" i="1"/>
  <c r="Q1664" i="1" s="1"/>
  <c r="O1660" i="1"/>
  <c r="M1660" i="1"/>
  <c r="K1660" i="1"/>
  <c r="K1664" i="1" s="1"/>
  <c r="I1660" i="1"/>
  <c r="I1650" i="1" s="1"/>
  <c r="I1654" i="1" s="1"/>
  <c r="G1660" i="1"/>
  <c r="G1650" i="1" s="1"/>
  <c r="G1654" i="1" s="1"/>
  <c r="E1660" i="1"/>
  <c r="E1650" i="1" s="1"/>
  <c r="E1654" i="1" s="1"/>
  <c r="C1660" i="1"/>
  <c r="U1655" i="1"/>
  <c r="V1653" i="1"/>
  <c r="T1653" i="1"/>
  <c r="R1653" i="1"/>
  <c r="P1653" i="1"/>
  <c r="N1653" i="1"/>
  <c r="J1653" i="1"/>
  <c r="H1653" i="1"/>
  <c r="F1653" i="1"/>
  <c r="B1653" i="1"/>
  <c r="X1652" i="1"/>
  <c r="V1652" i="1"/>
  <c r="R1652" i="1"/>
  <c r="J1652" i="1"/>
  <c r="I1652" i="1"/>
  <c r="F1652" i="1"/>
  <c r="E1652" i="1"/>
  <c r="D1652" i="1"/>
  <c r="Y1651" i="1"/>
  <c r="X1651" i="1"/>
  <c r="W1651" i="1"/>
  <c r="T1651" i="1"/>
  <c r="T1654" i="1" s="1"/>
  <c r="S1651" i="1"/>
  <c r="Q1651" i="1"/>
  <c r="L1651" i="1"/>
  <c r="K1651" i="1"/>
  <c r="H1651" i="1"/>
  <c r="G1651" i="1"/>
  <c r="E1651" i="1"/>
  <c r="W1650" i="1"/>
  <c r="W1654" i="1" s="1"/>
  <c r="V1650" i="1"/>
  <c r="T1650" i="1"/>
  <c r="R1650" i="1"/>
  <c r="P1650" i="1"/>
  <c r="P1654" i="1" s="1"/>
  <c r="P1656" i="1" s="1"/>
  <c r="O1650" i="1"/>
  <c r="N1650" i="1"/>
  <c r="K1650" i="1"/>
  <c r="K1654" i="1" s="1"/>
  <c r="J1650" i="1"/>
  <c r="J1654" i="1" s="1"/>
  <c r="H1650" i="1"/>
  <c r="H1654" i="1" s="1"/>
  <c r="F1650" i="1"/>
  <c r="C1650" i="1"/>
  <c r="B1650" i="1"/>
  <c r="B1654" i="1" s="1"/>
  <c r="Y1645" i="1"/>
  <c r="X1645" i="1"/>
  <c r="W1645" i="1"/>
  <c r="V1645" i="1"/>
  <c r="U1645" i="1"/>
  <c r="T1645" i="1"/>
  <c r="S1645" i="1"/>
  <c r="R1645" i="1"/>
  <c r="Q1645" i="1"/>
  <c r="Q1646" i="1" s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E1646" i="1" s="1"/>
  <c r="D1645" i="1"/>
  <c r="C1645" i="1"/>
  <c r="B1645" i="1"/>
  <c r="X1644" i="1"/>
  <c r="X1646" i="1" s="1"/>
  <c r="W1644" i="1"/>
  <c r="W1646" i="1" s="1"/>
  <c r="R1644" i="1"/>
  <c r="R1646" i="1" s="1"/>
  <c r="L1644" i="1"/>
  <c r="L1646" i="1" s="1"/>
  <c r="K1644" i="1"/>
  <c r="K1646" i="1" s="1"/>
  <c r="F1644" i="1"/>
  <c r="F1646" i="1" s="1"/>
  <c r="Y1643" i="1"/>
  <c r="X1643" i="1"/>
  <c r="W1643" i="1"/>
  <c r="V1643" i="1"/>
  <c r="U1643" i="1"/>
  <c r="U1623" i="1" s="1"/>
  <c r="T1643" i="1"/>
  <c r="T1623" i="1" s="1"/>
  <c r="T1573" i="1" s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I1623" i="1" s="1"/>
  <c r="H1643" i="1"/>
  <c r="H1623" i="1" s="1"/>
  <c r="H1573" i="1" s="1"/>
  <c r="G1643" i="1"/>
  <c r="F1643" i="1"/>
  <c r="E1643" i="1"/>
  <c r="D1643" i="1"/>
  <c r="AA1643" i="1" s="1"/>
  <c r="C1643" i="1"/>
  <c r="B1643" i="1"/>
  <c r="Y1642" i="1"/>
  <c r="X1642" i="1"/>
  <c r="W1642" i="1"/>
  <c r="W1622" i="1" s="1"/>
  <c r="V1642" i="1"/>
  <c r="V1644" i="1" s="1"/>
  <c r="U1642" i="1"/>
  <c r="T1642" i="1"/>
  <c r="S1642" i="1"/>
  <c r="R1642" i="1"/>
  <c r="Q1642" i="1"/>
  <c r="P1642" i="1"/>
  <c r="O1642" i="1"/>
  <c r="N1642" i="1"/>
  <c r="Z1642" i="1" s="1"/>
  <c r="AA1642" i="1" s="1"/>
  <c r="M1642" i="1"/>
  <c r="L1642" i="1"/>
  <c r="K1642" i="1"/>
  <c r="K1622" i="1" s="1"/>
  <c r="J1642" i="1"/>
  <c r="J1644" i="1" s="1"/>
  <c r="I1642" i="1"/>
  <c r="H1642" i="1"/>
  <c r="G1642" i="1"/>
  <c r="F1642" i="1"/>
  <c r="E1642" i="1"/>
  <c r="D1642" i="1"/>
  <c r="C1642" i="1"/>
  <c r="B1642" i="1"/>
  <c r="Y1641" i="1"/>
  <c r="Y1621" i="1" s="1"/>
  <c r="Y1571" i="1" s="1"/>
  <c r="X1641" i="1"/>
  <c r="W1641" i="1"/>
  <c r="V1641" i="1"/>
  <c r="U1641" i="1"/>
  <c r="T1641" i="1"/>
  <c r="S1641" i="1"/>
  <c r="S1644" i="1" s="1"/>
  <c r="S1646" i="1" s="1"/>
  <c r="R1641" i="1"/>
  <c r="Q1641" i="1"/>
  <c r="P1641" i="1"/>
  <c r="O1641" i="1"/>
  <c r="N1641" i="1"/>
  <c r="N1644" i="1" s="1"/>
  <c r="N1646" i="1" s="1"/>
  <c r="M1641" i="1"/>
  <c r="M1621" i="1" s="1"/>
  <c r="L1641" i="1"/>
  <c r="K1641" i="1"/>
  <c r="J1641" i="1"/>
  <c r="I1641" i="1"/>
  <c r="H1641" i="1"/>
  <c r="G1641" i="1"/>
  <c r="G1644" i="1" s="1"/>
  <c r="G1646" i="1" s="1"/>
  <c r="F1641" i="1"/>
  <c r="E1641" i="1"/>
  <c r="D1641" i="1"/>
  <c r="C1641" i="1"/>
  <c r="B1641" i="1"/>
  <c r="B1644" i="1" s="1"/>
  <c r="B1646" i="1" s="1"/>
  <c r="Y1640" i="1"/>
  <c r="Y1644" i="1" s="1"/>
  <c r="Y1646" i="1" s="1"/>
  <c r="X1640" i="1"/>
  <c r="W1640" i="1"/>
  <c r="V1640" i="1"/>
  <c r="U1640" i="1"/>
  <c r="U1644" i="1" s="1"/>
  <c r="T1640" i="1"/>
  <c r="T1644" i="1" s="1"/>
  <c r="S1640" i="1"/>
  <c r="R1640" i="1"/>
  <c r="Q1640" i="1"/>
  <c r="Q1644" i="1" s="1"/>
  <c r="P1640" i="1"/>
  <c r="P1644" i="1" s="1"/>
  <c r="O1640" i="1"/>
  <c r="O1644" i="1" s="1"/>
  <c r="N1640" i="1"/>
  <c r="M1640" i="1"/>
  <c r="Z1640" i="1" s="1"/>
  <c r="L1640" i="1"/>
  <c r="K1640" i="1"/>
  <c r="J1640" i="1"/>
  <c r="I1640" i="1"/>
  <c r="I1644" i="1" s="1"/>
  <c r="H1640" i="1"/>
  <c r="H1644" i="1" s="1"/>
  <c r="G1640" i="1"/>
  <c r="F1640" i="1"/>
  <c r="E1640" i="1"/>
  <c r="E1644" i="1" s="1"/>
  <c r="D1640" i="1"/>
  <c r="D1644" i="1" s="1"/>
  <c r="C1640" i="1"/>
  <c r="C1644" i="1" s="1"/>
  <c r="B1640" i="1"/>
  <c r="Y1635" i="1"/>
  <c r="X1635" i="1"/>
  <c r="W1635" i="1"/>
  <c r="V1635" i="1"/>
  <c r="U1635" i="1"/>
  <c r="U1625" i="1" s="1"/>
  <c r="T1635" i="1"/>
  <c r="T1625" i="1" s="1"/>
  <c r="S1635" i="1"/>
  <c r="R1635" i="1"/>
  <c r="Q1635" i="1"/>
  <c r="Q1636" i="1" s="1"/>
  <c r="P1635" i="1"/>
  <c r="O1635" i="1"/>
  <c r="N1635" i="1"/>
  <c r="M1635" i="1"/>
  <c r="L1635" i="1"/>
  <c r="K1635" i="1"/>
  <c r="J1635" i="1"/>
  <c r="I1635" i="1"/>
  <c r="I1625" i="1" s="1"/>
  <c r="H1635" i="1"/>
  <c r="H1625" i="1" s="1"/>
  <c r="G1635" i="1"/>
  <c r="F1635" i="1"/>
  <c r="E1635" i="1"/>
  <c r="E1636" i="1" s="1"/>
  <c r="D1635" i="1"/>
  <c r="C1635" i="1"/>
  <c r="B1635" i="1"/>
  <c r="W1634" i="1"/>
  <c r="W1636" i="1" s="1"/>
  <c r="Q1634" i="1"/>
  <c r="P1634" i="1"/>
  <c r="P1636" i="1" s="1"/>
  <c r="K1634" i="1"/>
  <c r="K1636" i="1" s="1"/>
  <c r="E1634" i="1"/>
  <c r="D1634" i="1"/>
  <c r="D1636" i="1" s="1"/>
  <c r="Y1633" i="1"/>
  <c r="Y1623" i="1" s="1"/>
  <c r="Y1573" i="1" s="1"/>
  <c r="Y1563" i="1" s="1"/>
  <c r="X1633" i="1"/>
  <c r="W1633" i="1"/>
  <c r="V1633" i="1"/>
  <c r="U1633" i="1"/>
  <c r="T1633" i="1"/>
  <c r="S1633" i="1"/>
  <c r="R1633" i="1"/>
  <c r="Q1633" i="1"/>
  <c r="P1633" i="1"/>
  <c r="O1633" i="1"/>
  <c r="N1633" i="1"/>
  <c r="N1623" i="1" s="1"/>
  <c r="M1633" i="1"/>
  <c r="M1623" i="1" s="1"/>
  <c r="L1633" i="1"/>
  <c r="K1633" i="1"/>
  <c r="J1633" i="1"/>
  <c r="I1633" i="1"/>
  <c r="H1633" i="1"/>
  <c r="G1633" i="1"/>
  <c r="F1633" i="1"/>
  <c r="E1633" i="1"/>
  <c r="D1633" i="1"/>
  <c r="C1633" i="1"/>
  <c r="B1633" i="1"/>
  <c r="B1623" i="1" s="1"/>
  <c r="Y1632" i="1"/>
  <c r="X1632" i="1"/>
  <c r="W1632" i="1"/>
  <c r="V1632" i="1"/>
  <c r="U1632" i="1"/>
  <c r="T1632" i="1"/>
  <c r="S1632" i="1"/>
  <c r="R1632" i="1"/>
  <c r="Q1632" i="1"/>
  <c r="P1632" i="1"/>
  <c r="P1622" i="1" s="1"/>
  <c r="O1632" i="1"/>
  <c r="O1622" i="1" s="1"/>
  <c r="O1572" i="1" s="1"/>
  <c r="O1562" i="1" s="1"/>
  <c r="N1632" i="1"/>
  <c r="M1632" i="1"/>
  <c r="Z1632" i="1" s="1"/>
  <c r="AA1632" i="1" s="1"/>
  <c r="L1632" i="1"/>
  <c r="K1632" i="1"/>
  <c r="J1632" i="1"/>
  <c r="I1632" i="1"/>
  <c r="H1632" i="1"/>
  <c r="G1632" i="1"/>
  <c r="F1632" i="1"/>
  <c r="E1632" i="1"/>
  <c r="D1632" i="1"/>
  <c r="D1622" i="1" s="1"/>
  <c r="C1632" i="1"/>
  <c r="C1622" i="1" s="1"/>
  <c r="C1572" i="1" s="1"/>
  <c r="C1562" i="1" s="1"/>
  <c r="B1632" i="1"/>
  <c r="Y1631" i="1"/>
  <c r="X1631" i="1"/>
  <c r="X1634" i="1" s="1"/>
  <c r="X1636" i="1" s="1"/>
  <c r="W1631" i="1"/>
  <c r="V1631" i="1"/>
  <c r="U1631" i="1"/>
  <c r="T1631" i="1"/>
  <c r="S1631" i="1"/>
  <c r="S1621" i="1" s="1"/>
  <c r="R1631" i="1"/>
  <c r="R1621" i="1" s="1"/>
  <c r="R1571" i="1" s="1"/>
  <c r="R1561" i="1" s="1"/>
  <c r="Q1631" i="1"/>
  <c r="P1631" i="1"/>
  <c r="O1631" i="1"/>
  <c r="N1631" i="1"/>
  <c r="Z1631" i="1" s="1"/>
  <c r="AB1631" i="1" s="1"/>
  <c r="M1631" i="1"/>
  <c r="L1631" i="1"/>
  <c r="L1634" i="1" s="1"/>
  <c r="L1636" i="1" s="1"/>
  <c r="K1631" i="1"/>
  <c r="J1631" i="1"/>
  <c r="I1631" i="1"/>
  <c r="H1631" i="1"/>
  <c r="G1631" i="1"/>
  <c r="G1621" i="1" s="1"/>
  <c r="F1631" i="1"/>
  <c r="F1621" i="1" s="1"/>
  <c r="F1571" i="1" s="1"/>
  <c r="F1561" i="1" s="1"/>
  <c r="E1631" i="1"/>
  <c r="D1631" i="1"/>
  <c r="C1631" i="1"/>
  <c r="B1631" i="1"/>
  <c r="Y1630" i="1"/>
  <c r="Y1634" i="1" s="1"/>
  <c r="X1630" i="1"/>
  <c r="W1630" i="1"/>
  <c r="V1630" i="1"/>
  <c r="V1634" i="1" s="1"/>
  <c r="U1630" i="1"/>
  <c r="U1634" i="1" s="1"/>
  <c r="T1630" i="1"/>
  <c r="T1634" i="1" s="1"/>
  <c r="S1630" i="1"/>
  <c r="S1634" i="1" s="1"/>
  <c r="S1636" i="1" s="1"/>
  <c r="R1630" i="1"/>
  <c r="R1634" i="1" s="1"/>
  <c r="R1636" i="1" s="1"/>
  <c r="Q1630" i="1"/>
  <c r="P1630" i="1"/>
  <c r="O1630" i="1"/>
  <c r="O1634" i="1" s="1"/>
  <c r="N1630" i="1"/>
  <c r="N1634" i="1" s="1"/>
  <c r="M1630" i="1"/>
  <c r="Z1630" i="1" s="1"/>
  <c r="L1630" i="1"/>
  <c r="K1630" i="1"/>
  <c r="J1630" i="1"/>
  <c r="J1634" i="1" s="1"/>
  <c r="I1630" i="1"/>
  <c r="I1634" i="1" s="1"/>
  <c r="H1630" i="1"/>
  <c r="H1634" i="1" s="1"/>
  <c r="G1630" i="1"/>
  <c r="G1634" i="1" s="1"/>
  <c r="G1636" i="1" s="1"/>
  <c r="F1630" i="1"/>
  <c r="F1634" i="1" s="1"/>
  <c r="F1636" i="1" s="1"/>
  <c r="E1630" i="1"/>
  <c r="D1630" i="1"/>
  <c r="AA1630" i="1" s="1"/>
  <c r="C1630" i="1"/>
  <c r="C1634" i="1" s="1"/>
  <c r="B1630" i="1"/>
  <c r="B1634" i="1" s="1"/>
  <c r="Y1625" i="1"/>
  <c r="X1625" i="1"/>
  <c r="W1625" i="1"/>
  <c r="V1625" i="1"/>
  <c r="S1625" i="1"/>
  <c r="R1625" i="1"/>
  <c r="Q1625" i="1"/>
  <c r="N1625" i="1"/>
  <c r="M1625" i="1"/>
  <c r="M1626" i="1" s="1"/>
  <c r="L1625" i="1"/>
  <c r="K1625" i="1"/>
  <c r="J1625" i="1"/>
  <c r="G1625" i="1"/>
  <c r="F1625" i="1"/>
  <c r="E1625" i="1"/>
  <c r="B1625" i="1"/>
  <c r="X1623" i="1"/>
  <c r="W1623" i="1"/>
  <c r="V1623" i="1"/>
  <c r="S1623" i="1"/>
  <c r="R1623" i="1"/>
  <c r="Q1623" i="1"/>
  <c r="P1623" i="1"/>
  <c r="O1623" i="1"/>
  <c r="L1623" i="1"/>
  <c r="K1623" i="1"/>
  <c r="J1623" i="1"/>
  <c r="G1623" i="1"/>
  <c r="F1623" i="1"/>
  <c r="E1623" i="1"/>
  <c r="D1623" i="1"/>
  <c r="C1623" i="1"/>
  <c r="Y1622" i="1"/>
  <c r="X1622" i="1"/>
  <c r="U1622" i="1"/>
  <c r="T1622" i="1"/>
  <c r="S1622" i="1"/>
  <c r="R1622" i="1"/>
  <c r="Q1622" i="1"/>
  <c r="N1622" i="1"/>
  <c r="M1622" i="1"/>
  <c r="L1622" i="1"/>
  <c r="I1622" i="1"/>
  <c r="H1622" i="1"/>
  <c r="G1622" i="1"/>
  <c r="F1622" i="1"/>
  <c r="E1622" i="1"/>
  <c r="B1622" i="1"/>
  <c r="X1621" i="1"/>
  <c r="W1621" i="1"/>
  <c r="V1621" i="1"/>
  <c r="U1621" i="1"/>
  <c r="T1621" i="1"/>
  <c r="Q1621" i="1"/>
  <c r="Q1624" i="1" s="1"/>
  <c r="Q1626" i="1" s="1"/>
  <c r="P1621" i="1"/>
  <c r="O1621" i="1"/>
  <c r="L1621" i="1"/>
  <c r="K1621" i="1"/>
  <c r="J1621" i="1"/>
  <c r="I1621" i="1"/>
  <c r="H1621" i="1"/>
  <c r="E1621" i="1"/>
  <c r="E1624" i="1" s="1"/>
  <c r="E1626" i="1" s="1"/>
  <c r="D1621" i="1"/>
  <c r="C1621" i="1"/>
  <c r="Y1620" i="1"/>
  <c r="Y1624" i="1" s="1"/>
  <c r="X1620" i="1"/>
  <c r="X1624" i="1" s="1"/>
  <c r="X1626" i="1" s="1"/>
  <c r="W1620" i="1"/>
  <c r="V1620" i="1"/>
  <c r="S1620" i="1"/>
  <c r="S1624" i="1" s="1"/>
  <c r="R1620" i="1"/>
  <c r="R1624" i="1" s="1"/>
  <c r="Q1620" i="1"/>
  <c r="N1620" i="1"/>
  <c r="M1620" i="1"/>
  <c r="M1624" i="1" s="1"/>
  <c r="L1620" i="1"/>
  <c r="L1624" i="1" s="1"/>
  <c r="L1626" i="1" s="1"/>
  <c r="K1620" i="1"/>
  <c r="J1620" i="1"/>
  <c r="G1620" i="1"/>
  <c r="G1624" i="1" s="1"/>
  <c r="F1620" i="1"/>
  <c r="F1624" i="1" s="1"/>
  <c r="E1620" i="1"/>
  <c r="B1620" i="1"/>
  <c r="Y1615" i="1"/>
  <c r="X1615" i="1"/>
  <c r="W1615" i="1"/>
  <c r="W1616" i="1" s="1"/>
  <c r="V1615" i="1"/>
  <c r="U1615" i="1"/>
  <c r="T1615" i="1"/>
  <c r="S1615" i="1"/>
  <c r="R1615" i="1"/>
  <c r="Q1615" i="1"/>
  <c r="P1615" i="1"/>
  <c r="O1615" i="1"/>
  <c r="N1615" i="1"/>
  <c r="Z1615" i="1" s="1"/>
  <c r="M1615" i="1"/>
  <c r="L1615" i="1"/>
  <c r="K1615" i="1"/>
  <c r="K1616" i="1" s="1"/>
  <c r="J1615" i="1"/>
  <c r="I1615" i="1"/>
  <c r="H1615" i="1"/>
  <c r="G1615" i="1"/>
  <c r="F1615" i="1"/>
  <c r="E1615" i="1"/>
  <c r="D1615" i="1"/>
  <c r="AA1615" i="1" s="1"/>
  <c r="C1615" i="1"/>
  <c r="B1615" i="1"/>
  <c r="U1614" i="1"/>
  <c r="U1616" i="1" s="1"/>
  <c r="I1614" i="1"/>
  <c r="I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O1614" i="1" s="1"/>
  <c r="N1612" i="1"/>
  <c r="N1614" i="1" s="1"/>
  <c r="N1616" i="1" s="1"/>
  <c r="M1612" i="1"/>
  <c r="L1612" i="1"/>
  <c r="K1612" i="1"/>
  <c r="J1612" i="1"/>
  <c r="I1612" i="1"/>
  <c r="H1612" i="1"/>
  <c r="G1612" i="1"/>
  <c r="F1612" i="1"/>
  <c r="E1612" i="1"/>
  <c r="D1612" i="1"/>
  <c r="C1612" i="1"/>
  <c r="C1614" i="1" s="1"/>
  <c r="B1612" i="1"/>
  <c r="B1614" i="1" s="1"/>
  <c r="B1616" i="1" s="1"/>
  <c r="Y1611" i="1"/>
  <c r="X1611" i="1"/>
  <c r="W1611" i="1"/>
  <c r="V1611" i="1"/>
  <c r="V1614" i="1" s="1"/>
  <c r="V1616" i="1" s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J1614" i="1" s="1"/>
  <c r="J1616" i="1" s="1"/>
  <c r="I1611" i="1"/>
  <c r="H1611" i="1"/>
  <c r="G1611" i="1"/>
  <c r="F1611" i="1"/>
  <c r="E1611" i="1"/>
  <c r="D1611" i="1"/>
  <c r="C1611" i="1"/>
  <c r="B1611" i="1"/>
  <c r="Y1610" i="1"/>
  <c r="Y1614" i="1" s="1"/>
  <c r="Y1616" i="1" s="1"/>
  <c r="X1610" i="1"/>
  <c r="X1614" i="1" s="1"/>
  <c r="W1610" i="1"/>
  <c r="W1614" i="1" s="1"/>
  <c r="V1610" i="1"/>
  <c r="U1610" i="1"/>
  <c r="T1610" i="1"/>
  <c r="T1614" i="1" s="1"/>
  <c r="S1610" i="1"/>
  <c r="S1614" i="1" s="1"/>
  <c r="R1610" i="1"/>
  <c r="R1614" i="1" s="1"/>
  <c r="Q1610" i="1"/>
  <c r="Q1614" i="1" s="1"/>
  <c r="Q1616" i="1" s="1"/>
  <c r="P1610" i="1"/>
  <c r="P1614" i="1" s="1"/>
  <c r="P1616" i="1" s="1"/>
  <c r="O1610" i="1"/>
  <c r="N1610" i="1"/>
  <c r="Z1610" i="1" s="1"/>
  <c r="M1610" i="1"/>
  <c r="M1614" i="1" s="1"/>
  <c r="M1616" i="1" s="1"/>
  <c r="L1610" i="1"/>
  <c r="L1614" i="1" s="1"/>
  <c r="K1610" i="1"/>
  <c r="K1614" i="1" s="1"/>
  <c r="J1610" i="1"/>
  <c r="I1610" i="1"/>
  <c r="H1610" i="1"/>
  <c r="H1614" i="1" s="1"/>
  <c r="G1610" i="1"/>
  <c r="G1614" i="1" s="1"/>
  <c r="F1610" i="1"/>
  <c r="F1614" i="1" s="1"/>
  <c r="E1610" i="1"/>
  <c r="E1614" i="1" s="1"/>
  <c r="E1616" i="1" s="1"/>
  <c r="D1610" i="1"/>
  <c r="C1610" i="1"/>
  <c r="B1610" i="1"/>
  <c r="Y1605" i="1"/>
  <c r="Y1606" i="1" s="1"/>
  <c r="X1605" i="1"/>
  <c r="W1605" i="1"/>
  <c r="W1575" i="1" s="1"/>
  <c r="V1605" i="1"/>
  <c r="U1605" i="1"/>
  <c r="T1605" i="1"/>
  <c r="S1605" i="1"/>
  <c r="R1605" i="1"/>
  <c r="Q1605" i="1"/>
  <c r="P1605" i="1"/>
  <c r="O1605" i="1"/>
  <c r="N1605" i="1"/>
  <c r="M1605" i="1"/>
  <c r="M1606" i="1" s="1"/>
  <c r="L1605" i="1"/>
  <c r="K1605" i="1"/>
  <c r="K1575" i="1" s="1"/>
  <c r="J1605" i="1"/>
  <c r="I1605" i="1"/>
  <c r="H1605" i="1"/>
  <c r="G1605" i="1"/>
  <c r="F1605" i="1"/>
  <c r="E1605" i="1"/>
  <c r="D1605" i="1"/>
  <c r="C1605" i="1"/>
  <c r="B1605" i="1"/>
  <c r="T1604" i="1"/>
  <c r="T1606" i="1" s="1"/>
  <c r="S1604" i="1"/>
  <c r="S1606" i="1" s="1"/>
  <c r="N1604" i="1"/>
  <c r="N1606" i="1" s="1"/>
  <c r="H1604" i="1"/>
  <c r="H1606" i="1" s="1"/>
  <c r="G1604" i="1"/>
  <c r="G1606" i="1" s="1"/>
  <c r="B1604" i="1"/>
  <c r="B1606" i="1" s="1"/>
  <c r="Y1603" i="1"/>
  <c r="X1603" i="1"/>
  <c r="W1603" i="1"/>
  <c r="V1603" i="1"/>
  <c r="U1603" i="1"/>
  <c r="T1603" i="1"/>
  <c r="S1603" i="1"/>
  <c r="R1603" i="1"/>
  <c r="Q1603" i="1"/>
  <c r="P1603" i="1"/>
  <c r="P1573" i="1" s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R1572" i="1" s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F1572" i="1" s="1"/>
  <c r="E1602" i="1"/>
  <c r="D1602" i="1"/>
  <c r="C1602" i="1"/>
  <c r="B1602" i="1"/>
  <c r="Y1601" i="1"/>
  <c r="X1601" i="1"/>
  <c r="W1601" i="1"/>
  <c r="V1601" i="1"/>
  <c r="U1601" i="1"/>
  <c r="U1571" i="1" s="1"/>
  <c r="T1601" i="1"/>
  <c r="S1601" i="1"/>
  <c r="R1601" i="1"/>
  <c r="Q1601" i="1"/>
  <c r="P1601" i="1"/>
  <c r="O1601" i="1"/>
  <c r="O1604" i="1" s="1"/>
  <c r="O1606" i="1" s="1"/>
  <c r="N1601" i="1"/>
  <c r="Z1601" i="1" s="1"/>
  <c r="M1601" i="1"/>
  <c r="L1601" i="1"/>
  <c r="K1601" i="1"/>
  <c r="J1601" i="1"/>
  <c r="I1601" i="1"/>
  <c r="I1571" i="1" s="1"/>
  <c r="I1561" i="1" s="1"/>
  <c r="H1601" i="1"/>
  <c r="G1601" i="1"/>
  <c r="F1601" i="1"/>
  <c r="E1601" i="1"/>
  <c r="D1601" i="1"/>
  <c r="C1601" i="1"/>
  <c r="C1604" i="1" s="1"/>
  <c r="C1606" i="1" s="1"/>
  <c r="B1601" i="1"/>
  <c r="Y1600" i="1"/>
  <c r="Y1604" i="1" s="1"/>
  <c r="X1600" i="1"/>
  <c r="X1604" i="1" s="1"/>
  <c r="W1600" i="1"/>
  <c r="W1604" i="1" s="1"/>
  <c r="V1600" i="1"/>
  <c r="V1604" i="1" s="1"/>
  <c r="V1606" i="1" s="1"/>
  <c r="U1600" i="1"/>
  <c r="U1604" i="1" s="1"/>
  <c r="U1606" i="1" s="1"/>
  <c r="T1600" i="1"/>
  <c r="S1600" i="1"/>
  <c r="R1600" i="1"/>
  <c r="R1604" i="1" s="1"/>
  <c r="Q1600" i="1"/>
  <c r="Q1604" i="1" s="1"/>
  <c r="P1600" i="1"/>
  <c r="P1604" i="1" s="1"/>
  <c r="O1600" i="1"/>
  <c r="N1600" i="1"/>
  <c r="M1600" i="1"/>
  <c r="M1604" i="1" s="1"/>
  <c r="L1600" i="1"/>
  <c r="L1604" i="1" s="1"/>
  <c r="K1600" i="1"/>
  <c r="K1604" i="1" s="1"/>
  <c r="J1600" i="1"/>
  <c r="J1604" i="1" s="1"/>
  <c r="J1606" i="1" s="1"/>
  <c r="I1600" i="1"/>
  <c r="I1604" i="1" s="1"/>
  <c r="I1606" i="1" s="1"/>
  <c r="H1600" i="1"/>
  <c r="G1600" i="1"/>
  <c r="F1600" i="1"/>
  <c r="F1604" i="1" s="1"/>
  <c r="E1600" i="1"/>
  <c r="E1604" i="1" s="1"/>
  <c r="D1600" i="1"/>
  <c r="C1600" i="1"/>
  <c r="B1600" i="1"/>
  <c r="Y1595" i="1"/>
  <c r="Y1596" i="1" s="1"/>
  <c r="X1595" i="1"/>
  <c r="X1596" i="1" s="1"/>
  <c r="W1595" i="1"/>
  <c r="V1595" i="1"/>
  <c r="U1595" i="1"/>
  <c r="U1596" i="1" s="1"/>
  <c r="T1595" i="1"/>
  <c r="S1595" i="1"/>
  <c r="R1595" i="1"/>
  <c r="R1596" i="1" s="1"/>
  <c r="Q1595" i="1"/>
  <c r="P1595" i="1"/>
  <c r="O1595" i="1"/>
  <c r="N1595" i="1"/>
  <c r="M1595" i="1"/>
  <c r="M1596" i="1" s="1"/>
  <c r="L1595" i="1"/>
  <c r="L1596" i="1" s="1"/>
  <c r="K1595" i="1"/>
  <c r="J1595" i="1"/>
  <c r="I1595" i="1"/>
  <c r="I1596" i="1" s="1"/>
  <c r="H1595" i="1"/>
  <c r="G1595" i="1"/>
  <c r="F1595" i="1"/>
  <c r="F1596" i="1" s="1"/>
  <c r="E1595" i="1"/>
  <c r="D1595" i="1"/>
  <c r="C1595" i="1"/>
  <c r="B1595" i="1"/>
  <c r="Y1594" i="1"/>
  <c r="X1594" i="1"/>
  <c r="S1594" i="1"/>
  <c r="S1596" i="1" s="1"/>
  <c r="M1594" i="1"/>
  <c r="L1594" i="1"/>
  <c r="G1594" i="1"/>
  <c r="G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T1594" i="1" s="1"/>
  <c r="T1596" i="1" s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H1594" i="1" s="1"/>
  <c r="H1596" i="1" s="1"/>
  <c r="G1591" i="1"/>
  <c r="F1591" i="1"/>
  <c r="E1591" i="1"/>
  <c r="D1591" i="1"/>
  <c r="C1591" i="1"/>
  <c r="B1591" i="1"/>
  <c r="Y1590" i="1"/>
  <c r="X1590" i="1"/>
  <c r="W1590" i="1"/>
  <c r="W1594" i="1" s="1"/>
  <c r="V1590" i="1"/>
  <c r="V1594" i="1" s="1"/>
  <c r="U1590" i="1"/>
  <c r="U1594" i="1" s="1"/>
  <c r="T1590" i="1"/>
  <c r="S1590" i="1"/>
  <c r="R1590" i="1"/>
  <c r="R1594" i="1" s="1"/>
  <c r="Q1590" i="1"/>
  <c r="Q1594" i="1" s="1"/>
  <c r="P1590" i="1"/>
  <c r="O1590" i="1"/>
  <c r="O1594" i="1" s="1"/>
  <c r="O1596" i="1" s="1"/>
  <c r="N1590" i="1"/>
  <c r="N1594" i="1" s="1"/>
  <c r="N1596" i="1" s="1"/>
  <c r="M1590" i="1"/>
  <c r="L1590" i="1"/>
  <c r="K1590" i="1"/>
  <c r="K1594" i="1" s="1"/>
  <c r="J1590" i="1"/>
  <c r="J1594" i="1" s="1"/>
  <c r="I1590" i="1"/>
  <c r="I1594" i="1" s="1"/>
  <c r="H1590" i="1"/>
  <c r="G1590" i="1"/>
  <c r="F1590" i="1"/>
  <c r="F1594" i="1" s="1"/>
  <c r="E1590" i="1"/>
  <c r="E1594" i="1" s="1"/>
  <c r="D1590" i="1"/>
  <c r="C1590" i="1"/>
  <c r="C1594" i="1" s="1"/>
  <c r="C1596" i="1" s="1"/>
  <c r="B1590" i="1"/>
  <c r="B1594" i="1" s="1"/>
  <c r="B1596" i="1" s="1"/>
  <c r="S1586" i="1"/>
  <c r="Y1585" i="1"/>
  <c r="X1585" i="1"/>
  <c r="W1585" i="1"/>
  <c r="V1585" i="1"/>
  <c r="U1585" i="1"/>
  <c r="T1585" i="1"/>
  <c r="S1585" i="1"/>
  <c r="R1585" i="1"/>
  <c r="R1586" i="1" s="1"/>
  <c r="Q1585" i="1"/>
  <c r="Q1586" i="1" s="1"/>
  <c r="P1585" i="1"/>
  <c r="P1586" i="1" s="1"/>
  <c r="O1585" i="1"/>
  <c r="N1585" i="1"/>
  <c r="N1575" i="1" s="1"/>
  <c r="N1565" i="1" s="1"/>
  <c r="M1585" i="1"/>
  <c r="L1585" i="1"/>
  <c r="K1585" i="1"/>
  <c r="J1585" i="1"/>
  <c r="I1585" i="1"/>
  <c r="H1585" i="1"/>
  <c r="G1585" i="1"/>
  <c r="F1585" i="1"/>
  <c r="F1586" i="1" s="1"/>
  <c r="E1585" i="1"/>
  <c r="E1586" i="1" s="1"/>
  <c r="D1585" i="1"/>
  <c r="D1586" i="1" s="1"/>
  <c r="C1585" i="1"/>
  <c r="B1585" i="1"/>
  <c r="B1575" i="1" s="1"/>
  <c r="B1565" i="1" s="1"/>
  <c r="X1584" i="1"/>
  <c r="X1586" i="1" s="1"/>
  <c r="Q1584" i="1"/>
  <c r="L1584" i="1"/>
  <c r="L1586" i="1" s="1"/>
  <c r="E1584" i="1"/>
  <c r="Y1583" i="1"/>
  <c r="X1583" i="1"/>
  <c r="W1583" i="1"/>
  <c r="V1583" i="1"/>
  <c r="U1583" i="1"/>
  <c r="T1583" i="1"/>
  <c r="S1583" i="1"/>
  <c r="S1573" i="1" s="1"/>
  <c r="S1563" i="1" s="1"/>
  <c r="R1583" i="1"/>
  <c r="Q1583" i="1"/>
  <c r="P1583" i="1"/>
  <c r="O1583" i="1"/>
  <c r="N1583" i="1"/>
  <c r="Z1583" i="1" s="1"/>
  <c r="AA1583" i="1" s="1"/>
  <c r="M1583" i="1"/>
  <c r="L1583" i="1"/>
  <c r="K1583" i="1"/>
  <c r="J1583" i="1"/>
  <c r="I1583" i="1"/>
  <c r="H1583" i="1"/>
  <c r="G1583" i="1"/>
  <c r="G1573" i="1" s="1"/>
  <c r="G1563" i="1" s="1"/>
  <c r="F1583" i="1"/>
  <c r="E1583" i="1"/>
  <c r="D1583" i="1"/>
  <c r="C1583" i="1"/>
  <c r="B1583" i="1"/>
  <c r="Y1582" i="1"/>
  <c r="X1582" i="1"/>
  <c r="W1582" i="1"/>
  <c r="V1582" i="1"/>
  <c r="U1582" i="1"/>
  <c r="U1572" i="1" s="1"/>
  <c r="U1562" i="1" s="1"/>
  <c r="T1582" i="1"/>
  <c r="S1582" i="1"/>
  <c r="R1582" i="1"/>
  <c r="Q1582" i="1"/>
  <c r="P1582" i="1"/>
  <c r="P1572" i="1" s="1"/>
  <c r="P1562" i="1" s="1"/>
  <c r="O1582" i="1"/>
  <c r="N1582" i="1"/>
  <c r="Z1582" i="1" s="1"/>
  <c r="M1582" i="1"/>
  <c r="L1582" i="1"/>
  <c r="K1582" i="1"/>
  <c r="J1582" i="1"/>
  <c r="I1582" i="1"/>
  <c r="I1572" i="1" s="1"/>
  <c r="I1562" i="1" s="1"/>
  <c r="H1582" i="1"/>
  <c r="G1582" i="1"/>
  <c r="F1582" i="1"/>
  <c r="E1582" i="1"/>
  <c r="D1582" i="1"/>
  <c r="C1582" i="1"/>
  <c r="B1582" i="1"/>
  <c r="Y1581" i="1"/>
  <c r="X1581" i="1"/>
  <c r="X1571" i="1" s="1"/>
  <c r="X1561" i="1" s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L1571" i="1" s="1"/>
  <c r="L1561" i="1" s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Y1586" i="1" s="1"/>
  <c r="X1580" i="1"/>
  <c r="W1580" i="1"/>
  <c r="W1584" i="1" s="1"/>
  <c r="V1580" i="1"/>
  <c r="V1584" i="1" s="1"/>
  <c r="U1580" i="1"/>
  <c r="U1584" i="1" s="1"/>
  <c r="T1580" i="1"/>
  <c r="T1584" i="1" s="1"/>
  <c r="T1586" i="1" s="1"/>
  <c r="S1580" i="1"/>
  <c r="S1584" i="1" s="1"/>
  <c r="R1580" i="1"/>
  <c r="R1584" i="1" s="1"/>
  <c r="Q1580" i="1"/>
  <c r="P1580" i="1"/>
  <c r="P1584" i="1" s="1"/>
  <c r="O1580" i="1"/>
  <c r="N1580" i="1"/>
  <c r="N1584" i="1" s="1"/>
  <c r="M1580" i="1"/>
  <c r="L1580" i="1"/>
  <c r="K1580" i="1"/>
  <c r="K1584" i="1" s="1"/>
  <c r="J1580" i="1"/>
  <c r="J1584" i="1" s="1"/>
  <c r="I1580" i="1"/>
  <c r="I1584" i="1" s="1"/>
  <c r="H1580" i="1"/>
  <c r="H1584" i="1" s="1"/>
  <c r="H1586" i="1" s="1"/>
  <c r="G1580" i="1"/>
  <c r="G1584" i="1" s="1"/>
  <c r="G1586" i="1" s="1"/>
  <c r="F1580" i="1"/>
  <c r="F1584" i="1" s="1"/>
  <c r="E1580" i="1"/>
  <c r="D1580" i="1"/>
  <c r="D1584" i="1" s="1"/>
  <c r="C1580" i="1"/>
  <c r="B1580" i="1"/>
  <c r="B1584" i="1" s="1"/>
  <c r="Z1577" i="1"/>
  <c r="Y1575" i="1"/>
  <c r="X1575" i="1"/>
  <c r="V1575" i="1"/>
  <c r="S1575" i="1"/>
  <c r="R1575" i="1"/>
  <c r="Q1575" i="1"/>
  <c r="M1575" i="1"/>
  <c r="L1575" i="1"/>
  <c r="L1576" i="1" s="1"/>
  <c r="J1575" i="1"/>
  <c r="I1575" i="1"/>
  <c r="G1575" i="1"/>
  <c r="F1575" i="1"/>
  <c r="E1575" i="1"/>
  <c r="X1574" i="1"/>
  <c r="L1574" i="1"/>
  <c r="X1573" i="1"/>
  <c r="W1573" i="1"/>
  <c r="V1573" i="1"/>
  <c r="U1573" i="1"/>
  <c r="R1573" i="1"/>
  <c r="Q1573" i="1"/>
  <c r="O1573" i="1"/>
  <c r="N1573" i="1"/>
  <c r="N1563" i="1" s="1"/>
  <c r="L1573" i="1"/>
  <c r="K1573" i="1"/>
  <c r="J1573" i="1"/>
  <c r="I1573" i="1"/>
  <c r="F1573" i="1"/>
  <c r="E1573" i="1"/>
  <c r="C1573" i="1"/>
  <c r="B1573" i="1"/>
  <c r="B1563" i="1" s="1"/>
  <c r="Y1572" i="1"/>
  <c r="X1572" i="1"/>
  <c r="W1572" i="1"/>
  <c r="W1562" i="1" s="1"/>
  <c r="T1572" i="1"/>
  <c r="S1572" i="1"/>
  <c r="Q1572" i="1"/>
  <c r="N1572" i="1"/>
  <c r="M1572" i="1"/>
  <c r="L1572" i="1"/>
  <c r="K1572" i="1"/>
  <c r="H1572" i="1"/>
  <c r="G1572" i="1"/>
  <c r="E1572" i="1"/>
  <c r="B1572" i="1"/>
  <c r="W1571" i="1"/>
  <c r="V1571" i="1"/>
  <c r="T1571" i="1"/>
  <c r="S1571" i="1"/>
  <c r="S1561" i="1" s="1"/>
  <c r="S1564" i="1" s="1"/>
  <c r="Q1571" i="1"/>
  <c r="P1571" i="1"/>
  <c r="O1571" i="1"/>
  <c r="K1571" i="1"/>
  <c r="J1571" i="1"/>
  <c r="H1571" i="1"/>
  <c r="G1571" i="1"/>
  <c r="G1561" i="1" s="1"/>
  <c r="G1564" i="1" s="1"/>
  <c r="E1571" i="1"/>
  <c r="D1571" i="1"/>
  <c r="C1571" i="1"/>
  <c r="Y1570" i="1"/>
  <c r="Y1574" i="1" s="1"/>
  <c r="X1570" i="1"/>
  <c r="W1570" i="1"/>
  <c r="W1574" i="1" s="1"/>
  <c r="S1570" i="1"/>
  <c r="R1570" i="1"/>
  <c r="R1574" i="1" s="1"/>
  <c r="Q1570" i="1"/>
  <c r="Q1574" i="1" s="1"/>
  <c r="N1570" i="1"/>
  <c r="M1570" i="1"/>
  <c r="L1570" i="1"/>
  <c r="K1570" i="1"/>
  <c r="J1570" i="1"/>
  <c r="G1570" i="1"/>
  <c r="F1570" i="1"/>
  <c r="F1574" i="1" s="1"/>
  <c r="E1570" i="1"/>
  <c r="E1574" i="1" s="1"/>
  <c r="B1570" i="1"/>
  <c r="Y1565" i="1"/>
  <c r="X1565" i="1"/>
  <c r="V1565" i="1"/>
  <c r="S1565" i="1"/>
  <c r="R1565" i="1"/>
  <c r="Q1565" i="1"/>
  <c r="M1565" i="1"/>
  <c r="L1565" i="1"/>
  <c r="L1566" i="1" s="1"/>
  <c r="J1565" i="1"/>
  <c r="G1565" i="1"/>
  <c r="F1565" i="1"/>
  <c r="E1565" i="1"/>
  <c r="Y1564" i="1"/>
  <c r="Y1566" i="1" s="1"/>
  <c r="X1563" i="1"/>
  <c r="W1563" i="1"/>
  <c r="V1563" i="1"/>
  <c r="U1563" i="1"/>
  <c r="T1563" i="1"/>
  <c r="R1563" i="1"/>
  <c r="Q1563" i="1"/>
  <c r="P1563" i="1"/>
  <c r="O1563" i="1"/>
  <c r="L1563" i="1"/>
  <c r="K1563" i="1"/>
  <c r="J1563" i="1"/>
  <c r="I1563" i="1"/>
  <c r="H1563" i="1"/>
  <c r="F1563" i="1"/>
  <c r="E1563" i="1"/>
  <c r="C1563" i="1"/>
  <c r="Y1562" i="1"/>
  <c r="X1562" i="1"/>
  <c r="T1562" i="1"/>
  <c r="S1562" i="1"/>
  <c r="R1562" i="1"/>
  <c r="R1564" i="1" s="1"/>
  <c r="Q1562" i="1"/>
  <c r="N1562" i="1"/>
  <c r="M1562" i="1"/>
  <c r="L1562" i="1"/>
  <c r="K1562" i="1"/>
  <c r="H1562" i="1"/>
  <c r="G1562" i="1"/>
  <c r="F1562" i="1"/>
  <c r="F1564" i="1" s="1"/>
  <c r="E1562" i="1"/>
  <c r="B1562" i="1"/>
  <c r="Y1561" i="1"/>
  <c r="W1561" i="1"/>
  <c r="V1561" i="1"/>
  <c r="U1561" i="1"/>
  <c r="T1561" i="1"/>
  <c r="Q1561" i="1"/>
  <c r="P1561" i="1"/>
  <c r="O1561" i="1"/>
  <c r="K1561" i="1"/>
  <c r="J1561" i="1"/>
  <c r="H1561" i="1"/>
  <c r="E1561" i="1"/>
  <c r="D1561" i="1"/>
  <c r="C1561" i="1"/>
  <c r="Y1560" i="1"/>
  <c r="X1560" i="1"/>
  <c r="X1564" i="1" s="1"/>
  <c r="W1560" i="1"/>
  <c r="S1560" i="1"/>
  <c r="R1560" i="1"/>
  <c r="Q1560" i="1"/>
  <c r="Q1564" i="1" s="1"/>
  <c r="Q1566" i="1" s="1"/>
  <c r="N1560" i="1"/>
  <c r="M1560" i="1"/>
  <c r="L1560" i="1"/>
  <c r="L1564" i="1" s="1"/>
  <c r="K1560" i="1"/>
  <c r="G1560" i="1"/>
  <c r="F1560" i="1"/>
  <c r="E1560" i="1"/>
  <c r="B1560" i="1"/>
  <c r="Y1555" i="1"/>
  <c r="X1555" i="1"/>
  <c r="W1555" i="1"/>
  <c r="W1556" i="1" s="1"/>
  <c r="V1555" i="1"/>
  <c r="U1555" i="1"/>
  <c r="T1555" i="1"/>
  <c r="S1555" i="1"/>
  <c r="R1555" i="1"/>
  <c r="Q1555" i="1"/>
  <c r="P1555" i="1"/>
  <c r="O1555" i="1"/>
  <c r="O1556" i="1" s="1"/>
  <c r="N1555" i="1"/>
  <c r="Z1555" i="1" s="1"/>
  <c r="M1555" i="1"/>
  <c r="L1555" i="1"/>
  <c r="K1555" i="1"/>
  <c r="J1555" i="1"/>
  <c r="I1555" i="1"/>
  <c r="I1556" i="1" s="1"/>
  <c r="H1555" i="1"/>
  <c r="G1555" i="1"/>
  <c r="F1555" i="1"/>
  <c r="E1555" i="1"/>
  <c r="D1555" i="1"/>
  <c r="C1555" i="1"/>
  <c r="C1556" i="1" s="1"/>
  <c r="B1555" i="1"/>
  <c r="S1554" i="1"/>
  <c r="S1556" i="1" s="1"/>
  <c r="Q1554" i="1"/>
  <c r="Q1556" i="1" s="1"/>
  <c r="G1554" i="1"/>
  <c r="G1556" i="1" s="1"/>
  <c r="E1554" i="1"/>
  <c r="E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W1551" i="1"/>
  <c r="W1554" i="1" s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Z1551" i="1" s="1"/>
  <c r="AB1551" i="1" s="1"/>
  <c r="M1551" i="1"/>
  <c r="L1551" i="1"/>
  <c r="L1554" i="1" s="1"/>
  <c r="L1556" i="1" s="1"/>
  <c r="K1551" i="1"/>
  <c r="K1554" i="1" s="1"/>
  <c r="K1556" i="1" s="1"/>
  <c r="J1551" i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Y1554" i="1" s="1"/>
  <c r="X1550" i="1"/>
  <c r="W1550" i="1"/>
  <c r="V1550" i="1"/>
  <c r="V1554" i="1" s="1"/>
  <c r="U1550" i="1"/>
  <c r="U1554" i="1" s="1"/>
  <c r="T1550" i="1"/>
  <c r="T1554" i="1" s="1"/>
  <c r="S1550" i="1"/>
  <c r="R1550" i="1"/>
  <c r="Q1550" i="1"/>
  <c r="P1550" i="1"/>
  <c r="P1554" i="1" s="1"/>
  <c r="O1550" i="1"/>
  <c r="O1554" i="1" s="1"/>
  <c r="N1550" i="1"/>
  <c r="N1554" i="1" s="1"/>
  <c r="N1556" i="1" s="1"/>
  <c r="M1550" i="1"/>
  <c r="M1554" i="1" s="1"/>
  <c r="L1550" i="1"/>
  <c r="K1550" i="1"/>
  <c r="J1550" i="1"/>
  <c r="J1554" i="1" s="1"/>
  <c r="I1550" i="1"/>
  <c r="I1554" i="1" s="1"/>
  <c r="H1550" i="1"/>
  <c r="H1554" i="1" s="1"/>
  <c r="G1550" i="1"/>
  <c r="F1550" i="1"/>
  <c r="E1550" i="1"/>
  <c r="D1550" i="1"/>
  <c r="C1550" i="1"/>
  <c r="C1554" i="1" s="1"/>
  <c r="B1550" i="1"/>
  <c r="B1554" i="1" s="1"/>
  <c r="B1556" i="1" s="1"/>
  <c r="Y1545" i="1"/>
  <c r="Y1546" i="1" s="1"/>
  <c r="X1545" i="1"/>
  <c r="W1545" i="1"/>
  <c r="V1545" i="1"/>
  <c r="U1545" i="1"/>
  <c r="U1546" i="1" s="1"/>
  <c r="T1545" i="1"/>
  <c r="S1545" i="1"/>
  <c r="R1545" i="1"/>
  <c r="R1546" i="1" s="1"/>
  <c r="Q1545" i="1"/>
  <c r="P1545" i="1"/>
  <c r="O1545" i="1"/>
  <c r="O1546" i="1" s="1"/>
  <c r="N1545" i="1"/>
  <c r="M1545" i="1"/>
  <c r="M1546" i="1" s="1"/>
  <c r="L1545" i="1"/>
  <c r="K1545" i="1"/>
  <c r="J1545" i="1"/>
  <c r="I1545" i="1"/>
  <c r="I1546" i="1" s="1"/>
  <c r="H1545" i="1"/>
  <c r="G1545" i="1"/>
  <c r="F1545" i="1"/>
  <c r="F1546" i="1" s="1"/>
  <c r="E1545" i="1"/>
  <c r="D1545" i="1"/>
  <c r="C1545" i="1"/>
  <c r="C1546" i="1" s="1"/>
  <c r="B1545" i="1"/>
  <c r="B1546" i="1" s="1"/>
  <c r="X1544" i="1"/>
  <c r="X1546" i="1" s="1"/>
  <c r="V1544" i="1"/>
  <c r="V1546" i="1" s="1"/>
  <c r="L1544" i="1"/>
  <c r="L1546" i="1" s="1"/>
  <c r="J1544" i="1"/>
  <c r="J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Q1544" i="1" s="1"/>
  <c r="Q1546" i="1" s="1"/>
  <c r="P1541" i="1"/>
  <c r="O1541" i="1"/>
  <c r="N1541" i="1"/>
  <c r="M1541" i="1"/>
  <c r="Z1541" i="1" s="1"/>
  <c r="AB1541" i="1" s="1"/>
  <c r="L1541" i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W1540" i="1"/>
  <c r="V1540" i="1"/>
  <c r="U1540" i="1"/>
  <c r="U1544" i="1" s="1"/>
  <c r="T1540" i="1"/>
  <c r="T1544" i="1" s="1"/>
  <c r="S1540" i="1"/>
  <c r="S1544" i="1" s="1"/>
  <c r="S1546" i="1" s="1"/>
  <c r="R1540" i="1"/>
  <c r="R1544" i="1" s="1"/>
  <c r="Q1540" i="1"/>
  <c r="P1540" i="1"/>
  <c r="P1544" i="1" s="1"/>
  <c r="P1546" i="1" s="1"/>
  <c r="O1540" i="1"/>
  <c r="O1544" i="1" s="1"/>
  <c r="N1540" i="1"/>
  <c r="Z1540" i="1" s="1"/>
  <c r="M1540" i="1"/>
  <c r="M1544" i="1" s="1"/>
  <c r="L1540" i="1"/>
  <c r="K1540" i="1"/>
  <c r="J1540" i="1"/>
  <c r="I1540" i="1"/>
  <c r="I1544" i="1" s="1"/>
  <c r="H1540" i="1"/>
  <c r="H1544" i="1" s="1"/>
  <c r="G1540" i="1"/>
  <c r="G1544" i="1" s="1"/>
  <c r="G1546" i="1" s="1"/>
  <c r="F1540" i="1"/>
  <c r="F1544" i="1" s="1"/>
  <c r="E1540" i="1"/>
  <c r="D1540" i="1"/>
  <c r="D1544" i="1" s="1"/>
  <c r="D1546" i="1" s="1"/>
  <c r="C1540" i="1"/>
  <c r="C1544" i="1" s="1"/>
  <c r="B1540" i="1"/>
  <c r="B1544" i="1" s="1"/>
  <c r="Y1535" i="1"/>
  <c r="Y1536" i="1" s="1"/>
  <c r="X1535" i="1"/>
  <c r="W1535" i="1"/>
  <c r="W1536" i="1" s="1"/>
  <c r="V1535" i="1"/>
  <c r="U1535" i="1"/>
  <c r="T1535" i="1"/>
  <c r="T1536" i="1" s="1"/>
  <c r="S1535" i="1"/>
  <c r="S1536" i="1" s="1"/>
  <c r="R1535" i="1"/>
  <c r="Q1535" i="1"/>
  <c r="P1535" i="1"/>
  <c r="O1535" i="1"/>
  <c r="N1535" i="1"/>
  <c r="M1535" i="1"/>
  <c r="M1536" i="1" s="1"/>
  <c r="L1535" i="1"/>
  <c r="K1535" i="1"/>
  <c r="K1536" i="1" s="1"/>
  <c r="J1535" i="1"/>
  <c r="I1535" i="1"/>
  <c r="H1535" i="1"/>
  <c r="H1536" i="1" s="1"/>
  <c r="G1535" i="1"/>
  <c r="G1536" i="1" s="1"/>
  <c r="F1535" i="1"/>
  <c r="E1535" i="1"/>
  <c r="D1535" i="1"/>
  <c r="C1535" i="1"/>
  <c r="B1535" i="1"/>
  <c r="Q1534" i="1"/>
  <c r="Q1536" i="1" s="1"/>
  <c r="O1534" i="1"/>
  <c r="O1536" i="1" s="1"/>
  <c r="E1534" i="1"/>
  <c r="E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X1536" i="1" s="1"/>
  <c r="W1530" i="1"/>
  <c r="W1534" i="1" s="1"/>
  <c r="V1530" i="1"/>
  <c r="V1534" i="1" s="1"/>
  <c r="V1536" i="1" s="1"/>
  <c r="U1530" i="1"/>
  <c r="U1534" i="1" s="1"/>
  <c r="U1536" i="1" s="1"/>
  <c r="T1530" i="1"/>
  <c r="T1534" i="1" s="1"/>
  <c r="S1530" i="1"/>
  <c r="S1534" i="1" s="1"/>
  <c r="R1530" i="1"/>
  <c r="R1534" i="1" s="1"/>
  <c r="Q1530" i="1"/>
  <c r="P1530" i="1"/>
  <c r="P1534" i="1" s="1"/>
  <c r="P1536" i="1" s="1"/>
  <c r="O1530" i="1"/>
  <c r="N1530" i="1"/>
  <c r="Z1530" i="1" s="1"/>
  <c r="Z1534" i="1" s="1"/>
  <c r="M1530" i="1"/>
  <c r="M1534" i="1" s="1"/>
  <c r="L1530" i="1"/>
  <c r="L1534" i="1" s="1"/>
  <c r="L1536" i="1" s="1"/>
  <c r="K1530" i="1"/>
  <c r="K1534" i="1" s="1"/>
  <c r="J1530" i="1"/>
  <c r="J1534" i="1" s="1"/>
  <c r="J1536" i="1" s="1"/>
  <c r="I1530" i="1"/>
  <c r="I1534" i="1" s="1"/>
  <c r="I1536" i="1" s="1"/>
  <c r="H1530" i="1"/>
  <c r="H1534" i="1" s="1"/>
  <c r="G1530" i="1"/>
  <c r="G1534" i="1" s="1"/>
  <c r="F1530" i="1"/>
  <c r="F1534" i="1" s="1"/>
  <c r="E1530" i="1"/>
  <c r="D1530" i="1"/>
  <c r="C1530" i="1"/>
  <c r="B1530" i="1"/>
  <c r="B1534" i="1" s="1"/>
  <c r="Y1525" i="1"/>
  <c r="X1525" i="1"/>
  <c r="W1525" i="1"/>
  <c r="V1525" i="1"/>
  <c r="U1525" i="1"/>
  <c r="T1525" i="1"/>
  <c r="T1526" i="1" s="1"/>
  <c r="S1525" i="1"/>
  <c r="S1526" i="1" s="1"/>
  <c r="R1525" i="1"/>
  <c r="R1526" i="1" s="1"/>
  <c r="Q1525" i="1"/>
  <c r="P1525" i="1"/>
  <c r="O1525" i="1"/>
  <c r="N1525" i="1"/>
  <c r="N1526" i="1" s="1"/>
  <c r="M1525" i="1"/>
  <c r="L1525" i="1"/>
  <c r="K1525" i="1"/>
  <c r="J1525" i="1"/>
  <c r="I1525" i="1"/>
  <c r="H1525" i="1"/>
  <c r="H1526" i="1" s="1"/>
  <c r="G1525" i="1"/>
  <c r="G1526" i="1" s="1"/>
  <c r="F1525" i="1"/>
  <c r="F1526" i="1" s="1"/>
  <c r="E1525" i="1"/>
  <c r="D1525" i="1"/>
  <c r="C1525" i="1"/>
  <c r="B1525" i="1"/>
  <c r="B1526" i="1" s="1"/>
  <c r="V1524" i="1"/>
  <c r="V1526" i="1" s="1"/>
  <c r="T1524" i="1"/>
  <c r="N1524" i="1"/>
  <c r="J1524" i="1"/>
  <c r="J1526" i="1" s="1"/>
  <c r="H1524" i="1"/>
  <c r="B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U1520" i="1"/>
  <c r="U1524" i="1" s="1"/>
  <c r="U1526" i="1" s="1"/>
  <c r="T1520" i="1"/>
  <c r="S1520" i="1"/>
  <c r="S1524" i="1" s="1"/>
  <c r="R1520" i="1"/>
  <c r="R1524" i="1" s="1"/>
  <c r="Q1520" i="1"/>
  <c r="Q1524" i="1" s="1"/>
  <c r="Q1526" i="1" s="1"/>
  <c r="P1520" i="1"/>
  <c r="P1524" i="1" s="1"/>
  <c r="O1520" i="1"/>
  <c r="O1524" i="1" s="1"/>
  <c r="O1526" i="1" s="1"/>
  <c r="N1520" i="1"/>
  <c r="M1520" i="1"/>
  <c r="Z1520" i="1" s="1"/>
  <c r="Z1524" i="1" s="1"/>
  <c r="L1520" i="1"/>
  <c r="L1524" i="1" s="1"/>
  <c r="K1520" i="1"/>
  <c r="K1524" i="1" s="1"/>
  <c r="J1520" i="1"/>
  <c r="I1520" i="1"/>
  <c r="I1524" i="1" s="1"/>
  <c r="I1526" i="1" s="1"/>
  <c r="H1520" i="1"/>
  <c r="G1520" i="1"/>
  <c r="G1524" i="1" s="1"/>
  <c r="F1520" i="1"/>
  <c r="F1524" i="1" s="1"/>
  <c r="E1520" i="1"/>
  <c r="E1524" i="1" s="1"/>
  <c r="E1526" i="1" s="1"/>
  <c r="D1520" i="1"/>
  <c r="AA1520" i="1" s="1"/>
  <c r="C1520" i="1"/>
  <c r="C1524" i="1" s="1"/>
  <c r="C1526" i="1" s="1"/>
  <c r="B1520" i="1"/>
  <c r="Y1515" i="1"/>
  <c r="Y1516" i="1" s="1"/>
  <c r="X1515" i="1"/>
  <c r="X1516" i="1" s="1"/>
  <c r="W1515" i="1"/>
  <c r="W1516" i="1" s="1"/>
  <c r="V1515" i="1"/>
  <c r="U1515" i="1"/>
  <c r="T1515" i="1"/>
  <c r="S1515" i="1"/>
  <c r="S1516" i="1" s="1"/>
  <c r="R1515" i="1"/>
  <c r="Q1515" i="1"/>
  <c r="P1515" i="1"/>
  <c r="P1516" i="1" s="1"/>
  <c r="O1515" i="1"/>
  <c r="O1516" i="1" s="1"/>
  <c r="N1515" i="1"/>
  <c r="M1515" i="1"/>
  <c r="M1516" i="1" s="1"/>
  <c r="L1515" i="1"/>
  <c r="L1516" i="1" s="1"/>
  <c r="K1515" i="1"/>
  <c r="K1516" i="1" s="1"/>
  <c r="J1515" i="1"/>
  <c r="I1515" i="1"/>
  <c r="H1515" i="1"/>
  <c r="G1515" i="1"/>
  <c r="G1516" i="1" s="1"/>
  <c r="F1515" i="1"/>
  <c r="E1515" i="1"/>
  <c r="D1515" i="1"/>
  <c r="C1515" i="1"/>
  <c r="C1516" i="1" s="1"/>
  <c r="B1515" i="1"/>
  <c r="Y1514" i="1"/>
  <c r="S1514" i="1"/>
  <c r="O1514" i="1"/>
  <c r="M1514" i="1"/>
  <c r="G1514" i="1"/>
  <c r="C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W1514" i="1" s="1"/>
  <c r="V1510" i="1"/>
  <c r="V1514" i="1" s="1"/>
  <c r="V1516" i="1" s="1"/>
  <c r="U1510" i="1"/>
  <c r="U1514" i="1" s="1"/>
  <c r="T1510" i="1"/>
  <c r="T1514" i="1" s="1"/>
  <c r="T1516" i="1" s="1"/>
  <c r="S1510" i="1"/>
  <c r="R1510" i="1"/>
  <c r="R1514" i="1" s="1"/>
  <c r="Q1510" i="1"/>
  <c r="Q1514" i="1" s="1"/>
  <c r="P1510" i="1"/>
  <c r="P1514" i="1" s="1"/>
  <c r="O1510" i="1"/>
  <c r="N1510" i="1"/>
  <c r="N1514" i="1" s="1"/>
  <c r="N1516" i="1" s="1"/>
  <c r="M1510" i="1"/>
  <c r="Z1510" i="1" s="1"/>
  <c r="L1510" i="1"/>
  <c r="L1514" i="1" s="1"/>
  <c r="K1510" i="1"/>
  <c r="K1514" i="1" s="1"/>
  <c r="J1510" i="1"/>
  <c r="J1514" i="1" s="1"/>
  <c r="J1516" i="1" s="1"/>
  <c r="I1510" i="1"/>
  <c r="I1514" i="1" s="1"/>
  <c r="H1510" i="1"/>
  <c r="H1514" i="1" s="1"/>
  <c r="H1516" i="1" s="1"/>
  <c r="G1510" i="1"/>
  <c r="F1510" i="1"/>
  <c r="F1514" i="1" s="1"/>
  <c r="E1510" i="1"/>
  <c r="E1514" i="1" s="1"/>
  <c r="D1510" i="1"/>
  <c r="AA1510" i="1" s="1"/>
  <c r="C1510" i="1"/>
  <c r="B1510" i="1"/>
  <c r="B1514" i="1" s="1"/>
  <c r="B1516" i="1" s="1"/>
  <c r="Y1505" i="1"/>
  <c r="X1505" i="1"/>
  <c r="X1506" i="1" s="1"/>
  <c r="W1505" i="1"/>
  <c r="W1506" i="1" s="1"/>
  <c r="V1505" i="1"/>
  <c r="U1505" i="1"/>
  <c r="T1505" i="1"/>
  <c r="T1506" i="1" s="1"/>
  <c r="S1505" i="1"/>
  <c r="S1506" i="1" s="1"/>
  <c r="R1505" i="1"/>
  <c r="Q1505" i="1"/>
  <c r="P1505" i="1"/>
  <c r="O1505" i="1"/>
  <c r="N1505" i="1"/>
  <c r="M1505" i="1"/>
  <c r="L1505" i="1"/>
  <c r="L1506" i="1" s="1"/>
  <c r="K1505" i="1"/>
  <c r="K1506" i="1" s="1"/>
  <c r="J1505" i="1"/>
  <c r="I1505" i="1"/>
  <c r="H1505" i="1"/>
  <c r="H1506" i="1" s="1"/>
  <c r="G1505" i="1"/>
  <c r="G1506" i="1" s="1"/>
  <c r="F1505" i="1"/>
  <c r="E1505" i="1"/>
  <c r="D1505" i="1"/>
  <c r="C1505" i="1"/>
  <c r="B1505" i="1"/>
  <c r="V1504" i="1"/>
  <c r="T1504" i="1"/>
  <c r="J1504" i="1"/>
  <c r="H1504" i="1"/>
  <c r="Y1503" i="1"/>
  <c r="X1503" i="1"/>
  <c r="X1504" i="1" s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L1504" i="1" s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W1500" i="1"/>
  <c r="W1504" i="1" s="1"/>
  <c r="V1500" i="1"/>
  <c r="U1500" i="1"/>
  <c r="U1504" i="1" s="1"/>
  <c r="T1500" i="1"/>
  <c r="S1500" i="1"/>
  <c r="S1504" i="1" s="1"/>
  <c r="R1500" i="1"/>
  <c r="R1504" i="1" s="1"/>
  <c r="Q1500" i="1"/>
  <c r="Q1504" i="1" s="1"/>
  <c r="Q1506" i="1" s="1"/>
  <c r="P1500" i="1"/>
  <c r="P1504" i="1" s="1"/>
  <c r="O1500" i="1"/>
  <c r="O1504" i="1" s="1"/>
  <c r="O1506" i="1" s="1"/>
  <c r="N1500" i="1"/>
  <c r="N1504" i="1" s="1"/>
  <c r="M1500" i="1"/>
  <c r="M1504" i="1" s="1"/>
  <c r="M1506" i="1" s="1"/>
  <c r="L1500" i="1"/>
  <c r="K1500" i="1"/>
  <c r="K1504" i="1" s="1"/>
  <c r="J1500" i="1"/>
  <c r="I1500" i="1"/>
  <c r="I1504" i="1" s="1"/>
  <c r="H1500" i="1"/>
  <c r="G1500" i="1"/>
  <c r="G1504" i="1" s="1"/>
  <c r="F1500" i="1"/>
  <c r="F1504" i="1" s="1"/>
  <c r="E1500" i="1"/>
  <c r="E1504" i="1" s="1"/>
  <c r="E1506" i="1" s="1"/>
  <c r="D1500" i="1"/>
  <c r="D1504" i="1" s="1"/>
  <c r="C1500" i="1"/>
  <c r="C1504" i="1" s="1"/>
  <c r="C1506" i="1" s="1"/>
  <c r="B1500" i="1"/>
  <c r="B1504" i="1" s="1"/>
  <c r="J1496" i="1"/>
  <c r="Y1495" i="1"/>
  <c r="Y1496" i="1" s="1"/>
  <c r="X1495" i="1"/>
  <c r="X1496" i="1" s="1"/>
  <c r="W1495" i="1"/>
  <c r="W1496" i="1" s="1"/>
  <c r="V1495" i="1"/>
  <c r="U1495" i="1"/>
  <c r="T1495" i="1"/>
  <c r="S1495" i="1"/>
  <c r="S1496" i="1" s="1"/>
  <c r="R1495" i="1"/>
  <c r="Q1495" i="1"/>
  <c r="P1495" i="1"/>
  <c r="O1495" i="1"/>
  <c r="N1495" i="1"/>
  <c r="M1495" i="1"/>
  <c r="M1496" i="1" s="1"/>
  <c r="L1495" i="1"/>
  <c r="L1496" i="1" s="1"/>
  <c r="K1495" i="1"/>
  <c r="K1496" i="1" s="1"/>
  <c r="J1495" i="1"/>
  <c r="I1495" i="1"/>
  <c r="H1495" i="1"/>
  <c r="G1495" i="1"/>
  <c r="G1496" i="1" s="1"/>
  <c r="F1495" i="1"/>
  <c r="E1495" i="1"/>
  <c r="D1495" i="1"/>
  <c r="C1495" i="1"/>
  <c r="B1495" i="1"/>
  <c r="B1496" i="1" s="1"/>
  <c r="O1494" i="1"/>
  <c r="C1494" i="1"/>
  <c r="Y1493" i="1"/>
  <c r="X1493" i="1"/>
  <c r="W1493" i="1"/>
  <c r="V1493" i="1"/>
  <c r="U1493" i="1"/>
  <c r="T1493" i="1"/>
  <c r="S1493" i="1"/>
  <c r="R1493" i="1"/>
  <c r="Q1493" i="1"/>
  <c r="Q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E1494" i="1" s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V1496" i="1" s="1"/>
  <c r="U1490" i="1"/>
  <c r="U1494" i="1" s="1"/>
  <c r="T1490" i="1"/>
  <c r="T1494" i="1" s="1"/>
  <c r="T1496" i="1" s="1"/>
  <c r="S1490" i="1"/>
  <c r="S1494" i="1" s="1"/>
  <c r="R1490" i="1"/>
  <c r="R1494" i="1" s="1"/>
  <c r="R1496" i="1" s="1"/>
  <c r="Q1490" i="1"/>
  <c r="P1490" i="1"/>
  <c r="P1494" i="1" s="1"/>
  <c r="O1490" i="1"/>
  <c r="N1490" i="1"/>
  <c r="Z1490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H1496" i="1" s="1"/>
  <c r="G1490" i="1"/>
  <c r="G1494" i="1" s="1"/>
  <c r="F1490" i="1"/>
  <c r="F1494" i="1" s="1"/>
  <c r="F1496" i="1" s="1"/>
  <c r="E1490" i="1"/>
  <c r="D1490" i="1"/>
  <c r="C1490" i="1"/>
  <c r="B1490" i="1"/>
  <c r="B1494" i="1" s="1"/>
  <c r="Y1485" i="1"/>
  <c r="Y1486" i="1" s="1"/>
  <c r="X1485" i="1"/>
  <c r="X1486" i="1" s="1"/>
  <c r="W1485" i="1"/>
  <c r="V1485" i="1"/>
  <c r="U1485" i="1"/>
  <c r="T1485" i="1"/>
  <c r="T1486" i="1" s="1"/>
  <c r="S1485" i="1"/>
  <c r="S1486" i="1" s="1"/>
  <c r="R1485" i="1"/>
  <c r="R1486" i="1" s="1"/>
  <c r="Q1485" i="1"/>
  <c r="Q1486" i="1" s="1"/>
  <c r="P1485" i="1"/>
  <c r="O1485" i="1"/>
  <c r="N1485" i="1"/>
  <c r="N1486" i="1" s="1"/>
  <c r="M1485" i="1"/>
  <c r="M1486" i="1" s="1"/>
  <c r="L1485" i="1"/>
  <c r="L1486" i="1" s="1"/>
  <c r="K1485" i="1"/>
  <c r="J1485" i="1"/>
  <c r="I1485" i="1"/>
  <c r="H1485" i="1"/>
  <c r="G1485" i="1"/>
  <c r="G1486" i="1" s="1"/>
  <c r="F1485" i="1"/>
  <c r="F1486" i="1" s="1"/>
  <c r="E1485" i="1"/>
  <c r="E1486" i="1" s="1"/>
  <c r="D1485" i="1"/>
  <c r="C1485" i="1"/>
  <c r="B1485" i="1"/>
  <c r="B1486" i="1" s="1"/>
  <c r="T1484" i="1"/>
  <c r="H1484" i="1"/>
  <c r="Y1483" i="1"/>
  <c r="X1483" i="1"/>
  <c r="W1483" i="1"/>
  <c r="V1483" i="1"/>
  <c r="V1484" i="1" s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J1484" i="1" s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O1381" i="1" s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C1381" i="1" s="1"/>
  <c r="B1481" i="1"/>
  <c r="Y1480" i="1"/>
  <c r="Y1484" i="1" s="1"/>
  <c r="X1480" i="1"/>
  <c r="X1484" i="1" s="1"/>
  <c r="W1480" i="1"/>
  <c r="W1484" i="1" s="1"/>
  <c r="V1480" i="1"/>
  <c r="U1480" i="1"/>
  <c r="U1484" i="1" s="1"/>
  <c r="T1480" i="1"/>
  <c r="S1480" i="1"/>
  <c r="S1484" i="1" s="1"/>
  <c r="R1480" i="1"/>
  <c r="R1484" i="1" s="1"/>
  <c r="Q1480" i="1"/>
  <c r="Q1484" i="1" s="1"/>
  <c r="P1480" i="1"/>
  <c r="P1484" i="1" s="1"/>
  <c r="O1480" i="1"/>
  <c r="O1484" i="1" s="1"/>
  <c r="O1486" i="1" s="1"/>
  <c r="N1480" i="1"/>
  <c r="N1484" i="1" s="1"/>
  <c r="M1480" i="1"/>
  <c r="M1484" i="1" s="1"/>
  <c r="L1480" i="1"/>
  <c r="L1484" i="1" s="1"/>
  <c r="K1480" i="1"/>
  <c r="K1484" i="1" s="1"/>
  <c r="J1480" i="1"/>
  <c r="I1480" i="1"/>
  <c r="I1484" i="1" s="1"/>
  <c r="H1480" i="1"/>
  <c r="G1480" i="1"/>
  <c r="G1484" i="1" s="1"/>
  <c r="F1480" i="1"/>
  <c r="F1484" i="1" s="1"/>
  <c r="E1480" i="1"/>
  <c r="E1484" i="1" s="1"/>
  <c r="D1480" i="1"/>
  <c r="C1480" i="1"/>
  <c r="C1484" i="1" s="1"/>
  <c r="C1486" i="1" s="1"/>
  <c r="B1480" i="1"/>
  <c r="B1484" i="1" s="1"/>
  <c r="Y1475" i="1"/>
  <c r="X1475" i="1"/>
  <c r="X1476" i="1" s="1"/>
  <c r="W1475" i="1"/>
  <c r="W1476" i="1" s="1"/>
  <c r="V1475" i="1"/>
  <c r="V1476" i="1" s="1"/>
  <c r="U1475" i="1"/>
  <c r="T1475" i="1"/>
  <c r="S1475" i="1"/>
  <c r="S1476" i="1" s="1"/>
  <c r="R1475" i="1"/>
  <c r="R1476" i="1" s="1"/>
  <c r="Q1475" i="1"/>
  <c r="Q1476" i="1" s="1"/>
  <c r="P1475" i="1"/>
  <c r="O1475" i="1"/>
  <c r="N1475" i="1"/>
  <c r="M1475" i="1"/>
  <c r="M1476" i="1" s="1"/>
  <c r="L1475" i="1"/>
  <c r="L1476" i="1" s="1"/>
  <c r="K1475" i="1"/>
  <c r="K1476" i="1" s="1"/>
  <c r="J1475" i="1"/>
  <c r="J1476" i="1" s="1"/>
  <c r="I1475" i="1"/>
  <c r="H1475" i="1"/>
  <c r="G1475" i="1"/>
  <c r="G1476" i="1" s="1"/>
  <c r="F1475" i="1"/>
  <c r="F1476" i="1" s="1"/>
  <c r="E1475" i="1"/>
  <c r="E1476" i="1" s="1"/>
  <c r="D1475" i="1"/>
  <c r="C1475" i="1"/>
  <c r="B1475" i="1"/>
  <c r="Y1474" i="1"/>
  <c r="M1474" i="1"/>
  <c r="AA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T1381" i="1" s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H1381" i="1" s="1"/>
  <c r="G1471" i="1"/>
  <c r="F1471" i="1"/>
  <c r="E1471" i="1"/>
  <c r="D1471" i="1"/>
  <c r="C1471" i="1"/>
  <c r="B1471" i="1"/>
  <c r="Y1470" i="1"/>
  <c r="X1470" i="1"/>
  <c r="X1474" i="1" s="1"/>
  <c r="W1470" i="1"/>
  <c r="W1474" i="1" s="1"/>
  <c r="V1470" i="1"/>
  <c r="V1474" i="1" s="1"/>
  <c r="U1470" i="1"/>
  <c r="U1474" i="1" s="1"/>
  <c r="T1470" i="1"/>
  <c r="T1474" i="1" s="1"/>
  <c r="T1476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Z1470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H1476" i="1" s="1"/>
  <c r="G1470" i="1"/>
  <c r="G1474" i="1" s="1"/>
  <c r="F1470" i="1"/>
  <c r="F1474" i="1" s="1"/>
  <c r="E1470" i="1"/>
  <c r="E1474" i="1" s="1"/>
  <c r="D1470" i="1"/>
  <c r="AA1470" i="1" s="1"/>
  <c r="C1470" i="1"/>
  <c r="C1474" i="1" s="1"/>
  <c r="B1470" i="1"/>
  <c r="B1474" i="1" s="1"/>
  <c r="Y1465" i="1"/>
  <c r="X1465" i="1"/>
  <c r="X1466" i="1" s="1"/>
  <c r="W1465" i="1"/>
  <c r="W1466" i="1" s="1"/>
  <c r="V1465" i="1"/>
  <c r="U1465" i="1"/>
  <c r="T1465" i="1"/>
  <c r="S1465" i="1"/>
  <c r="S1466" i="1" s="1"/>
  <c r="R1465" i="1"/>
  <c r="Q1465" i="1"/>
  <c r="Q1466" i="1" s="1"/>
  <c r="P1465" i="1"/>
  <c r="P1466" i="1" s="1"/>
  <c r="O1465" i="1"/>
  <c r="N1465" i="1"/>
  <c r="M1465" i="1"/>
  <c r="Z1465" i="1" s="1"/>
  <c r="L1465" i="1"/>
  <c r="L1466" i="1" s="1"/>
  <c r="K1465" i="1"/>
  <c r="K1466" i="1" s="1"/>
  <c r="J1465" i="1"/>
  <c r="I1465" i="1"/>
  <c r="H1465" i="1"/>
  <c r="G1465" i="1"/>
  <c r="G1466" i="1" s="1"/>
  <c r="F1465" i="1"/>
  <c r="E1465" i="1"/>
  <c r="E1466" i="1" s="1"/>
  <c r="D1465" i="1"/>
  <c r="D1466" i="1" s="1"/>
  <c r="C1465" i="1"/>
  <c r="B1465" i="1"/>
  <c r="R1464" i="1"/>
  <c r="F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Q1460" i="1"/>
  <c r="Q1464" i="1" s="1"/>
  <c r="P1460" i="1"/>
  <c r="P1464" i="1" s="1"/>
  <c r="O1460" i="1"/>
  <c r="O1464" i="1" s="1"/>
  <c r="N1460" i="1"/>
  <c r="N1464" i="1" s="1"/>
  <c r="M1460" i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E1460" i="1"/>
  <c r="E1464" i="1" s="1"/>
  <c r="D1460" i="1"/>
  <c r="D1464" i="1" s="1"/>
  <c r="C1460" i="1"/>
  <c r="C1464" i="1" s="1"/>
  <c r="B1460" i="1"/>
  <c r="B1464" i="1" s="1"/>
  <c r="F1456" i="1"/>
  <c r="Y1455" i="1"/>
  <c r="X1455" i="1"/>
  <c r="X1456" i="1" s="1"/>
  <c r="W1455" i="1"/>
  <c r="V1455" i="1"/>
  <c r="V1456" i="1" s="1"/>
  <c r="U1455" i="1"/>
  <c r="U1456" i="1" s="1"/>
  <c r="T1455" i="1"/>
  <c r="S1455" i="1"/>
  <c r="R1455" i="1"/>
  <c r="Q1455" i="1"/>
  <c r="Q1456" i="1" s="1"/>
  <c r="P1455" i="1"/>
  <c r="P1456" i="1" s="1"/>
  <c r="O1455" i="1"/>
  <c r="N1455" i="1"/>
  <c r="M1455" i="1"/>
  <c r="Z1455" i="1" s="1"/>
  <c r="L1455" i="1"/>
  <c r="L1456" i="1" s="1"/>
  <c r="K1455" i="1"/>
  <c r="J1455" i="1"/>
  <c r="J1456" i="1" s="1"/>
  <c r="I1455" i="1"/>
  <c r="I1456" i="1" s="1"/>
  <c r="H1455" i="1"/>
  <c r="G1455" i="1"/>
  <c r="F1455" i="1"/>
  <c r="E1455" i="1"/>
  <c r="E1456" i="1" s="1"/>
  <c r="D1455" i="1"/>
  <c r="D1456" i="1" s="1"/>
  <c r="C1455" i="1"/>
  <c r="B1455" i="1"/>
  <c r="W1454" i="1"/>
  <c r="K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O1382" i="1" s="1"/>
  <c r="O1352" i="1" s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C1382" i="1" s="1"/>
  <c r="C1352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V1450" i="1"/>
  <c r="V1454" i="1" s="1"/>
  <c r="U1450" i="1"/>
  <c r="U1454" i="1" s="1"/>
  <c r="T1450" i="1"/>
  <c r="T1454" i="1" s="1"/>
  <c r="S1450" i="1"/>
  <c r="S1454" i="1" s="1"/>
  <c r="R1450" i="1"/>
  <c r="R1454" i="1" s="1"/>
  <c r="R1456" i="1" s="1"/>
  <c r="Q1450" i="1"/>
  <c r="Q1454" i="1" s="1"/>
  <c r="P1450" i="1"/>
  <c r="P1454" i="1" s="1"/>
  <c r="O1450" i="1"/>
  <c r="O1454" i="1" s="1"/>
  <c r="N1450" i="1"/>
  <c r="N1454" i="1" s="1"/>
  <c r="M1450" i="1"/>
  <c r="Z1450" i="1" s="1"/>
  <c r="L1450" i="1"/>
  <c r="L1454" i="1" s="1"/>
  <c r="K1450" i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W1446" i="1"/>
  <c r="K1446" i="1"/>
  <c r="Y1445" i="1"/>
  <c r="X1445" i="1"/>
  <c r="W1445" i="1"/>
  <c r="V1445" i="1"/>
  <c r="V1446" i="1" s="1"/>
  <c r="U1445" i="1"/>
  <c r="U1446" i="1" s="1"/>
  <c r="T1445" i="1"/>
  <c r="S1445" i="1"/>
  <c r="R1445" i="1"/>
  <c r="Q1445" i="1"/>
  <c r="Q1446" i="1" s="1"/>
  <c r="P1445" i="1"/>
  <c r="P1446" i="1" s="1"/>
  <c r="O1445" i="1"/>
  <c r="O1446" i="1" s="1"/>
  <c r="N1445" i="1"/>
  <c r="N1446" i="1" s="1"/>
  <c r="M1445" i="1"/>
  <c r="L1445" i="1"/>
  <c r="K1445" i="1"/>
  <c r="J1445" i="1"/>
  <c r="J1446" i="1" s="1"/>
  <c r="I1445" i="1"/>
  <c r="I1446" i="1" s="1"/>
  <c r="H1445" i="1"/>
  <c r="G1445" i="1"/>
  <c r="F1445" i="1"/>
  <c r="E1445" i="1"/>
  <c r="E1446" i="1" s="1"/>
  <c r="D1445" i="1"/>
  <c r="D1446" i="1" s="1"/>
  <c r="C1445" i="1"/>
  <c r="C1446" i="1" s="1"/>
  <c r="B1445" i="1"/>
  <c r="B1446" i="1" s="1"/>
  <c r="P1444" i="1"/>
  <c r="D1444" i="1"/>
  <c r="Y1443" i="1"/>
  <c r="X1443" i="1"/>
  <c r="W1443" i="1"/>
  <c r="V1443" i="1"/>
  <c r="U1443" i="1"/>
  <c r="T1443" i="1"/>
  <c r="S1443" i="1"/>
  <c r="R1443" i="1"/>
  <c r="R1383" i="1" s="1"/>
  <c r="R1353" i="1" s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F1383" i="1" s="1"/>
  <c r="F1353" i="1" s="1"/>
  <c r="E1443" i="1"/>
  <c r="D1443" i="1"/>
  <c r="C1443" i="1"/>
  <c r="B1443" i="1"/>
  <c r="Y1442" i="1"/>
  <c r="X1442" i="1"/>
  <c r="W1442" i="1"/>
  <c r="V1442" i="1"/>
  <c r="U1442" i="1"/>
  <c r="T1442" i="1"/>
  <c r="T1382" i="1" s="1"/>
  <c r="T1352" i="1" s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H1382" i="1" s="1"/>
  <c r="H1352" i="1" s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O1440" i="1"/>
  <c r="O1444" i="1" s="1"/>
  <c r="N1440" i="1"/>
  <c r="N1444" i="1" s="1"/>
  <c r="M1440" i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P1436" i="1"/>
  <c r="Y1435" i="1"/>
  <c r="X1435" i="1"/>
  <c r="W1435" i="1"/>
  <c r="V1435" i="1"/>
  <c r="V1436" i="1" s="1"/>
  <c r="U1435" i="1"/>
  <c r="U1436" i="1" s="1"/>
  <c r="T1435" i="1"/>
  <c r="T1436" i="1" s="1"/>
  <c r="S1435" i="1"/>
  <c r="R1435" i="1"/>
  <c r="Q1435" i="1"/>
  <c r="Q1436" i="1" s="1"/>
  <c r="P1435" i="1"/>
  <c r="O1435" i="1"/>
  <c r="O1436" i="1" s="1"/>
  <c r="N1435" i="1"/>
  <c r="M1435" i="1"/>
  <c r="L1435" i="1"/>
  <c r="K1435" i="1"/>
  <c r="J1435" i="1"/>
  <c r="J1436" i="1" s="1"/>
  <c r="I1435" i="1"/>
  <c r="I1436" i="1" s="1"/>
  <c r="H1435" i="1"/>
  <c r="H1436" i="1" s="1"/>
  <c r="G1435" i="1"/>
  <c r="F1435" i="1"/>
  <c r="E1435" i="1"/>
  <c r="E1436" i="1" s="1"/>
  <c r="D1435" i="1"/>
  <c r="C1435" i="1"/>
  <c r="C1436" i="1" s="1"/>
  <c r="B1435" i="1"/>
  <c r="U1434" i="1"/>
  <c r="I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AB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L1430" i="1"/>
  <c r="L1434" i="1" s="1"/>
  <c r="K1430" i="1"/>
  <c r="J1430" i="1"/>
  <c r="J1434" i="1" s="1"/>
  <c r="I1430" i="1"/>
  <c r="H1430" i="1"/>
  <c r="H1434" i="1" s="1"/>
  <c r="G1430" i="1"/>
  <c r="G1434" i="1" s="1"/>
  <c r="F1430" i="1"/>
  <c r="F1434" i="1" s="1"/>
  <c r="E1430" i="1"/>
  <c r="E1434" i="1" s="1"/>
  <c r="D1430" i="1"/>
  <c r="C1430" i="1"/>
  <c r="C1434" i="1" s="1"/>
  <c r="B1430" i="1"/>
  <c r="B1434" i="1" s="1"/>
  <c r="U1426" i="1"/>
  <c r="I1426" i="1"/>
  <c r="Y1425" i="1"/>
  <c r="Y1426" i="1" s="1"/>
  <c r="X1425" i="1"/>
  <c r="W1425" i="1"/>
  <c r="V1425" i="1"/>
  <c r="U1425" i="1"/>
  <c r="T1425" i="1"/>
  <c r="T1426" i="1" s="1"/>
  <c r="S1425" i="1"/>
  <c r="R1425" i="1"/>
  <c r="Q1425" i="1"/>
  <c r="P1425" i="1"/>
  <c r="O1425" i="1"/>
  <c r="O1426" i="1" s="1"/>
  <c r="N1425" i="1"/>
  <c r="N1426" i="1" s="1"/>
  <c r="M1425" i="1"/>
  <c r="M1426" i="1" s="1"/>
  <c r="L1425" i="1"/>
  <c r="K1425" i="1"/>
  <c r="J1425" i="1"/>
  <c r="I1425" i="1"/>
  <c r="H1425" i="1"/>
  <c r="H1426" i="1" s="1"/>
  <c r="G1425" i="1"/>
  <c r="F1425" i="1"/>
  <c r="E1425" i="1"/>
  <c r="D1425" i="1"/>
  <c r="C1425" i="1"/>
  <c r="C1426" i="1" s="1"/>
  <c r="B1425" i="1"/>
  <c r="B1426" i="1" s="1"/>
  <c r="N1424" i="1"/>
  <c r="B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V1420" i="1"/>
  <c r="V1424" i="1" s="1"/>
  <c r="V1426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P1426" i="1" s="1"/>
  <c r="O1420" i="1"/>
  <c r="O1424" i="1" s="1"/>
  <c r="N1420" i="1"/>
  <c r="M1420" i="1"/>
  <c r="M1424" i="1" s="1"/>
  <c r="L1420" i="1"/>
  <c r="L1424" i="1" s="1"/>
  <c r="K1420" i="1"/>
  <c r="K1424" i="1" s="1"/>
  <c r="J1420" i="1"/>
  <c r="J1424" i="1" s="1"/>
  <c r="J1426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C1420" i="1"/>
  <c r="C1424" i="1" s="1"/>
  <c r="B1420" i="1"/>
  <c r="N1416" i="1"/>
  <c r="B1416" i="1"/>
  <c r="Y1415" i="1"/>
  <c r="X1415" i="1"/>
  <c r="W1415" i="1"/>
  <c r="V1415" i="1"/>
  <c r="V1416" i="1" s="1"/>
  <c r="U1415" i="1"/>
  <c r="T1415" i="1"/>
  <c r="T1416" i="1" s="1"/>
  <c r="S1415" i="1"/>
  <c r="S1416" i="1" s="1"/>
  <c r="R1415" i="1"/>
  <c r="Q1415" i="1"/>
  <c r="P1415" i="1"/>
  <c r="P1416" i="1" s="1"/>
  <c r="O1415" i="1"/>
  <c r="O1416" i="1" s="1"/>
  <c r="N1415" i="1"/>
  <c r="M1415" i="1"/>
  <c r="L1415" i="1"/>
  <c r="K1415" i="1"/>
  <c r="J1415" i="1"/>
  <c r="J1416" i="1" s="1"/>
  <c r="I1415" i="1"/>
  <c r="H1415" i="1"/>
  <c r="H1416" i="1" s="1"/>
  <c r="G1415" i="1"/>
  <c r="G1416" i="1" s="1"/>
  <c r="F1415" i="1"/>
  <c r="E1415" i="1"/>
  <c r="D1415" i="1"/>
  <c r="C1415" i="1"/>
  <c r="C1416" i="1" s="1"/>
  <c r="B1415" i="1"/>
  <c r="S1414" i="1"/>
  <c r="G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T1410" i="1"/>
  <c r="T1414" i="1" s="1"/>
  <c r="S1410" i="1"/>
  <c r="R1410" i="1"/>
  <c r="R1414" i="1" s="1"/>
  <c r="Q1410" i="1"/>
  <c r="Q1414" i="1" s="1"/>
  <c r="Q1416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H1410" i="1"/>
  <c r="H1414" i="1" s="1"/>
  <c r="G1410" i="1"/>
  <c r="F1410" i="1"/>
  <c r="F1414" i="1" s="1"/>
  <c r="E1410" i="1"/>
  <c r="E1414" i="1" s="1"/>
  <c r="E1416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T1406" i="1" s="1"/>
  <c r="S1405" i="1"/>
  <c r="R1405" i="1"/>
  <c r="Q1405" i="1"/>
  <c r="Q1406" i="1" s="1"/>
  <c r="P1405" i="1"/>
  <c r="O1405" i="1"/>
  <c r="O1406" i="1" s="1"/>
  <c r="N1405" i="1"/>
  <c r="M1405" i="1"/>
  <c r="L1405" i="1"/>
  <c r="K1405" i="1"/>
  <c r="J1405" i="1"/>
  <c r="I1405" i="1"/>
  <c r="H1405" i="1"/>
  <c r="H1406" i="1" s="1"/>
  <c r="G1405" i="1"/>
  <c r="F1405" i="1"/>
  <c r="E1405" i="1"/>
  <c r="D1405" i="1"/>
  <c r="C1405" i="1"/>
  <c r="C1406" i="1" s="1"/>
  <c r="B1405" i="1"/>
  <c r="X1404" i="1"/>
  <c r="L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P1382" i="1" s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S1381" i="1" s="1"/>
  <c r="R1401" i="1"/>
  <c r="Q1401" i="1"/>
  <c r="P1401" i="1"/>
  <c r="O1401" i="1"/>
  <c r="N1401" i="1"/>
  <c r="M1401" i="1"/>
  <c r="L1401" i="1"/>
  <c r="K1401" i="1"/>
  <c r="K1381" i="1" s="1"/>
  <c r="K1351" i="1" s="1"/>
  <c r="J1401" i="1"/>
  <c r="I1401" i="1"/>
  <c r="H1401" i="1"/>
  <c r="G1401" i="1"/>
  <c r="G1381" i="1" s="1"/>
  <c r="F1401" i="1"/>
  <c r="E1401" i="1"/>
  <c r="D1401" i="1"/>
  <c r="C1401" i="1"/>
  <c r="B1401" i="1"/>
  <c r="Y1400" i="1"/>
  <c r="X1400" i="1"/>
  <c r="W1400" i="1"/>
  <c r="W1404" i="1" s="1"/>
  <c r="V1400" i="1"/>
  <c r="U1400" i="1"/>
  <c r="U1404" i="1" s="1"/>
  <c r="T1400" i="1"/>
  <c r="T1404" i="1" s="1"/>
  <c r="S1400" i="1"/>
  <c r="S1404" i="1" s="1"/>
  <c r="S1406" i="1" s="1"/>
  <c r="R1400" i="1"/>
  <c r="R1404" i="1" s="1"/>
  <c r="Q1400" i="1"/>
  <c r="Q1404" i="1" s="1"/>
  <c r="P1400" i="1"/>
  <c r="O1400" i="1"/>
  <c r="O1404" i="1" s="1"/>
  <c r="N1400" i="1"/>
  <c r="N1404" i="1" s="1"/>
  <c r="M1400" i="1"/>
  <c r="L1400" i="1"/>
  <c r="K1400" i="1"/>
  <c r="J1400" i="1"/>
  <c r="I1400" i="1"/>
  <c r="I1404" i="1" s="1"/>
  <c r="H1400" i="1"/>
  <c r="H1404" i="1" s="1"/>
  <c r="G1400" i="1"/>
  <c r="G1404" i="1" s="1"/>
  <c r="G1406" i="1" s="1"/>
  <c r="F1400" i="1"/>
  <c r="F1404" i="1" s="1"/>
  <c r="E1400" i="1"/>
  <c r="D1400" i="1"/>
  <c r="C1400" i="1"/>
  <c r="C1404" i="1" s="1"/>
  <c r="B1400" i="1"/>
  <c r="B1404" i="1" s="1"/>
  <c r="Y1395" i="1"/>
  <c r="X1395" i="1"/>
  <c r="W1395" i="1"/>
  <c r="V1395" i="1"/>
  <c r="U1395" i="1"/>
  <c r="T1395" i="1"/>
  <c r="T1396" i="1" s="1"/>
  <c r="S1395" i="1"/>
  <c r="R1395" i="1"/>
  <c r="Q1395" i="1"/>
  <c r="P1395" i="1"/>
  <c r="O1395" i="1"/>
  <c r="O1396" i="1" s="1"/>
  <c r="N1395" i="1"/>
  <c r="M1395" i="1"/>
  <c r="L1395" i="1"/>
  <c r="K1395" i="1"/>
  <c r="J1395" i="1"/>
  <c r="I1395" i="1"/>
  <c r="H1395" i="1"/>
  <c r="H1396" i="1" s="1"/>
  <c r="G1395" i="1"/>
  <c r="F1395" i="1"/>
  <c r="E1395" i="1"/>
  <c r="D1395" i="1"/>
  <c r="C1395" i="1"/>
  <c r="C1396" i="1" s="1"/>
  <c r="B1395" i="1"/>
  <c r="U1394" i="1"/>
  <c r="U1396" i="1" s="1"/>
  <c r="O1394" i="1"/>
  <c r="I1394" i="1"/>
  <c r="I1396" i="1" s="1"/>
  <c r="C1394" i="1"/>
  <c r="Y1393" i="1"/>
  <c r="X1393" i="1"/>
  <c r="W1393" i="1"/>
  <c r="W1383" i="1" s="1"/>
  <c r="W1353" i="1" s="1"/>
  <c r="V1393" i="1"/>
  <c r="U1393" i="1"/>
  <c r="T1393" i="1"/>
  <c r="T1383" i="1" s="1"/>
  <c r="S1393" i="1"/>
  <c r="S1383" i="1" s="1"/>
  <c r="R1393" i="1"/>
  <c r="Q1393" i="1"/>
  <c r="Q1394" i="1" s="1"/>
  <c r="Q1396" i="1" s="1"/>
  <c r="P1393" i="1"/>
  <c r="O1393" i="1"/>
  <c r="N1393" i="1"/>
  <c r="M1393" i="1"/>
  <c r="Z1393" i="1" s="1"/>
  <c r="L1393" i="1"/>
  <c r="K1393" i="1"/>
  <c r="K1383" i="1" s="1"/>
  <c r="K1353" i="1" s="1"/>
  <c r="J1393" i="1"/>
  <c r="I1393" i="1"/>
  <c r="H1393" i="1"/>
  <c r="H1383" i="1" s="1"/>
  <c r="G1393" i="1"/>
  <c r="G1383" i="1" s="1"/>
  <c r="F1393" i="1"/>
  <c r="E1393" i="1"/>
  <c r="E1394" i="1" s="1"/>
  <c r="E1396" i="1" s="1"/>
  <c r="D1393" i="1"/>
  <c r="C1393" i="1"/>
  <c r="B1393" i="1"/>
  <c r="Y1392" i="1"/>
  <c r="Y1382" i="1" s="1"/>
  <c r="Y1352" i="1" s="1"/>
  <c r="X1392" i="1"/>
  <c r="W1392" i="1"/>
  <c r="V1392" i="1"/>
  <c r="U1392" i="1"/>
  <c r="U1382" i="1" s="1"/>
  <c r="T1392" i="1"/>
  <c r="S1392" i="1"/>
  <c r="S1382" i="1" s="1"/>
  <c r="S1352" i="1" s="1"/>
  <c r="R1392" i="1"/>
  <c r="Q1392" i="1"/>
  <c r="P1392" i="1"/>
  <c r="O1392" i="1"/>
  <c r="N1392" i="1"/>
  <c r="M1392" i="1"/>
  <c r="L1392" i="1"/>
  <c r="K1392" i="1"/>
  <c r="J1392" i="1"/>
  <c r="I1392" i="1"/>
  <c r="I1382" i="1" s="1"/>
  <c r="H1392" i="1"/>
  <c r="G1392" i="1"/>
  <c r="G1382" i="1" s="1"/>
  <c r="G1352" i="1" s="1"/>
  <c r="F1392" i="1"/>
  <c r="E1392" i="1"/>
  <c r="D1392" i="1"/>
  <c r="C1392" i="1"/>
  <c r="B1392" i="1"/>
  <c r="AB1391" i="1"/>
  <c r="Y1391" i="1"/>
  <c r="Y1381" i="1" s="1"/>
  <c r="X1391" i="1"/>
  <c r="X1381" i="1" s="1"/>
  <c r="W1391" i="1"/>
  <c r="V1391" i="1"/>
  <c r="V1394" i="1" s="1"/>
  <c r="V1396" i="1" s="1"/>
  <c r="U1391" i="1"/>
  <c r="T1391" i="1"/>
  <c r="S1391" i="1"/>
  <c r="R1391" i="1"/>
  <c r="Q1391" i="1"/>
  <c r="P1391" i="1"/>
  <c r="O1391" i="1"/>
  <c r="N1391" i="1"/>
  <c r="M1391" i="1"/>
  <c r="Z1391" i="1" s="1"/>
  <c r="L1391" i="1"/>
  <c r="L1381" i="1" s="1"/>
  <c r="K1391" i="1"/>
  <c r="J1391" i="1"/>
  <c r="J1394" i="1" s="1"/>
  <c r="J1396" i="1" s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V1390" i="1"/>
  <c r="U1390" i="1"/>
  <c r="T1390" i="1"/>
  <c r="T1394" i="1" s="1"/>
  <c r="S1390" i="1"/>
  <c r="S1394" i="1" s="1"/>
  <c r="R1390" i="1"/>
  <c r="Q1390" i="1"/>
  <c r="P1390" i="1"/>
  <c r="O1390" i="1"/>
  <c r="O1380" i="1" s="1"/>
  <c r="N1390" i="1"/>
  <c r="Z1390" i="1" s="1"/>
  <c r="M1390" i="1"/>
  <c r="L1390" i="1"/>
  <c r="L1394" i="1" s="1"/>
  <c r="K1390" i="1"/>
  <c r="J1390" i="1"/>
  <c r="I1390" i="1"/>
  <c r="H1390" i="1"/>
  <c r="H1394" i="1" s="1"/>
  <c r="G1390" i="1"/>
  <c r="G1394" i="1" s="1"/>
  <c r="F1390" i="1"/>
  <c r="E1390" i="1"/>
  <c r="D1390" i="1"/>
  <c r="C1390" i="1"/>
  <c r="C1380" i="1" s="1"/>
  <c r="B1390" i="1"/>
  <c r="B1394" i="1" s="1"/>
  <c r="Y1385" i="1"/>
  <c r="W1385" i="1"/>
  <c r="V1385" i="1"/>
  <c r="U1385" i="1"/>
  <c r="T1385" i="1"/>
  <c r="S1385" i="1"/>
  <c r="S1386" i="1" s="1"/>
  <c r="Q1385" i="1"/>
  <c r="P1385" i="1"/>
  <c r="M1385" i="1"/>
  <c r="K1385" i="1"/>
  <c r="J1385" i="1"/>
  <c r="I1385" i="1"/>
  <c r="H1385" i="1"/>
  <c r="G1385" i="1"/>
  <c r="E1385" i="1"/>
  <c r="D1385" i="1"/>
  <c r="Y1383" i="1"/>
  <c r="X1383" i="1"/>
  <c r="X1353" i="1" s="1"/>
  <c r="V1383" i="1"/>
  <c r="U1383" i="1"/>
  <c r="P1383" i="1"/>
  <c r="P1353" i="1" s="1"/>
  <c r="O1383" i="1"/>
  <c r="N1383" i="1"/>
  <c r="M1383" i="1"/>
  <c r="L1383" i="1"/>
  <c r="L1353" i="1" s="1"/>
  <c r="J1383" i="1"/>
  <c r="I1383" i="1"/>
  <c r="D1383" i="1"/>
  <c r="C1383" i="1"/>
  <c r="B1383" i="1"/>
  <c r="X1382" i="1"/>
  <c r="W1382" i="1"/>
  <c r="R1382" i="1"/>
  <c r="R1352" i="1" s="1"/>
  <c r="Q1382" i="1"/>
  <c r="N1382" i="1"/>
  <c r="N1352" i="1" s="1"/>
  <c r="L1382" i="1"/>
  <c r="K1382" i="1"/>
  <c r="F1382" i="1"/>
  <c r="F1352" i="1" s="1"/>
  <c r="E1382" i="1"/>
  <c r="B1382" i="1"/>
  <c r="B1352" i="1" s="1"/>
  <c r="W1381" i="1"/>
  <c r="U1381" i="1"/>
  <c r="U1351" i="1" s="1"/>
  <c r="R1381" i="1"/>
  <c r="Q1381" i="1"/>
  <c r="Q1351" i="1" s="1"/>
  <c r="N1381" i="1"/>
  <c r="I1381" i="1"/>
  <c r="I1351" i="1" s="1"/>
  <c r="F1381" i="1"/>
  <c r="E1381" i="1"/>
  <c r="E1351" i="1" s="1"/>
  <c r="B1381" i="1"/>
  <c r="V1380" i="1"/>
  <c r="T1380" i="1"/>
  <c r="S1380" i="1"/>
  <c r="S1384" i="1" s="1"/>
  <c r="Q1380" i="1"/>
  <c r="P1380" i="1"/>
  <c r="K1380" i="1"/>
  <c r="J1380" i="1"/>
  <c r="H1380" i="1"/>
  <c r="G1380" i="1"/>
  <c r="E1380" i="1"/>
  <c r="D1380" i="1"/>
  <c r="N1376" i="1"/>
  <c r="B1376" i="1"/>
  <c r="Y1375" i="1"/>
  <c r="Y1376" i="1" s="1"/>
  <c r="X1375" i="1"/>
  <c r="W1375" i="1"/>
  <c r="V1375" i="1"/>
  <c r="U1375" i="1"/>
  <c r="T1375" i="1"/>
  <c r="S1375" i="1"/>
  <c r="R1375" i="1"/>
  <c r="Q1375" i="1"/>
  <c r="P1375" i="1"/>
  <c r="O1375" i="1"/>
  <c r="O1376" i="1" s="1"/>
  <c r="N1375" i="1"/>
  <c r="M1375" i="1"/>
  <c r="M1376" i="1" s="1"/>
  <c r="L1375" i="1"/>
  <c r="K1375" i="1"/>
  <c r="J1375" i="1"/>
  <c r="I1375" i="1"/>
  <c r="H1375" i="1"/>
  <c r="G1375" i="1"/>
  <c r="F1375" i="1"/>
  <c r="E1375" i="1"/>
  <c r="D1375" i="1"/>
  <c r="C1375" i="1"/>
  <c r="C1376" i="1" s="1"/>
  <c r="B1375" i="1"/>
  <c r="Y1374" i="1"/>
  <c r="S1374" i="1"/>
  <c r="S1376" i="1" s="1"/>
  <c r="O1374" i="1"/>
  <c r="M1374" i="1"/>
  <c r="G1374" i="1"/>
  <c r="G1376" i="1" s="1"/>
  <c r="C1374" i="1"/>
  <c r="Y1373" i="1"/>
  <c r="X1373" i="1"/>
  <c r="W1373" i="1"/>
  <c r="V1373" i="1"/>
  <c r="U1373" i="1"/>
  <c r="U1353" i="1" s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I1353" i="1" s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K1352" i="1" s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T1374" i="1" s="1"/>
  <c r="T1376" i="1" s="1"/>
  <c r="S1371" i="1"/>
  <c r="R1371" i="1"/>
  <c r="Q1371" i="1"/>
  <c r="P1371" i="1"/>
  <c r="O1371" i="1"/>
  <c r="N1371" i="1"/>
  <c r="Z1371" i="1" s="1"/>
  <c r="AB1371" i="1" s="1"/>
  <c r="M1371" i="1"/>
  <c r="L1371" i="1"/>
  <c r="K1371" i="1"/>
  <c r="J1371" i="1"/>
  <c r="I1371" i="1"/>
  <c r="H1371" i="1"/>
  <c r="H1374" i="1" s="1"/>
  <c r="H1376" i="1" s="1"/>
  <c r="G1371" i="1"/>
  <c r="F1371" i="1"/>
  <c r="E1371" i="1"/>
  <c r="D1371" i="1"/>
  <c r="C1371" i="1"/>
  <c r="B1371" i="1"/>
  <c r="Y1370" i="1"/>
  <c r="X1370" i="1"/>
  <c r="W1370" i="1"/>
  <c r="W1374" i="1" s="1"/>
  <c r="W1376" i="1" s="1"/>
  <c r="V1370" i="1"/>
  <c r="V1374" i="1" s="1"/>
  <c r="V1376" i="1" s="1"/>
  <c r="U1370" i="1"/>
  <c r="T1370" i="1"/>
  <c r="S1370" i="1"/>
  <c r="R1370" i="1"/>
  <c r="R1374" i="1" s="1"/>
  <c r="Q1370" i="1"/>
  <c r="Q1374" i="1" s="1"/>
  <c r="P1370" i="1"/>
  <c r="P1374" i="1" s="1"/>
  <c r="O1370" i="1"/>
  <c r="N1370" i="1"/>
  <c r="N1374" i="1" s="1"/>
  <c r="M1370" i="1"/>
  <c r="Z1370" i="1" s="1"/>
  <c r="L1370" i="1"/>
  <c r="K1370" i="1"/>
  <c r="K1374" i="1" s="1"/>
  <c r="K1376" i="1" s="1"/>
  <c r="J1370" i="1"/>
  <c r="J1374" i="1" s="1"/>
  <c r="J1376" i="1" s="1"/>
  <c r="I1370" i="1"/>
  <c r="H1370" i="1"/>
  <c r="G1370" i="1"/>
  <c r="F1370" i="1"/>
  <c r="F1374" i="1" s="1"/>
  <c r="E1370" i="1"/>
  <c r="E1374" i="1" s="1"/>
  <c r="D1370" i="1"/>
  <c r="C1370" i="1"/>
  <c r="B1370" i="1"/>
  <c r="B1374" i="1" s="1"/>
  <c r="S1366" i="1"/>
  <c r="Y1365" i="1"/>
  <c r="X1365" i="1"/>
  <c r="W1365" i="1"/>
  <c r="V1365" i="1"/>
  <c r="U1365" i="1"/>
  <c r="T1365" i="1"/>
  <c r="S1365" i="1"/>
  <c r="R1365" i="1"/>
  <c r="R1366" i="1" s="1"/>
  <c r="Q1365" i="1"/>
  <c r="Q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F1366" i="1" s="1"/>
  <c r="E1365" i="1"/>
  <c r="E1366" i="1" s="1"/>
  <c r="D1365" i="1"/>
  <c r="C1365" i="1"/>
  <c r="B1365" i="1"/>
  <c r="X1364" i="1"/>
  <c r="X1366" i="1" s="1"/>
  <c r="Q1364" i="1"/>
  <c r="L1364" i="1"/>
  <c r="L1366" i="1" s="1"/>
  <c r="E1364" i="1"/>
  <c r="Y1363" i="1"/>
  <c r="X1363" i="1"/>
  <c r="W1363" i="1"/>
  <c r="V1363" i="1"/>
  <c r="V1353" i="1" s="1"/>
  <c r="U1363" i="1"/>
  <c r="T1363" i="1"/>
  <c r="T1353" i="1" s="1"/>
  <c r="S1363" i="1"/>
  <c r="S1353" i="1" s="1"/>
  <c r="R1363" i="1"/>
  <c r="Q1363" i="1"/>
  <c r="P1363" i="1"/>
  <c r="O1363" i="1"/>
  <c r="N1363" i="1"/>
  <c r="M1363" i="1"/>
  <c r="L1363" i="1"/>
  <c r="K1363" i="1"/>
  <c r="J1363" i="1"/>
  <c r="J1353" i="1" s="1"/>
  <c r="I1363" i="1"/>
  <c r="H1363" i="1"/>
  <c r="H1353" i="1" s="1"/>
  <c r="G1363" i="1"/>
  <c r="G1353" i="1" s="1"/>
  <c r="F1363" i="1"/>
  <c r="E1363" i="1"/>
  <c r="D1363" i="1"/>
  <c r="C1363" i="1"/>
  <c r="B1363" i="1"/>
  <c r="Y1362" i="1"/>
  <c r="X1362" i="1"/>
  <c r="X1352" i="1" s="1"/>
  <c r="W1362" i="1"/>
  <c r="V1362" i="1"/>
  <c r="U1362" i="1"/>
  <c r="U1352" i="1" s="1"/>
  <c r="T1362" i="1"/>
  <c r="S1362" i="1"/>
  <c r="R1362" i="1"/>
  <c r="Q1362" i="1"/>
  <c r="P1362" i="1"/>
  <c r="P1352" i="1" s="1"/>
  <c r="O1362" i="1"/>
  <c r="N1362" i="1"/>
  <c r="M1362" i="1"/>
  <c r="Z1362" i="1" s="1"/>
  <c r="L1362" i="1"/>
  <c r="L1352" i="1" s="1"/>
  <c r="K1362" i="1"/>
  <c r="J1362" i="1"/>
  <c r="I1362" i="1"/>
  <c r="I1352" i="1" s="1"/>
  <c r="H1362" i="1"/>
  <c r="G1362" i="1"/>
  <c r="F1362" i="1"/>
  <c r="E1362" i="1"/>
  <c r="D1362" i="1"/>
  <c r="C1362" i="1"/>
  <c r="B1362" i="1"/>
  <c r="Y1361" i="1"/>
  <c r="Y1351" i="1" s="1"/>
  <c r="X1361" i="1"/>
  <c r="X1351" i="1" s="1"/>
  <c r="W1361" i="1"/>
  <c r="V1361" i="1"/>
  <c r="U1361" i="1"/>
  <c r="T1361" i="1"/>
  <c r="S1361" i="1"/>
  <c r="S1351" i="1" s="1"/>
  <c r="R1361" i="1"/>
  <c r="Q1361" i="1"/>
  <c r="P1361" i="1"/>
  <c r="O1361" i="1"/>
  <c r="N1361" i="1"/>
  <c r="M1361" i="1"/>
  <c r="L1361" i="1"/>
  <c r="L1351" i="1" s="1"/>
  <c r="K1361" i="1"/>
  <c r="J1361" i="1"/>
  <c r="I1361" i="1"/>
  <c r="H1361" i="1"/>
  <c r="G1361" i="1"/>
  <c r="G1351" i="1" s="1"/>
  <c r="F1361" i="1"/>
  <c r="E1361" i="1"/>
  <c r="D1361" i="1"/>
  <c r="C1361" i="1"/>
  <c r="B1361" i="1"/>
  <c r="Y1360" i="1"/>
  <c r="X1360" i="1"/>
  <c r="W1360" i="1"/>
  <c r="W1364" i="1" s="1"/>
  <c r="V1360" i="1"/>
  <c r="U1360" i="1"/>
  <c r="T1360" i="1"/>
  <c r="S1360" i="1"/>
  <c r="S1364" i="1" s="1"/>
  <c r="R1360" i="1"/>
  <c r="R1364" i="1" s="1"/>
  <c r="Q1360" i="1"/>
  <c r="P1360" i="1"/>
  <c r="O1360" i="1"/>
  <c r="O1350" i="1" s="1"/>
  <c r="N1360" i="1"/>
  <c r="M1360" i="1"/>
  <c r="Z1360" i="1" s="1"/>
  <c r="L1360" i="1"/>
  <c r="K1360" i="1"/>
  <c r="K1364" i="1" s="1"/>
  <c r="J1360" i="1"/>
  <c r="I1360" i="1"/>
  <c r="H1360" i="1"/>
  <c r="G1360" i="1"/>
  <c r="G1364" i="1" s="1"/>
  <c r="G1366" i="1" s="1"/>
  <c r="F1360" i="1"/>
  <c r="F1364" i="1" s="1"/>
  <c r="E1360" i="1"/>
  <c r="D1360" i="1"/>
  <c r="C1360" i="1"/>
  <c r="C1350" i="1" s="1"/>
  <c r="B1360" i="1"/>
  <c r="Z1357" i="1"/>
  <c r="Y1355" i="1"/>
  <c r="V1355" i="1"/>
  <c r="T1355" i="1"/>
  <c r="P1355" i="1"/>
  <c r="M1355" i="1"/>
  <c r="J1355" i="1"/>
  <c r="H1355" i="1"/>
  <c r="D1355" i="1"/>
  <c r="Y1353" i="1"/>
  <c r="O1353" i="1"/>
  <c r="M1353" i="1"/>
  <c r="C1353" i="1"/>
  <c r="W1352" i="1"/>
  <c r="Q1352" i="1"/>
  <c r="E1352" i="1"/>
  <c r="W1351" i="1"/>
  <c r="R1351" i="1"/>
  <c r="N1351" i="1"/>
  <c r="F1351" i="1"/>
  <c r="B1351" i="1"/>
  <c r="T1350" i="1"/>
  <c r="Q1350" i="1"/>
  <c r="H1350" i="1"/>
  <c r="E1350" i="1"/>
  <c r="Y1345" i="1"/>
  <c r="X1345" i="1"/>
  <c r="X1346" i="1" s="1"/>
  <c r="W1345" i="1"/>
  <c r="V1345" i="1"/>
  <c r="U1345" i="1"/>
  <c r="T1345" i="1"/>
  <c r="S1345" i="1"/>
  <c r="S1346" i="1" s="1"/>
  <c r="R1345" i="1"/>
  <c r="Q1345" i="1"/>
  <c r="P1345" i="1"/>
  <c r="P1346" i="1" s="1"/>
  <c r="O1345" i="1"/>
  <c r="N1345" i="1"/>
  <c r="M1345" i="1"/>
  <c r="Z1345" i="1" s="1"/>
  <c r="L1345" i="1"/>
  <c r="L1346" i="1" s="1"/>
  <c r="K1345" i="1"/>
  <c r="J1345" i="1"/>
  <c r="I1345" i="1"/>
  <c r="H1345" i="1"/>
  <c r="G1345" i="1"/>
  <c r="G1346" i="1" s="1"/>
  <c r="F1345" i="1"/>
  <c r="E1345" i="1"/>
  <c r="D1345" i="1"/>
  <c r="C1345" i="1"/>
  <c r="B1345" i="1"/>
  <c r="Y1344" i="1"/>
  <c r="Y1346" i="1" s="1"/>
  <c r="S1344" i="1"/>
  <c r="M1344" i="1"/>
  <c r="M1346" i="1" s="1"/>
  <c r="G1344" i="1"/>
  <c r="AA1343" i="1"/>
  <c r="Z1343" i="1"/>
  <c r="Y1343" i="1"/>
  <c r="X1343" i="1"/>
  <c r="W1343" i="1"/>
  <c r="V1343" i="1"/>
  <c r="U1343" i="1"/>
  <c r="U1344" i="1" s="1"/>
  <c r="U1346" i="1" s="1"/>
  <c r="T1343" i="1"/>
  <c r="S1343" i="1"/>
  <c r="R1343" i="1"/>
  <c r="Q1343" i="1"/>
  <c r="P1343" i="1"/>
  <c r="O1343" i="1"/>
  <c r="O1313" i="1" s="1"/>
  <c r="O1283" i="1" s="1"/>
  <c r="N1343" i="1"/>
  <c r="M1343" i="1"/>
  <c r="L1343" i="1"/>
  <c r="K1343" i="1"/>
  <c r="J1343" i="1"/>
  <c r="I1343" i="1"/>
  <c r="I1344" i="1" s="1"/>
  <c r="I1346" i="1" s="1"/>
  <c r="H1343" i="1"/>
  <c r="G1343" i="1"/>
  <c r="F1343" i="1"/>
  <c r="E1343" i="1"/>
  <c r="D1343" i="1"/>
  <c r="C1343" i="1"/>
  <c r="C1313" i="1" s="1"/>
  <c r="C1283" i="1" s="1"/>
  <c r="B1343" i="1"/>
  <c r="Y1342" i="1"/>
  <c r="X1342" i="1"/>
  <c r="W1342" i="1"/>
  <c r="V1342" i="1"/>
  <c r="U1342" i="1"/>
  <c r="T1342" i="1"/>
  <c r="S1342" i="1"/>
  <c r="R1342" i="1"/>
  <c r="Q1342" i="1"/>
  <c r="Q1312" i="1" s="1"/>
  <c r="Q128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E1312" i="1" s="1"/>
  <c r="E1282" i="1" s="1"/>
  <c r="D1342" i="1"/>
  <c r="C1342" i="1"/>
  <c r="B1342" i="1"/>
  <c r="Y1341" i="1"/>
  <c r="X1341" i="1"/>
  <c r="W1341" i="1"/>
  <c r="V1341" i="1"/>
  <c r="U1341" i="1"/>
  <c r="T1341" i="1"/>
  <c r="T1311" i="1" s="1"/>
  <c r="T1281" i="1" s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H1311" i="1" s="1"/>
  <c r="H1281" i="1" s="1"/>
  <c r="G1341" i="1"/>
  <c r="F1341" i="1"/>
  <c r="E1341" i="1"/>
  <c r="D1341" i="1"/>
  <c r="C1341" i="1"/>
  <c r="B1341" i="1"/>
  <c r="Y1340" i="1"/>
  <c r="X1340" i="1"/>
  <c r="X1344" i="1" s="1"/>
  <c r="W1340" i="1"/>
  <c r="W1344" i="1" s="1"/>
  <c r="V1340" i="1"/>
  <c r="U1340" i="1"/>
  <c r="T1340" i="1"/>
  <c r="T1344" i="1" s="1"/>
  <c r="T1346" i="1" s="1"/>
  <c r="S1340" i="1"/>
  <c r="R1340" i="1"/>
  <c r="R1344" i="1" s="1"/>
  <c r="Q1340" i="1"/>
  <c r="Q1344" i="1" s="1"/>
  <c r="Q1346" i="1" s="1"/>
  <c r="P1340" i="1"/>
  <c r="P1344" i="1" s="1"/>
  <c r="O1340" i="1"/>
  <c r="O1344" i="1" s="1"/>
  <c r="N1340" i="1"/>
  <c r="N1344" i="1" s="1"/>
  <c r="N1346" i="1" s="1"/>
  <c r="M1340" i="1"/>
  <c r="Z1340" i="1" s="1"/>
  <c r="L1340" i="1"/>
  <c r="L1344" i="1" s="1"/>
  <c r="K1340" i="1"/>
  <c r="K1344" i="1" s="1"/>
  <c r="J1340" i="1"/>
  <c r="I1340" i="1"/>
  <c r="H1340" i="1"/>
  <c r="H1344" i="1" s="1"/>
  <c r="H1346" i="1" s="1"/>
  <c r="G1340" i="1"/>
  <c r="F1340" i="1"/>
  <c r="F1344" i="1" s="1"/>
  <c r="E1340" i="1"/>
  <c r="E1344" i="1" s="1"/>
  <c r="E1346" i="1" s="1"/>
  <c r="D1340" i="1"/>
  <c r="C1340" i="1"/>
  <c r="C1344" i="1" s="1"/>
  <c r="B1340" i="1"/>
  <c r="B1344" i="1" s="1"/>
  <c r="B1346" i="1" s="1"/>
  <c r="Y1335" i="1"/>
  <c r="X1335" i="1"/>
  <c r="X1336" i="1" s="1"/>
  <c r="W1335" i="1"/>
  <c r="V1335" i="1"/>
  <c r="U1335" i="1"/>
  <c r="U1336" i="1" s="1"/>
  <c r="T1335" i="1"/>
  <c r="S1335" i="1"/>
  <c r="R1335" i="1"/>
  <c r="Q1335" i="1"/>
  <c r="Q1336" i="1" s="1"/>
  <c r="P1335" i="1"/>
  <c r="O1335" i="1"/>
  <c r="N1335" i="1"/>
  <c r="M1335" i="1"/>
  <c r="L1335" i="1"/>
  <c r="L1336" i="1" s="1"/>
  <c r="K1335" i="1"/>
  <c r="J1335" i="1"/>
  <c r="I1335" i="1"/>
  <c r="I1336" i="1" s="1"/>
  <c r="H1335" i="1"/>
  <c r="G1335" i="1"/>
  <c r="F1335" i="1"/>
  <c r="E1335" i="1"/>
  <c r="E1336" i="1" s="1"/>
  <c r="D1335" i="1"/>
  <c r="C1335" i="1"/>
  <c r="B1335" i="1"/>
  <c r="X1334" i="1"/>
  <c r="R1334" i="1"/>
  <c r="R1336" i="1" s="1"/>
  <c r="L1334" i="1"/>
  <c r="F1334" i="1"/>
  <c r="F1336" i="1" s="1"/>
  <c r="Y1333" i="1"/>
  <c r="X1333" i="1"/>
  <c r="W1333" i="1"/>
  <c r="V1333" i="1"/>
  <c r="U1333" i="1"/>
  <c r="T1333" i="1"/>
  <c r="T1313" i="1" s="1"/>
  <c r="T1283" i="1" s="1"/>
  <c r="S1333" i="1"/>
  <c r="R1333" i="1"/>
  <c r="Q1333" i="1"/>
  <c r="P1333" i="1"/>
  <c r="P1313" i="1" s="1"/>
  <c r="O1333" i="1"/>
  <c r="N1333" i="1"/>
  <c r="N1334" i="1" s="1"/>
  <c r="M1333" i="1"/>
  <c r="Z1333" i="1" s="1"/>
  <c r="L1333" i="1"/>
  <c r="K1333" i="1"/>
  <c r="J1333" i="1"/>
  <c r="I1333" i="1"/>
  <c r="H1333" i="1"/>
  <c r="H1313" i="1" s="1"/>
  <c r="H1283" i="1" s="1"/>
  <c r="G1333" i="1"/>
  <c r="F1333" i="1"/>
  <c r="E1333" i="1"/>
  <c r="D1333" i="1"/>
  <c r="D1313" i="1" s="1"/>
  <c r="C1333" i="1"/>
  <c r="B1333" i="1"/>
  <c r="B1334" i="1" s="1"/>
  <c r="Y1332" i="1"/>
  <c r="X1332" i="1"/>
  <c r="W1332" i="1"/>
  <c r="V1332" i="1"/>
  <c r="V1312" i="1" s="1"/>
  <c r="V1282" i="1" s="1"/>
  <c r="U1332" i="1"/>
  <c r="T1332" i="1"/>
  <c r="S1332" i="1"/>
  <c r="R1332" i="1"/>
  <c r="R1312" i="1" s="1"/>
  <c r="Q1332" i="1"/>
  <c r="P1332" i="1"/>
  <c r="O1332" i="1"/>
  <c r="N1332" i="1"/>
  <c r="M1332" i="1"/>
  <c r="Z1332" i="1" s="1"/>
  <c r="L1332" i="1"/>
  <c r="K1332" i="1"/>
  <c r="J1332" i="1"/>
  <c r="J1312" i="1" s="1"/>
  <c r="J1282" i="1" s="1"/>
  <c r="I1332" i="1"/>
  <c r="H1332" i="1"/>
  <c r="G1332" i="1"/>
  <c r="F1332" i="1"/>
  <c r="F1312" i="1" s="1"/>
  <c r="E1332" i="1"/>
  <c r="D1332" i="1"/>
  <c r="C1332" i="1"/>
  <c r="B1332" i="1"/>
  <c r="Y1331" i="1"/>
  <c r="Y1311" i="1" s="1"/>
  <c r="Y1281" i="1" s="1"/>
  <c r="X1331" i="1"/>
  <c r="W1331" i="1"/>
  <c r="V1331" i="1"/>
  <c r="U1331" i="1"/>
  <c r="U1311" i="1" s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I1311" i="1" s="1"/>
  <c r="H1331" i="1"/>
  <c r="G1331" i="1"/>
  <c r="F1331" i="1"/>
  <c r="E1331" i="1"/>
  <c r="D1331" i="1"/>
  <c r="C1331" i="1"/>
  <c r="B1331" i="1"/>
  <c r="Y1330" i="1"/>
  <c r="X1330" i="1"/>
  <c r="W1330" i="1"/>
  <c r="W1310" i="1" s="1"/>
  <c r="V1330" i="1"/>
  <c r="V1334" i="1" s="1"/>
  <c r="V1336" i="1" s="1"/>
  <c r="U1330" i="1"/>
  <c r="U1334" i="1" s="1"/>
  <c r="T1330" i="1"/>
  <c r="S1330" i="1"/>
  <c r="S1334" i="1" s="1"/>
  <c r="S1336" i="1" s="1"/>
  <c r="R1330" i="1"/>
  <c r="Q1330" i="1"/>
  <c r="Q1334" i="1" s="1"/>
  <c r="P1330" i="1"/>
  <c r="P1334" i="1" s="1"/>
  <c r="O1330" i="1"/>
  <c r="N1330" i="1"/>
  <c r="M1330" i="1"/>
  <c r="L1330" i="1"/>
  <c r="K1330" i="1"/>
  <c r="K1310" i="1" s="1"/>
  <c r="J1330" i="1"/>
  <c r="J1334" i="1" s="1"/>
  <c r="J1336" i="1" s="1"/>
  <c r="I1330" i="1"/>
  <c r="I1334" i="1" s="1"/>
  <c r="H1330" i="1"/>
  <c r="G1330" i="1"/>
  <c r="G1334" i="1" s="1"/>
  <c r="G1336" i="1" s="1"/>
  <c r="F1330" i="1"/>
  <c r="E1330" i="1"/>
  <c r="E1334" i="1" s="1"/>
  <c r="D1330" i="1"/>
  <c r="D1334" i="1" s="1"/>
  <c r="C1330" i="1"/>
  <c r="B1330" i="1"/>
  <c r="R1326" i="1"/>
  <c r="Y1325" i="1"/>
  <c r="X1325" i="1"/>
  <c r="W1325" i="1"/>
  <c r="V1325" i="1"/>
  <c r="U1325" i="1"/>
  <c r="T1325" i="1"/>
  <c r="S1325" i="1"/>
  <c r="R1325" i="1"/>
  <c r="Q1325" i="1"/>
  <c r="Q1326" i="1" s="1"/>
  <c r="P1325" i="1"/>
  <c r="P1326" i="1" s="1"/>
  <c r="O1325" i="1"/>
  <c r="N1325" i="1"/>
  <c r="M1325" i="1"/>
  <c r="L1325" i="1"/>
  <c r="K1325" i="1"/>
  <c r="J1325" i="1"/>
  <c r="I1325" i="1"/>
  <c r="H1325" i="1"/>
  <c r="G1325" i="1"/>
  <c r="F1325" i="1"/>
  <c r="E1325" i="1"/>
  <c r="E1326" i="1" s="1"/>
  <c r="D1325" i="1"/>
  <c r="C1325" i="1"/>
  <c r="B1325" i="1"/>
  <c r="W1324" i="1"/>
  <c r="W1326" i="1" s="1"/>
  <c r="Q1324" i="1"/>
  <c r="K1324" i="1"/>
  <c r="K1326" i="1" s="1"/>
  <c r="E1324" i="1"/>
  <c r="Y1323" i="1"/>
  <c r="Y1313" i="1" s="1"/>
  <c r="X1323" i="1"/>
  <c r="W1323" i="1"/>
  <c r="V1323" i="1"/>
  <c r="U1323" i="1"/>
  <c r="U1313" i="1" s="1"/>
  <c r="U1283" i="1" s="1"/>
  <c r="T1323" i="1"/>
  <c r="S1323" i="1"/>
  <c r="S1324" i="1" s="1"/>
  <c r="R1323" i="1"/>
  <c r="Q1323" i="1"/>
  <c r="P1323" i="1"/>
  <c r="O1323" i="1"/>
  <c r="N1323" i="1"/>
  <c r="M1323" i="1"/>
  <c r="L1323" i="1"/>
  <c r="K1323" i="1"/>
  <c r="J1323" i="1"/>
  <c r="I1323" i="1"/>
  <c r="I1313" i="1" s="1"/>
  <c r="I1283" i="1" s="1"/>
  <c r="H1323" i="1"/>
  <c r="G1323" i="1"/>
  <c r="G1324" i="1" s="1"/>
  <c r="F1323" i="1"/>
  <c r="E1323" i="1"/>
  <c r="D1323" i="1"/>
  <c r="C1323" i="1"/>
  <c r="B1323" i="1"/>
  <c r="Y1322" i="1"/>
  <c r="X1322" i="1"/>
  <c r="W1322" i="1"/>
  <c r="W1312" i="1" s="1"/>
  <c r="W1282" i="1" s="1"/>
  <c r="V1322" i="1"/>
  <c r="U1322" i="1"/>
  <c r="U1312" i="1" s="1"/>
  <c r="T1322" i="1"/>
  <c r="S1322" i="1"/>
  <c r="R1322" i="1"/>
  <c r="Q1322" i="1"/>
  <c r="P1322" i="1"/>
  <c r="O1322" i="1"/>
  <c r="O1312" i="1" s="1"/>
  <c r="N1322" i="1"/>
  <c r="M1322" i="1"/>
  <c r="L1322" i="1"/>
  <c r="K1322" i="1"/>
  <c r="K1312" i="1" s="1"/>
  <c r="K1282" i="1" s="1"/>
  <c r="J1322" i="1"/>
  <c r="I1322" i="1"/>
  <c r="I1312" i="1" s="1"/>
  <c r="H1322" i="1"/>
  <c r="G1322" i="1"/>
  <c r="F1322" i="1"/>
  <c r="E1322" i="1"/>
  <c r="D1322" i="1"/>
  <c r="C1322" i="1"/>
  <c r="C1312" i="1" s="1"/>
  <c r="B1322" i="1"/>
  <c r="Y1321" i="1"/>
  <c r="X1321" i="1"/>
  <c r="X1311" i="1" s="1"/>
  <c r="X1314" i="1" s="1"/>
  <c r="W1321" i="1"/>
  <c r="V1321" i="1"/>
  <c r="U1321" i="1"/>
  <c r="T1321" i="1"/>
  <c r="S1321" i="1"/>
  <c r="R1321" i="1"/>
  <c r="R1311" i="1" s="1"/>
  <c r="Q1321" i="1"/>
  <c r="P1321" i="1"/>
  <c r="O1321" i="1"/>
  <c r="N1321" i="1"/>
  <c r="Z1321" i="1" s="1"/>
  <c r="AB1321" i="1" s="1"/>
  <c r="M1321" i="1"/>
  <c r="L1321" i="1"/>
  <c r="L1311" i="1" s="1"/>
  <c r="L1314" i="1" s="1"/>
  <c r="K1321" i="1"/>
  <c r="J1321" i="1"/>
  <c r="I1321" i="1"/>
  <c r="H1321" i="1"/>
  <c r="G1321" i="1"/>
  <c r="F1321" i="1"/>
  <c r="F1311" i="1" s="1"/>
  <c r="E1321" i="1"/>
  <c r="D1321" i="1"/>
  <c r="C1321" i="1"/>
  <c r="B1321" i="1"/>
  <c r="B1311" i="1" s="1"/>
  <c r="B1281" i="1" s="1"/>
  <c r="Y1320" i="1"/>
  <c r="X1320" i="1"/>
  <c r="X1324" i="1" s="1"/>
  <c r="X1326" i="1" s="1"/>
  <c r="W1320" i="1"/>
  <c r="V1320" i="1"/>
  <c r="V1324" i="1" s="1"/>
  <c r="U1320" i="1"/>
  <c r="U1324" i="1" s="1"/>
  <c r="T1320" i="1"/>
  <c r="S1320" i="1"/>
  <c r="R1320" i="1"/>
  <c r="R1324" i="1" s="1"/>
  <c r="Q1320" i="1"/>
  <c r="P1320" i="1"/>
  <c r="P1324" i="1" s="1"/>
  <c r="O1320" i="1"/>
  <c r="O1324" i="1" s="1"/>
  <c r="O1326" i="1" s="1"/>
  <c r="N1320" i="1"/>
  <c r="N1324" i="1" s="1"/>
  <c r="M1320" i="1"/>
  <c r="L1320" i="1"/>
  <c r="L1324" i="1" s="1"/>
  <c r="L1326" i="1" s="1"/>
  <c r="K1320" i="1"/>
  <c r="J1320" i="1"/>
  <c r="J1324" i="1" s="1"/>
  <c r="I1320" i="1"/>
  <c r="I1324" i="1" s="1"/>
  <c r="H1320" i="1"/>
  <c r="G1320" i="1"/>
  <c r="F1320" i="1"/>
  <c r="F1324" i="1" s="1"/>
  <c r="F1326" i="1" s="1"/>
  <c r="E1320" i="1"/>
  <c r="D1320" i="1"/>
  <c r="C1320" i="1"/>
  <c r="C1324" i="1" s="1"/>
  <c r="C1326" i="1" s="1"/>
  <c r="B1320" i="1"/>
  <c r="B1324" i="1" s="1"/>
  <c r="Y1315" i="1"/>
  <c r="X1315" i="1"/>
  <c r="X1316" i="1" s="1"/>
  <c r="U1315" i="1"/>
  <c r="S1315" i="1"/>
  <c r="R1315" i="1"/>
  <c r="Q1315" i="1"/>
  <c r="M1315" i="1"/>
  <c r="L1315" i="1"/>
  <c r="L1316" i="1" s="1"/>
  <c r="I1315" i="1"/>
  <c r="G1315" i="1"/>
  <c r="F1315" i="1"/>
  <c r="E1315" i="1"/>
  <c r="X1313" i="1"/>
  <c r="W1313" i="1"/>
  <c r="V1313" i="1"/>
  <c r="R1313" i="1"/>
  <c r="R1283" i="1" s="1"/>
  <c r="Q1313" i="1"/>
  <c r="N1313" i="1"/>
  <c r="N1283" i="1" s="1"/>
  <c r="L1313" i="1"/>
  <c r="K1313" i="1"/>
  <c r="J1313" i="1"/>
  <c r="F1313" i="1"/>
  <c r="F1283" i="1" s="1"/>
  <c r="E1313" i="1"/>
  <c r="B1313" i="1"/>
  <c r="B1283" i="1" s="1"/>
  <c r="Y1312" i="1"/>
  <c r="X1312" i="1"/>
  <c r="T1312" i="1"/>
  <c r="T1282" i="1" s="1"/>
  <c r="S1312" i="1"/>
  <c r="P1312" i="1"/>
  <c r="P1282" i="1" s="1"/>
  <c r="N1312" i="1"/>
  <c r="M1312" i="1"/>
  <c r="Z1312" i="1" s="1"/>
  <c r="L1312" i="1"/>
  <c r="H1312" i="1"/>
  <c r="H1282" i="1" s="1"/>
  <c r="G1312" i="1"/>
  <c r="D1312" i="1"/>
  <c r="AA1312" i="1" s="1"/>
  <c r="B1312" i="1"/>
  <c r="W1311" i="1"/>
  <c r="W1281" i="1" s="1"/>
  <c r="V1311" i="1"/>
  <c r="S1311" i="1"/>
  <c r="S1281" i="1" s="1"/>
  <c r="Q1311" i="1"/>
  <c r="P1311" i="1"/>
  <c r="O1311" i="1"/>
  <c r="K1311" i="1"/>
  <c r="K1281" i="1" s="1"/>
  <c r="J1311" i="1"/>
  <c r="G1311" i="1"/>
  <c r="G1281" i="1" s="1"/>
  <c r="E1311" i="1"/>
  <c r="D1311" i="1"/>
  <c r="C1311" i="1"/>
  <c r="Y1310" i="1"/>
  <c r="X1310" i="1"/>
  <c r="U1310" i="1"/>
  <c r="S1310" i="1"/>
  <c r="R1310" i="1"/>
  <c r="Q1310" i="1"/>
  <c r="Q1314" i="1" s="1"/>
  <c r="Q1316" i="1" s="1"/>
  <c r="M1310" i="1"/>
  <c r="L1310" i="1"/>
  <c r="I1310" i="1"/>
  <c r="G1310" i="1"/>
  <c r="F1310" i="1"/>
  <c r="F1314" i="1" s="1"/>
  <c r="E1310" i="1"/>
  <c r="E1314" i="1" s="1"/>
  <c r="E1316" i="1" s="1"/>
  <c r="Y1305" i="1"/>
  <c r="Y1306" i="1" s="1"/>
  <c r="X1305" i="1"/>
  <c r="W1305" i="1"/>
  <c r="V1305" i="1"/>
  <c r="U1305" i="1"/>
  <c r="T1305" i="1"/>
  <c r="S1305" i="1"/>
  <c r="S1306" i="1" s="1"/>
  <c r="R1305" i="1"/>
  <c r="Q1305" i="1"/>
  <c r="P1305" i="1"/>
  <c r="O1305" i="1"/>
  <c r="N1305" i="1"/>
  <c r="M1305" i="1"/>
  <c r="M1306" i="1" s="1"/>
  <c r="L1305" i="1"/>
  <c r="K1305" i="1"/>
  <c r="J1305" i="1"/>
  <c r="I1305" i="1"/>
  <c r="H1305" i="1"/>
  <c r="G1305" i="1"/>
  <c r="G1306" i="1" s="1"/>
  <c r="F1305" i="1"/>
  <c r="E1305" i="1"/>
  <c r="D1305" i="1"/>
  <c r="C1305" i="1"/>
  <c r="B1305" i="1"/>
  <c r="U1304" i="1"/>
  <c r="U1306" i="1" s="1"/>
  <c r="O1304" i="1"/>
  <c r="O1306" i="1" s="1"/>
  <c r="I1304" i="1"/>
  <c r="I1306" i="1" s="1"/>
  <c r="C1304" i="1"/>
  <c r="C1306" i="1" s="1"/>
  <c r="Y1303" i="1"/>
  <c r="X1303" i="1"/>
  <c r="W1303" i="1"/>
  <c r="V1303" i="1"/>
  <c r="U1303" i="1"/>
  <c r="T1303" i="1"/>
  <c r="S1303" i="1"/>
  <c r="R1303" i="1"/>
  <c r="Q1303" i="1"/>
  <c r="Q1304" i="1" s="1"/>
  <c r="P1303" i="1"/>
  <c r="P1283" i="1" s="1"/>
  <c r="O1303" i="1"/>
  <c r="N1303" i="1"/>
  <c r="M1303" i="1"/>
  <c r="L1303" i="1"/>
  <c r="K1303" i="1"/>
  <c r="J1303" i="1"/>
  <c r="I1303" i="1"/>
  <c r="H1303" i="1"/>
  <c r="G1303" i="1"/>
  <c r="F1303" i="1"/>
  <c r="E1303" i="1"/>
  <c r="E1304" i="1" s="1"/>
  <c r="D1303" i="1"/>
  <c r="C1303" i="1"/>
  <c r="B1303" i="1"/>
  <c r="Y1302" i="1"/>
  <c r="X1302" i="1"/>
  <c r="W1302" i="1"/>
  <c r="V1302" i="1"/>
  <c r="U1302" i="1"/>
  <c r="U1282" i="1" s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I1282" i="1" s="1"/>
  <c r="H1302" i="1"/>
  <c r="G1302" i="1"/>
  <c r="F1302" i="1"/>
  <c r="E1302" i="1"/>
  <c r="D1302" i="1"/>
  <c r="AA1302" i="1" s="1"/>
  <c r="C1302" i="1"/>
  <c r="B1302" i="1"/>
  <c r="Y1301" i="1"/>
  <c r="X1301" i="1"/>
  <c r="X1281" i="1" s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L1281" i="1" s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280" i="1" s="1"/>
  <c r="W1300" i="1"/>
  <c r="W1280" i="1" s="1"/>
  <c r="W1284" i="1" s="1"/>
  <c r="V1300" i="1"/>
  <c r="V1304" i="1" s="1"/>
  <c r="V1306" i="1" s="1"/>
  <c r="U1300" i="1"/>
  <c r="T1300" i="1"/>
  <c r="T1304" i="1" s="1"/>
  <c r="T1306" i="1" s="1"/>
  <c r="S1300" i="1"/>
  <c r="S1304" i="1" s="1"/>
  <c r="R1300" i="1"/>
  <c r="R1304" i="1" s="1"/>
  <c r="Q1300" i="1"/>
  <c r="P1300" i="1"/>
  <c r="P1304" i="1" s="1"/>
  <c r="P1306" i="1" s="1"/>
  <c r="O1300" i="1"/>
  <c r="N1300" i="1"/>
  <c r="M1300" i="1"/>
  <c r="M1304" i="1" s="1"/>
  <c r="L1300" i="1"/>
  <c r="L1280" i="1" s="1"/>
  <c r="K1300" i="1"/>
  <c r="K1280" i="1" s="1"/>
  <c r="K1284" i="1" s="1"/>
  <c r="J1300" i="1"/>
  <c r="J1304" i="1" s="1"/>
  <c r="J1306" i="1" s="1"/>
  <c r="I1300" i="1"/>
  <c r="H1300" i="1"/>
  <c r="H1304" i="1" s="1"/>
  <c r="H1306" i="1" s="1"/>
  <c r="G1300" i="1"/>
  <c r="G1304" i="1" s="1"/>
  <c r="F1300" i="1"/>
  <c r="F1304" i="1" s="1"/>
  <c r="E1300" i="1"/>
  <c r="D1300" i="1"/>
  <c r="C1300" i="1"/>
  <c r="B1300" i="1"/>
  <c r="B1304" i="1" s="1"/>
  <c r="I1296" i="1"/>
  <c r="Y1295" i="1"/>
  <c r="X1295" i="1"/>
  <c r="W1295" i="1"/>
  <c r="V1295" i="1"/>
  <c r="U1295" i="1"/>
  <c r="T1295" i="1"/>
  <c r="T1296" i="1" s="1"/>
  <c r="S1295" i="1"/>
  <c r="R1295" i="1"/>
  <c r="Q1295" i="1"/>
  <c r="Q1285" i="1" s="1"/>
  <c r="P1295" i="1"/>
  <c r="O1295" i="1"/>
  <c r="N1295" i="1"/>
  <c r="M1295" i="1"/>
  <c r="L1295" i="1"/>
  <c r="K1295" i="1"/>
  <c r="J1295" i="1"/>
  <c r="I1295" i="1"/>
  <c r="H1295" i="1"/>
  <c r="H1296" i="1" s="1"/>
  <c r="G1295" i="1"/>
  <c r="F1295" i="1"/>
  <c r="E1295" i="1"/>
  <c r="E1285" i="1" s="1"/>
  <c r="D1295" i="1"/>
  <c r="C1295" i="1"/>
  <c r="B1295" i="1"/>
  <c r="T1294" i="1"/>
  <c r="O1294" i="1"/>
  <c r="O1296" i="1" s="1"/>
  <c r="H1294" i="1"/>
  <c r="C1294" i="1"/>
  <c r="C1296" i="1" s="1"/>
  <c r="Y1293" i="1"/>
  <c r="Y1283" i="1" s="1"/>
  <c r="X1293" i="1"/>
  <c r="W1293" i="1"/>
  <c r="W1283" i="1" s="1"/>
  <c r="V1293" i="1"/>
  <c r="V1283" i="1" s="1"/>
  <c r="U1293" i="1"/>
  <c r="T1293" i="1"/>
  <c r="S1293" i="1"/>
  <c r="R1293" i="1"/>
  <c r="Q1293" i="1"/>
  <c r="Q1283" i="1" s="1"/>
  <c r="P1293" i="1"/>
  <c r="O1293" i="1"/>
  <c r="N1293" i="1"/>
  <c r="M1293" i="1"/>
  <c r="Z1293" i="1" s="1"/>
  <c r="L1293" i="1"/>
  <c r="K1293" i="1"/>
  <c r="K1283" i="1" s="1"/>
  <c r="J1293" i="1"/>
  <c r="J1283" i="1" s="1"/>
  <c r="I1293" i="1"/>
  <c r="H1293" i="1"/>
  <c r="G1293" i="1"/>
  <c r="F1293" i="1"/>
  <c r="E1293" i="1"/>
  <c r="E1283" i="1" s="1"/>
  <c r="D1293" i="1"/>
  <c r="C1293" i="1"/>
  <c r="B1293" i="1"/>
  <c r="Y1292" i="1"/>
  <c r="Y1282" i="1" s="1"/>
  <c r="X1292" i="1"/>
  <c r="X1282" i="1" s="1"/>
  <c r="W1292" i="1"/>
  <c r="V1292" i="1"/>
  <c r="U1292" i="1"/>
  <c r="T1292" i="1"/>
  <c r="S1292" i="1"/>
  <c r="S1282" i="1" s="1"/>
  <c r="R1292" i="1"/>
  <c r="Q1292" i="1"/>
  <c r="P1292" i="1"/>
  <c r="O1292" i="1"/>
  <c r="N1292" i="1"/>
  <c r="M1292" i="1"/>
  <c r="M1282" i="1" s="1"/>
  <c r="L1292" i="1"/>
  <c r="L1282" i="1" s="1"/>
  <c r="K1292" i="1"/>
  <c r="J1292" i="1"/>
  <c r="I1292" i="1"/>
  <c r="H1292" i="1"/>
  <c r="G1292" i="1"/>
  <c r="G1282" i="1" s="1"/>
  <c r="F1292" i="1"/>
  <c r="E1292" i="1"/>
  <c r="D1292" i="1"/>
  <c r="C1292" i="1"/>
  <c r="B1292" i="1"/>
  <c r="Y1291" i="1"/>
  <c r="X1291" i="1"/>
  <c r="W1291" i="1"/>
  <c r="V1291" i="1"/>
  <c r="V1281" i="1" s="1"/>
  <c r="U1291" i="1"/>
  <c r="T1291" i="1"/>
  <c r="S1291" i="1"/>
  <c r="R1291" i="1"/>
  <c r="R1281" i="1" s="1"/>
  <c r="Q1291" i="1"/>
  <c r="P1291" i="1"/>
  <c r="P1281" i="1" s="1"/>
  <c r="O1291" i="1"/>
  <c r="O1281" i="1" s="1"/>
  <c r="N1291" i="1"/>
  <c r="M1291" i="1"/>
  <c r="Z1291" i="1" s="1"/>
  <c r="L1291" i="1"/>
  <c r="K1291" i="1"/>
  <c r="J1291" i="1"/>
  <c r="J1281" i="1" s="1"/>
  <c r="I1291" i="1"/>
  <c r="H1291" i="1"/>
  <c r="G1291" i="1"/>
  <c r="F1291" i="1"/>
  <c r="F1281" i="1" s="1"/>
  <c r="E1291" i="1"/>
  <c r="D1291" i="1"/>
  <c r="D1281" i="1" s="1"/>
  <c r="C1291" i="1"/>
  <c r="C1281" i="1" s="1"/>
  <c r="B1291" i="1"/>
  <c r="Y1290" i="1"/>
  <c r="X1290" i="1"/>
  <c r="X1294" i="1" s="1"/>
  <c r="W1290" i="1"/>
  <c r="V1290" i="1"/>
  <c r="V1294" i="1" s="1"/>
  <c r="U1290" i="1"/>
  <c r="U1294" i="1" s="1"/>
  <c r="U1296" i="1" s="1"/>
  <c r="T1290" i="1"/>
  <c r="S1290" i="1"/>
  <c r="S1280" i="1" s="1"/>
  <c r="R1290" i="1"/>
  <c r="R1280" i="1" s="1"/>
  <c r="Q1290" i="1"/>
  <c r="Q1294" i="1" s="1"/>
  <c r="P1290" i="1"/>
  <c r="P1294" i="1" s="1"/>
  <c r="O1290" i="1"/>
  <c r="N1290" i="1"/>
  <c r="N1294" i="1" s="1"/>
  <c r="N1296" i="1" s="1"/>
  <c r="M1290" i="1"/>
  <c r="L1290" i="1"/>
  <c r="L1294" i="1" s="1"/>
  <c r="K1290" i="1"/>
  <c r="J1290" i="1"/>
  <c r="J1294" i="1" s="1"/>
  <c r="I1290" i="1"/>
  <c r="I1294" i="1" s="1"/>
  <c r="H1290" i="1"/>
  <c r="G1290" i="1"/>
  <c r="G1280" i="1" s="1"/>
  <c r="F1290" i="1"/>
  <c r="F1280" i="1" s="1"/>
  <c r="E1290" i="1"/>
  <c r="E1294" i="1" s="1"/>
  <c r="D1290" i="1"/>
  <c r="C1290" i="1"/>
  <c r="B1290" i="1"/>
  <c r="B1294" i="1" s="1"/>
  <c r="B1296" i="1" s="1"/>
  <c r="S1285" i="1"/>
  <c r="G1285" i="1"/>
  <c r="X1283" i="1"/>
  <c r="L1283" i="1"/>
  <c r="N1282" i="1"/>
  <c r="B1282" i="1"/>
  <c r="Q1281" i="1"/>
  <c r="E1281" i="1"/>
  <c r="Q1280" i="1"/>
  <c r="E1280" i="1"/>
  <c r="W1276" i="1"/>
  <c r="K1276" i="1"/>
  <c r="Y1275" i="1"/>
  <c r="X1275" i="1"/>
  <c r="X1276" i="1" s="1"/>
  <c r="W1275" i="1"/>
  <c r="V1275" i="1"/>
  <c r="V1276" i="1" s="1"/>
  <c r="U1275" i="1"/>
  <c r="U1276" i="1" s="1"/>
  <c r="T1275" i="1"/>
  <c r="S1275" i="1"/>
  <c r="R1275" i="1"/>
  <c r="R1276" i="1" s="1"/>
  <c r="Q1275" i="1"/>
  <c r="P1275" i="1"/>
  <c r="O1275" i="1"/>
  <c r="O1276" i="1" s="1"/>
  <c r="N1275" i="1"/>
  <c r="N1276" i="1" s="1"/>
  <c r="M1275" i="1"/>
  <c r="L1275" i="1"/>
  <c r="L1276" i="1" s="1"/>
  <c r="K1275" i="1"/>
  <c r="J1275" i="1"/>
  <c r="J1276" i="1" s="1"/>
  <c r="I1275" i="1"/>
  <c r="I1276" i="1" s="1"/>
  <c r="H1275" i="1"/>
  <c r="G1275" i="1"/>
  <c r="F1275" i="1"/>
  <c r="F1276" i="1" s="1"/>
  <c r="E1275" i="1"/>
  <c r="D1275" i="1"/>
  <c r="C1275" i="1"/>
  <c r="C1276" i="1" s="1"/>
  <c r="B1275" i="1"/>
  <c r="B1276" i="1" s="1"/>
  <c r="V1274" i="1"/>
  <c r="U1274" i="1"/>
  <c r="P1274" i="1"/>
  <c r="P1276" i="1" s="1"/>
  <c r="J1274" i="1"/>
  <c r="I1274" i="1"/>
  <c r="D1274" i="1"/>
  <c r="D1276" i="1" s="1"/>
  <c r="Y1273" i="1"/>
  <c r="X1273" i="1"/>
  <c r="X1274" i="1" s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L1274" i="1" s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X1270" i="1"/>
  <c r="W1270" i="1"/>
  <c r="W1274" i="1" s="1"/>
  <c r="V1270" i="1"/>
  <c r="U1270" i="1"/>
  <c r="T1270" i="1"/>
  <c r="T1274" i="1" s="1"/>
  <c r="S1270" i="1"/>
  <c r="S1274" i="1" s="1"/>
  <c r="R1270" i="1"/>
  <c r="R1274" i="1" s="1"/>
  <c r="Q1270" i="1"/>
  <c r="Q1274" i="1" s="1"/>
  <c r="Q1276" i="1" s="1"/>
  <c r="P1270" i="1"/>
  <c r="O1270" i="1"/>
  <c r="O1274" i="1" s="1"/>
  <c r="N1270" i="1"/>
  <c r="N1274" i="1" s="1"/>
  <c r="M1270" i="1"/>
  <c r="L1270" i="1"/>
  <c r="K1270" i="1"/>
  <c r="K1274" i="1" s="1"/>
  <c r="J1270" i="1"/>
  <c r="I1270" i="1"/>
  <c r="H1270" i="1"/>
  <c r="H1274" i="1" s="1"/>
  <c r="G1270" i="1"/>
  <c r="G1274" i="1" s="1"/>
  <c r="F1270" i="1"/>
  <c r="F1274" i="1" s="1"/>
  <c r="E1270" i="1"/>
  <c r="E1274" i="1" s="1"/>
  <c r="E1276" i="1" s="1"/>
  <c r="D1270" i="1"/>
  <c r="C1270" i="1"/>
  <c r="C1274" i="1" s="1"/>
  <c r="B1270" i="1"/>
  <c r="B1274" i="1" s="1"/>
  <c r="Y1265" i="1"/>
  <c r="Y1266" i="1" s="1"/>
  <c r="X1265" i="1"/>
  <c r="W1265" i="1"/>
  <c r="V1265" i="1"/>
  <c r="U1265" i="1"/>
  <c r="T1265" i="1"/>
  <c r="S1265" i="1"/>
  <c r="S1266" i="1" s="1"/>
  <c r="R1265" i="1"/>
  <c r="Q1265" i="1"/>
  <c r="P1265" i="1"/>
  <c r="O1265" i="1"/>
  <c r="N1265" i="1"/>
  <c r="N1266" i="1" s="1"/>
  <c r="M1265" i="1"/>
  <c r="L1265" i="1"/>
  <c r="K1265" i="1"/>
  <c r="J1265" i="1"/>
  <c r="I1265" i="1"/>
  <c r="H1265" i="1"/>
  <c r="G1265" i="1"/>
  <c r="G1266" i="1" s="1"/>
  <c r="F1265" i="1"/>
  <c r="E1265" i="1"/>
  <c r="D1265" i="1"/>
  <c r="C1265" i="1"/>
  <c r="B1265" i="1"/>
  <c r="B1266" i="1" s="1"/>
  <c r="U1264" i="1"/>
  <c r="U1266" i="1" s="1"/>
  <c r="N1264" i="1"/>
  <c r="I1264" i="1"/>
  <c r="I1266" i="1" s="1"/>
  <c r="B1264" i="1"/>
  <c r="Y1263" i="1"/>
  <c r="X1263" i="1"/>
  <c r="W1263" i="1"/>
  <c r="V1263" i="1"/>
  <c r="U1263" i="1"/>
  <c r="T1263" i="1"/>
  <c r="S1263" i="1"/>
  <c r="R1263" i="1"/>
  <c r="Q1263" i="1"/>
  <c r="Q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E1264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V1260" i="1"/>
  <c r="V1264" i="1" s="1"/>
  <c r="V1266" i="1" s="1"/>
  <c r="U1260" i="1"/>
  <c r="T1260" i="1"/>
  <c r="T1264" i="1" s="1"/>
  <c r="S1260" i="1"/>
  <c r="S1264" i="1" s="1"/>
  <c r="R1260" i="1"/>
  <c r="R1264" i="1" s="1"/>
  <c r="Q1260" i="1"/>
  <c r="P1260" i="1"/>
  <c r="P1264" i="1" s="1"/>
  <c r="P1266" i="1" s="1"/>
  <c r="O1260" i="1"/>
  <c r="O1264" i="1" s="1"/>
  <c r="N1260" i="1"/>
  <c r="M1260" i="1"/>
  <c r="Z1260" i="1" s="1"/>
  <c r="L1260" i="1"/>
  <c r="L1264" i="1" s="1"/>
  <c r="K1260" i="1"/>
  <c r="J1260" i="1"/>
  <c r="J1264" i="1" s="1"/>
  <c r="J1266" i="1" s="1"/>
  <c r="I1260" i="1"/>
  <c r="H1260" i="1"/>
  <c r="H1264" i="1" s="1"/>
  <c r="G1260" i="1"/>
  <c r="G1264" i="1" s="1"/>
  <c r="F1260" i="1"/>
  <c r="F1264" i="1" s="1"/>
  <c r="E1260" i="1"/>
  <c r="D1260" i="1"/>
  <c r="D1264" i="1" s="1"/>
  <c r="D1266" i="1" s="1"/>
  <c r="C1260" i="1"/>
  <c r="C1264" i="1" s="1"/>
  <c r="B1260" i="1"/>
  <c r="V1256" i="1"/>
  <c r="J1256" i="1"/>
  <c r="Y1255" i="1"/>
  <c r="X1255" i="1"/>
  <c r="W1255" i="1"/>
  <c r="V1255" i="1"/>
  <c r="U1255" i="1"/>
  <c r="T1255" i="1"/>
  <c r="T1256" i="1" s="1"/>
  <c r="S1255" i="1"/>
  <c r="R1255" i="1"/>
  <c r="R1256" i="1" s="1"/>
  <c r="Q1255" i="1"/>
  <c r="P1255" i="1"/>
  <c r="O1255" i="1"/>
  <c r="N1255" i="1"/>
  <c r="N1256" i="1" s="1"/>
  <c r="M1255" i="1"/>
  <c r="L1255" i="1"/>
  <c r="K1255" i="1"/>
  <c r="J1255" i="1"/>
  <c r="I1255" i="1"/>
  <c r="H1255" i="1"/>
  <c r="H1256" i="1" s="1"/>
  <c r="G1255" i="1"/>
  <c r="F1255" i="1"/>
  <c r="F1256" i="1" s="1"/>
  <c r="E1255" i="1"/>
  <c r="D1255" i="1"/>
  <c r="C1255" i="1"/>
  <c r="B1255" i="1"/>
  <c r="B1256" i="1" s="1"/>
  <c r="T1254" i="1"/>
  <c r="O1254" i="1"/>
  <c r="O1256" i="1" s="1"/>
  <c r="H1254" i="1"/>
  <c r="Y1253" i="1"/>
  <c r="X1253" i="1"/>
  <c r="W1253" i="1"/>
  <c r="W1254" i="1" s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K1254" i="1" s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C1254" i="1" s="1"/>
  <c r="C1256" i="1" s="1"/>
  <c r="B1251" i="1"/>
  <c r="Y1250" i="1"/>
  <c r="Y1254" i="1" s="1"/>
  <c r="X1250" i="1"/>
  <c r="X1254" i="1" s="1"/>
  <c r="W1250" i="1"/>
  <c r="V1250" i="1"/>
  <c r="V1254" i="1" s="1"/>
  <c r="U1250" i="1"/>
  <c r="U1254" i="1" s="1"/>
  <c r="T1250" i="1"/>
  <c r="S1250" i="1"/>
  <c r="R1250" i="1"/>
  <c r="R1254" i="1" s="1"/>
  <c r="Q1250" i="1"/>
  <c r="Q1254" i="1" s="1"/>
  <c r="P1250" i="1"/>
  <c r="P1254" i="1" s="1"/>
  <c r="P1256" i="1" s="1"/>
  <c r="O1250" i="1"/>
  <c r="N1250" i="1"/>
  <c r="N1254" i="1" s="1"/>
  <c r="M1250" i="1"/>
  <c r="L1250" i="1"/>
  <c r="K1250" i="1"/>
  <c r="J1250" i="1"/>
  <c r="J1254" i="1" s="1"/>
  <c r="I1250" i="1"/>
  <c r="I1254" i="1" s="1"/>
  <c r="H1250" i="1"/>
  <c r="G1250" i="1"/>
  <c r="F1250" i="1"/>
  <c r="F1254" i="1" s="1"/>
  <c r="E1250" i="1"/>
  <c r="E1254" i="1" s="1"/>
  <c r="D1250" i="1"/>
  <c r="C1250" i="1"/>
  <c r="B1250" i="1"/>
  <c r="B1254" i="1" s="1"/>
  <c r="U1246" i="1"/>
  <c r="Y1245" i="1"/>
  <c r="X1245" i="1"/>
  <c r="W1245" i="1"/>
  <c r="V1245" i="1"/>
  <c r="U1245" i="1"/>
  <c r="T1245" i="1"/>
  <c r="S1245" i="1"/>
  <c r="R1245" i="1"/>
  <c r="Q1245" i="1"/>
  <c r="Q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B1246" i="1" s="1"/>
  <c r="U1244" i="1"/>
  <c r="N1244" i="1"/>
  <c r="I1244" i="1"/>
  <c r="I1246" i="1" s="1"/>
  <c r="B1244" i="1"/>
  <c r="Y1243" i="1"/>
  <c r="X1243" i="1"/>
  <c r="W1243" i="1"/>
  <c r="V1243" i="1"/>
  <c r="U1243" i="1"/>
  <c r="T1243" i="1"/>
  <c r="S1243" i="1"/>
  <c r="R1243" i="1"/>
  <c r="Q1243" i="1"/>
  <c r="Q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E1244" i="1" s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X1244" i="1" s="1"/>
  <c r="W1240" i="1"/>
  <c r="V1240" i="1"/>
  <c r="V1244" i="1" s="1"/>
  <c r="V1246" i="1" s="1"/>
  <c r="U1240" i="1"/>
  <c r="T1240" i="1"/>
  <c r="T1244" i="1" s="1"/>
  <c r="S1240" i="1"/>
  <c r="S1244" i="1" s="1"/>
  <c r="R1240" i="1"/>
  <c r="Q1240" i="1"/>
  <c r="P1240" i="1"/>
  <c r="P1244" i="1" s="1"/>
  <c r="P1246" i="1" s="1"/>
  <c r="O1240" i="1"/>
  <c r="O1244" i="1" s="1"/>
  <c r="N1240" i="1"/>
  <c r="M1240" i="1"/>
  <c r="L1240" i="1"/>
  <c r="L1244" i="1" s="1"/>
  <c r="K1240" i="1"/>
  <c r="J1240" i="1"/>
  <c r="J1244" i="1" s="1"/>
  <c r="J1246" i="1" s="1"/>
  <c r="I1240" i="1"/>
  <c r="H1240" i="1"/>
  <c r="H1244" i="1" s="1"/>
  <c r="G1240" i="1"/>
  <c r="G1244" i="1" s="1"/>
  <c r="F1240" i="1"/>
  <c r="E1240" i="1"/>
  <c r="D1240" i="1"/>
  <c r="D1244" i="1" s="1"/>
  <c r="D1246" i="1" s="1"/>
  <c r="C1240" i="1"/>
  <c r="C1244" i="1" s="1"/>
  <c r="B1240" i="1"/>
  <c r="Y1235" i="1"/>
  <c r="X1235" i="1"/>
  <c r="X1236" i="1" s="1"/>
  <c r="W1235" i="1"/>
  <c r="V1235" i="1"/>
  <c r="U1235" i="1"/>
  <c r="U1236" i="1" s="1"/>
  <c r="T1235" i="1"/>
  <c r="S1235" i="1"/>
  <c r="R1235" i="1"/>
  <c r="Q1235" i="1"/>
  <c r="P1235" i="1"/>
  <c r="O1235" i="1"/>
  <c r="N1235" i="1"/>
  <c r="M1235" i="1"/>
  <c r="L1235" i="1"/>
  <c r="L1236" i="1" s="1"/>
  <c r="K1235" i="1"/>
  <c r="J1235" i="1"/>
  <c r="I1235" i="1"/>
  <c r="I1236" i="1" s="1"/>
  <c r="H1235" i="1"/>
  <c r="G1235" i="1"/>
  <c r="F1235" i="1"/>
  <c r="E1235" i="1"/>
  <c r="D1235" i="1"/>
  <c r="C1235" i="1"/>
  <c r="B1235" i="1"/>
  <c r="T1234" i="1"/>
  <c r="H1234" i="1"/>
  <c r="Y1233" i="1"/>
  <c r="X1233" i="1"/>
  <c r="W1233" i="1"/>
  <c r="W1234" i="1" s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K1234" i="1" s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O1234" i="1" s="1"/>
  <c r="O1236" i="1" s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C1234" i="1" s="1"/>
  <c r="C1236" i="1" s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V1230" i="1"/>
  <c r="U1230" i="1"/>
  <c r="U1234" i="1" s="1"/>
  <c r="T1230" i="1"/>
  <c r="S1230" i="1"/>
  <c r="S1234" i="1" s="1"/>
  <c r="R1230" i="1"/>
  <c r="R1234" i="1" s="1"/>
  <c r="Q1230" i="1"/>
  <c r="P1230" i="1"/>
  <c r="P1234" i="1" s="1"/>
  <c r="P1236" i="1" s="1"/>
  <c r="O1230" i="1"/>
  <c r="N1230" i="1"/>
  <c r="N1234" i="1" s="1"/>
  <c r="M1230" i="1"/>
  <c r="L1230" i="1"/>
  <c r="L1234" i="1" s="1"/>
  <c r="K1230" i="1"/>
  <c r="J1230" i="1"/>
  <c r="I1230" i="1"/>
  <c r="I1234" i="1" s="1"/>
  <c r="H1230" i="1"/>
  <c r="G1230" i="1"/>
  <c r="G1234" i="1" s="1"/>
  <c r="F1230" i="1"/>
  <c r="F1234" i="1" s="1"/>
  <c r="E1230" i="1"/>
  <c r="D1230" i="1"/>
  <c r="C1230" i="1"/>
  <c r="B1230" i="1"/>
  <c r="B1234" i="1" s="1"/>
  <c r="X1226" i="1"/>
  <c r="L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N1226" i="1" s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Q1224" i="1"/>
  <c r="N1224" i="1"/>
  <c r="E1224" i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U1224" i="1" s="1"/>
  <c r="U1226" i="1" s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I1224" i="1" s="1"/>
  <c r="I1226" i="1" s="1"/>
  <c r="H1221" i="1"/>
  <c r="G1221" i="1"/>
  <c r="F1221" i="1"/>
  <c r="E1221" i="1"/>
  <c r="D1221" i="1"/>
  <c r="C1221" i="1"/>
  <c r="B1221" i="1"/>
  <c r="Y1220" i="1"/>
  <c r="X1220" i="1"/>
  <c r="X1224" i="1" s="1"/>
  <c r="W1220" i="1"/>
  <c r="W1224" i="1" s="1"/>
  <c r="V1220" i="1"/>
  <c r="U1220" i="1"/>
  <c r="T1220" i="1"/>
  <c r="T1224" i="1" s="1"/>
  <c r="S1220" i="1"/>
  <c r="R1220" i="1"/>
  <c r="R1224" i="1" s="1"/>
  <c r="Q1220" i="1"/>
  <c r="P1220" i="1"/>
  <c r="O1220" i="1"/>
  <c r="O1224" i="1" s="1"/>
  <c r="N1220" i="1"/>
  <c r="M1220" i="1"/>
  <c r="L1220" i="1"/>
  <c r="L1224" i="1" s="1"/>
  <c r="K1220" i="1"/>
  <c r="K1224" i="1" s="1"/>
  <c r="J1220" i="1"/>
  <c r="I1220" i="1"/>
  <c r="H1220" i="1"/>
  <c r="H1224" i="1" s="1"/>
  <c r="G1220" i="1"/>
  <c r="F1220" i="1"/>
  <c r="F1224" i="1" s="1"/>
  <c r="E1220" i="1"/>
  <c r="D1220" i="1"/>
  <c r="C1220" i="1"/>
  <c r="C1224" i="1" s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4" i="1"/>
  <c r="M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Q1214" i="1" s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E1214" i="1" s="1"/>
  <c r="D1212" i="1"/>
  <c r="AA1212" i="1" s="1"/>
  <c r="C1212" i="1"/>
  <c r="B1212" i="1"/>
  <c r="Y1211" i="1"/>
  <c r="X1211" i="1"/>
  <c r="X1214" i="1" s="1"/>
  <c r="W1211" i="1"/>
  <c r="V1211" i="1"/>
  <c r="U1211" i="1"/>
  <c r="T1211" i="1"/>
  <c r="T1214" i="1" s="1"/>
  <c r="S1211" i="1"/>
  <c r="S1214" i="1" s="1"/>
  <c r="R1211" i="1"/>
  <c r="Q1211" i="1"/>
  <c r="P1211" i="1"/>
  <c r="O1211" i="1"/>
  <c r="N1211" i="1"/>
  <c r="N1214" i="1" s="1"/>
  <c r="M1211" i="1"/>
  <c r="Z1211" i="1" s="1"/>
  <c r="L1211" i="1"/>
  <c r="L1214" i="1" s="1"/>
  <c r="K1211" i="1"/>
  <c r="J1211" i="1"/>
  <c r="I1211" i="1"/>
  <c r="H1211" i="1"/>
  <c r="H1214" i="1" s="1"/>
  <c r="G1211" i="1"/>
  <c r="G1214" i="1" s="1"/>
  <c r="F1211" i="1"/>
  <c r="E1211" i="1"/>
  <c r="D1211" i="1"/>
  <c r="C1211" i="1"/>
  <c r="B1211" i="1"/>
  <c r="B1214" i="1" s="1"/>
  <c r="Y1210" i="1"/>
  <c r="X1210" i="1"/>
  <c r="W1210" i="1"/>
  <c r="W1214" i="1" s="1"/>
  <c r="V1210" i="1"/>
  <c r="V1214" i="1" s="1"/>
  <c r="V1216" i="1" s="1"/>
  <c r="U1210" i="1"/>
  <c r="U1214" i="1" s="1"/>
  <c r="T1210" i="1"/>
  <c r="S1210" i="1"/>
  <c r="R1210" i="1"/>
  <c r="R1214" i="1" s="1"/>
  <c r="R1216" i="1" s="1"/>
  <c r="Q1210" i="1"/>
  <c r="P1210" i="1"/>
  <c r="P1214" i="1" s="1"/>
  <c r="P1216" i="1" s="1"/>
  <c r="O1210" i="1"/>
  <c r="O1214" i="1" s="1"/>
  <c r="N1210" i="1"/>
  <c r="M1210" i="1"/>
  <c r="Z1210" i="1" s="1"/>
  <c r="L1210" i="1"/>
  <c r="K1210" i="1"/>
  <c r="K1214" i="1" s="1"/>
  <c r="J1210" i="1"/>
  <c r="J1214" i="1" s="1"/>
  <c r="I1210" i="1"/>
  <c r="I1214" i="1" s="1"/>
  <c r="H1210" i="1"/>
  <c r="G1210" i="1"/>
  <c r="F1210" i="1"/>
  <c r="F1214" i="1" s="1"/>
  <c r="F1216" i="1" s="1"/>
  <c r="E1210" i="1"/>
  <c r="D1210" i="1"/>
  <c r="D1214" i="1" s="1"/>
  <c r="C1210" i="1"/>
  <c r="C1214" i="1" s="1"/>
  <c r="B1210" i="1"/>
  <c r="Y1205" i="1"/>
  <c r="X1205" i="1"/>
  <c r="W1205" i="1"/>
  <c r="V1205" i="1"/>
  <c r="V1206" i="1" s="1"/>
  <c r="U1205" i="1"/>
  <c r="T1205" i="1"/>
  <c r="S1205" i="1"/>
  <c r="R1205" i="1"/>
  <c r="Q1205" i="1"/>
  <c r="P1205" i="1"/>
  <c r="P1206" i="1" s="1"/>
  <c r="O1205" i="1"/>
  <c r="O1206" i="1" s="1"/>
  <c r="N1205" i="1"/>
  <c r="Z1205" i="1" s="1"/>
  <c r="M1205" i="1"/>
  <c r="L1205" i="1"/>
  <c r="K1205" i="1"/>
  <c r="J1205" i="1"/>
  <c r="J1206" i="1" s="1"/>
  <c r="I1205" i="1"/>
  <c r="H1205" i="1"/>
  <c r="G1205" i="1"/>
  <c r="F1205" i="1"/>
  <c r="E1205" i="1"/>
  <c r="D1205" i="1"/>
  <c r="C1205" i="1"/>
  <c r="C1206" i="1" s="1"/>
  <c r="B1205" i="1"/>
  <c r="S1204" i="1"/>
  <c r="S1206" i="1" s="1"/>
  <c r="G1204" i="1"/>
  <c r="G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W1204" i="1" s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K1204" i="1" s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T1201" i="1"/>
  <c r="T1204" i="1" s="1"/>
  <c r="S1201" i="1"/>
  <c r="R1201" i="1"/>
  <c r="R1204" i="1" s="1"/>
  <c r="R1206" i="1" s="1"/>
  <c r="Q1201" i="1"/>
  <c r="P1201" i="1"/>
  <c r="O1201" i="1"/>
  <c r="N1201" i="1"/>
  <c r="Z1201" i="1" s="1"/>
  <c r="M1201" i="1"/>
  <c r="M1204" i="1" s="1"/>
  <c r="M1206" i="1" s="1"/>
  <c r="L1201" i="1"/>
  <c r="K1201" i="1"/>
  <c r="J1201" i="1"/>
  <c r="I1201" i="1"/>
  <c r="H1201" i="1"/>
  <c r="H1204" i="1" s="1"/>
  <c r="G1201" i="1"/>
  <c r="F1201" i="1"/>
  <c r="F1204" i="1" s="1"/>
  <c r="F1206" i="1" s="1"/>
  <c r="E1201" i="1"/>
  <c r="D1201" i="1"/>
  <c r="C1201" i="1"/>
  <c r="B1201" i="1"/>
  <c r="B1204" i="1" s="1"/>
  <c r="B1206" i="1" s="1"/>
  <c r="Y1200" i="1"/>
  <c r="X1200" i="1"/>
  <c r="X1204" i="1" s="1"/>
  <c r="X1206" i="1" s="1"/>
  <c r="W1200" i="1"/>
  <c r="V1200" i="1"/>
  <c r="V1204" i="1" s="1"/>
  <c r="U1200" i="1"/>
  <c r="U1204" i="1" s="1"/>
  <c r="U1206" i="1" s="1"/>
  <c r="T1200" i="1"/>
  <c r="S1200" i="1"/>
  <c r="R1200" i="1"/>
  <c r="Q1200" i="1"/>
  <c r="Q1204" i="1" s="1"/>
  <c r="P1200" i="1"/>
  <c r="P1204" i="1" s="1"/>
  <c r="O1200" i="1"/>
  <c r="O1204" i="1" s="1"/>
  <c r="N1200" i="1"/>
  <c r="M1200" i="1"/>
  <c r="Z1200" i="1" s="1"/>
  <c r="L1200" i="1"/>
  <c r="L1204" i="1" s="1"/>
  <c r="L1206" i="1" s="1"/>
  <c r="K1200" i="1"/>
  <c r="J1200" i="1"/>
  <c r="J1204" i="1" s="1"/>
  <c r="I1200" i="1"/>
  <c r="I1204" i="1" s="1"/>
  <c r="I1206" i="1" s="1"/>
  <c r="H1200" i="1"/>
  <c r="G1200" i="1"/>
  <c r="F1200" i="1"/>
  <c r="E1200" i="1"/>
  <c r="E1204" i="1" s="1"/>
  <c r="D1200" i="1"/>
  <c r="AA1200" i="1" s="1"/>
  <c r="C1200" i="1"/>
  <c r="C1204" i="1" s="1"/>
  <c r="B1200" i="1"/>
  <c r="Y1195" i="1"/>
  <c r="X1195" i="1"/>
  <c r="W1195" i="1"/>
  <c r="V1195" i="1"/>
  <c r="U1195" i="1"/>
  <c r="U1196" i="1" s="1"/>
  <c r="T1195" i="1"/>
  <c r="S1195" i="1"/>
  <c r="R1195" i="1"/>
  <c r="Q1195" i="1"/>
  <c r="Q1196" i="1" s="1"/>
  <c r="P1195" i="1"/>
  <c r="O1195" i="1"/>
  <c r="N1195" i="1"/>
  <c r="M1195" i="1"/>
  <c r="L1195" i="1"/>
  <c r="K1195" i="1"/>
  <c r="J1195" i="1"/>
  <c r="I1195" i="1"/>
  <c r="I1196" i="1" s="1"/>
  <c r="H1195" i="1"/>
  <c r="G1195" i="1"/>
  <c r="F1195" i="1"/>
  <c r="E1195" i="1"/>
  <c r="E1196" i="1" s="1"/>
  <c r="D1195" i="1"/>
  <c r="C1195" i="1"/>
  <c r="B1195" i="1"/>
  <c r="Y1194" i="1"/>
  <c r="Y1196" i="1" s="1"/>
  <c r="M1194" i="1"/>
  <c r="M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Q1194" i="1" s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E1194" i="1" s="1"/>
  <c r="D1192" i="1"/>
  <c r="AA1192" i="1" s="1"/>
  <c r="C1192" i="1"/>
  <c r="B1192" i="1"/>
  <c r="Y1191" i="1"/>
  <c r="X1191" i="1"/>
  <c r="X1194" i="1" s="1"/>
  <c r="X1196" i="1" s="1"/>
  <c r="W1191" i="1"/>
  <c r="V1191" i="1"/>
  <c r="U1191" i="1"/>
  <c r="T1191" i="1"/>
  <c r="T1194" i="1" s="1"/>
  <c r="T1196" i="1" s="1"/>
  <c r="S1191" i="1"/>
  <c r="S1194" i="1" s="1"/>
  <c r="S1196" i="1" s="1"/>
  <c r="R1191" i="1"/>
  <c r="Q1191" i="1"/>
  <c r="P1191" i="1"/>
  <c r="O1191" i="1"/>
  <c r="N1191" i="1"/>
  <c r="N1194" i="1" s="1"/>
  <c r="M1191" i="1"/>
  <c r="Z1191" i="1" s="1"/>
  <c r="L1191" i="1"/>
  <c r="L1194" i="1" s="1"/>
  <c r="L1196" i="1" s="1"/>
  <c r="K1191" i="1"/>
  <c r="J1191" i="1"/>
  <c r="I1191" i="1"/>
  <c r="H1191" i="1"/>
  <c r="H1194" i="1" s="1"/>
  <c r="H1196" i="1" s="1"/>
  <c r="G1191" i="1"/>
  <c r="G1194" i="1" s="1"/>
  <c r="G1196" i="1" s="1"/>
  <c r="F1191" i="1"/>
  <c r="E1191" i="1"/>
  <c r="D1191" i="1"/>
  <c r="C1191" i="1"/>
  <c r="B1191" i="1"/>
  <c r="B1194" i="1" s="1"/>
  <c r="Y1190" i="1"/>
  <c r="X1190" i="1"/>
  <c r="W1190" i="1"/>
  <c r="W1194" i="1" s="1"/>
  <c r="V1190" i="1"/>
  <c r="V1194" i="1" s="1"/>
  <c r="U1190" i="1"/>
  <c r="U1194" i="1" s="1"/>
  <c r="T1190" i="1"/>
  <c r="S1190" i="1"/>
  <c r="R1190" i="1"/>
  <c r="R1194" i="1" s="1"/>
  <c r="R1196" i="1" s="1"/>
  <c r="Q1190" i="1"/>
  <c r="P1190" i="1"/>
  <c r="P1194" i="1" s="1"/>
  <c r="O1190" i="1"/>
  <c r="O1194" i="1" s="1"/>
  <c r="O1196" i="1" s="1"/>
  <c r="N1190" i="1"/>
  <c r="M1190" i="1"/>
  <c r="Z1190" i="1" s="1"/>
  <c r="L1190" i="1"/>
  <c r="K1190" i="1"/>
  <c r="K1194" i="1" s="1"/>
  <c r="J1190" i="1"/>
  <c r="J1194" i="1" s="1"/>
  <c r="I1190" i="1"/>
  <c r="I1194" i="1" s="1"/>
  <c r="H1190" i="1"/>
  <c r="G1190" i="1"/>
  <c r="F1190" i="1"/>
  <c r="F1194" i="1" s="1"/>
  <c r="F1196" i="1" s="1"/>
  <c r="E1190" i="1"/>
  <c r="D1190" i="1"/>
  <c r="D1194" i="1" s="1"/>
  <c r="C1190" i="1"/>
  <c r="C1194" i="1" s="1"/>
  <c r="C1196" i="1" s="1"/>
  <c r="B1190" i="1"/>
  <c r="Y1185" i="1"/>
  <c r="X1185" i="1"/>
  <c r="W1185" i="1"/>
  <c r="W1186" i="1" s="1"/>
  <c r="V1185" i="1"/>
  <c r="U1185" i="1"/>
  <c r="T1185" i="1"/>
  <c r="T1186" i="1" s="1"/>
  <c r="S1185" i="1"/>
  <c r="R1185" i="1"/>
  <c r="Q1185" i="1"/>
  <c r="Q1186" i="1" s="1"/>
  <c r="P1185" i="1"/>
  <c r="O1185" i="1"/>
  <c r="N1185" i="1"/>
  <c r="Z1185" i="1" s="1"/>
  <c r="M1185" i="1"/>
  <c r="L1185" i="1"/>
  <c r="K1185" i="1"/>
  <c r="K1186" i="1" s="1"/>
  <c r="J1185" i="1"/>
  <c r="I1185" i="1"/>
  <c r="H1185" i="1"/>
  <c r="H1186" i="1" s="1"/>
  <c r="G1185" i="1"/>
  <c r="F1185" i="1"/>
  <c r="E1185" i="1"/>
  <c r="E1186" i="1" s="1"/>
  <c r="D1185" i="1"/>
  <c r="C1185" i="1"/>
  <c r="B1185" i="1"/>
  <c r="S1184" i="1"/>
  <c r="S1186" i="1" s="1"/>
  <c r="G1184" i="1"/>
  <c r="G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W1184" i="1" s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K1184" i="1" s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R1184" i="1" s="1"/>
  <c r="R1186" i="1" s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F1184" i="1" s="1"/>
  <c r="F1186" i="1" s="1"/>
  <c r="E1181" i="1"/>
  <c r="D1181" i="1"/>
  <c r="C1181" i="1"/>
  <c r="B1181" i="1"/>
  <c r="B1184" i="1" s="1"/>
  <c r="B1186" i="1" s="1"/>
  <c r="Y1180" i="1"/>
  <c r="Y1184" i="1" s="1"/>
  <c r="Y1186" i="1" s="1"/>
  <c r="X1180" i="1"/>
  <c r="X1184" i="1" s="1"/>
  <c r="X1186" i="1" s="1"/>
  <c r="W1180" i="1"/>
  <c r="V1180" i="1"/>
  <c r="V1184" i="1" s="1"/>
  <c r="U1180" i="1"/>
  <c r="U1184" i="1" s="1"/>
  <c r="U1186" i="1" s="1"/>
  <c r="T1180" i="1"/>
  <c r="T1184" i="1" s="1"/>
  <c r="S1180" i="1"/>
  <c r="R1180" i="1"/>
  <c r="Q1180" i="1"/>
  <c r="Q1184" i="1" s="1"/>
  <c r="P1180" i="1"/>
  <c r="P1184" i="1" s="1"/>
  <c r="O1180" i="1"/>
  <c r="O1184" i="1" s="1"/>
  <c r="N1180" i="1"/>
  <c r="M1180" i="1"/>
  <c r="Z1180" i="1" s="1"/>
  <c r="L1180" i="1"/>
  <c r="L1184" i="1" s="1"/>
  <c r="L1186" i="1" s="1"/>
  <c r="K1180" i="1"/>
  <c r="J1180" i="1"/>
  <c r="J1184" i="1" s="1"/>
  <c r="I1180" i="1"/>
  <c r="I1184" i="1" s="1"/>
  <c r="I1186" i="1" s="1"/>
  <c r="H1180" i="1"/>
  <c r="H1184" i="1" s="1"/>
  <c r="G1180" i="1"/>
  <c r="F1180" i="1"/>
  <c r="E1180" i="1"/>
  <c r="E1184" i="1" s="1"/>
  <c r="D1180" i="1"/>
  <c r="AA1180" i="1" s="1"/>
  <c r="C1180" i="1"/>
  <c r="C1184" i="1" s="1"/>
  <c r="B1180" i="1"/>
  <c r="Y1175" i="1"/>
  <c r="X1175" i="1"/>
  <c r="W1175" i="1"/>
  <c r="V1175" i="1"/>
  <c r="V1176" i="1" s="1"/>
  <c r="U1175" i="1"/>
  <c r="U1176" i="1" s="1"/>
  <c r="T1175" i="1"/>
  <c r="S1175" i="1"/>
  <c r="R1175" i="1"/>
  <c r="Q1175" i="1"/>
  <c r="P1175" i="1"/>
  <c r="P1176" i="1" s="1"/>
  <c r="O1175" i="1"/>
  <c r="N1175" i="1"/>
  <c r="M1175" i="1"/>
  <c r="L1175" i="1"/>
  <c r="K1175" i="1"/>
  <c r="J1175" i="1"/>
  <c r="J1176" i="1" s="1"/>
  <c r="I1175" i="1"/>
  <c r="I1176" i="1" s="1"/>
  <c r="H1175" i="1"/>
  <c r="G1175" i="1"/>
  <c r="F1175" i="1"/>
  <c r="E1175" i="1"/>
  <c r="D1175" i="1"/>
  <c r="D1176" i="1" s="1"/>
  <c r="C1175" i="1"/>
  <c r="B1175" i="1"/>
  <c r="Y1174" i="1"/>
  <c r="Y1176" i="1" s="1"/>
  <c r="M1174" i="1"/>
  <c r="M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Q1174" i="1" s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E1174" i="1" s="1"/>
  <c r="D1172" i="1"/>
  <c r="AA1172" i="1" s="1"/>
  <c r="C1172" i="1"/>
  <c r="B1172" i="1"/>
  <c r="Y1171" i="1"/>
  <c r="X1171" i="1"/>
  <c r="X1174" i="1" s="1"/>
  <c r="X1176" i="1" s="1"/>
  <c r="W1171" i="1"/>
  <c r="V1171" i="1"/>
  <c r="U1171" i="1"/>
  <c r="T1171" i="1"/>
  <c r="T1174" i="1" s="1"/>
  <c r="T1176" i="1" s="1"/>
  <c r="S1171" i="1"/>
  <c r="R1171" i="1"/>
  <c r="Q1171" i="1"/>
  <c r="P1171" i="1"/>
  <c r="O1171" i="1"/>
  <c r="N1171" i="1"/>
  <c r="M1171" i="1"/>
  <c r="Z1171" i="1" s="1"/>
  <c r="L1171" i="1"/>
  <c r="L1174" i="1" s="1"/>
  <c r="L1176" i="1" s="1"/>
  <c r="K1171" i="1"/>
  <c r="J1171" i="1"/>
  <c r="I1171" i="1"/>
  <c r="H1171" i="1"/>
  <c r="H1174" i="1" s="1"/>
  <c r="H1176" i="1" s="1"/>
  <c r="G1171" i="1"/>
  <c r="F1171" i="1"/>
  <c r="E1171" i="1"/>
  <c r="D1171" i="1"/>
  <c r="C1171" i="1"/>
  <c r="B1171" i="1"/>
  <c r="Y1170" i="1"/>
  <c r="X1170" i="1"/>
  <c r="W1170" i="1"/>
  <c r="W1174" i="1" s="1"/>
  <c r="V1170" i="1"/>
  <c r="V1174" i="1" s="1"/>
  <c r="U1170" i="1"/>
  <c r="U1174" i="1" s="1"/>
  <c r="T1170" i="1"/>
  <c r="S1170" i="1"/>
  <c r="S1174" i="1" s="1"/>
  <c r="S1176" i="1" s="1"/>
  <c r="R1170" i="1"/>
  <c r="R1174" i="1" s="1"/>
  <c r="R1176" i="1" s="1"/>
  <c r="Q1170" i="1"/>
  <c r="P1170" i="1"/>
  <c r="P1174" i="1" s="1"/>
  <c r="O1170" i="1"/>
  <c r="O1174" i="1" s="1"/>
  <c r="O1176" i="1" s="1"/>
  <c r="N1170" i="1"/>
  <c r="N1174" i="1" s="1"/>
  <c r="M1170" i="1"/>
  <c r="Z1170" i="1" s="1"/>
  <c r="L1170" i="1"/>
  <c r="K1170" i="1"/>
  <c r="K1174" i="1" s="1"/>
  <c r="J1170" i="1"/>
  <c r="J1174" i="1" s="1"/>
  <c r="I1170" i="1"/>
  <c r="I1174" i="1" s="1"/>
  <c r="H1170" i="1"/>
  <c r="G1170" i="1"/>
  <c r="G1174" i="1" s="1"/>
  <c r="G1176" i="1" s="1"/>
  <c r="F1170" i="1"/>
  <c r="F1174" i="1" s="1"/>
  <c r="F1176" i="1" s="1"/>
  <c r="E1170" i="1"/>
  <c r="D1170" i="1"/>
  <c r="D1174" i="1" s="1"/>
  <c r="C1170" i="1"/>
  <c r="C1174" i="1" s="1"/>
  <c r="C1176" i="1" s="1"/>
  <c r="B1170" i="1"/>
  <c r="B1174" i="1" s="1"/>
  <c r="Y1165" i="1"/>
  <c r="X1165" i="1"/>
  <c r="X1166" i="1" s="1"/>
  <c r="W1165" i="1"/>
  <c r="W1166" i="1" s="1"/>
  <c r="V1165" i="1"/>
  <c r="U1165" i="1"/>
  <c r="T1165" i="1"/>
  <c r="S1165" i="1"/>
  <c r="S1166" i="1" s="1"/>
  <c r="R1165" i="1"/>
  <c r="Q1165" i="1"/>
  <c r="P1165" i="1"/>
  <c r="O1165" i="1"/>
  <c r="O1166" i="1" s="1"/>
  <c r="N1165" i="1"/>
  <c r="M1165" i="1"/>
  <c r="Z1165" i="1" s="1"/>
  <c r="L1165" i="1"/>
  <c r="L1166" i="1" s="1"/>
  <c r="K1165" i="1"/>
  <c r="K1166" i="1" s="1"/>
  <c r="J1165" i="1"/>
  <c r="I1165" i="1"/>
  <c r="H1165" i="1"/>
  <c r="G1165" i="1"/>
  <c r="G1166" i="1" s="1"/>
  <c r="F1165" i="1"/>
  <c r="E1165" i="1"/>
  <c r="D1165" i="1"/>
  <c r="C1165" i="1"/>
  <c r="C1166" i="1" s="1"/>
  <c r="B1165" i="1"/>
  <c r="S1164" i="1"/>
  <c r="G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W1164" i="1" s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K1164" i="1" s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F1164" i="1" s="1"/>
  <c r="F1166" i="1" s="1"/>
  <c r="E1161" i="1"/>
  <c r="D1161" i="1"/>
  <c r="C1161" i="1"/>
  <c r="B1161" i="1"/>
  <c r="B1164" i="1" s="1"/>
  <c r="B1166" i="1" s="1"/>
  <c r="Y1160" i="1"/>
  <c r="Y1164" i="1" s="1"/>
  <c r="Y1166" i="1" s="1"/>
  <c r="X1160" i="1"/>
  <c r="X1164" i="1" s="1"/>
  <c r="W1160" i="1"/>
  <c r="V1160" i="1"/>
  <c r="V1164" i="1" s="1"/>
  <c r="U1160" i="1"/>
  <c r="U1164" i="1" s="1"/>
  <c r="U1166" i="1" s="1"/>
  <c r="T1160" i="1"/>
  <c r="T1164" i="1" s="1"/>
  <c r="S1160" i="1"/>
  <c r="R1160" i="1"/>
  <c r="Q1160" i="1"/>
  <c r="Q1164" i="1" s="1"/>
  <c r="P1160" i="1"/>
  <c r="P1164" i="1" s="1"/>
  <c r="O1160" i="1"/>
  <c r="O1164" i="1" s="1"/>
  <c r="N1160" i="1"/>
  <c r="M1160" i="1"/>
  <c r="Z1160" i="1" s="1"/>
  <c r="L1160" i="1"/>
  <c r="L1164" i="1" s="1"/>
  <c r="K1160" i="1"/>
  <c r="J1160" i="1"/>
  <c r="J1164" i="1" s="1"/>
  <c r="I1160" i="1"/>
  <c r="I1164" i="1" s="1"/>
  <c r="I1166" i="1" s="1"/>
  <c r="H1160" i="1"/>
  <c r="H1164" i="1" s="1"/>
  <c r="G1160" i="1"/>
  <c r="F1160" i="1"/>
  <c r="E1160" i="1"/>
  <c r="E1164" i="1" s="1"/>
  <c r="D1160" i="1"/>
  <c r="AA1160" i="1" s="1"/>
  <c r="C1160" i="1"/>
  <c r="C1164" i="1" s="1"/>
  <c r="B1160" i="1"/>
  <c r="Y1155" i="1"/>
  <c r="Y1156" i="1" s="1"/>
  <c r="X1155" i="1"/>
  <c r="W1155" i="1"/>
  <c r="W1156" i="1" s="1"/>
  <c r="V1155" i="1"/>
  <c r="U1155" i="1"/>
  <c r="T1155" i="1"/>
  <c r="S1155" i="1"/>
  <c r="R1155" i="1"/>
  <c r="Q1155" i="1"/>
  <c r="Q1156" i="1" s="1"/>
  <c r="P1155" i="1"/>
  <c r="O1155" i="1"/>
  <c r="N1155" i="1"/>
  <c r="N1156" i="1" s="1"/>
  <c r="M1155" i="1"/>
  <c r="M1156" i="1" s="1"/>
  <c r="L1155" i="1"/>
  <c r="K1155" i="1"/>
  <c r="K1156" i="1" s="1"/>
  <c r="J1155" i="1"/>
  <c r="I1155" i="1"/>
  <c r="H1155" i="1"/>
  <c r="G1155" i="1"/>
  <c r="F1155" i="1"/>
  <c r="E1155" i="1"/>
  <c r="E1156" i="1" s="1"/>
  <c r="D1155" i="1"/>
  <c r="C1155" i="1"/>
  <c r="B1155" i="1"/>
  <c r="B1156" i="1" s="1"/>
  <c r="Y1154" i="1"/>
  <c r="M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Q1154" i="1" s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E1154" i="1" s="1"/>
  <c r="D1152" i="1"/>
  <c r="AA1152" i="1" s="1"/>
  <c r="C1152" i="1"/>
  <c r="B1152" i="1"/>
  <c r="Y1151" i="1"/>
  <c r="X1151" i="1"/>
  <c r="X1154" i="1" s="1"/>
  <c r="X1156" i="1" s="1"/>
  <c r="W1151" i="1"/>
  <c r="V1151" i="1"/>
  <c r="U1151" i="1"/>
  <c r="T1151" i="1"/>
  <c r="T1154" i="1" s="1"/>
  <c r="T1156" i="1" s="1"/>
  <c r="S1151" i="1"/>
  <c r="R1151" i="1"/>
  <c r="Q1151" i="1"/>
  <c r="P1151" i="1"/>
  <c r="O1151" i="1"/>
  <c r="N1151" i="1"/>
  <c r="M1151" i="1"/>
  <c r="Z1151" i="1" s="1"/>
  <c r="L1151" i="1"/>
  <c r="L1154" i="1" s="1"/>
  <c r="L1156" i="1" s="1"/>
  <c r="K1151" i="1"/>
  <c r="J1151" i="1"/>
  <c r="I1151" i="1"/>
  <c r="H1151" i="1"/>
  <c r="H1154" i="1" s="1"/>
  <c r="H1156" i="1" s="1"/>
  <c r="G1151" i="1"/>
  <c r="F1151" i="1"/>
  <c r="E1151" i="1"/>
  <c r="D1151" i="1"/>
  <c r="C1151" i="1"/>
  <c r="B1151" i="1"/>
  <c r="Y1150" i="1"/>
  <c r="X1150" i="1"/>
  <c r="W1150" i="1"/>
  <c r="W1154" i="1" s="1"/>
  <c r="V1150" i="1"/>
  <c r="V1154" i="1" s="1"/>
  <c r="U1150" i="1"/>
  <c r="U1154" i="1" s="1"/>
  <c r="T1150" i="1"/>
  <c r="S1150" i="1"/>
  <c r="S1154" i="1" s="1"/>
  <c r="S1156" i="1" s="1"/>
  <c r="R1150" i="1"/>
  <c r="R1154" i="1" s="1"/>
  <c r="Q1150" i="1"/>
  <c r="P1150" i="1"/>
  <c r="P1154" i="1" s="1"/>
  <c r="O1150" i="1"/>
  <c r="O1154" i="1" s="1"/>
  <c r="O1156" i="1" s="1"/>
  <c r="N1150" i="1"/>
  <c r="N1154" i="1" s="1"/>
  <c r="M1150" i="1"/>
  <c r="Z1150" i="1" s="1"/>
  <c r="L1150" i="1"/>
  <c r="K1150" i="1"/>
  <c r="K1154" i="1" s="1"/>
  <c r="J1150" i="1"/>
  <c r="J1154" i="1" s="1"/>
  <c r="I1150" i="1"/>
  <c r="I1154" i="1" s="1"/>
  <c r="H1150" i="1"/>
  <c r="G1150" i="1"/>
  <c r="G1154" i="1" s="1"/>
  <c r="G1156" i="1" s="1"/>
  <c r="F1150" i="1"/>
  <c r="F1154" i="1" s="1"/>
  <c r="E1150" i="1"/>
  <c r="D1150" i="1"/>
  <c r="D1154" i="1" s="1"/>
  <c r="C1150" i="1"/>
  <c r="C1154" i="1" s="1"/>
  <c r="C1156" i="1" s="1"/>
  <c r="B1150" i="1"/>
  <c r="B1154" i="1" s="1"/>
  <c r="Y1145" i="1"/>
  <c r="X1145" i="1"/>
  <c r="W1145" i="1"/>
  <c r="V1145" i="1"/>
  <c r="V1146" i="1" s="1"/>
  <c r="U1145" i="1"/>
  <c r="T1145" i="1"/>
  <c r="S1145" i="1"/>
  <c r="S1146" i="1" s="1"/>
  <c r="R1145" i="1"/>
  <c r="Q1145" i="1"/>
  <c r="P1145" i="1"/>
  <c r="P1146" i="1" s="1"/>
  <c r="O1145" i="1"/>
  <c r="O1146" i="1" s="1"/>
  <c r="N1145" i="1"/>
  <c r="M1145" i="1"/>
  <c r="Z1145" i="1" s="1"/>
  <c r="L1145" i="1"/>
  <c r="K1145" i="1"/>
  <c r="J1145" i="1"/>
  <c r="J1146" i="1" s="1"/>
  <c r="I1145" i="1"/>
  <c r="H1145" i="1"/>
  <c r="G1145" i="1"/>
  <c r="G1146" i="1" s="1"/>
  <c r="F1145" i="1"/>
  <c r="E1145" i="1"/>
  <c r="D1145" i="1"/>
  <c r="C1145" i="1"/>
  <c r="C1146" i="1" s="1"/>
  <c r="B1145" i="1"/>
  <c r="S1144" i="1"/>
  <c r="G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W1144" i="1" s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K1144" i="1" s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R1144" i="1" s="1"/>
  <c r="R1146" i="1" s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F1144" i="1" s="1"/>
  <c r="F1146" i="1" s="1"/>
  <c r="E1141" i="1"/>
  <c r="D1141" i="1"/>
  <c r="C1141" i="1"/>
  <c r="B1141" i="1"/>
  <c r="B1144" i="1" s="1"/>
  <c r="B1146" i="1" s="1"/>
  <c r="Y1140" i="1"/>
  <c r="Y1144" i="1" s="1"/>
  <c r="Y1146" i="1" s="1"/>
  <c r="X1140" i="1"/>
  <c r="X1144" i="1" s="1"/>
  <c r="W1140" i="1"/>
  <c r="V1140" i="1"/>
  <c r="V1144" i="1" s="1"/>
  <c r="U1140" i="1"/>
  <c r="U1144" i="1" s="1"/>
  <c r="U1146" i="1" s="1"/>
  <c r="T1140" i="1"/>
  <c r="T1144" i="1" s="1"/>
  <c r="S1140" i="1"/>
  <c r="R1140" i="1"/>
  <c r="Q1140" i="1"/>
  <c r="Q1144" i="1" s="1"/>
  <c r="P1140" i="1"/>
  <c r="P1144" i="1" s="1"/>
  <c r="O1140" i="1"/>
  <c r="O1144" i="1" s="1"/>
  <c r="N1140" i="1"/>
  <c r="M1140" i="1"/>
  <c r="Z1140" i="1" s="1"/>
  <c r="L1140" i="1"/>
  <c r="L1144" i="1" s="1"/>
  <c r="K1140" i="1"/>
  <c r="J1140" i="1"/>
  <c r="J1144" i="1" s="1"/>
  <c r="I1140" i="1"/>
  <c r="I1144" i="1" s="1"/>
  <c r="I1146" i="1" s="1"/>
  <c r="H1140" i="1"/>
  <c r="H1144" i="1" s="1"/>
  <c r="G1140" i="1"/>
  <c r="F1140" i="1"/>
  <c r="E1140" i="1"/>
  <c r="E1144" i="1" s="1"/>
  <c r="D1140" i="1"/>
  <c r="AA1140" i="1" s="1"/>
  <c r="C1140" i="1"/>
  <c r="C1144" i="1" s="1"/>
  <c r="B1140" i="1"/>
  <c r="Y1135" i="1"/>
  <c r="Y1136" i="1" s="1"/>
  <c r="X1135" i="1"/>
  <c r="W1135" i="1"/>
  <c r="V1135" i="1"/>
  <c r="U1135" i="1"/>
  <c r="U1136" i="1" s="1"/>
  <c r="T1135" i="1"/>
  <c r="S1135" i="1"/>
  <c r="R1135" i="1"/>
  <c r="R1136" i="1" s="1"/>
  <c r="Q1135" i="1"/>
  <c r="Q1136" i="1" s="1"/>
  <c r="P1135" i="1"/>
  <c r="O1135" i="1"/>
  <c r="N1135" i="1"/>
  <c r="M1135" i="1"/>
  <c r="M1136" i="1" s="1"/>
  <c r="L1135" i="1"/>
  <c r="K1135" i="1"/>
  <c r="J1135" i="1"/>
  <c r="I1135" i="1"/>
  <c r="I1136" i="1" s="1"/>
  <c r="H1135" i="1"/>
  <c r="G1135" i="1"/>
  <c r="F1135" i="1"/>
  <c r="F1136" i="1" s="1"/>
  <c r="E1135" i="1"/>
  <c r="E1136" i="1" s="1"/>
  <c r="D1135" i="1"/>
  <c r="C1135" i="1"/>
  <c r="B1135" i="1"/>
  <c r="Y1134" i="1"/>
  <c r="M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Q1134" i="1" s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E1134" i="1" s="1"/>
  <c r="D1132" i="1"/>
  <c r="AA1132" i="1" s="1"/>
  <c r="C1132" i="1"/>
  <c r="B1132" i="1"/>
  <c r="Y1131" i="1"/>
  <c r="X1131" i="1"/>
  <c r="X1134" i="1" s="1"/>
  <c r="X1136" i="1" s="1"/>
  <c r="W1131" i="1"/>
  <c r="V1131" i="1"/>
  <c r="U1131" i="1"/>
  <c r="T1131" i="1"/>
  <c r="T1134" i="1" s="1"/>
  <c r="T1136" i="1" s="1"/>
  <c r="S1131" i="1"/>
  <c r="R1131" i="1"/>
  <c r="Q1131" i="1"/>
  <c r="P1131" i="1"/>
  <c r="O1131" i="1"/>
  <c r="N1131" i="1"/>
  <c r="M1131" i="1"/>
  <c r="Z1131" i="1" s="1"/>
  <c r="L1131" i="1"/>
  <c r="L1134" i="1" s="1"/>
  <c r="L1136" i="1" s="1"/>
  <c r="K1131" i="1"/>
  <c r="J1131" i="1"/>
  <c r="I1131" i="1"/>
  <c r="H1131" i="1"/>
  <c r="H1134" i="1" s="1"/>
  <c r="H1136" i="1" s="1"/>
  <c r="G1131" i="1"/>
  <c r="F1131" i="1"/>
  <c r="E1131" i="1"/>
  <c r="D1131" i="1"/>
  <c r="C1131" i="1"/>
  <c r="B1131" i="1"/>
  <c r="Y1130" i="1"/>
  <c r="X1130" i="1"/>
  <c r="W1130" i="1"/>
  <c r="W1134" i="1" s="1"/>
  <c r="V1130" i="1"/>
  <c r="V1134" i="1" s="1"/>
  <c r="U1130" i="1"/>
  <c r="U1134" i="1" s="1"/>
  <c r="T1130" i="1"/>
  <c r="S1130" i="1"/>
  <c r="S1134" i="1" s="1"/>
  <c r="S1136" i="1" s="1"/>
  <c r="R1130" i="1"/>
  <c r="R1134" i="1" s="1"/>
  <c r="Q1130" i="1"/>
  <c r="P1130" i="1"/>
  <c r="P1134" i="1" s="1"/>
  <c r="O1130" i="1"/>
  <c r="O1134" i="1" s="1"/>
  <c r="O1136" i="1" s="1"/>
  <c r="N1130" i="1"/>
  <c r="N1134" i="1" s="1"/>
  <c r="M1130" i="1"/>
  <c r="Z1130" i="1" s="1"/>
  <c r="L1130" i="1"/>
  <c r="K1130" i="1"/>
  <c r="K1134" i="1" s="1"/>
  <c r="J1130" i="1"/>
  <c r="J1134" i="1" s="1"/>
  <c r="I1130" i="1"/>
  <c r="I1134" i="1" s="1"/>
  <c r="H1130" i="1"/>
  <c r="G1130" i="1"/>
  <c r="G1134" i="1" s="1"/>
  <c r="G1136" i="1" s="1"/>
  <c r="F1130" i="1"/>
  <c r="F1134" i="1" s="1"/>
  <c r="E1130" i="1"/>
  <c r="D1130" i="1"/>
  <c r="D1134" i="1" s="1"/>
  <c r="C1130" i="1"/>
  <c r="C1134" i="1" s="1"/>
  <c r="C1136" i="1" s="1"/>
  <c r="B1130" i="1"/>
  <c r="B1134" i="1" s="1"/>
  <c r="Y1125" i="1"/>
  <c r="X1125" i="1"/>
  <c r="W1125" i="1"/>
  <c r="W1126" i="1" s="1"/>
  <c r="V1125" i="1"/>
  <c r="U1125" i="1"/>
  <c r="T1125" i="1"/>
  <c r="T1126" i="1" s="1"/>
  <c r="S1125" i="1"/>
  <c r="S1126" i="1" s="1"/>
  <c r="R1125" i="1"/>
  <c r="Q1125" i="1"/>
  <c r="Q1126" i="1" s="1"/>
  <c r="P1125" i="1"/>
  <c r="O1125" i="1"/>
  <c r="N1125" i="1"/>
  <c r="M1125" i="1"/>
  <c r="Z1125" i="1" s="1"/>
  <c r="L1125" i="1"/>
  <c r="K1125" i="1"/>
  <c r="K1126" i="1" s="1"/>
  <c r="J1125" i="1"/>
  <c r="I1125" i="1"/>
  <c r="H1125" i="1"/>
  <c r="H1126" i="1" s="1"/>
  <c r="G1125" i="1"/>
  <c r="G1126" i="1" s="1"/>
  <c r="F1125" i="1"/>
  <c r="E1125" i="1"/>
  <c r="E1126" i="1" s="1"/>
  <c r="D1125" i="1"/>
  <c r="C1125" i="1"/>
  <c r="B1125" i="1"/>
  <c r="S1124" i="1"/>
  <c r="G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W1124" i="1" s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K1124" i="1" s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R1124" i="1" s="1"/>
  <c r="R1126" i="1" s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F1124" i="1" s="1"/>
  <c r="F1126" i="1" s="1"/>
  <c r="E1121" i="1"/>
  <c r="D1121" i="1"/>
  <c r="AA1121" i="1" s="1"/>
  <c r="C1121" i="1"/>
  <c r="B1121" i="1"/>
  <c r="B1124" i="1" s="1"/>
  <c r="B1126" i="1" s="1"/>
  <c r="Y1120" i="1"/>
  <c r="Y1124" i="1" s="1"/>
  <c r="Y1126" i="1" s="1"/>
  <c r="X1120" i="1"/>
  <c r="X1124" i="1" s="1"/>
  <c r="W1120" i="1"/>
  <c r="V1120" i="1"/>
  <c r="V1124" i="1" s="1"/>
  <c r="U1120" i="1"/>
  <c r="U1124" i="1" s="1"/>
  <c r="U1126" i="1" s="1"/>
  <c r="T1120" i="1"/>
  <c r="T1124" i="1" s="1"/>
  <c r="S1120" i="1"/>
  <c r="R1120" i="1"/>
  <c r="Q1120" i="1"/>
  <c r="Q1124" i="1" s="1"/>
  <c r="P1120" i="1"/>
  <c r="P1124" i="1" s="1"/>
  <c r="O1120" i="1"/>
  <c r="O1124" i="1" s="1"/>
  <c r="N1120" i="1"/>
  <c r="M1120" i="1"/>
  <c r="Z1120" i="1" s="1"/>
  <c r="L1120" i="1"/>
  <c r="L1124" i="1" s="1"/>
  <c r="K1120" i="1"/>
  <c r="J1120" i="1"/>
  <c r="J1124" i="1" s="1"/>
  <c r="I1120" i="1"/>
  <c r="I1124" i="1" s="1"/>
  <c r="I1126" i="1" s="1"/>
  <c r="H1120" i="1"/>
  <c r="H1124" i="1" s="1"/>
  <c r="G1120" i="1"/>
  <c r="F1120" i="1"/>
  <c r="E1120" i="1"/>
  <c r="E1124" i="1" s="1"/>
  <c r="D1120" i="1"/>
  <c r="AA1120" i="1" s="1"/>
  <c r="AA1124" i="1" s="1"/>
  <c r="C1120" i="1"/>
  <c r="C1124" i="1" s="1"/>
  <c r="B1120" i="1"/>
  <c r="Y1115" i="1"/>
  <c r="Y1116" i="1" s="1"/>
  <c r="X1115" i="1"/>
  <c r="W1115" i="1"/>
  <c r="V1115" i="1"/>
  <c r="V1116" i="1" s="1"/>
  <c r="U1115" i="1"/>
  <c r="U1116" i="1" s="1"/>
  <c r="T1115" i="1"/>
  <c r="S1115" i="1"/>
  <c r="R1115" i="1"/>
  <c r="Q1115" i="1"/>
  <c r="P1115" i="1"/>
  <c r="P1116" i="1" s="1"/>
  <c r="O1115" i="1"/>
  <c r="N1115" i="1"/>
  <c r="M1115" i="1"/>
  <c r="M1116" i="1" s="1"/>
  <c r="L1115" i="1"/>
  <c r="K1115" i="1"/>
  <c r="J1115" i="1"/>
  <c r="J1116" i="1" s="1"/>
  <c r="I1115" i="1"/>
  <c r="I1116" i="1" s="1"/>
  <c r="H1115" i="1"/>
  <c r="G1115" i="1"/>
  <c r="F1115" i="1"/>
  <c r="E1115" i="1"/>
  <c r="D1115" i="1"/>
  <c r="D1116" i="1" s="1"/>
  <c r="C1115" i="1"/>
  <c r="B1115" i="1"/>
  <c r="Y1114" i="1"/>
  <c r="M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Q1114" i="1" s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E1114" i="1" s="1"/>
  <c r="D1112" i="1"/>
  <c r="AA1112" i="1" s="1"/>
  <c r="C1112" i="1"/>
  <c r="B1112" i="1"/>
  <c r="Y1111" i="1"/>
  <c r="X1111" i="1"/>
  <c r="X1114" i="1" s="1"/>
  <c r="X1116" i="1" s="1"/>
  <c r="W1111" i="1"/>
  <c r="V1111" i="1"/>
  <c r="U1111" i="1"/>
  <c r="T1111" i="1"/>
  <c r="T1114" i="1" s="1"/>
  <c r="T1116" i="1" s="1"/>
  <c r="S1111" i="1"/>
  <c r="R1111" i="1"/>
  <c r="Q1111" i="1"/>
  <c r="P1111" i="1"/>
  <c r="O1111" i="1"/>
  <c r="N1111" i="1"/>
  <c r="Z1111" i="1" s="1"/>
  <c r="M1111" i="1"/>
  <c r="L1111" i="1"/>
  <c r="L1114" i="1" s="1"/>
  <c r="L1116" i="1" s="1"/>
  <c r="K1111" i="1"/>
  <c r="J1111" i="1"/>
  <c r="I1111" i="1"/>
  <c r="H1111" i="1"/>
  <c r="H1114" i="1" s="1"/>
  <c r="H1116" i="1" s="1"/>
  <c r="G1111" i="1"/>
  <c r="F1111" i="1"/>
  <c r="E1111" i="1"/>
  <c r="D1111" i="1"/>
  <c r="C1111" i="1"/>
  <c r="B1111" i="1"/>
  <c r="Y1110" i="1"/>
  <c r="X1110" i="1"/>
  <c r="W1110" i="1"/>
  <c r="W1114" i="1" s="1"/>
  <c r="V1110" i="1"/>
  <c r="V1114" i="1" s="1"/>
  <c r="U1110" i="1"/>
  <c r="U1114" i="1" s="1"/>
  <c r="T1110" i="1"/>
  <c r="S1110" i="1"/>
  <c r="S1114" i="1" s="1"/>
  <c r="S1116" i="1" s="1"/>
  <c r="R1110" i="1"/>
  <c r="R1114" i="1" s="1"/>
  <c r="Q1110" i="1"/>
  <c r="P1110" i="1"/>
  <c r="P1114" i="1" s="1"/>
  <c r="O1110" i="1"/>
  <c r="O1114" i="1" s="1"/>
  <c r="O1116" i="1" s="1"/>
  <c r="N1110" i="1"/>
  <c r="N1114" i="1" s="1"/>
  <c r="M1110" i="1"/>
  <c r="Z1110" i="1" s="1"/>
  <c r="L1110" i="1"/>
  <c r="K1110" i="1"/>
  <c r="K1114" i="1" s="1"/>
  <c r="J1110" i="1"/>
  <c r="J1114" i="1" s="1"/>
  <c r="I1110" i="1"/>
  <c r="I1114" i="1" s="1"/>
  <c r="H1110" i="1"/>
  <c r="G1110" i="1"/>
  <c r="G1114" i="1" s="1"/>
  <c r="G1116" i="1" s="1"/>
  <c r="F1110" i="1"/>
  <c r="F1114" i="1" s="1"/>
  <c r="E1110" i="1"/>
  <c r="D1110" i="1"/>
  <c r="D1114" i="1" s="1"/>
  <c r="C1110" i="1"/>
  <c r="C1114" i="1" s="1"/>
  <c r="C1116" i="1" s="1"/>
  <c r="B1110" i="1"/>
  <c r="B1114" i="1" s="1"/>
  <c r="Y1105" i="1"/>
  <c r="X1105" i="1"/>
  <c r="W1105" i="1"/>
  <c r="W1095" i="1" s="1"/>
  <c r="V1105" i="1"/>
  <c r="U1105" i="1"/>
  <c r="T1105" i="1"/>
  <c r="T1095" i="1" s="1"/>
  <c r="S1105" i="1"/>
  <c r="S1106" i="1" s="1"/>
  <c r="R1105" i="1"/>
  <c r="Q1105" i="1"/>
  <c r="P1105" i="1"/>
  <c r="O1105" i="1"/>
  <c r="O1106" i="1" s="1"/>
  <c r="N1105" i="1"/>
  <c r="M1105" i="1"/>
  <c r="Z1105" i="1" s="1"/>
  <c r="L1105" i="1"/>
  <c r="K1105" i="1"/>
  <c r="K1095" i="1" s="1"/>
  <c r="J1105" i="1"/>
  <c r="I1105" i="1"/>
  <c r="H1105" i="1"/>
  <c r="H1095" i="1" s="1"/>
  <c r="G1105" i="1"/>
  <c r="G1106" i="1" s="1"/>
  <c r="F1105" i="1"/>
  <c r="E1105" i="1"/>
  <c r="D1105" i="1"/>
  <c r="C1105" i="1"/>
  <c r="C1106" i="1" s="1"/>
  <c r="B1105" i="1"/>
  <c r="S1104" i="1"/>
  <c r="G1104" i="1"/>
  <c r="Y1103" i="1"/>
  <c r="Y1093" i="1" s="1"/>
  <c r="Y1083" i="1" s="1"/>
  <c r="X1103" i="1"/>
  <c r="W1103" i="1"/>
  <c r="V1103" i="1"/>
  <c r="U1103" i="1"/>
  <c r="U1093" i="1" s="1"/>
  <c r="U1083" i="1" s="1"/>
  <c r="T1103" i="1"/>
  <c r="T1093" i="1" s="1"/>
  <c r="T1083" i="1" s="1"/>
  <c r="S1103" i="1"/>
  <c r="R1103" i="1"/>
  <c r="Q1103" i="1"/>
  <c r="P1103" i="1"/>
  <c r="P1093" i="1" s="1"/>
  <c r="P1083" i="1" s="1"/>
  <c r="O1103" i="1"/>
  <c r="N1103" i="1"/>
  <c r="M1103" i="1"/>
  <c r="M1093" i="1" s="1"/>
  <c r="L1103" i="1"/>
  <c r="K1103" i="1"/>
  <c r="J1103" i="1"/>
  <c r="I1103" i="1"/>
  <c r="I1093" i="1" s="1"/>
  <c r="I1083" i="1" s="1"/>
  <c r="H1103" i="1"/>
  <c r="H1093" i="1" s="1"/>
  <c r="H1083" i="1" s="1"/>
  <c r="G1103" i="1"/>
  <c r="F1103" i="1"/>
  <c r="E1103" i="1"/>
  <c r="D1103" i="1"/>
  <c r="D1093" i="1" s="1"/>
  <c r="C1103" i="1"/>
  <c r="B1103" i="1"/>
  <c r="Y1102" i="1"/>
  <c r="X1102" i="1"/>
  <c r="W1102" i="1"/>
  <c r="W1092" i="1" s="1"/>
  <c r="W1082" i="1" s="1"/>
  <c r="V1102" i="1"/>
  <c r="V1092" i="1" s="1"/>
  <c r="V1082" i="1" s="1"/>
  <c r="U1102" i="1"/>
  <c r="T1102" i="1"/>
  <c r="S1102" i="1"/>
  <c r="R1102" i="1"/>
  <c r="R1092" i="1" s="1"/>
  <c r="R1082" i="1" s="1"/>
  <c r="Q1102" i="1"/>
  <c r="P1102" i="1"/>
  <c r="O1102" i="1"/>
  <c r="O1092" i="1" s="1"/>
  <c r="O1082" i="1" s="1"/>
  <c r="N1102" i="1"/>
  <c r="M1102" i="1"/>
  <c r="Z1102" i="1" s="1"/>
  <c r="AA1102" i="1" s="1"/>
  <c r="L1102" i="1"/>
  <c r="K1102" i="1"/>
  <c r="K1092" i="1" s="1"/>
  <c r="K1082" i="1" s="1"/>
  <c r="J1102" i="1"/>
  <c r="J1092" i="1" s="1"/>
  <c r="J1082" i="1" s="1"/>
  <c r="I1102" i="1"/>
  <c r="H1102" i="1"/>
  <c r="G1102" i="1"/>
  <c r="F1102" i="1"/>
  <c r="F1092" i="1" s="1"/>
  <c r="F1082" i="1" s="1"/>
  <c r="E1102" i="1"/>
  <c r="D1102" i="1"/>
  <c r="C1102" i="1"/>
  <c r="C1092" i="1" s="1"/>
  <c r="C1082" i="1" s="1"/>
  <c r="B1102" i="1"/>
  <c r="Y1101" i="1"/>
  <c r="Y1091" i="1" s="1"/>
  <c r="X1101" i="1"/>
  <c r="W1101" i="1"/>
  <c r="V1101" i="1"/>
  <c r="U1101" i="1"/>
  <c r="U1091" i="1" s="1"/>
  <c r="U1081" i="1" s="1"/>
  <c r="T1101" i="1"/>
  <c r="S1101" i="1"/>
  <c r="R1101" i="1"/>
  <c r="R1104" i="1" s="1"/>
  <c r="R1106" i="1" s="1"/>
  <c r="Q1101" i="1"/>
  <c r="P1101" i="1"/>
  <c r="O1101" i="1"/>
  <c r="N1101" i="1"/>
  <c r="Z1101" i="1" s="1"/>
  <c r="AB1101" i="1" s="1"/>
  <c r="M1101" i="1"/>
  <c r="M1091" i="1" s="1"/>
  <c r="L1101" i="1"/>
  <c r="K1101" i="1"/>
  <c r="J1101" i="1"/>
  <c r="I1101" i="1"/>
  <c r="I1091" i="1" s="1"/>
  <c r="I1081" i="1" s="1"/>
  <c r="H1101" i="1"/>
  <c r="G1101" i="1"/>
  <c r="F1101" i="1"/>
  <c r="F1104" i="1" s="1"/>
  <c r="F1106" i="1" s="1"/>
  <c r="E1101" i="1"/>
  <c r="D1101" i="1"/>
  <c r="C1101" i="1"/>
  <c r="B1101" i="1"/>
  <c r="B1104" i="1" s="1"/>
  <c r="B1106" i="1" s="1"/>
  <c r="Y1100" i="1"/>
  <c r="Y1104" i="1" s="1"/>
  <c r="Y1106" i="1" s="1"/>
  <c r="X1100" i="1"/>
  <c r="X1090" i="1" s="1"/>
  <c r="W1100" i="1"/>
  <c r="V1100" i="1"/>
  <c r="V1104" i="1" s="1"/>
  <c r="U1100" i="1"/>
  <c r="U1104" i="1" s="1"/>
  <c r="U1106" i="1" s="1"/>
  <c r="T1100" i="1"/>
  <c r="T1104" i="1" s="1"/>
  <c r="S1100" i="1"/>
  <c r="R1100" i="1"/>
  <c r="Q1100" i="1"/>
  <c r="Q1104" i="1" s="1"/>
  <c r="P1100" i="1"/>
  <c r="P1104" i="1" s="1"/>
  <c r="O1100" i="1"/>
  <c r="O1104" i="1" s="1"/>
  <c r="N1100" i="1"/>
  <c r="M1100" i="1"/>
  <c r="Z1100" i="1" s="1"/>
  <c r="L1100" i="1"/>
  <c r="L1090" i="1" s="1"/>
  <c r="K1100" i="1"/>
  <c r="J1100" i="1"/>
  <c r="J1104" i="1" s="1"/>
  <c r="I1100" i="1"/>
  <c r="I1104" i="1" s="1"/>
  <c r="I1106" i="1" s="1"/>
  <c r="H1100" i="1"/>
  <c r="H1104" i="1" s="1"/>
  <c r="G1100" i="1"/>
  <c r="F1100" i="1"/>
  <c r="E1100" i="1"/>
  <c r="E1104" i="1" s="1"/>
  <c r="D1100" i="1"/>
  <c r="AA1100" i="1" s="1"/>
  <c r="C1100" i="1"/>
  <c r="C1104" i="1" s="1"/>
  <c r="B1100" i="1"/>
  <c r="Y1095" i="1"/>
  <c r="X1095" i="1"/>
  <c r="V1095" i="1"/>
  <c r="U1095" i="1"/>
  <c r="S1095" i="1"/>
  <c r="R1095" i="1"/>
  <c r="Q1095" i="1"/>
  <c r="Q1085" i="1" s="1"/>
  <c r="N1095" i="1"/>
  <c r="N1085" i="1" s="1"/>
  <c r="M1095" i="1"/>
  <c r="L1095" i="1"/>
  <c r="J1095" i="1"/>
  <c r="I1095" i="1"/>
  <c r="G1095" i="1"/>
  <c r="F1095" i="1"/>
  <c r="E1095" i="1"/>
  <c r="E1085" i="1" s="1"/>
  <c r="B1095" i="1"/>
  <c r="B1085" i="1" s="1"/>
  <c r="X1093" i="1"/>
  <c r="W1093" i="1"/>
  <c r="V1093" i="1"/>
  <c r="V1083" i="1" s="1"/>
  <c r="S1093" i="1"/>
  <c r="S1083" i="1" s="1"/>
  <c r="R1093" i="1"/>
  <c r="Q1093" i="1"/>
  <c r="O1093" i="1"/>
  <c r="O1083" i="1" s="1"/>
  <c r="N1093" i="1"/>
  <c r="N1083" i="1" s="1"/>
  <c r="L1093" i="1"/>
  <c r="K1093" i="1"/>
  <c r="J1093" i="1"/>
  <c r="J1083" i="1" s="1"/>
  <c r="G1093" i="1"/>
  <c r="G1083" i="1" s="1"/>
  <c r="F1093" i="1"/>
  <c r="E1093" i="1"/>
  <c r="C1093" i="1"/>
  <c r="C1083" i="1" s="1"/>
  <c r="B1093" i="1"/>
  <c r="B1083" i="1" s="1"/>
  <c r="Y1092" i="1"/>
  <c r="X1092" i="1"/>
  <c r="X1082" i="1" s="1"/>
  <c r="U1092" i="1"/>
  <c r="U1082" i="1" s="1"/>
  <c r="T1092" i="1"/>
  <c r="S1092" i="1"/>
  <c r="Q1092" i="1"/>
  <c r="Q1082" i="1" s="1"/>
  <c r="P1092" i="1"/>
  <c r="P1082" i="1" s="1"/>
  <c r="N1092" i="1"/>
  <c r="M1092" i="1"/>
  <c r="L1092" i="1"/>
  <c r="L1082" i="1" s="1"/>
  <c r="I1092" i="1"/>
  <c r="I1082" i="1" s="1"/>
  <c r="H1092" i="1"/>
  <c r="G1092" i="1"/>
  <c r="E1092" i="1"/>
  <c r="E1082" i="1" s="1"/>
  <c r="D1092" i="1"/>
  <c r="B1092" i="1"/>
  <c r="X1091" i="1"/>
  <c r="X1081" i="1" s="1"/>
  <c r="W1091" i="1"/>
  <c r="V1091" i="1"/>
  <c r="T1091" i="1"/>
  <c r="T1094" i="1" s="1"/>
  <c r="S1091" i="1"/>
  <c r="S1081" i="1" s="1"/>
  <c r="Q1091" i="1"/>
  <c r="P1091" i="1"/>
  <c r="O1091" i="1"/>
  <c r="O1081" i="1" s="1"/>
  <c r="L1091" i="1"/>
  <c r="L1081" i="1" s="1"/>
  <c r="K1091" i="1"/>
  <c r="J1091" i="1"/>
  <c r="H1091" i="1"/>
  <c r="G1091" i="1"/>
  <c r="G1081" i="1" s="1"/>
  <c r="E1091" i="1"/>
  <c r="D1091" i="1"/>
  <c r="C1091" i="1"/>
  <c r="C1081" i="1" s="1"/>
  <c r="Y1090" i="1"/>
  <c r="W1090" i="1"/>
  <c r="W1094" i="1" s="1"/>
  <c r="V1090" i="1"/>
  <c r="T1090" i="1"/>
  <c r="S1090" i="1"/>
  <c r="S1094" i="1" s="1"/>
  <c r="S1096" i="1" s="1"/>
  <c r="R1090" i="1"/>
  <c r="R1080" i="1" s="1"/>
  <c r="O1090" i="1"/>
  <c r="O1094" i="1" s="1"/>
  <c r="N1090" i="1"/>
  <c r="M1090" i="1"/>
  <c r="K1090" i="1"/>
  <c r="K1094" i="1" s="1"/>
  <c r="J1090" i="1"/>
  <c r="H1090" i="1"/>
  <c r="G1090" i="1"/>
  <c r="G1094" i="1" s="1"/>
  <c r="G1096" i="1" s="1"/>
  <c r="F1090" i="1"/>
  <c r="F1080" i="1" s="1"/>
  <c r="C1090" i="1"/>
  <c r="C1094" i="1" s="1"/>
  <c r="B1090" i="1"/>
  <c r="Y1085" i="1"/>
  <c r="X1085" i="1"/>
  <c r="S1085" i="1"/>
  <c r="R1085" i="1"/>
  <c r="M1085" i="1"/>
  <c r="L1085" i="1"/>
  <c r="G1085" i="1"/>
  <c r="F1085" i="1"/>
  <c r="X1083" i="1"/>
  <c r="W1083" i="1"/>
  <c r="R1083" i="1"/>
  <c r="Q1083" i="1"/>
  <c r="L1083" i="1"/>
  <c r="K1083" i="1"/>
  <c r="F1083" i="1"/>
  <c r="E1083" i="1"/>
  <c r="Y1082" i="1"/>
  <c r="T1082" i="1"/>
  <c r="S1082" i="1"/>
  <c r="N1082" i="1"/>
  <c r="Z1082" i="1" s="1"/>
  <c r="M1082" i="1"/>
  <c r="H1082" i="1"/>
  <c r="G1082" i="1"/>
  <c r="B1082" i="1"/>
  <c r="W1081" i="1"/>
  <c r="V1081" i="1"/>
  <c r="Q1081" i="1"/>
  <c r="P1081" i="1"/>
  <c r="K1081" i="1"/>
  <c r="J1081" i="1"/>
  <c r="E1081" i="1"/>
  <c r="D1081" i="1"/>
  <c r="Y1080" i="1"/>
  <c r="T1080" i="1"/>
  <c r="S1080" i="1"/>
  <c r="N1080" i="1"/>
  <c r="M1080" i="1"/>
  <c r="H1080" i="1"/>
  <c r="G1080" i="1"/>
  <c r="B1080" i="1"/>
  <c r="Y1075" i="1"/>
  <c r="Y1076" i="1" s="1"/>
  <c r="X1075" i="1"/>
  <c r="W1075" i="1"/>
  <c r="V1075" i="1"/>
  <c r="V1076" i="1" s="1"/>
  <c r="U1075" i="1"/>
  <c r="T1075" i="1"/>
  <c r="S1075" i="1"/>
  <c r="R1075" i="1"/>
  <c r="Q1075" i="1"/>
  <c r="P1075" i="1"/>
  <c r="O1075" i="1"/>
  <c r="N1075" i="1"/>
  <c r="M1075" i="1"/>
  <c r="M1076" i="1" s="1"/>
  <c r="L1075" i="1"/>
  <c r="K1075" i="1"/>
  <c r="J1075" i="1"/>
  <c r="J1076" i="1" s="1"/>
  <c r="I1075" i="1"/>
  <c r="H1075" i="1"/>
  <c r="G1075" i="1"/>
  <c r="F1075" i="1"/>
  <c r="E1075" i="1"/>
  <c r="D1075" i="1"/>
  <c r="C1075" i="1"/>
  <c r="B1075" i="1"/>
  <c r="Y1074" i="1"/>
  <c r="M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V1071" i="1"/>
  <c r="U1071" i="1"/>
  <c r="T1071" i="1"/>
  <c r="T1074" i="1" s="1"/>
  <c r="T1076" i="1" s="1"/>
  <c r="S1071" i="1"/>
  <c r="R1071" i="1"/>
  <c r="Q1071" i="1"/>
  <c r="P1071" i="1"/>
  <c r="P1074" i="1" s="1"/>
  <c r="P1076" i="1" s="1"/>
  <c r="O1071" i="1"/>
  <c r="N1071" i="1"/>
  <c r="Z1071" i="1" s="1"/>
  <c r="AB1071" i="1" s="1"/>
  <c r="M1071" i="1"/>
  <c r="L1071" i="1"/>
  <c r="L1074" i="1" s="1"/>
  <c r="L1076" i="1" s="1"/>
  <c r="K1071" i="1"/>
  <c r="J1071" i="1"/>
  <c r="I1071" i="1"/>
  <c r="H1071" i="1"/>
  <c r="H1074" i="1" s="1"/>
  <c r="H1076" i="1" s="1"/>
  <c r="G1071" i="1"/>
  <c r="F1071" i="1"/>
  <c r="E1071" i="1"/>
  <c r="D1071" i="1"/>
  <c r="D1074" i="1" s="1"/>
  <c r="D1076" i="1" s="1"/>
  <c r="C1071" i="1"/>
  <c r="B1071" i="1"/>
  <c r="Y1070" i="1"/>
  <c r="X1070" i="1"/>
  <c r="W1070" i="1"/>
  <c r="W1074" i="1" s="1"/>
  <c r="W1076" i="1" s="1"/>
  <c r="V1070" i="1"/>
  <c r="V1074" i="1" s="1"/>
  <c r="U1070" i="1"/>
  <c r="U1074" i="1" s="1"/>
  <c r="T1070" i="1"/>
  <c r="S1070" i="1"/>
  <c r="S1074" i="1" s="1"/>
  <c r="S1076" i="1" s="1"/>
  <c r="R1070" i="1"/>
  <c r="R1074" i="1" s="1"/>
  <c r="Q1070" i="1"/>
  <c r="P1070" i="1"/>
  <c r="O1070" i="1"/>
  <c r="N1070" i="1"/>
  <c r="N1074" i="1" s="1"/>
  <c r="M1070" i="1"/>
  <c r="L1070" i="1"/>
  <c r="K1070" i="1"/>
  <c r="K1074" i="1" s="1"/>
  <c r="K1076" i="1" s="1"/>
  <c r="J1070" i="1"/>
  <c r="J1074" i="1" s="1"/>
  <c r="I1070" i="1"/>
  <c r="I1074" i="1" s="1"/>
  <c r="H1070" i="1"/>
  <c r="G1070" i="1"/>
  <c r="G1074" i="1" s="1"/>
  <c r="G1076" i="1" s="1"/>
  <c r="F1070" i="1"/>
  <c r="F1074" i="1" s="1"/>
  <c r="E1070" i="1"/>
  <c r="D1070" i="1"/>
  <c r="C1070" i="1"/>
  <c r="B1070" i="1"/>
  <c r="B1074" i="1" s="1"/>
  <c r="T1066" i="1"/>
  <c r="Y1065" i="1"/>
  <c r="X1065" i="1"/>
  <c r="W1065" i="1"/>
  <c r="W1066" i="1" s="1"/>
  <c r="V1065" i="1"/>
  <c r="U1065" i="1"/>
  <c r="T1065" i="1"/>
  <c r="S1065" i="1"/>
  <c r="S1066" i="1" s="1"/>
  <c r="R1065" i="1"/>
  <c r="R1066" i="1" s="1"/>
  <c r="Q1065" i="1"/>
  <c r="P1065" i="1"/>
  <c r="O1065" i="1"/>
  <c r="N1065" i="1"/>
  <c r="M1065" i="1"/>
  <c r="L1065" i="1"/>
  <c r="K1065" i="1"/>
  <c r="K1066" i="1" s="1"/>
  <c r="J1065" i="1"/>
  <c r="I1065" i="1"/>
  <c r="H1065" i="1"/>
  <c r="G1065" i="1"/>
  <c r="G1066" i="1" s="1"/>
  <c r="F1065" i="1"/>
  <c r="E1065" i="1"/>
  <c r="D1065" i="1"/>
  <c r="C1065" i="1"/>
  <c r="B1065" i="1"/>
  <c r="Y1064" i="1"/>
  <c r="Y1066" i="1" s="1"/>
  <c r="R1064" i="1"/>
  <c r="M1064" i="1"/>
  <c r="M1066" i="1" s="1"/>
  <c r="F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U1064" i="1" s="1"/>
  <c r="U1066" i="1" s="1"/>
  <c r="T1061" i="1"/>
  <c r="T1064" i="1" s="1"/>
  <c r="S1061" i="1"/>
  <c r="R1061" i="1"/>
  <c r="Q1061" i="1"/>
  <c r="Q1064" i="1" s="1"/>
  <c r="Q1066" i="1" s="1"/>
  <c r="P1061" i="1"/>
  <c r="O1061" i="1"/>
  <c r="N1061" i="1"/>
  <c r="M1061" i="1"/>
  <c r="L1061" i="1"/>
  <c r="K1061" i="1"/>
  <c r="J1061" i="1"/>
  <c r="I1061" i="1"/>
  <c r="I1064" i="1" s="1"/>
  <c r="I1066" i="1" s="1"/>
  <c r="H1061" i="1"/>
  <c r="H1064" i="1" s="1"/>
  <c r="H1066" i="1" s="1"/>
  <c r="G1061" i="1"/>
  <c r="F1061" i="1"/>
  <c r="E1061" i="1"/>
  <c r="E1064" i="1" s="1"/>
  <c r="E1066" i="1" s="1"/>
  <c r="D1061" i="1"/>
  <c r="C1061" i="1"/>
  <c r="B1061" i="1"/>
  <c r="Y1060" i="1"/>
  <c r="X1060" i="1"/>
  <c r="W1060" i="1"/>
  <c r="W1064" i="1" s="1"/>
  <c r="V1060" i="1"/>
  <c r="U1060" i="1"/>
  <c r="T1060" i="1"/>
  <c r="S1060" i="1"/>
  <c r="S1064" i="1" s="1"/>
  <c r="R1060" i="1"/>
  <c r="Q1060" i="1"/>
  <c r="P1060" i="1"/>
  <c r="P1064" i="1" s="1"/>
  <c r="P1066" i="1" s="1"/>
  <c r="O1060" i="1"/>
  <c r="N1060" i="1"/>
  <c r="N1064" i="1" s="1"/>
  <c r="M1060" i="1"/>
  <c r="L1060" i="1"/>
  <c r="K1060" i="1"/>
  <c r="K1064" i="1" s="1"/>
  <c r="J1060" i="1"/>
  <c r="I1060" i="1"/>
  <c r="H1060" i="1"/>
  <c r="G1060" i="1"/>
  <c r="G1064" i="1" s="1"/>
  <c r="F1060" i="1"/>
  <c r="E1060" i="1"/>
  <c r="D1060" i="1"/>
  <c r="D1064" i="1" s="1"/>
  <c r="D1066" i="1" s="1"/>
  <c r="C1060" i="1"/>
  <c r="B1060" i="1"/>
  <c r="B1064" i="1" s="1"/>
  <c r="Y1055" i="1"/>
  <c r="X1055" i="1"/>
  <c r="W1055" i="1"/>
  <c r="W1056" i="1" s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K1056" i="1" s="1"/>
  <c r="J1055" i="1"/>
  <c r="I1055" i="1"/>
  <c r="H1055" i="1"/>
  <c r="G1055" i="1"/>
  <c r="F1055" i="1"/>
  <c r="E1055" i="1"/>
  <c r="D1055" i="1"/>
  <c r="C1055" i="1"/>
  <c r="B1055" i="1"/>
  <c r="W1054" i="1"/>
  <c r="K1054" i="1"/>
  <c r="F1054" i="1"/>
  <c r="F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W1051" i="1"/>
  <c r="V1051" i="1"/>
  <c r="V1054" i="1" s="1"/>
  <c r="V1056" i="1" s="1"/>
  <c r="U1051" i="1"/>
  <c r="T1051" i="1"/>
  <c r="S1051" i="1"/>
  <c r="R1051" i="1"/>
  <c r="R1054" i="1" s="1"/>
  <c r="R1056" i="1" s="1"/>
  <c r="Q1051" i="1"/>
  <c r="P1051" i="1"/>
  <c r="O1051" i="1"/>
  <c r="N1051" i="1"/>
  <c r="N1054" i="1" s="1"/>
  <c r="N1056" i="1" s="1"/>
  <c r="M1051" i="1"/>
  <c r="L1051" i="1"/>
  <c r="K1051" i="1"/>
  <c r="J1051" i="1"/>
  <c r="J1054" i="1" s="1"/>
  <c r="J1056" i="1" s="1"/>
  <c r="I1051" i="1"/>
  <c r="H1051" i="1"/>
  <c r="G1051" i="1"/>
  <c r="F1051" i="1"/>
  <c r="E1051" i="1"/>
  <c r="D1051" i="1"/>
  <c r="C1051" i="1"/>
  <c r="B1051" i="1"/>
  <c r="B1054" i="1" s="1"/>
  <c r="B1056" i="1" s="1"/>
  <c r="Y1050" i="1"/>
  <c r="X1050" i="1"/>
  <c r="W1050" i="1"/>
  <c r="V1050" i="1"/>
  <c r="U1050" i="1"/>
  <c r="U1054" i="1" s="1"/>
  <c r="U1056" i="1" s="1"/>
  <c r="T1050" i="1"/>
  <c r="S1050" i="1"/>
  <c r="S1054" i="1" s="1"/>
  <c r="R1050" i="1"/>
  <c r="Q1050" i="1"/>
  <c r="Q1054" i="1" s="1"/>
  <c r="Q1056" i="1" s="1"/>
  <c r="P1050" i="1"/>
  <c r="P1054" i="1" s="1"/>
  <c r="O1050" i="1"/>
  <c r="O1054" i="1" s="1"/>
  <c r="N1050" i="1"/>
  <c r="M1050" i="1"/>
  <c r="L1050" i="1"/>
  <c r="K1050" i="1"/>
  <c r="J1050" i="1"/>
  <c r="I1050" i="1"/>
  <c r="I1054" i="1" s="1"/>
  <c r="I1056" i="1" s="1"/>
  <c r="H1050" i="1"/>
  <c r="G1050" i="1"/>
  <c r="G1054" i="1" s="1"/>
  <c r="F1050" i="1"/>
  <c r="E1050" i="1"/>
  <c r="E1054" i="1" s="1"/>
  <c r="E1056" i="1" s="1"/>
  <c r="D1050" i="1"/>
  <c r="D1054" i="1" s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P1044" i="1"/>
  <c r="O1044" i="1"/>
  <c r="O1046" i="1" s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W1044" i="1" s="1"/>
  <c r="W1046" i="1" s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K1044" i="1" s="1"/>
  <c r="K1046" i="1" s="1"/>
  <c r="J1041" i="1"/>
  <c r="I1041" i="1"/>
  <c r="H1041" i="1"/>
  <c r="G1041" i="1"/>
  <c r="F1041" i="1"/>
  <c r="E1041" i="1"/>
  <c r="D1041" i="1"/>
  <c r="C1041" i="1"/>
  <c r="C1044" i="1" s="1"/>
  <c r="C1046" i="1" s="1"/>
  <c r="B1041" i="1"/>
  <c r="Y1040" i="1"/>
  <c r="X1040" i="1"/>
  <c r="X1044" i="1" s="1"/>
  <c r="W1040" i="1"/>
  <c r="V1040" i="1"/>
  <c r="U1040" i="1"/>
  <c r="U1044" i="1" s="1"/>
  <c r="T1040" i="1"/>
  <c r="T1044" i="1" s="1"/>
  <c r="S1040" i="1"/>
  <c r="R1040" i="1"/>
  <c r="Q1040" i="1"/>
  <c r="Q1044" i="1" s="1"/>
  <c r="P1040" i="1"/>
  <c r="O1040" i="1"/>
  <c r="N1040" i="1"/>
  <c r="N1044" i="1" s="1"/>
  <c r="N1046" i="1" s="1"/>
  <c r="M1040" i="1"/>
  <c r="L1040" i="1"/>
  <c r="L1044" i="1" s="1"/>
  <c r="K1040" i="1"/>
  <c r="J1040" i="1"/>
  <c r="I1040" i="1"/>
  <c r="I1044" i="1" s="1"/>
  <c r="H1040" i="1"/>
  <c r="H1044" i="1" s="1"/>
  <c r="G1040" i="1"/>
  <c r="F1040" i="1"/>
  <c r="E1040" i="1"/>
  <c r="E1044" i="1" s="1"/>
  <c r="D1040" i="1"/>
  <c r="C1040" i="1"/>
  <c r="B1040" i="1"/>
  <c r="B1044" i="1" s="1"/>
  <c r="B1046" i="1" s="1"/>
  <c r="Y1035" i="1"/>
  <c r="X1035" i="1"/>
  <c r="W1035" i="1"/>
  <c r="V1035" i="1"/>
  <c r="U1035" i="1"/>
  <c r="U1036" i="1" s="1"/>
  <c r="T1035" i="1"/>
  <c r="S1035" i="1"/>
  <c r="R1035" i="1"/>
  <c r="Q1035" i="1"/>
  <c r="P1035" i="1"/>
  <c r="O1035" i="1"/>
  <c r="N1035" i="1"/>
  <c r="M1035" i="1"/>
  <c r="M1036" i="1" s="1"/>
  <c r="L1035" i="1"/>
  <c r="K1035" i="1"/>
  <c r="J1035" i="1"/>
  <c r="I1035" i="1"/>
  <c r="H1035" i="1"/>
  <c r="G1035" i="1"/>
  <c r="F1035" i="1"/>
  <c r="E1035" i="1"/>
  <c r="D1035" i="1"/>
  <c r="C1035" i="1"/>
  <c r="B1035" i="1"/>
  <c r="U1034" i="1"/>
  <c r="Q1034" i="1"/>
  <c r="M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Y1034" i="1" s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X1034" i="1" s="1"/>
  <c r="X1036" i="1" s="1"/>
  <c r="W1031" i="1"/>
  <c r="V1031" i="1"/>
  <c r="U1031" i="1"/>
  <c r="T1031" i="1"/>
  <c r="S1031" i="1"/>
  <c r="R1031" i="1"/>
  <c r="Q1031" i="1"/>
  <c r="P1031" i="1"/>
  <c r="P1034" i="1" s="1"/>
  <c r="P1036" i="1" s="1"/>
  <c r="O1031" i="1"/>
  <c r="N1031" i="1"/>
  <c r="M1031" i="1"/>
  <c r="L1031" i="1"/>
  <c r="L1034" i="1" s="1"/>
  <c r="L1036" i="1" s="1"/>
  <c r="K1031" i="1"/>
  <c r="J1031" i="1"/>
  <c r="I1031" i="1"/>
  <c r="H1031" i="1"/>
  <c r="G1031" i="1"/>
  <c r="F1031" i="1"/>
  <c r="E1031" i="1"/>
  <c r="D1031" i="1"/>
  <c r="D1034" i="1" s="1"/>
  <c r="D1036" i="1" s="1"/>
  <c r="C1031" i="1"/>
  <c r="B1031" i="1"/>
  <c r="Y1030" i="1"/>
  <c r="X1030" i="1"/>
  <c r="W1030" i="1"/>
  <c r="V1030" i="1"/>
  <c r="U1030" i="1"/>
  <c r="T1030" i="1"/>
  <c r="T1034" i="1" s="1"/>
  <c r="T1036" i="1" s="1"/>
  <c r="S1030" i="1"/>
  <c r="R1030" i="1"/>
  <c r="R1034" i="1" s="1"/>
  <c r="Q1030" i="1"/>
  <c r="P1030" i="1"/>
  <c r="O1030" i="1"/>
  <c r="N1030" i="1"/>
  <c r="N1034" i="1" s="1"/>
  <c r="M1030" i="1"/>
  <c r="L1030" i="1"/>
  <c r="K1030" i="1"/>
  <c r="J1030" i="1"/>
  <c r="I1030" i="1"/>
  <c r="I1034" i="1" s="1"/>
  <c r="H1030" i="1"/>
  <c r="H1034" i="1" s="1"/>
  <c r="H1036" i="1" s="1"/>
  <c r="G1030" i="1"/>
  <c r="F1030" i="1"/>
  <c r="F1034" i="1" s="1"/>
  <c r="E1030" i="1"/>
  <c r="E1034" i="1" s="1"/>
  <c r="D1030" i="1"/>
  <c r="C1030" i="1"/>
  <c r="B1030" i="1"/>
  <c r="B1034" i="1" s="1"/>
  <c r="Y1025" i="1"/>
  <c r="X1025" i="1"/>
  <c r="W1025" i="1"/>
  <c r="W1026" i="1" s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V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D1024" i="1" s="1"/>
  <c r="D1026" i="1" s="1"/>
  <c r="C1023" i="1"/>
  <c r="B1023" i="1"/>
  <c r="Y1022" i="1"/>
  <c r="X1022" i="1"/>
  <c r="W1022" i="1"/>
  <c r="V1022" i="1"/>
  <c r="U1022" i="1"/>
  <c r="T1022" i="1"/>
  <c r="S1022" i="1"/>
  <c r="R1022" i="1"/>
  <c r="R1024" i="1" s="1"/>
  <c r="Q1022" i="1"/>
  <c r="P1022" i="1"/>
  <c r="O1022" i="1"/>
  <c r="N1022" i="1"/>
  <c r="M1022" i="1"/>
  <c r="Z1022" i="1" s="1"/>
  <c r="AA1022" i="1" s="1"/>
  <c r="L1022" i="1"/>
  <c r="K1022" i="1"/>
  <c r="J1022" i="1"/>
  <c r="J1024" i="1" s="1"/>
  <c r="I1022" i="1"/>
  <c r="H1022" i="1"/>
  <c r="G1022" i="1"/>
  <c r="F1022" i="1"/>
  <c r="F1024" i="1" s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N1024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X1026" i="1" s="1"/>
  <c r="W1020" i="1"/>
  <c r="W1024" i="1" s="1"/>
  <c r="V1020" i="1"/>
  <c r="U1020" i="1"/>
  <c r="U1024" i="1" s="1"/>
  <c r="U1026" i="1" s="1"/>
  <c r="T1020" i="1"/>
  <c r="S1020" i="1"/>
  <c r="S1024" i="1" s="1"/>
  <c r="R1020" i="1"/>
  <c r="Q1020" i="1"/>
  <c r="Q1024" i="1" s="1"/>
  <c r="Q1026" i="1" s="1"/>
  <c r="P1020" i="1"/>
  <c r="P1024" i="1" s="1"/>
  <c r="P1026" i="1" s="1"/>
  <c r="O1020" i="1"/>
  <c r="O1024" i="1" s="1"/>
  <c r="N1020" i="1"/>
  <c r="M1020" i="1"/>
  <c r="M1024" i="1" s="1"/>
  <c r="L1020" i="1"/>
  <c r="L1024" i="1" s="1"/>
  <c r="L1026" i="1" s="1"/>
  <c r="K1020" i="1"/>
  <c r="K1024" i="1" s="1"/>
  <c r="K1026" i="1" s="1"/>
  <c r="J1020" i="1"/>
  <c r="I1020" i="1"/>
  <c r="I1024" i="1" s="1"/>
  <c r="I1026" i="1" s="1"/>
  <c r="H1020" i="1"/>
  <c r="G1020" i="1"/>
  <c r="F1020" i="1"/>
  <c r="E1020" i="1"/>
  <c r="E1024" i="1" s="1"/>
  <c r="E1026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R1016" i="1" s="1"/>
  <c r="Q1015" i="1"/>
  <c r="Q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F1016" i="1" s="1"/>
  <c r="E1015" i="1"/>
  <c r="E1016" i="1" s="1"/>
  <c r="D1015" i="1"/>
  <c r="C1015" i="1"/>
  <c r="B1015" i="1"/>
  <c r="Q1014" i="1"/>
  <c r="E1014" i="1"/>
  <c r="Y1013" i="1"/>
  <c r="X1013" i="1"/>
  <c r="W1013" i="1"/>
  <c r="W1014" i="1" s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K1014" i="1" s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U1014" i="1" s="1"/>
  <c r="T1012" i="1"/>
  <c r="S1012" i="1"/>
  <c r="S1014" i="1" s="1"/>
  <c r="S1016" i="1" s="1"/>
  <c r="R1012" i="1"/>
  <c r="Q1012" i="1"/>
  <c r="P1012" i="1"/>
  <c r="O1012" i="1"/>
  <c r="O1014" i="1" s="1"/>
  <c r="O1016" i="1" s="1"/>
  <c r="N1012" i="1"/>
  <c r="M1012" i="1"/>
  <c r="Z1012" i="1" s="1"/>
  <c r="AA1012" i="1" s="1"/>
  <c r="L1012" i="1"/>
  <c r="K1012" i="1"/>
  <c r="J1012" i="1"/>
  <c r="I1012" i="1"/>
  <c r="I1014" i="1" s="1"/>
  <c r="H1012" i="1"/>
  <c r="G1012" i="1"/>
  <c r="G1014" i="1" s="1"/>
  <c r="G1016" i="1" s="1"/>
  <c r="F1012" i="1"/>
  <c r="E1012" i="1"/>
  <c r="D1012" i="1"/>
  <c r="C1012" i="1"/>
  <c r="C1014" i="1" s="1"/>
  <c r="C1016" i="1" s="1"/>
  <c r="B1012" i="1"/>
  <c r="Y1011" i="1"/>
  <c r="Y1014" i="1" s="1"/>
  <c r="Y1016" i="1" s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M1014" i="1" s="1"/>
  <c r="M1016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X1016" i="1" s="1"/>
  <c r="W1010" i="1"/>
  <c r="V1010" i="1"/>
  <c r="V1014" i="1" s="1"/>
  <c r="V1016" i="1" s="1"/>
  <c r="U1010" i="1"/>
  <c r="T1010" i="1"/>
  <c r="T1014" i="1" s="1"/>
  <c r="S1010" i="1"/>
  <c r="R1010" i="1"/>
  <c r="R1014" i="1" s="1"/>
  <c r="Q1010" i="1"/>
  <c r="P1010" i="1"/>
  <c r="P1014" i="1" s="1"/>
  <c r="P1016" i="1" s="1"/>
  <c r="O1010" i="1"/>
  <c r="N1010" i="1"/>
  <c r="Z1010" i="1" s="1"/>
  <c r="Z1014" i="1" s="1"/>
  <c r="M1010" i="1"/>
  <c r="L1010" i="1"/>
  <c r="L1014" i="1" s="1"/>
  <c r="L1016" i="1" s="1"/>
  <c r="K1010" i="1"/>
  <c r="J1010" i="1"/>
  <c r="J1014" i="1" s="1"/>
  <c r="J1016" i="1" s="1"/>
  <c r="I1010" i="1"/>
  <c r="H1010" i="1"/>
  <c r="H1014" i="1" s="1"/>
  <c r="G1010" i="1"/>
  <c r="F1010" i="1"/>
  <c r="F1014" i="1" s="1"/>
  <c r="E1010" i="1"/>
  <c r="D1010" i="1"/>
  <c r="C1010" i="1"/>
  <c r="B1010" i="1"/>
  <c r="B1014" i="1" s="1"/>
  <c r="Y1005" i="1"/>
  <c r="X1005" i="1"/>
  <c r="W1005" i="1"/>
  <c r="V1005" i="1"/>
  <c r="V1006" i="1" s="1"/>
  <c r="U1005" i="1"/>
  <c r="T1005" i="1"/>
  <c r="S1005" i="1"/>
  <c r="R1005" i="1"/>
  <c r="Q1005" i="1"/>
  <c r="P1005" i="1"/>
  <c r="P1006" i="1" s="1"/>
  <c r="O1005" i="1"/>
  <c r="N1005" i="1"/>
  <c r="N1006" i="1" s="1"/>
  <c r="M1005" i="1"/>
  <c r="L1005" i="1"/>
  <c r="K1005" i="1"/>
  <c r="J1005" i="1"/>
  <c r="J1006" i="1" s="1"/>
  <c r="I1005" i="1"/>
  <c r="H1005" i="1"/>
  <c r="G1005" i="1"/>
  <c r="F1005" i="1"/>
  <c r="E1005" i="1"/>
  <c r="D1005" i="1"/>
  <c r="D1006" i="1" s="1"/>
  <c r="C1005" i="1"/>
  <c r="B1005" i="1"/>
  <c r="B1006" i="1" s="1"/>
  <c r="V1004" i="1"/>
  <c r="P1004" i="1"/>
  <c r="J1004" i="1"/>
  <c r="D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X1006" i="1" s="1"/>
  <c r="W1002" i="1"/>
  <c r="V1002" i="1"/>
  <c r="U1002" i="1"/>
  <c r="T1002" i="1"/>
  <c r="T1004" i="1" s="1"/>
  <c r="T1006" i="1" s="1"/>
  <c r="S1002" i="1"/>
  <c r="R1002" i="1"/>
  <c r="Q1002" i="1"/>
  <c r="P1002" i="1"/>
  <c r="O1002" i="1"/>
  <c r="N1002" i="1"/>
  <c r="N1004" i="1" s="1"/>
  <c r="M1002" i="1"/>
  <c r="L1002" i="1"/>
  <c r="L1004" i="1" s="1"/>
  <c r="L1006" i="1" s="1"/>
  <c r="K1002" i="1"/>
  <c r="J1002" i="1"/>
  <c r="I1002" i="1"/>
  <c r="H1002" i="1"/>
  <c r="H1004" i="1" s="1"/>
  <c r="H1006" i="1" s="1"/>
  <c r="G1002" i="1"/>
  <c r="F1002" i="1"/>
  <c r="E1002" i="1"/>
  <c r="D1002" i="1"/>
  <c r="C1002" i="1"/>
  <c r="B1002" i="1"/>
  <c r="B1004" i="1" s="1"/>
  <c r="Y1001" i="1"/>
  <c r="X1001" i="1"/>
  <c r="W1001" i="1"/>
  <c r="V1001" i="1"/>
  <c r="U1001" i="1"/>
  <c r="T1001" i="1"/>
  <c r="S1001" i="1"/>
  <c r="R1001" i="1"/>
  <c r="R1004" i="1" s="1"/>
  <c r="R1006" i="1" s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F1004" i="1" s="1"/>
  <c r="F1006" i="1" s="1"/>
  <c r="E1001" i="1"/>
  <c r="D1001" i="1"/>
  <c r="C1001" i="1"/>
  <c r="B1001" i="1"/>
  <c r="Y1000" i="1"/>
  <c r="Y1004" i="1" s="1"/>
  <c r="X1000" i="1"/>
  <c r="W1000" i="1"/>
  <c r="W1004" i="1" s="1"/>
  <c r="W1006" i="1" s="1"/>
  <c r="V1000" i="1"/>
  <c r="U1000" i="1"/>
  <c r="U1004" i="1" s="1"/>
  <c r="U1006" i="1" s="1"/>
  <c r="T1000" i="1"/>
  <c r="S1000" i="1"/>
  <c r="S1004" i="1" s="1"/>
  <c r="R1000" i="1"/>
  <c r="Q1000" i="1"/>
  <c r="Q1004" i="1" s="1"/>
  <c r="Q1006" i="1" s="1"/>
  <c r="P1000" i="1"/>
  <c r="O1000" i="1"/>
  <c r="O1004" i="1" s="1"/>
  <c r="O1006" i="1" s="1"/>
  <c r="N1000" i="1"/>
  <c r="M1000" i="1"/>
  <c r="Z1000" i="1" s="1"/>
  <c r="L1000" i="1"/>
  <c r="K1000" i="1"/>
  <c r="K1004" i="1" s="1"/>
  <c r="K1006" i="1" s="1"/>
  <c r="J1000" i="1"/>
  <c r="I1000" i="1"/>
  <c r="I1004" i="1" s="1"/>
  <c r="I1006" i="1" s="1"/>
  <c r="H1000" i="1"/>
  <c r="G1000" i="1"/>
  <c r="G1004" i="1" s="1"/>
  <c r="F1000" i="1"/>
  <c r="E1000" i="1"/>
  <c r="E1004" i="1" s="1"/>
  <c r="E1006" i="1" s="1"/>
  <c r="D1000" i="1"/>
  <c r="C1000" i="1"/>
  <c r="C1004" i="1" s="1"/>
  <c r="C1006" i="1" s="1"/>
  <c r="B1000" i="1"/>
  <c r="Y995" i="1"/>
  <c r="X995" i="1"/>
  <c r="X996" i="1" s="1"/>
  <c r="W995" i="1"/>
  <c r="V995" i="1"/>
  <c r="U995" i="1"/>
  <c r="U996" i="1" s="1"/>
  <c r="T995" i="1"/>
  <c r="S995" i="1"/>
  <c r="S996" i="1" s="1"/>
  <c r="R995" i="1"/>
  <c r="R996" i="1" s="1"/>
  <c r="Q995" i="1"/>
  <c r="P995" i="1"/>
  <c r="O995" i="1"/>
  <c r="O996" i="1" s="1"/>
  <c r="N995" i="1"/>
  <c r="Z995" i="1" s="1"/>
  <c r="M995" i="1"/>
  <c r="L995" i="1"/>
  <c r="L996" i="1" s="1"/>
  <c r="K995" i="1"/>
  <c r="J995" i="1"/>
  <c r="I995" i="1"/>
  <c r="I996" i="1" s="1"/>
  <c r="H995" i="1"/>
  <c r="G995" i="1"/>
  <c r="G996" i="1" s="1"/>
  <c r="F995" i="1"/>
  <c r="F996" i="1" s="1"/>
  <c r="E995" i="1"/>
  <c r="D995" i="1"/>
  <c r="C995" i="1"/>
  <c r="C996" i="1" s="1"/>
  <c r="B995" i="1"/>
  <c r="U994" i="1"/>
  <c r="O994" i="1"/>
  <c r="I994" i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Y996" i="1" s="1"/>
  <c r="X992" i="1"/>
  <c r="W992" i="1"/>
  <c r="V992" i="1"/>
  <c r="U992" i="1"/>
  <c r="T992" i="1"/>
  <c r="S992" i="1"/>
  <c r="S994" i="1" s="1"/>
  <c r="R992" i="1"/>
  <c r="Q992" i="1"/>
  <c r="Q994" i="1" s="1"/>
  <c r="Q996" i="1" s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G994" i="1" s="1"/>
  <c r="F992" i="1"/>
  <c r="E992" i="1"/>
  <c r="E994" i="1" s="1"/>
  <c r="E996" i="1" s="1"/>
  <c r="D992" i="1"/>
  <c r="C992" i="1"/>
  <c r="B992" i="1"/>
  <c r="Y991" i="1"/>
  <c r="X991" i="1"/>
  <c r="W991" i="1"/>
  <c r="W994" i="1" s="1"/>
  <c r="W996" i="1" s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K994" i="1" s="1"/>
  <c r="K996" i="1" s="1"/>
  <c r="J991" i="1"/>
  <c r="I991" i="1"/>
  <c r="H991" i="1"/>
  <c r="G991" i="1"/>
  <c r="F991" i="1"/>
  <c r="E991" i="1"/>
  <c r="D991" i="1"/>
  <c r="AA991" i="1" s="1"/>
  <c r="C991" i="1"/>
  <c r="B991" i="1"/>
  <c r="Y990" i="1"/>
  <c r="X990" i="1"/>
  <c r="X994" i="1" s="1"/>
  <c r="W990" i="1"/>
  <c r="V990" i="1"/>
  <c r="V994" i="1" s="1"/>
  <c r="V996" i="1" s="1"/>
  <c r="U990" i="1"/>
  <c r="T990" i="1"/>
  <c r="T994" i="1" s="1"/>
  <c r="T996" i="1" s="1"/>
  <c r="S990" i="1"/>
  <c r="R990" i="1"/>
  <c r="R994" i="1" s="1"/>
  <c r="Q990" i="1"/>
  <c r="P990" i="1"/>
  <c r="P994" i="1" s="1"/>
  <c r="P996" i="1" s="1"/>
  <c r="O990" i="1"/>
  <c r="N990" i="1"/>
  <c r="Z990" i="1" s="1"/>
  <c r="M990" i="1"/>
  <c r="L990" i="1"/>
  <c r="L994" i="1" s="1"/>
  <c r="K990" i="1"/>
  <c r="J990" i="1"/>
  <c r="J994" i="1" s="1"/>
  <c r="J996" i="1" s="1"/>
  <c r="I990" i="1"/>
  <c r="H990" i="1"/>
  <c r="H994" i="1" s="1"/>
  <c r="H996" i="1" s="1"/>
  <c r="G990" i="1"/>
  <c r="F990" i="1"/>
  <c r="F994" i="1" s="1"/>
  <c r="E990" i="1"/>
  <c r="D990" i="1"/>
  <c r="AA990" i="1" s="1"/>
  <c r="AA994" i="1" s="1"/>
  <c r="C990" i="1"/>
  <c r="B990" i="1"/>
  <c r="B994" i="1" s="1"/>
  <c r="B996" i="1" s="1"/>
  <c r="Y985" i="1"/>
  <c r="X985" i="1"/>
  <c r="W985" i="1"/>
  <c r="W986" i="1" s="1"/>
  <c r="V985" i="1"/>
  <c r="U985" i="1"/>
  <c r="T985" i="1"/>
  <c r="T986" i="1" s="1"/>
  <c r="S985" i="1"/>
  <c r="R985" i="1"/>
  <c r="Q985" i="1"/>
  <c r="P985" i="1"/>
  <c r="O985" i="1"/>
  <c r="N985" i="1"/>
  <c r="N986" i="1" s="1"/>
  <c r="M985" i="1"/>
  <c r="Z985" i="1" s="1"/>
  <c r="L985" i="1"/>
  <c r="K985" i="1"/>
  <c r="K986" i="1" s="1"/>
  <c r="J985" i="1"/>
  <c r="I985" i="1"/>
  <c r="H985" i="1"/>
  <c r="H986" i="1" s="1"/>
  <c r="G985" i="1"/>
  <c r="F985" i="1"/>
  <c r="E985" i="1"/>
  <c r="D985" i="1"/>
  <c r="C985" i="1"/>
  <c r="B985" i="1"/>
  <c r="B986" i="1" s="1"/>
  <c r="T984" i="1"/>
  <c r="N984" i="1"/>
  <c r="H984" i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V984" i="1" s="1"/>
  <c r="V986" i="1" s="1"/>
  <c r="U982" i="1"/>
  <c r="T982" i="1"/>
  <c r="S982" i="1"/>
  <c r="R982" i="1"/>
  <c r="R984" i="1" s="1"/>
  <c r="R986" i="1" s="1"/>
  <c r="Q982" i="1"/>
  <c r="P982" i="1"/>
  <c r="O982" i="1"/>
  <c r="N982" i="1"/>
  <c r="Z982" i="1" s="1"/>
  <c r="M982" i="1"/>
  <c r="L982" i="1"/>
  <c r="L984" i="1" s="1"/>
  <c r="K982" i="1"/>
  <c r="J982" i="1"/>
  <c r="J984" i="1" s="1"/>
  <c r="J986" i="1" s="1"/>
  <c r="I982" i="1"/>
  <c r="H982" i="1"/>
  <c r="G982" i="1"/>
  <c r="F982" i="1"/>
  <c r="F984" i="1" s="1"/>
  <c r="F986" i="1" s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P984" i="1" s="1"/>
  <c r="P986" i="1" s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D984" i="1" s="1"/>
  <c r="D986" i="1" s="1"/>
  <c r="C981" i="1"/>
  <c r="B981" i="1"/>
  <c r="Y980" i="1"/>
  <c r="Y984" i="1" s="1"/>
  <c r="Y986" i="1" s="1"/>
  <c r="X980" i="1"/>
  <c r="W980" i="1"/>
  <c r="W984" i="1" s="1"/>
  <c r="V980" i="1"/>
  <c r="U980" i="1"/>
  <c r="U984" i="1" s="1"/>
  <c r="U986" i="1" s="1"/>
  <c r="T980" i="1"/>
  <c r="S980" i="1"/>
  <c r="S984" i="1" s="1"/>
  <c r="S986" i="1" s="1"/>
  <c r="R980" i="1"/>
  <c r="Q980" i="1"/>
  <c r="Q984" i="1" s="1"/>
  <c r="P980" i="1"/>
  <c r="O980" i="1"/>
  <c r="O984" i="1" s="1"/>
  <c r="O986" i="1" s="1"/>
  <c r="N980" i="1"/>
  <c r="M980" i="1"/>
  <c r="M984" i="1" s="1"/>
  <c r="M986" i="1" s="1"/>
  <c r="L980" i="1"/>
  <c r="K980" i="1"/>
  <c r="K984" i="1" s="1"/>
  <c r="J980" i="1"/>
  <c r="I980" i="1"/>
  <c r="I984" i="1" s="1"/>
  <c r="I986" i="1" s="1"/>
  <c r="H980" i="1"/>
  <c r="G980" i="1"/>
  <c r="G984" i="1" s="1"/>
  <c r="G986" i="1" s="1"/>
  <c r="F980" i="1"/>
  <c r="E980" i="1"/>
  <c r="E984" i="1" s="1"/>
  <c r="D980" i="1"/>
  <c r="C980" i="1"/>
  <c r="C984" i="1" s="1"/>
  <c r="C986" i="1" s="1"/>
  <c r="B980" i="1"/>
  <c r="Y975" i="1"/>
  <c r="Y976" i="1" s="1"/>
  <c r="X975" i="1"/>
  <c r="W975" i="1"/>
  <c r="V975" i="1"/>
  <c r="V976" i="1" s="1"/>
  <c r="U975" i="1"/>
  <c r="T975" i="1"/>
  <c r="S975" i="1"/>
  <c r="S976" i="1" s="1"/>
  <c r="R975" i="1"/>
  <c r="Q975" i="1"/>
  <c r="Q976" i="1" s="1"/>
  <c r="P975" i="1"/>
  <c r="O975" i="1"/>
  <c r="N975" i="1"/>
  <c r="Z975" i="1" s="1"/>
  <c r="Z976" i="1" s="1"/>
  <c r="M975" i="1"/>
  <c r="M976" i="1" s="1"/>
  <c r="L975" i="1"/>
  <c r="K975" i="1"/>
  <c r="J975" i="1"/>
  <c r="J976" i="1" s="1"/>
  <c r="I975" i="1"/>
  <c r="H975" i="1"/>
  <c r="G975" i="1"/>
  <c r="G976" i="1" s="1"/>
  <c r="F975" i="1"/>
  <c r="E975" i="1"/>
  <c r="E976" i="1" s="1"/>
  <c r="D975" i="1"/>
  <c r="C975" i="1"/>
  <c r="B975" i="1"/>
  <c r="Y974" i="1"/>
  <c r="S974" i="1"/>
  <c r="M974" i="1"/>
  <c r="G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W974" i="1" s="1"/>
  <c r="W976" i="1" s="1"/>
  <c r="V972" i="1"/>
  <c r="U972" i="1"/>
  <c r="T972" i="1"/>
  <c r="S972" i="1"/>
  <c r="R972" i="1"/>
  <c r="Q972" i="1"/>
  <c r="Q974" i="1" s="1"/>
  <c r="P972" i="1"/>
  <c r="O972" i="1"/>
  <c r="O974" i="1" s="1"/>
  <c r="O976" i="1" s="1"/>
  <c r="N972" i="1"/>
  <c r="M972" i="1"/>
  <c r="Z972" i="1" s="1"/>
  <c r="AA972" i="1" s="1"/>
  <c r="L972" i="1"/>
  <c r="K972" i="1"/>
  <c r="K974" i="1" s="1"/>
  <c r="K976" i="1" s="1"/>
  <c r="J972" i="1"/>
  <c r="I972" i="1"/>
  <c r="H972" i="1"/>
  <c r="G972" i="1"/>
  <c r="F972" i="1"/>
  <c r="E972" i="1"/>
  <c r="E974" i="1" s="1"/>
  <c r="D972" i="1"/>
  <c r="C972" i="1"/>
  <c r="C974" i="1" s="1"/>
  <c r="C976" i="1" s="1"/>
  <c r="B972" i="1"/>
  <c r="Y971" i="1"/>
  <c r="X971" i="1"/>
  <c r="W971" i="1"/>
  <c r="V971" i="1"/>
  <c r="U971" i="1"/>
  <c r="U974" i="1" s="1"/>
  <c r="U976" i="1" s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I974" i="1" s="1"/>
  <c r="I976" i="1" s="1"/>
  <c r="H971" i="1"/>
  <c r="G971" i="1"/>
  <c r="F971" i="1"/>
  <c r="E971" i="1"/>
  <c r="D971" i="1"/>
  <c r="C971" i="1"/>
  <c r="B971" i="1"/>
  <c r="Y970" i="1"/>
  <c r="X970" i="1"/>
  <c r="X974" i="1" s="1"/>
  <c r="X976" i="1" s="1"/>
  <c r="W970" i="1"/>
  <c r="V970" i="1"/>
  <c r="V974" i="1" s="1"/>
  <c r="U970" i="1"/>
  <c r="T970" i="1"/>
  <c r="T974" i="1" s="1"/>
  <c r="T976" i="1" s="1"/>
  <c r="S970" i="1"/>
  <c r="R970" i="1"/>
  <c r="R974" i="1" s="1"/>
  <c r="R976" i="1" s="1"/>
  <c r="Q970" i="1"/>
  <c r="P970" i="1"/>
  <c r="P974" i="1" s="1"/>
  <c r="O970" i="1"/>
  <c r="N970" i="1"/>
  <c r="Z970" i="1" s="1"/>
  <c r="Z974" i="1" s="1"/>
  <c r="M970" i="1"/>
  <c r="L970" i="1"/>
  <c r="L974" i="1" s="1"/>
  <c r="L976" i="1" s="1"/>
  <c r="K970" i="1"/>
  <c r="J970" i="1"/>
  <c r="J974" i="1" s="1"/>
  <c r="I970" i="1"/>
  <c r="H970" i="1"/>
  <c r="H974" i="1" s="1"/>
  <c r="H976" i="1" s="1"/>
  <c r="G970" i="1"/>
  <c r="F970" i="1"/>
  <c r="F974" i="1" s="1"/>
  <c r="F976" i="1" s="1"/>
  <c r="E970" i="1"/>
  <c r="D970" i="1"/>
  <c r="C970" i="1"/>
  <c r="B970" i="1"/>
  <c r="B974" i="1" s="1"/>
  <c r="B976" i="1" s="1"/>
  <c r="Y965" i="1"/>
  <c r="X965" i="1"/>
  <c r="X966" i="1" s="1"/>
  <c r="W965" i="1"/>
  <c r="V965" i="1"/>
  <c r="U965" i="1"/>
  <c r="U966" i="1" s="1"/>
  <c r="T965" i="1"/>
  <c r="S965" i="1"/>
  <c r="R965" i="1"/>
  <c r="R966" i="1" s="1"/>
  <c r="Q965" i="1"/>
  <c r="P965" i="1"/>
  <c r="O965" i="1"/>
  <c r="N965" i="1"/>
  <c r="M965" i="1"/>
  <c r="Z965" i="1" s="1"/>
  <c r="L965" i="1"/>
  <c r="L966" i="1" s="1"/>
  <c r="K965" i="1"/>
  <c r="J965" i="1"/>
  <c r="I965" i="1"/>
  <c r="I966" i="1" s="1"/>
  <c r="H965" i="1"/>
  <c r="G965" i="1"/>
  <c r="F965" i="1"/>
  <c r="F966" i="1" s="1"/>
  <c r="E965" i="1"/>
  <c r="D965" i="1"/>
  <c r="C965" i="1"/>
  <c r="B965" i="1"/>
  <c r="X964" i="1"/>
  <c r="R964" i="1"/>
  <c r="L964" i="1"/>
  <c r="F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V964" i="1" s="1"/>
  <c r="U962" i="1"/>
  <c r="T962" i="1"/>
  <c r="T964" i="1" s="1"/>
  <c r="T966" i="1" s="1"/>
  <c r="S962" i="1"/>
  <c r="R962" i="1"/>
  <c r="Q962" i="1"/>
  <c r="P962" i="1"/>
  <c r="P964" i="1" s="1"/>
  <c r="P966" i="1" s="1"/>
  <c r="O962" i="1"/>
  <c r="N962" i="1"/>
  <c r="N964" i="1" s="1"/>
  <c r="N966" i="1" s="1"/>
  <c r="M962" i="1"/>
  <c r="L962" i="1"/>
  <c r="K962" i="1"/>
  <c r="J962" i="1"/>
  <c r="J964" i="1" s="1"/>
  <c r="I962" i="1"/>
  <c r="H962" i="1"/>
  <c r="H964" i="1" s="1"/>
  <c r="H966" i="1" s="1"/>
  <c r="G962" i="1"/>
  <c r="F962" i="1"/>
  <c r="E962" i="1"/>
  <c r="D962" i="1"/>
  <c r="C962" i="1"/>
  <c r="B962" i="1"/>
  <c r="B964" i="1" s="1"/>
  <c r="B966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W960" i="1"/>
  <c r="W964" i="1" s="1"/>
  <c r="W966" i="1" s="1"/>
  <c r="V960" i="1"/>
  <c r="U960" i="1"/>
  <c r="U964" i="1" s="1"/>
  <c r="T960" i="1"/>
  <c r="S960" i="1"/>
  <c r="S964" i="1" s="1"/>
  <c r="S966" i="1" s="1"/>
  <c r="R960" i="1"/>
  <c r="Q960" i="1"/>
  <c r="Q964" i="1" s="1"/>
  <c r="Q966" i="1" s="1"/>
  <c r="P960" i="1"/>
  <c r="O960" i="1"/>
  <c r="O964" i="1" s="1"/>
  <c r="N960" i="1"/>
  <c r="M960" i="1"/>
  <c r="M964" i="1" s="1"/>
  <c r="M966" i="1" s="1"/>
  <c r="L960" i="1"/>
  <c r="K960" i="1"/>
  <c r="K964" i="1" s="1"/>
  <c r="K966" i="1" s="1"/>
  <c r="J960" i="1"/>
  <c r="I960" i="1"/>
  <c r="I964" i="1" s="1"/>
  <c r="H960" i="1"/>
  <c r="G960" i="1"/>
  <c r="G964" i="1" s="1"/>
  <c r="G966" i="1" s="1"/>
  <c r="F960" i="1"/>
  <c r="E960" i="1"/>
  <c r="E964" i="1" s="1"/>
  <c r="E966" i="1" s="1"/>
  <c r="D960" i="1"/>
  <c r="C960" i="1"/>
  <c r="C964" i="1" s="1"/>
  <c r="B960" i="1"/>
  <c r="Y955" i="1"/>
  <c r="X955" i="1"/>
  <c r="W955" i="1"/>
  <c r="W956" i="1" s="1"/>
  <c r="V955" i="1"/>
  <c r="U955" i="1"/>
  <c r="T955" i="1"/>
  <c r="S955" i="1"/>
  <c r="R955" i="1"/>
  <c r="Q955" i="1"/>
  <c r="Q956" i="1" s="1"/>
  <c r="P955" i="1"/>
  <c r="O955" i="1"/>
  <c r="N955" i="1"/>
  <c r="M955" i="1"/>
  <c r="L955" i="1"/>
  <c r="K955" i="1"/>
  <c r="K956" i="1" s="1"/>
  <c r="J955" i="1"/>
  <c r="I955" i="1"/>
  <c r="H955" i="1"/>
  <c r="G955" i="1"/>
  <c r="F955" i="1"/>
  <c r="E955" i="1"/>
  <c r="E956" i="1" s="1"/>
  <c r="D955" i="1"/>
  <c r="C955" i="1"/>
  <c r="B955" i="1"/>
  <c r="W954" i="1"/>
  <c r="Q954" i="1"/>
  <c r="K954" i="1"/>
  <c r="E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Y954" i="1" s="1"/>
  <c r="Y956" i="1" s="1"/>
  <c r="X952" i="1"/>
  <c r="W952" i="1"/>
  <c r="V952" i="1"/>
  <c r="U952" i="1"/>
  <c r="U954" i="1" s="1"/>
  <c r="U956" i="1" s="1"/>
  <c r="T952" i="1"/>
  <c r="S952" i="1"/>
  <c r="S954" i="1" s="1"/>
  <c r="S956" i="1" s="1"/>
  <c r="R952" i="1"/>
  <c r="Q952" i="1"/>
  <c r="P952" i="1"/>
  <c r="O952" i="1"/>
  <c r="O954" i="1" s="1"/>
  <c r="O956" i="1" s="1"/>
  <c r="N952" i="1"/>
  <c r="M952" i="1"/>
  <c r="M954" i="1" s="1"/>
  <c r="M956" i="1" s="1"/>
  <c r="L952" i="1"/>
  <c r="K952" i="1"/>
  <c r="J952" i="1"/>
  <c r="I952" i="1"/>
  <c r="I954" i="1" s="1"/>
  <c r="I956" i="1" s="1"/>
  <c r="H952" i="1"/>
  <c r="G952" i="1"/>
  <c r="G954" i="1" s="1"/>
  <c r="G956" i="1" s="1"/>
  <c r="F952" i="1"/>
  <c r="E952" i="1"/>
  <c r="D952" i="1"/>
  <c r="C952" i="1"/>
  <c r="C954" i="1" s="1"/>
  <c r="C956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X956" i="1" s="1"/>
  <c r="W950" i="1"/>
  <c r="V950" i="1"/>
  <c r="V954" i="1" s="1"/>
  <c r="V956" i="1" s="1"/>
  <c r="U950" i="1"/>
  <c r="T950" i="1"/>
  <c r="T954" i="1" s="1"/>
  <c r="S950" i="1"/>
  <c r="R950" i="1"/>
  <c r="R954" i="1" s="1"/>
  <c r="R956" i="1" s="1"/>
  <c r="Q950" i="1"/>
  <c r="P950" i="1"/>
  <c r="P954" i="1" s="1"/>
  <c r="P956" i="1" s="1"/>
  <c r="O950" i="1"/>
  <c r="N950" i="1"/>
  <c r="Z950" i="1" s="1"/>
  <c r="M950" i="1"/>
  <c r="L950" i="1"/>
  <c r="L954" i="1" s="1"/>
  <c r="L956" i="1" s="1"/>
  <c r="K950" i="1"/>
  <c r="J950" i="1"/>
  <c r="J954" i="1" s="1"/>
  <c r="J956" i="1" s="1"/>
  <c r="I950" i="1"/>
  <c r="H950" i="1"/>
  <c r="H954" i="1" s="1"/>
  <c r="G950" i="1"/>
  <c r="F950" i="1"/>
  <c r="F954" i="1" s="1"/>
  <c r="F956" i="1" s="1"/>
  <c r="E950" i="1"/>
  <c r="D950" i="1"/>
  <c r="C950" i="1"/>
  <c r="B950" i="1"/>
  <c r="B954" i="1" s="1"/>
  <c r="Y945" i="1"/>
  <c r="X945" i="1"/>
  <c r="W945" i="1"/>
  <c r="V945" i="1"/>
  <c r="V946" i="1" s="1"/>
  <c r="U945" i="1"/>
  <c r="T945" i="1"/>
  <c r="S945" i="1"/>
  <c r="R945" i="1"/>
  <c r="Q945" i="1"/>
  <c r="P945" i="1"/>
  <c r="P946" i="1" s="1"/>
  <c r="O945" i="1"/>
  <c r="N945" i="1"/>
  <c r="M945" i="1"/>
  <c r="L945" i="1"/>
  <c r="K945" i="1"/>
  <c r="J945" i="1"/>
  <c r="J946" i="1" s="1"/>
  <c r="I945" i="1"/>
  <c r="H945" i="1"/>
  <c r="G945" i="1"/>
  <c r="F945" i="1"/>
  <c r="E945" i="1"/>
  <c r="D945" i="1"/>
  <c r="D946" i="1" s="1"/>
  <c r="C945" i="1"/>
  <c r="B945" i="1"/>
  <c r="V944" i="1"/>
  <c r="P944" i="1"/>
  <c r="J944" i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44" i="1" s="1"/>
  <c r="X946" i="1" s="1"/>
  <c r="W942" i="1"/>
  <c r="V942" i="1"/>
  <c r="U942" i="1"/>
  <c r="T942" i="1"/>
  <c r="T944" i="1" s="1"/>
  <c r="T946" i="1" s="1"/>
  <c r="S942" i="1"/>
  <c r="R942" i="1"/>
  <c r="R944" i="1" s="1"/>
  <c r="R946" i="1" s="1"/>
  <c r="Q942" i="1"/>
  <c r="P942" i="1"/>
  <c r="O942" i="1"/>
  <c r="N942" i="1"/>
  <c r="N902" i="1" s="1"/>
  <c r="M942" i="1"/>
  <c r="L942" i="1"/>
  <c r="L944" i="1" s="1"/>
  <c r="L946" i="1" s="1"/>
  <c r="K942" i="1"/>
  <c r="J942" i="1"/>
  <c r="I942" i="1"/>
  <c r="H942" i="1"/>
  <c r="H944" i="1" s="1"/>
  <c r="H946" i="1" s="1"/>
  <c r="G942" i="1"/>
  <c r="F942" i="1"/>
  <c r="F944" i="1" s="1"/>
  <c r="F946" i="1" s="1"/>
  <c r="E942" i="1"/>
  <c r="D942" i="1"/>
  <c r="C942" i="1"/>
  <c r="B942" i="1"/>
  <c r="B902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W946" i="1" s="1"/>
  <c r="V940" i="1"/>
  <c r="U940" i="1"/>
  <c r="U944" i="1" s="1"/>
  <c r="U946" i="1" s="1"/>
  <c r="T940" i="1"/>
  <c r="S940" i="1"/>
  <c r="S900" i="1" s="1"/>
  <c r="S904" i="1" s="1"/>
  <c r="R940" i="1"/>
  <c r="Q940" i="1"/>
  <c r="Q944" i="1" s="1"/>
  <c r="Q946" i="1" s="1"/>
  <c r="P940" i="1"/>
  <c r="O940" i="1"/>
  <c r="O944" i="1" s="1"/>
  <c r="O946" i="1" s="1"/>
  <c r="N940" i="1"/>
  <c r="M940" i="1"/>
  <c r="Z940" i="1" s="1"/>
  <c r="L940" i="1"/>
  <c r="K940" i="1"/>
  <c r="K944" i="1" s="1"/>
  <c r="K946" i="1" s="1"/>
  <c r="J940" i="1"/>
  <c r="I940" i="1"/>
  <c r="I944" i="1" s="1"/>
  <c r="I946" i="1" s="1"/>
  <c r="H940" i="1"/>
  <c r="G940" i="1"/>
  <c r="G900" i="1" s="1"/>
  <c r="G904" i="1" s="1"/>
  <c r="F940" i="1"/>
  <c r="E940" i="1"/>
  <c r="E944" i="1" s="1"/>
  <c r="E946" i="1" s="1"/>
  <c r="D940" i="1"/>
  <c r="C940" i="1"/>
  <c r="C944" i="1" s="1"/>
  <c r="C946" i="1" s="1"/>
  <c r="B940" i="1"/>
  <c r="Y935" i="1"/>
  <c r="X935" i="1"/>
  <c r="X936" i="1" s="1"/>
  <c r="W935" i="1"/>
  <c r="V935" i="1"/>
  <c r="V905" i="1" s="1"/>
  <c r="U935" i="1"/>
  <c r="U936" i="1" s="1"/>
  <c r="T935" i="1"/>
  <c r="S935" i="1"/>
  <c r="R935" i="1"/>
  <c r="R905" i="1" s="1"/>
  <c r="R906" i="1" s="1"/>
  <c r="Q935" i="1"/>
  <c r="P935" i="1"/>
  <c r="P905" i="1" s="1"/>
  <c r="O935" i="1"/>
  <c r="O936" i="1" s="1"/>
  <c r="N935" i="1"/>
  <c r="Z935" i="1" s="1"/>
  <c r="M935" i="1"/>
  <c r="L935" i="1"/>
  <c r="L936" i="1" s="1"/>
  <c r="K935" i="1"/>
  <c r="J935" i="1"/>
  <c r="J905" i="1" s="1"/>
  <c r="I935" i="1"/>
  <c r="I936" i="1" s="1"/>
  <c r="H935" i="1"/>
  <c r="G935" i="1"/>
  <c r="F935" i="1"/>
  <c r="F905" i="1" s="1"/>
  <c r="F906" i="1" s="1"/>
  <c r="E935" i="1"/>
  <c r="D935" i="1"/>
  <c r="D905" i="1" s="1"/>
  <c r="C935" i="1"/>
  <c r="C936" i="1" s="1"/>
  <c r="B935" i="1"/>
  <c r="U934" i="1"/>
  <c r="O934" i="1"/>
  <c r="I934" i="1"/>
  <c r="C934" i="1"/>
  <c r="Y933" i="1"/>
  <c r="X933" i="1"/>
  <c r="W933" i="1"/>
  <c r="W903" i="1" s="1"/>
  <c r="V933" i="1"/>
  <c r="U933" i="1"/>
  <c r="U903" i="1" s="1"/>
  <c r="T933" i="1"/>
  <c r="S933" i="1"/>
  <c r="R933" i="1"/>
  <c r="Q933" i="1"/>
  <c r="Q903" i="1" s="1"/>
  <c r="P933" i="1"/>
  <c r="O933" i="1"/>
  <c r="O903" i="1" s="1"/>
  <c r="N933" i="1"/>
  <c r="M933" i="1"/>
  <c r="Z933" i="1" s="1"/>
  <c r="AA933" i="1" s="1"/>
  <c r="L933" i="1"/>
  <c r="K933" i="1"/>
  <c r="K903" i="1" s="1"/>
  <c r="J933" i="1"/>
  <c r="I933" i="1"/>
  <c r="I903" i="1" s="1"/>
  <c r="H933" i="1"/>
  <c r="G933" i="1"/>
  <c r="F933" i="1"/>
  <c r="E933" i="1"/>
  <c r="E903" i="1" s="1"/>
  <c r="D933" i="1"/>
  <c r="C933" i="1"/>
  <c r="C903" i="1" s="1"/>
  <c r="B933" i="1"/>
  <c r="Y932" i="1"/>
  <c r="Y902" i="1" s="1"/>
  <c r="X932" i="1"/>
  <c r="W932" i="1"/>
  <c r="W902" i="1" s="1"/>
  <c r="V932" i="1"/>
  <c r="U932" i="1"/>
  <c r="T932" i="1"/>
  <c r="S932" i="1"/>
  <c r="S902" i="1" s="1"/>
  <c r="R932" i="1"/>
  <c r="Q932" i="1"/>
  <c r="Q934" i="1" s="1"/>
  <c r="P932" i="1"/>
  <c r="O932" i="1"/>
  <c r="O902" i="1" s="1"/>
  <c r="N932" i="1"/>
  <c r="M932" i="1"/>
  <c r="M902" i="1" s="1"/>
  <c r="L932" i="1"/>
  <c r="K932" i="1"/>
  <c r="K902" i="1" s="1"/>
  <c r="J932" i="1"/>
  <c r="I932" i="1"/>
  <c r="H932" i="1"/>
  <c r="G932" i="1"/>
  <c r="G902" i="1" s="1"/>
  <c r="F932" i="1"/>
  <c r="E932" i="1"/>
  <c r="E934" i="1" s="1"/>
  <c r="D932" i="1"/>
  <c r="C932" i="1"/>
  <c r="C902" i="1" s="1"/>
  <c r="B932" i="1"/>
  <c r="Y931" i="1"/>
  <c r="X931" i="1"/>
  <c r="W931" i="1"/>
  <c r="V931" i="1"/>
  <c r="V901" i="1" s="1"/>
  <c r="U931" i="1"/>
  <c r="T931" i="1"/>
  <c r="T901" i="1" s="1"/>
  <c r="S931" i="1"/>
  <c r="R931" i="1"/>
  <c r="Q931" i="1"/>
  <c r="P931" i="1"/>
  <c r="P901" i="1" s="1"/>
  <c r="O931" i="1"/>
  <c r="N931" i="1"/>
  <c r="N901" i="1" s="1"/>
  <c r="M931" i="1"/>
  <c r="L931" i="1"/>
  <c r="K931" i="1"/>
  <c r="J931" i="1"/>
  <c r="J901" i="1" s="1"/>
  <c r="I931" i="1"/>
  <c r="H931" i="1"/>
  <c r="H901" i="1" s="1"/>
  <c r="G931" i="1"/>
  <c r="F931" i="1"/>
  <c r="E931" i="1"/>
  <c r="D931" i="1"/>
  <c r="D901" i="1" s="1"/>
  <c r="C931" i="1"/>
  <c r="B931" i="1"/>
  <c r="B901" i="1" s="1"/>
  <c r="Y930" i="1"/>
  <c r="X930" i="1"/>
  <c r="X934" i="1" s="1"/>
  <c r="W930" i="1"/>
  <c r="V930" i="1"/>
  <c r="V934" i="1" s="1"/>
  <c r="V936" i="1" s="1"/>
  <c r="U930" i="1"/>
  <c r="T930" i="1"/>
  <c r="T934" i="1" s="1"/>
  <c r="T936" i="1" s="1"/>
  <c r="S930" i="1"/>
  <c r="R930" i="1"/>
  <c r="R934" i="1" s="1"/>
  <c r="Q930" i="1"/>
  <c r="P930" i="1"/>
  <c r="P934" i="1" s="1"/>
  <c r="P936" i="1" s="1"/>
  <c r="O930" i="1"/>
  <c r="N930" i="1"/>
  <c r="Z930" i="1" s="1"/>
  <c r="M930" i="1"/>
  <c r="L930" i="1"/>
  <c r="L934" i="1" s="1"/>
  <c r="K930" i="1"/>
  <c r="J930" i="1"/>
  <c r="J934" i="1" s="1"/>
  <c r="J936" i="1" s="1"/>
  <c r="I930" i="1"/>
  <c r="H930" i="1"/>
  <c r="H934" i="1" s="1"/>
  <c r="H936" i="1" s="1"/>
  <c r="G930" i="1"/>
  <c r="F930" i="1"/>
  <c r="F934" i="1" s="1"/>
  <c r="E930" i="1"/>
  <c r="D930" i="1"/>
  <c r="D934" i="1" s="1"/>
  <c r="D936" i="1" s="1"/>
  <c r="C930" i="1"/>
  <c r="B930" i="1"/>
  <c r="B934" i="1" s="1"/>
  <c r="B936" i="1" s="1"/>
  <c r="Y925" i="1"/>
  <c r="X925" i="1"/>
  <c r="W925" i="1"/>
  <c r="W926" i="1" s="1"/>
  <c r="V925" i="1"/>
  <c r="V926" i="1" s="1"/>
  <c r="U925" i="1"/>
  <c r="T925" i="1"/>
  <c r="T926" i="1" s="1"/>
  <c r="S925" i="1"/>
  <c r="R925" i="1"/>
  <c r="Q925" i="1"/>
  <c r="P925" i="1"/>
  <c r="P926" i="1" s="1"/>
  <c r="O925" i="1"/>
  <c r="N925" i="1"/>
  <c r="N926" i="1" s="1"/>
  <c r="M925" i="1"/>
  <c r="Z925" i="1" s="1"/>
  <c r="L925" i="1"/>
  <c r="K925" i="1"/>
  <c r="K926" i="1" s="1"/>
  <c r="J925" i="1"/>
  <c r="J926" i="1" s="1"/>
  <c r="I925" i="1"/>
  <c r="H925" i="1"/>
  <c r="H926" i="1" s="1"/>
  <c r="G925" i="1"/>
  <c r="F925" i="1"/>
  <c r="E925" i="1"/>
  <c r="D925" i="1"/>
  <c r="D926" i="1" s="1"/>
  <c r="C925" i="1"/>
  <c r="B925" i="1"/>
  <c r="B926" i="1" s="1"/>
  <c r="T924" i="1"/>
  <c r="N924" i="1"/>
  <c r="H924" i="1"/>
  <c r="B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X924" i="1" s="1"/>
  <c r="X926" i="1" s="1"/>
  <c r="W922" i="1"/>
  <c r="V922" i="1"/>
  <c r="V924" i="1" s="1"/>
  <c r="U922" i="1"/>
  <c r="T922" i="1"/>
  <c r="S922" i="1"/>
  <c r="R922" i="1"/>
  <c r="R924" i="1" s="1"/>
  <c r="R926" i="1" s="1"/>
  <c r="Q922" i="1"/>
  <c r="P922" i="1"/>
  <c r="P924" i="1" s="1"/>
  <c r="O922" i="1"/>
  <c r="N922" i="1"/>
  <c r="Z922" i="1" s="1"/>
  <c r="M922" i="1"/>
  <c r="L922" i="1"/>
  <c r="L924" i="1" s="1"/>
  <c r="L926" i="1" s="1"/>
  <c r="K922" i="1"/>
  <c r="J922" i="1"/>
  <c r="J924" i="1" s="1"/>
  <c r="I922" i="1"/>
  <c r="H922" i="1"/>
  <c r="G922" i="1"/>
  <c r="F922" i="1"/>
  <c r="F924" i="1" s="1"/>
  <c r="F926" i="1" s="1"/>
  <c r="E922" i="1"/>
  <c r="D922" i="1"/>
  <c r="D924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Y926" i="1" s="1"/>
  <c r="X920" i="1"/>
  <c r="W920" i="1"/>
  <c r="W924" i="1" s="1"/>
  <c r="V920" i="1"/>
  <c r="U920" i="1"/>
  <c r="U924" i="1" s="1"/>
  <c r="U926" i="1" s="1"/>
  <c r="T920" i="1"/>
  <c r="S920" i="1"/>
  <c r="S924" i="1" s="1"/>
  <c r="S926" i="1" s="1"/>
  <c r="R920" i="1"/>
  <c r="Q920" i="1"/>
  <c r="Q924" i="1" s="1"/>
  <c r="P920" i="1"/>
  <c r="O920" i="1"/>
  <c r="O924" i="1" s="1"/>
  <c r="O926" i="1" s="1"/>
  <c r="N920" i="1"/>
  <c r="M920" i="1"/>
  <c r="Z920" i="1" s="1"/>
  <c r="L920" i="1"/>
  <c r="K920" i="1"/>
  <c r="K924" i="1" s="1"/>
  <c r="J920" i="1"/>
  <c r="I920" i="1"/>
  <c r="I924" i="1" s="1"/>
  <c r="I926" i="1" s="1"/>
  <c r="H920" i="1"/>
  <c r="G920" i="1"/>
  <c r="G924" i="1" s="1"/>
  <c r="G926" i="1" s="1"/>
  <c r="F920" i="1"/>
  <c r="E920" i="1"/>
  <c r="E924" i="1" s="1"/>
  <c r="D920" i="1"/>
  <c r="C920" i="1"/>
  <c r="C924" i="1" s="1"/>
  <c r="C926" i="1" s="1"/>
  <c r="B920" i="1"/>
  <c r="Y915" i="1"/>
  <c r="X915" i="1"/>
  <c r="W915" i="1"/>
  <c r="W916" i="1" s="1"/>
  <c r="V915" i="1"/>
  <c r="U915" i="1"/>
  <c r="U916" i="1" s="1"/>
  <c r="T915" i="1"/>
  <c r="T905" i="1" s="1"/>
  <c r="S915" i="1"/>
  <c r="S905" i="1" s="1"/>
  <c r="S906" i="1" s="1"/>
  <c r="R915" i="1"/>
  <c r="Q915" i="1"/>
  <c r="P915" i="1"/>
  <c r="O915" i="1"/>
  <c r="N915" i="1"/>
  <c r="M915" i="1"/>
  <c r="L915" i="1"/>
  <c r="K915" i="1"/>
  <c r="K916" i="1" s="1"/>
  <c r="J915" i="1"/>
  <c r="I915" i="1"/>
  <c r="I916" i="1" s="1"/>
  <c r="H915" i="1"/>
  <c r="H905" i="1" s="1"/>
  <c r="G915" i="1"/>
  <c r="G905" i="1" s="1"/>
  <c r="G906" i="1" s="1"/>
  <c r="F915" i="1"/>
  <c r="E915" i="1"/>
  <c r="D915" i="1"/>
  <c r="C915" i="1"/>
  <c r="B915" i="1"/>
  <c r="W914" i="1"/>
  <c r="N914" i="1"/>
  <c r="N916" i="1" s="1"/>
  <c r="K914" i="1"/>
  <c r="B914" i="1"/>
  <c r="B916" i="1" s="1"/>
  <c r="Y913" i="1"/>
  <c r="Y903" i="1" s="1"/>
  <c r="X913" i="1"/>
  <c r="X903" i="1" s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M903" i="1" s="1"/>
  <c r="L913" i="1"/>
  <c r="L903" i="1" s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R901" i="1" s="1"/>
  <c r="Q911" i="1"/>
  <c r="Q901" i="1" s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F901" i="1" s="1"/>
  <c r="E911" i="1"/>
  <c r="E901" i="1" s="1"/>
  <c r="D911" i="1"/>
  <c r="C911" i="1"/>
  <c r="B911" i="1"/>
  <c r="Y910" i="1"/>
  <c r="Y914" i="1" s="1"/>
  <c r="X910" i="1"/>
  <c r="X914" i="1" s="1"/>
  <c r="X916" i="1" s="1"/>
  <c r="W910" i="1"/>
  <c r="V910" i="1"/>
  <c r="V914" i="1" s="1"/>
  <c r="V916" i="1" s="1"/>
  <c r="U910" i="1"/>
  <c r="U914" i="1" s="1"/>
  <c r="T910" i="1"/>
  <c r="T914" i="1" s="1"/>
  <c r="T916" i="1" s="1"/>
  <c r="S910" i="1"/>
  <c r="S914" i="1" s="1"/>
  <c r="R910" i="1"/>
  <c r="R900" i="1" s="1"/>
  <c r="R904" i="1" s="1"/>
  <c r="Q910" i="1"/>
  <c r="Q914" i="1" s="1"/>
  <c r="P910" i="1"/>
  <c r="P914" i="1" s="1"/>
  <c r="P916" i="1" s="1"/>
  <c r="O910" i="1"/>
  <c r="O914" i="1" s="1"/>
  <c r="N910" i="1"/>
  <c r="Z910" i="1" s="1"/>
  <c r="M910" i="1"/>
  <c r="M914" i="1" s="1"/>
  <c r="L910" i="1"/>
  <c r="L914" i="1" s="1"/>
  <c r="L916" i="1" s="1"/>
  <c r="K910" i="1"/>
  <c r="J910" i="1"/>
  <c r="J914" i="1" s="1"/>
  <c r="J916" i="1" s="1"/>
  <c r="I910" i="1"/>
  <c r="I914" i="1" s="1"/>
  <c r="H910" i="1"/>
  <c r="H914" i="1" s="1"/>
  <c r="H916" i="1" s="1"/>
  <c r="G910" i="1"/>
  <c r="G914" i="1" s="1"/>
  <c r="F910" i="1"/>
  <c r="F900" i="1" s="1"/>
  <c r="F904" i="1" s="1"/>
  <c r="E910" i="1"/>
  <c r="E914" i="1" s="1"/>
  <c r="D910" i="1"/>
  <c r="D914" i="1" s="1"/>
  <c r="D916" i="1" s="1"/>
  <c r="C910" i="1"/>
  <c r="C914" i="1" s="1"/>
  <c r="B910" i="1"/>
  <c r="Y905" i="1"/>
  <c r="W905" i="1"/>
  <c r="U905" i="1"/>
  <c r="Q905" i="1"/>
  <c r="O905" i="1"/>
  <c r="N905" i="1"/>
  <c r="M905" i="1"/>
  <c r="K905" i="1"/>
  <c r="I905" i="1"/>
  <c r="E905" i="1"/>
  <c r="C905" i="1"/>
  <c r="B905" i="1"/>
  <c r="V903" i="1"/>
  <c r="T903" i="1"/>
  <c r="S903" i="1"/>
  <c r="R903" i="1"/>
  <c r="P903" i="1"/>
  <c r="N903" i="1"/>
  <c r="J903" i="1"/>
  <c r="H903" i="1"/>
  <c r="G903" i="1"/>
  <c r="F903" i="1"/>
  <c r="D903" i="1"/>
  <c r="B903" i="1"/>
  <c r="X902" i="1"/>
  <c r="V902" i="1"/>
  <c r="U902" i="1"/>
  <c r="T902" i="1"/>
  <c r="R902" i="1"/>
  <c r="P902" i="1"/>
  <c r="L902" i="1"/>
  <c r="J902" i="1"/>
  <c r="I902" i="1"/>
  <c r="H902" i="1"/>
  <c r="F902" i="1"/>
  <c r="D902" i="1"/>
  <c r="Y901" i="1"/>
  <c r="X901" i="1"/>
  <c r="W901" i="1"/>
  <c r="U901" i="1"/>
  <c r="S901" i="1"/>
  <c r="O901" i="1"/>
  <c r="M901" i="1"/>
  <c r="Z901" i="1" s="1"/>
  <c r="AB901" i="1" s="1"/>
  <c r="L901" i="1"/>
  <c r="K901" i="1"/>
  <c r="I901" i="1"/>
  <c r="G901" i="1"/>
  <c r="C901" i="1"/>
  <c r="Y900" i="1"/>
  <c r="Y904" i="1" s="1"/>
  <c r="W900" i="1"/>
  <c r="W904" i="1" s="1"/>
  <c r="U900" i="1"/>
  <c r="U904" i="1" s="1"/>
  <c r="Q900" i="1"/>
  <c r="O900" i="1"/>
  <c r="N900" i="1"/>
  <c r="M900" i="1"/>
  <c r="K900" i="1"/>
  <c r="I900" i="1"/>
  <c r="I904" i="1" s="1"/>
  <c r="E900" i="1"/>
  <c r="C900" i="1"/>
  <c r="C904" i="1" s="1"/>
  <c r="B900" i="1"/>
  <c r="Y892" i="1"/>
  <c r="Y893" i="1" s="1"/>
  <c r="X892" i="1"/>
  <c r="W892" i="1"/>
  <c r="W893" i="1" s="1"/>
  <c r="V892" i="1"/>
  <c r="U892" i="1"/>
  <c r="T892" i="1"/>
  <c r="S892" i="1"/>
  <c r="S893" i="1" s="1"/>
  <c r="R892" i="1"/>
  <c r="Q892" i="1"/>
  <c r="Q893" i="1" s="1"/>
  <c r="P892" i="1"/>
  <c r="O892" i="1"/>
  <c r="N892" i="1"/>
  <c r="M892" i="1"/>
  <c r="M893" i="1" s="1"/>
  <c r="L892" i="1"/>
  <c r="K892" i="1"/>
  <c r="K893" i="1" s="1"/>
  <c r="J892" i="1"/>
  <c r="I892" i="1"/>
  <c r="H892" i="1"/>
  <c r="G892" i="1"/>
  <c r="G893" i="1" s="1"/>
  <c r="F892" i="1"/>
  <c r="E892" i="1"/>
  <c r="E893" i="1" s="1"/>
  <c r="D892" i="1"/>
  <c r="C892" i="1"/>
  <c r="B892" i="1"/>
  <c r="W891" i="1"/>
  <c r="K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N891" i="1" s="1"/>
  <c r="N893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B891" i="1" s="1"/>
  <c r="B893" i="1" s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X893" i="1" s="1"/>
  <c r="W887" i="1"/>
  <c r="V887" i="1"/>
  <c r="V891" i="1" s="1"/>
  <c r="V893" i="1" s="1"/>
  <c r="U887" i="1"/>
  <c r="U891" i="1" s="1"/>
  <c r="T887" i="1"/>
  <c r="T891" i="1" s="1"/>
  <c r="T893" i="1" s="1"/>
  <c r="S887" i="1"/>
  <c r="S891" i="1" s="1"/>
  <c r="R887" i="1"/>
  <c r="R891" i="1" s="1"/>
  <c r="R893" i="1" s="1"/>
  <c r="Q887" i="1"/>
  <c r="Q891" i="1" s="1"/>
  <c r="P887" i="1"/>
  <c r="P891" i="1" s="1"/>
  <c r="P893" i="1" s="1"/>
  <c r="O887" i="1"/>
  <c r="O891" i="1" s="1"/>
  <c r="N887" i="1"/>
  <c r="Z887" i="1" s="1"/>
  <c r="M887" i="1"/>
  <c r="M891" i="1" s="1"/>
  <c r="L887" i="1"/>
  <c r="L891" i="1" s="1"/>
  <c r="L893" i="1" s="1"/>
  <c r="K887" i="1"/>
  <c r="J887" i="1"/>
  <c r="J891" i="1" s="1"/>
  <c r="J893" i="1" s="1"/>
  <c r="I887" i="1"/>
  <c r="I891" i="1" s="1"/>
  <c r="H887" i="1"/>
  <c r="H891" i="1" s="1"/>
  <c r="H893" i="1" s="1"/>
  <c r="G887" i="1"/>
  <c r="G891" i="1" s="1"/>
  <c r="F887" i="1"/>
  <c r="F891" i="1" s="1"/>
  <c r="F893" i="1" s="1"/>
  <c r="E887" i="1"/>
  <c r="E891" i="1" s="1"/>
  <c r="D887" i="1"/>
  <c r="D891" i="1" s="1"/>
  <c r="D893" i="1" s="1"/>
  <c r="C887" i="1"/>
  <c r="C891" i="1" s="1"/>
  <c r="B887" i="1"/>
  <c r="Y882" i="1"/>
  <c r="X882" i="1"/>
  <c r="X883" i="1" s="1"/>
  <c r="W882" i="1"/>
  <c r="V882" i="1"/>
  <c r="V883" i="1" s="1"/>
  <c r="U882" i="1"/>
  <c r="T882" i="1"/>
  <c r="S882" i="1"/>
  <c r="R882" i="1"/>
  <c r="R883" i="1" s="1"/>
  <c r="Q882" i="1"/>
  <c r="Q883" i="1" s="1"/>
  <c r="P882" i="1"/>
  <c r="O882" i="1"/>
  <c r="N882" i="1"/>
  <c r="M882" i="1"/>
  <c r="L882" i="1"/>
  <c r="L883" i="1" s="1"/>
  <c r="K882" i="1"/>
  <c r="J882" i="1"/>
  <c r="J883" i="1" s="1"/>
  <c r="I882" i="1"/>
  <c r="H882" i="1"/>
  <c r="G882" i="1"/>
  <c r="F882" i="1"/>
  <c r="F883" i="1" s="1"/>
  <c r="E882" i="1"/>
  <c r="E883" i="1" s="1"/>
  <c r="D882" i="1"/>
  <c r="C882" i="1"/>
  <c r="B882" i="1"/>
  <c r="R881" i="1"/>
  <c r="Q881" i="1"/>
  <c r="F881" i="1"/>
  <c r="E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U881" i="1" s="1"/>
  <c r="U883" i="1" s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I881" i="1" s="1"/>
  <c r="I883" i="1" s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Y883" i="1" s="1"/>
  <c r="X877" i="1"/>
  <c r="X881" i="1" s="1"/>
  <c r="W877" i="1"/>
  <c r="W881" i="1" s="1"/>
  <c r="W883" i="1" s="1"/>
  <c r="V877" i="1"/>
  <c r="V881" i="1" s="1"/>
  <c r="U877" i="1"/>
  <c r="T877" i="1"/>
  <c r="T881" i="1" s="1"/>
  <c r="S877" i="1"/>
  <c r="S881" i="1" s="1"/>
  <c r="S883" i="1" s="1"/>
  <c r="R877" i="1"/>
  <c r="Q877" i="1"/>
  <c r="P877" i="1"/>
  <c r="P881" i="1" s="1"/>
  <c r="O877" i="1"/>
  <c r="O881" i="1" s="1"/>
  <c r="O883" i="1" s="1"/>
  <c r="N877" i="1"/>
  <c r="N881" i="1" s="1"/>
  <c r="M877" i="1"/>
  <c r="Z877" i="1" s="1"/>
  <c r="L877" i="1"/>
  <c r="L881" i="1" s="1"/>
  <c r="K877" i="1"/>
  <c r="K881" i="1" s="1"/>
  <c r="K883" i="1" s="1"/>
  <c r="J877" i="1"/>
  <c r="J881" i="1" s="1"/>
  <c r="I877" i="1"/>
  <c r="H877" i="1"/>
  <c r="H881" i="1" s="1"/>
  <c r="G877" i="1"/>
  <c r="G881" i="1" s="1"/>
  <c r="G883" i="1" s="1"/>
  <c r="F877" i="1"/>
  <c r="E877" i="1"/>
  <c r="D877" i="1"/>
  <c r="D881" i="1" s="1"/>
  <c r="C877" i="1"/>
  <c r="C881" i="1" s="1"/>
  <c r="C883" i="1" s="1"/>
  <c r="B877" i="1"/>
  <c r="B881" i="1" s="1"/>
  <c r="Y872" i="1"/>
  <c r="Y873" i="1" s="1"/>
  <c r="X872" i="1"/>
  <c r="X873" i="1" s="1"/>
  <c r="W872" i="1"/>
  <c r="V872" i="1"/>
  <c r="U872" i="1"/>
  <c r="U873" i="1" s="1"/>
  <c r="T872" i="1"/>
  <c r="S872" i="1"/>
  <c r="S873" i="1" s="1"/>
  <c r="R872" i="1"/>
  <c r="Q872" i="1"/>
  <c r="P872" i="1"/>
  <c r="O872" i="1"/>
  <c r="N872" i="1"/>
  <c r="M872" i="1"/>
  <c r="Z872" i="1" s="1"/>
  <c r="L872" i="1"/>
  <c r="L873" i="1" s="1"/>
  <c r="K872" i="1"/>
  <c r="J872" i="1"/>
  <c r="I872" i="1"/>
  <c r="I873" i="1" s="1"/>
  <c r="H872" i="1"/>
  <c r="G872" i="1"/>
  <c r="G873" i="1" s="1"/>
  <c r="F872" i="1"/>
  <c r="E872" i="1"/>
  <c r="D872" i="1"/>
  <c r="C872" i="1"/>
  <c r="B872" i="1"/>
  <c r="Y871" i="1"/>
  <c r="X871" i="1"/>
  <c r="M871" i="1"/>
  <c r="L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P871" i="1" s="1"/>
  <c r="P873" i="1" s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W871" i="1" s="1"/>
  <c r="V867" i="1"/>
  <c r="V871" i="1" s="1"/>
  <c r="V873" i="1" s="1"/>
  <c r="U867" i="1"/>
  <c r="U871" i="1" s="1"/>
  <c r="T867" i="1"/>
  <c r="T871" i="1" s="1"/>
  <c r="T873" i="1" s="1"/>
  <c r="S867" i="1"/>
  <c r="S871" i="1" s="1"/>
  <c r="R867" i="1"/>
  <c r="R871" i="1" s="1"/>
  <c r="R873" i="1" s="1"/>
  <c r="Q867" i="1"/>
  <c r="Q871" i="1" s="1"/>
  <c r="P867" i="1"/>
  <c r="O867" i="1"/>
  <c r="O871" i="1" s="1"/>
  <c r="N867" i="1"/>
  <c r="M867" i="1"/>
  <c r="L867" i="1"/>
  <c r="K867" i="1"/>
  <c r="K871" i="1" s="1"/>
  <c r="J867" i="1"/>
  <c r="J871" i="1" s="1"/>
  <c r="J873" i="1" s="1"/>
  <c r="I867" i="1"/>
  <c r="I871" i="1" s="1"/>
  <c r="H867" i="1"/>
  <c r="H871" i="1" s="1"/>
  <c r="H873" i="1" s="1"/>
  <c r="G867" i="1"/>
  <c r="G871" i="1" s="1"/>
  <c r="F867" i="1"/>
  <c r="F871" i="1" s="1"/>
  <c r="F873" i="1" s="1"/>
  <c r="E867" i="1"/>
  <c r="E871" i="1" s="1"/>
  <c r="D867" i="1"/>
  <c r="C867" i="1"/>
  <c r="C871" i="1" s="1"/>
  <c r="B867" i="1"/>
  <c r="B871" i="1" s="1"/>
  <c r="B873" i="1" s="1"/>
  <c r="Y862" i="1"/>
  <c r="X862" i="1"/>
  <c r="W862" i="1"/>
  <c r="V862" i="1"/>
  <c r="U862" i="1"/>
  <c r="T862" i="1"/>
  <c r="T863" i="1" s="1"/>
  <c r="S862" i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H863" i="1" s="1"/>
  <c r="G862" i="1"/>
  <c r="F862" i="1"/>
  <c r="E862" i="1"/>
  <c r="D862" i="1"/>
  <c r="C862" i="1"/>
  <c r="B862" i="1"/>
  <c r="B863" i="1" s="1"/>
  <c r="T861" i="1"/>
  <c r="H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W861" i="1" s="1"/>
  <c r="W863" i="1" s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K861" i="1" s="1"/>
  <c r="K863" i="1" s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U857" i="1"/>
  <c r="T857" i="1"/>
  <c r="S857" i="1"/>
  <c r="S861" i="1" s="1"/>
  <c r="S863" i="1" s="1"/>
  <c r="R857" i="1"/>
  <c r="Q857" i="1"/>
  <c r="Q861" i="1" s="1"/>
  <c r="Q863" i="1" s="1"/>
  <c r="P857" i="1"/>
  <c r="P861" i="1" s="1"/>
  <c r="O857" i="1"/>
  <c r="O861" i="1" s="1"/>
  <c r="O863" i="1" s="1"/>
  <c r="N857" i="1"/>
  <c r="N861" i="1" s="1"/>
  <c r="M857" i="1"/>
  <c r="L857" i="1"/>
  <c r="L861" i="1" s="1"/>
  <c r="K857" i="1"/>
  <c r="J857" i="1"/>
  <c r="J861" i="1" s="1"/>
  <c r="I857" i="1"/>
  <c r="H857" i="1"/>
  <c r="G857" i="1"/>
  <c r="G861" i="1" s="1"/>
  <c r="G863" i="1" s="1"/>
  <c r="F857" i="1"/>
  <c r="E857" i="1"/>
  <c r="E861" i="1" s="1"/>
  <c r="E863" i="1" s="1"/>
  <c r="D857" i="1"/>
  <c r="D861" i="1" s="1"/>
  <c r="C857" i="1"/>
  <c r="C861" i="1" s="1"/>
  <c r="C863" i="1" s="1"/>
  <c r="B857" i="1"/>
  <c r="B861" i="1" s="1"/>
  <c r="X853" i="1"/>
  <c r="L853" i="1"/>
  <c r="Y852" i="1"/>
  <c r="X852" i="1"/>
  <c r="W852" i="1"/>
  <c r="V852" i="1"/>
  <c r="U852" i="1"/>
  <c r="T852" i="1"/>
  <c r="S852" i="1"/>
  <c r="R852" i="1"/>
  <c r="Q852" i="1"/>
  <c r="P852" i="1"/>
  <c r="O852" i="1"/>
  <c r="O853" i="1" s="1"/>
  <c r="N852" i="1"/>
  <c r="M852" i="1"/>
  <c r="L852" i="1"/>
  <c r="K852" i="1"/>
  <c r="J852" i="1"/>
  <c r="I852" i="1"/>
  <c r="H852" i="1"/>
  <c r="G852" i="1"/>
  <c r="F852" i="1"/>
  <c r="E852" i="1"/>
  <c r="D852" i="1"/>
  <c r="C852" i="1"/>
  <c r="C853" i="1" s="1"/>
  <c r="B852" i="1"/>
  <c r="X851" i="1"/>
  <c r="O851" i="1"/>
  <c r="L851" i="1"/>
  <c r="C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R851" i="1" s="1"/>
  <c r="R853" i="1" s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F851" i="1" s="1"/>
  <c r="F853" i="1" s="1"/>
  <c r="E849" i="1"/>
  <c r="D849" i="1"/>
  <c r="C849" i="1"/>
  <c r="B849" i="1"/>
  <c r="B851" i="1" s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V847" i="1"/>
  <c r="V851" i="1" s="1"/>
  <c r="V853" i="1" s="1"/>
  <c r="U847" i="1"/>
  <c r="T847" i="1"/>
  <c r="S847" i="1"/>
  <c r="R847" i="1"/>
  <c r="Q847" i="1"/>
  <c r="Q851" i="1" s="1"/>
  <c r="P847" i="1"/>
  <c r="P851" i="1" s="1"/>
  <c r="P853" i="1" s="1"/>
  <c r="O847" i="1"/>
  <c r="N847" i="1"/>
  <c r="Z847" i="1" s="1"/>
  <c r="M847" i="1"/>
  <c r="M851" i="1" s="1"/>
  <c r="L847" i="1"/>
  <c r="K847" i="1"/>
  <c r="J847" i="1"/>
  <c r="J851" i="1" s="1"/>
  <c r="J853" i="1" s="1"/>
  <c r="I847" i="1"/>
  <c r="H847" i="1"/>
  <c r="G847" i="1"/>
  <c r="F847" i="1"/>
  <c r="E847" i="1"/>
  <c r="E851" i="1" s="1"/>
  <c r="D847" i="1"/>
  <c r="C847" i="1"/>
  <c r="B847" i="1"/>
  <c r="S843" i="1"/>
  <c r="Y842" i="1"/>
  <c r="X842" i="1"/>
  <c r="W842" i="1"/>
  <c r="V842" i="1"/>
  <c r="V843" i="1" s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V841" i="1"/>
  <c r="S841" i="1"/>
  <c r="M841" i="1"/>
  <c r="M843" i="1" s="1"/>
  <c r="J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Y843" i="1" s="1"/>
  <c r="X839" i="1"/>
  <c r="W839" i="1"/>
  <c r="V839" i="1"/>
  <c r="U839" i="1"/>
  <c r="U841" i="1" s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I841" i="1" s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W841" i="1" s="1"/>
  <c r="W843" i="1" s="1"/>
  <c r="V837" i="1"/>
  <c r="U837" i="1"/>
  <c r="T837" i="1"/>
  <c r="T841" i="1" s="1"/>
  <c r="S837" i="1"/>
  <c r="R837" i="1"/>
  <c r="R841" i="1" s="1"/>
  <c r="Q837" i="1"/>
  <c r="Q841" i="1" s="1"/>
  <c r="Q843" i="1" s="1"/>
  <c r="P837" i="1"/>
  <c r="O837" i="1"/>
  <c r="O841" i="1" s="1"/>
  <c r="O843" i="1" s="1"/>
  <c r="N837" i="1"/>
  <c r="M837" i="1"/>
  <c r="L837" i="1"/>
  <c r="K837" i="1"/>
  <c r="K841" i="1" s="1"/>
  <c r="K843" i="1" s="1"/>
  <c r="J837" i="1"/>
  <c r="I837" i="1"/>
  <c r="H837" i="1"/>
  <c r="H841" i="1" s="1"/>
  <c r="G837" i="1"/>
  <c r="G841" i="1" s="1"/>
  <c r="G843" i="1" s="1"/>
  <c r="F837" i="1"/>
  <c r="F841" i="1" s="1"/>
  <c r="E837" i="1"/>
  <c r="E841" i="1" s="1"/>
  <c r="E843" i="1" s="1"/>
  <c r="D837" i="1"/>
  <c r="C837" i="1"/>
  <c r="C841" i="1" s="1"/>
  <c r="C843" i="1" s="1"/>
  <c r="B837" i="1"/>
  <c r="Z835" i="1"/>
  <c r="U833" i="1"/>
  <c r="M833" i="1"/>
  <c r="K833" i="1"/>
  <c r="Y832" i="1"/>
  <c r="X832" i="1"/>
  <c r="W832" i="1"/>
  <c r="V832" i="1"/>
  <c r="V833" i="1" s="1"/>
  <c r="U832" i="1"/>
  <c r="T832" i="1"/>
  <c r="S832" i="1"/>
  <c r="R832" i="1"/>
  <c r="R833" i="1" s="1"/>
  <c r="Q832" i="1"/>
  <c r="P832" i="1"/>
  <c r="O832" i="1"/>
  <c r="N832" i="1"/>
  <c r="M832" i="1"/>
  <c r="L832" i="1"/>
  <c r="K832" i="1"/>
  <c r="J832" i="1"/>
  <c r="J833" i="1" s="1"/>
  <c r="I832" i="1"/>
  <c r="H832" i="1"/>
  <c r="G832" i="1"/>
  <c r="F832" i="1"/>
  <c r="F833" i="1" s="1"/>
  <c r="E832" i="1"/>
  <c r="D832" i="1"/>
  <c r="C832" i="1"/>
  <c r="B832" i="1"/>
  <c r="U831" i="1"/>
  <c r="S831" i="1"/>
  <c r="S833" i="1" s="1"/>
  <c r="R831" i="1"/>
  <c r="Q831" i="1"/>
  <c r="Q833" i="1" s="1"/>
  <c r="M831" i="1"/>
  <c r="I831" i="1"/>
  <c r="I833" i="1" s="1"/>
  <c r="F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C831" i="1" s="1"/>
  <c r="C833" i="1" s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W827" i="1"/>
  <c r="W831" i="1" s="1"/>
  <c r="W833" i="1" s="1"/>
  <c r="V827" i="1"/>
  <c r="V831" i="1" s="1"/>
  <c r="U827" i="1"/>
  <c r="T827" i="1"/>
  <c r="S827" i="1"/>
  <c r="R827" i="1"/>
  <c r="Q827" i="1"/>
  <c r="P827" i="1"/>
  <c r="P831" i="1" s="1"/>
  <c r="O827" i="1"/>
  <c r="O831" i="1" s="1"/>
  <c r="O833" i="1" s="1"/>
  <c r="N827" i="1"/>
  <c r="M827" i="1"/>
  <c r="L827" i="1"/>
  <c r="K827" i="1"/>
  <c r="K831" i="1" s="1"/>
  <c r="J827" i="1"/>
  <c r="J831" i="1" s="1"/>
  <c r="I827" i="1"/>
  <c r="H827" i="1"/>
  <c r="G827" i="1"/>
  <c r="G831" i="1" s="1"/>
  <c r="G833" i="1" s="1"/>
  <c r="F827" i="1"/>
  <c r="E827" i="1"/>
  <c r="E831" i="1" s="1"/>
  <c r="E833" i="1" s="1"/>
  <c r="D827" i="1"/>
  <c r="D831" i="1" s="1"/>
  <c r="C827" i="1"/>
  <c r="B827" i="1"/>
  <c r="Y822" i="1"/>
  <c r="Y823" i="1" s="1"/>
  <c r="X822" i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L823" i="1" s="1"/>
  <c r="K822" i="1"/>
  <c r="J822" i="1"/>
  <c r="I822" i="1"/>
  <c r="H822" i="1"/>
  <c r="G822" i="1"/>
  <c r="G823" i="1" s="1"/>
  <c r="F822" i="1"/>
  <c r="E822" i="1"/>
  <c r="D822" i="1"/>
  <c r="C822" i="1"/>
  <c r="B822" i="1"/>
  <c r="Y821" i="1"/>
  <c r="N821" i="1"/>
  <c r="N823" i="1" s="1"/>
  <c r="M821" i="1"/>
  <c r="L821" i="1"/>
  <c r="B821" i="1"/>
  <c r="B823" i="1" s="1"/>
  <c r="Y820" i="1"/>
  <c r="X820" i="1"/>
  <c r="W820" i="1"/>
  <c r="V820" i="1"/>
  <c r="V821" i="1" s="1"/>
  <c r="V823" i="1" s="1"/>
  <c r="U820" i="1"/>
  <c r="T820" i="1"/>
  <c r="S820" i="1"/>
  <c r="R820" i="1"/>
  <c r="Q820" i="1"/>
  <c r="P820" i="1"/>
  <c r="P821" i="1" s="1"/>
  <c r="P823" i="1" s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D821" i="1" s="1"/>
  <c r="D823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H821" i="1" s="1"/>
  <c r="H823" i="1" s="1"/>
  <c r="G818" i="1"/>
  <c r="F818" i="1"/>
  <c r="E818" i="1"/>
  <c r="D818" i="1"/>
  <c r="C818" i="1"/>
  <c r="B818" i="1"/>
  <c r="Y817" i="1"/>
  <c r="X817" i="1"/>
  <c r="X821" i="1" s="1"/>
  <c r="W817" i="1"/>
  <c r="W821" i="1" s="1"/>
  <c r="V817" i="1"/>
  <c r="U817" i="1"/>
  <c r="U821" i="1" s="1"/>
  <c r="T817" i="1"/>
  <c r="T821" i="1" s="1"/>
  <c r="T823" i="1" s="1"/>
  <c r="S817" i="1"/>
  <c r="S821" i="1" s="1"/>
  <c r="R817" i="1"/>
  <c r="Q817" i="1"/>
  <c r="P817" i="1"/>
  <c r="O817" i="1"/>
  <c r="N817" i="1"/>
  <c r="Z817" i="1" s="1"/>
  <c r="M817" i="1"/>
  <c r="L817" i="1"/>
  <c r="K817" i="1"/>
  <c r="K821" i="1" s="1"/>
  <c r="J817" i="1"/>
  <c r="J821" i="1" s="1"/>
  <c r="J823" i="1" s="1"/>
  <c r="I817" i="1"/>
  <c r="I821" i="1" s="1"/>
  <c r="H817" i="1"/>
  <c r="G817" i="1"/>
  <c r="G821" i="1" s="1"/>
  <c r="F817" i="1"/>
  <c r="E817" i="1"/>
  <c r="D817" i="1"/>
  <c r="C817" i="1"/>
  <c r="B817" i="1"/>
  <c r="Y812" i="1"/>
  <c r="X812" i="1"/>
  <c r="W812" i="1"/>
  <c r="V812" i="1"/>
  <c r="U812" i="1"/>
  <c r="U813" i="1" s="1"/>
  <c r="T812" i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I813" i="1" s="1"/>
  <c r="H812" i="1"/>
  <c r="G812" i="1"/>
  <c r="F812" i="1"/>
  <c r="E812" i="1"/>
  <c r="D812" i="1"/>
  <c r="C812" i="1"/>
  <c r="B812" i="1"/>
  <c r="U811" i="1"/>
  <c r="O811" i="1"/>
  <c r="O813" i="1" s="1"/>
  <c r="I811" i="1"/>
  <c r="C811" i="1"/>
  <c r="C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1" i="1" s="1"/>
  <c r="W808" i="1"/>
  <c r="V808" i="1"/>
  <c r="U808" i="1"/>
  <c r="T808" i="1"/>
  <c r="S808" i="1"/>
  <c r="R808" i="1"/>
  <c r="Q808" i="1"/>
  <c r="P808" i="1"/>
  <c r="P811" i="1" s="1"/>
  <c r="O808" i="1"/>
  <c r="N808" i="1"/>
  <c r="Z808" i="1" s="1"/>
  <c r="AB808" i="1" s="1"/>
  <c r="M808" i="1"/>
  <c r="L808" i="1"/>
  <c r="L811" i="1" s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W807" i="1"/>
  <c r="W811" i="1" s="1"/>
  <c r="V807" i="1"/>
  <c r="V811" i="1" s="1"/>
  <c r="U807" i="1"/>
  <c r="T807" i="1"/>
  <c r="T811" i="1" s="1"/>
  <c r="S807" i="1"/>
  <c r="S811" i="1" s="1"/>
  <c r="R807" i="1"/>
  <c r="R811" i="1" s="1"/>
  <c r="Q807" i="1"/>
  <c r="Q811" i="1" s="1"/>
  <c r="Q813" i="1" s="1"/>
  <c r="P807" i="1"/>
  <c r="O807" i="1"/>
  <c r="N807" i="1"/>
  <c r="N811" i="1" s="1"/>
  <c r="M807" i="1"/>
  <c r="Z807" i="1" s="1"/>
  <c r="L807" i="1"/>
  <c r="K807" i="1"/>
  <c r="K811" i="1" s="1"/>
  <c r="K813" i="1" s="1"/>
  <c r="J807" i="1"/>
  <c r="J811" i="1" s="1"/>
  <c r="I807" i="1"/>
  <c r="H807" i="1"/>
  <c r="H811" i="1" s="1"/>
  <c r="H813" i="1" s="1"/>
  <c r="G807" i="1"/>
  <c r="G811" i="1" s="1"/>
  <c r="F807" i="1"/>
  <c r="F811" i="1" s="1"/>
  <c r="E807" i="1"/>
  <c r="E811" i="1" s="1"/>
  <c r="E813" i="1" s="1"/>
  <c r="D807" i="1"/>
  <c r="C807" i="1"/>
  <c r="B807" i="1"/>
  <c r="B811" i="1" s="1"/>
  <c r="Y802" i="1"/>
  <c r="X802" i="1"/>
  <c r="W802" i="1"/>
  <c r="W803" i="1" s="1"/>
  <c r="V802" i="1"/>
  <c r="U802" i="1"/>
  <c r="T802" i="1"/>
  <c r="S802" i="1"/>
  <c r="S803" i="1" s="1"/>
  <c r="R802" i="1"/>
  <c r="Q802" i="1"/>
  <c r="P802" i="1"/>
  <c r="O802" i="1"/>
  <c r="N802" i="1"/>
  <c r="N803" i="1" s="1"/>
  <c r="M802" i="1"/>
  <c r="L802" i="1"/>
  <c r="K802" i="1"/>
  <c r="K803" i="1" s="1"/>
  <c r="J802" i="1"/>
  <c r="I802" i="1"/>
  <c r="H802" i="1"/>
  <c r="G802" i="1"/>
  <c r="G803" i="1" s="1"/>
  <c r="F802" i="1"/>
  <c r="E802" i="1"/>
  <c r="D802" i="1"/>
  <c r="C802" i="1"/>
  <c r="B802" i="1"/>
  <c r="B803" i="1" s="1"/>
  <c r="P801" i="1"/>
  <c r="P803" i="1" s="1"/>
  <c r="D801" i="1"/>
  <c r="D803" i="1" s="1"/>
  <c r="Y800" i="1"/>
  <c r="X800" i="1"/>
  <c r="W800" i="1"/>
  <c r="V800" i="1"/>
  <c r="U800" i="1"/>
  <c r="T800" i="1"/>
  <c r="S800" i="1"/>
  <c r="R800" i="1"/>
  <c r="R720" i="1" s="1"/>
  <c r="R707" i="1" s="1"/>
  <c r="R697" i="1" s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F720" i="1" s="1"/>
  <c r="F707" i="1" s="1"/>
  <c r="F697" i="1" s="1"/>
  <c r="E800" i="1"/>
  <c r="D800" i="1"/>
  <c r="AA800" i="1" s="1"/>
  <c r="C800" i="1"/>
  <c r="B800" i="1"/>
  <c r="Y799" i="1"/>
  <c r="X799" i="1"/>
  <c r="W799" i="1"/>
  <c r="V799" i="1"/>
  <c r="U799" i="1"/>
  <c r="T799" i="1"/>
  <c r="T719" i="1" s="1"/>
  <c r="T706" i="1" s="1"/>
  <c r="T696" i="1" s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H719" i="1" s="1"/>
  <c r="H706" i="1" s="1"/>
  <c r="H696" i="1" s="1"/>
  <c r="G799" i="1"/>
  <c r="F799" i="1"/>
  <c r="E799" i="1"/>
  <c r="D799" i="1"/>
  <c r="AA799" i="1" s="1"/>
  <c r="C799" i="1"/>
  <c r="B799" i="1"/>
  <c r="Y798" i="1"/>
  <c r="X798" i="1"/>
  <c r="W798" i="1"/>
  <c r="W801" i="1" s="1"/>
  <c r="V798" i="1"/>
  <c r="U798" i="1"/>
  <c r="T798" i="1"/>
  <c r="S798" i="1"/>
  <c r="S801" i="1" s="1"/>
  <c r="R798" i="1"/>
  <c r="Q798" i="1"/>
  <c r="P798" i="1"/>
  <c r="O798" i="1"/>
  <c r="N798" i="1"/>
  <c r="Z798" i="1" s="1"/>
  <c r="AB798" i="1" s="1"/>
  <c r="M798" i="1"/>
  <c r="L798" i="1"/>
  <c r="K798" i="1"/>
  <c r="K801" i="1" s="1"/>
  <c r="J798" i="1"/>
  <c r="I798" i="1"/>
  <c r="H798" i="1"/>
  <c r="G798" i="1"/>
  <c r="G801" i="1" s="1"/>
  <c r="F798" i="1"/>
  <c r="E798" i="1"/>
  <c r="D798" i="1"/>
  <c r="AA798" i="1" s="1"/>
  <c r="C798" i="1"/>
  <c r="B798" i="1"/>
  <c r="Y797" i="1"/>
  <c r="Y801" i="1" s="1"/>
  <c r="X797" i="1"/>
  <c r="X801" i="1" s="1"/>
  <c r="W797" i="1"/>
  <c r="V797" i="1"/>
  <c r="V801" i="1" s="1"/>
  <c r="V803" i="1" s="1"/>
  <c r="U797" i="1"/>
  <c r="U801" i="1" s="1"/>
  <c r="T797" i="1"/>
  <c r="T801" i="1" s="1"/>
  <c r="T803" i="1" s="1"/>
  <c r="S797" i="1"/>
  <c r="R797" i="1"/>
  <c r="R801" i="1" s="1"/>
  <c r="R803" i="1" s="1"/>
  <c r="Q797" i="1"/>
  <c r="Q801" i="1" s="1"/>
  <c r="Q803" i="1" s="1"/>
  <c r="P797" i="1"/>
  <c r="O797" i="1"/>
  <c r="O801" i="1" s="1"/>
  <c r="O803" i="1" s="1"/>
  <c r="N797" i="1"/>
  <c r="N801" i="1" s="1"/>
  <c r="M797" i="1"/>
  <c r="M801" i="1" s="1"/>
  <c r="L797" i="1"/>
  <c r="L801" i="1" s="1"/>
  <c r="K797" i="1"/>
  <c r="J797" i="1"/>
  <c r="J801" i="1" s="1"/>
  <c r="J803" i="1" s="1"/>
  <c r="I797" i="1"/>
  <c r="I801" i="1" s="1"/>
  <c r="H797" i="1"/>
  <c r="H801" i="1" s="1"/>
  <c r="H803" i="1" s="1"/>
  <c r="G797" i="1"/>
  <c r="F797" i="1"/>
  <c r="F801" i="1" s="1"/>
  <c r="F803" i="1" s="1"/>
  <c r="E797" i="1"/>
  <c r="E801" i="1" s="1"/>
  <c r="E803" i="1" s="1"/>
  <c r="D797" i="1"/>
  <c r="C797" i="1"/>
  <c r="C801" i="1" s="1"/>
  <c r="C803" i="1" s="1"/>
  <c r="B797" i="1"/>
  <c r="B801" i="1" s="1"/>
  <c r="Y792" i="1"/>
  <c r="X792" i="1"/>
  <c r="W792" i="1"/>
  <c r="V792" i="1"/>
  <c r="U792" i="1"/>
  <c r="U793" i="1" s="1"/>
  <c r="T792" i="1"/>
  <c r="S792" i="1"/>
  <c r="S793" i="1" s="1"/>
  <c r="R792" i="1"/>
  <c r="R793" i="1" s="1"/>
  <c r="Q792" i="1"/>
  <c r="P792" i="1"/>
  <c r="P793" i="1" s="1"/>
  <c r="O792" i="1"/>
  <c r="N792" i="1"/>
  <c r="M792" i="1"/>
  <c r="L792" i="1"/>
  <c r="K792" i="1"/>
  <c r="J792" i="1"/>
  <c r="I792" i="1"/>
  <c r="I793" i="1" s="1"/>
  <c r="H792" i="1"/>
  <c r="G792" i="1"/>
  <c r="G793" i="1" s="1"/>
  <c r="F792" i="1"/>
  <c r="F793" i="1" s="1"/>
  <c r="E792" i="1"/>
  <c r="D792" i="1"/>
  <c r="D793" i="1" s="1"/>
  <c r="C792" i="1"/>
  <c r="B792" i="1"/>
  <c r="W791" i="1"/>
  <c r="W793" i="1" s="1"/>
  <c r="K791" i="1"/>
  <c r="K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R791" i="1" s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F791" i="1" s="1"/>
  <c r="E788" i="1"/>
  <c r="D788" i="1"/>
  <c r="C788" i="1"/>
  <c r="B788" i="1"/>
  <c r="B791" i="1" s="1"/>
  <c r="Y787" i="1"/>
  <c r="Y791" i="1" s="1"/>
  <c r="Y793" i="1" s="1"/>
  <c r="X787" i="1"/>
  <c r="X791" i="1" s="1"/>
  <c r="X793" i="1" s="1"/>
  <c r="W787" i="1"/>
  <c r="V787" i="1"/>
  <c r="V791" i="1" s="1"/>
  <c r="V793" i="1" s="1"/>
  <c r="U787" i="1"/>
  <c r="U791" i="1" s="1"/>
  <c r="T787" i="1"/>
  <c r="T791" i="1" s="1"/>
  <c r="S787" i="1"/>
  <c r="S791" i="1" s="1"/>
  <c r="R787" i="1"/>
  <c r="Q787" i="1"/>
  <c r="Q791" i="1" s="1"/>
  <c r="Q793" i="1" s="1"/>
  <c r="P787" i="1"/>
  <c r="P791" i="1" s="1"/>
  <c r="O787" i="1"/>
  <c r="O791" i="1" s="1"/>
  <c r="O793" i="1" s="1"/>
  <c r="N787" i="1"/>
  <c r="Z787" i="1" s="1"/>
  <c r="M787" i="1"/>
  <c r="M791" i="1" s="1"/>
  <c r="M793" i="1" s="1"/>
  <c r="L787" i="1"/>
  <c r="L791" i="1" s="1"/>
  <c r="L793" i="1" s="1"/>
  <c r="K787" i="1"/>
  <c r="J787" i="1"/>
  <c r="J791" i="1" s="1"/>
  <c r="J793" i="1" s="1"/>
  <c r="I787" i="1"/>
  <c r="I791" i="1" s="1"/>
  <c r="H787" i="1"/>
  <c r="H791" i="1" s="1"/>
  <c r="G787" i="1"/>
  <c r="G791" i="1" s="1"/>
  <c r="F787" i="1"/>
  <c r="E787" i="1"/>
  <c r="E791" i="1" s="1"/>
  <c r="E793" i="1" s="1"/>
  <c r="D787" i="1"/>
  <c r="D791" i="1" s="1"/>
  <c r="C787" i="1"/>
  <c r="C791" i="1" s="1"/>
  <c r="C793" i="1" s="1"/>
  <c r="B787" i="1"/>
  <c r="Y782" i="1"/>
  <c r="X782" i="1"/>
  <c r="W782" i="1"/>
  <c r="W783" i="1" s="1"/>
  <c r="V782" i="1"/>
  <c r="U782" i="1"/>
  <c r="U783" i="1" s="1"/>
  <c r="T782" i="1"/>
  <c r="S782" i="1"/>
  <c r="R782" i="1"/>
  <c r="Q782" i="1"/>
  <c r="P782" i="1"/>
  <c r="O782" i="1"/>
  <c r="O722" i="1" s="1"/>
  <c r="N782" i="1"/>
  <c r="M782" i="1"/>
  <c r="Z782" i="1" s="1"/>
  <c r="L782" i="1"/>
  <c r="K782" i="1"/>
  <c r="K783" i="1" s="1"/>
  <c r="J782" i="1"/>
  <c r="I782" i="1"/>
  <c r="I783" i="1" s="1"/>
  <c r="H782" i="1"/>
  <c r="G782" i="1"/>
  <c r="F782" i="1"/>
  <c r="E782" i="1"/>
  <c r="D782" i="1"/>
  <c r="C782" i="1"/>
  <c r="C722" i="1" s="1"/>
  <c r="B782" i="1"/>
  <c r="B783" i="1" s="1"/>
  <c r="R781" i="1"/>
  <c r="R783" i="1" s="1"/>
  <c r="F781" i="1"/>
  <c r="F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1" i="1" s="1"/>
  <c r="X778" i="1"/>
  <c r="W778" i="1"/>
  <c r="V778" i="1"/>
  <c r="U778" i="1"/>
  <c r="U781" i="1" s="1"/>
  <c r="T778" i="1"/>
  <c r="S778" i="1"/>
  <c r="R778" i="1"/>
  <c r="Q778" i="1"/>
  <c r="P778" i="1"/>
  <c r="O778" i="1"/>
  <c r="N778" i="1"/>
  <c r="M778" i="1"/>
  <c r="M781" i="1" s="1"/>
  <c r="L778" i="1"/>
  <c r="K778" i="1"/>
  <c r="J778" i="1"/>
  <c r="I778" i="1"/>
  <c r="I781" i="1" s="1"/>
  <c r="H778" i="1"/>
  <c r="G778" i="1"/>
  <c r="F778" i="1"/>
  <c r="E778" i="1"/>
  <c r="D778" i="1"/>
  <c r="C778" i="1"/>
  <c r="B778" i="1"/>
  <c r="Y777" i="1"/>
  <c r="X777" i="1"/>
  <c r="X781" i="1" s="1"/>
  <c r="X783" i="1" s="1"/>
  <c r="W777" i="1"/>
  <c r="W781" i="1" s="1"/>
  <c r="V777" i="1"/>
  <c r="V781" i="1" s="1"/>
  <c r="V783" i="1" s="1"/>
  <c r="U777" i="1"/>
  <c r="T777" i="1"/>
  <c r="T781" i="1" s="1"/>
  <c r="T783" i="1" s="1"/>
  <c r="S777" i="1"/>
  <c r="S781" i="1" s="1"/>
  <c r="S783" i="1" s="1"/>
  <c r="R777" i="1"/>
  <c r="Q777" i="1"/>
  <c r="Q781" i="1" s="1"/>
  <c r="Q783" i="1" s="1"/>
  <c r="P777" i="1"/>
  <c r="P781" i="1" s="1"/>
  <c r="O777" i="1"/>
  <c r="O781" i="1" s="1"/>
  <c r="N777" i="1"/>
  <c r="Z777" i="1" s="1"/>
  <c r="M777" i="1"/>
  <c r="L777" i="1"/>
  <c r="L781" i="1" s="1"/>
  <c r="L783" i="1" s="1"/>
  <c r="K777" i="1"/>
  <c r="K781" i="1" s="1"/>
  <c r="J777" i="1"/>
  <c r="J781" i="1" s="1"/>
  <c r="J783" i="1" s="1"/>
  <c r="I777" i="1"/>
  <c r="H777" i="1"/>
  <c r="H781" i="1" s="1"/>
  <c r="H783" i="1" s="1"/>
  <c r="G777" i="1"/>
  <c r="G781" i="1" s="1"/>
  <c r="G783" i="1" s="1"/>
  <c r="F777" i="1"/>
  <c r="E777" i="1"/>
  <c r="E781" i="1" s="1"/>
  <c r="E783" i="1" s="1"/>
  <c r="D777" i="1"/>
  <c r="AA777" i="1" s="1"/>
  <c r="C777" i="1"/>
  <c r="C781" i="1" s="1"/>
  <c r="B777" i="1"/>
  <c r="B781" i="1" s="1"/>
  <c r="Y772" i="1"/>
  <c r="X772" i="1"/>
  <c r="W772" i="1"/>
  <c r="W773" i="1" s="1"/>
  <c r="V772" i="1"/>
  <c r="V773" i="1" s="1"/>
  <c r="U772" i="1"/>
  <c r="T772" i="1"/>
  <c r="T773" i="1" s="1"/>
  <c r="S772" i="1"/>
  <c r="R772" i="1"/>
  <c r="Q772" i="1"/>
  <c r="P772" i="1"/>
  <c r="P773" i="1" s="1"/>
  <c r="O772" i="1"/>
  <c r="N772" i="1"/>
  <c r="M772" i="1"/>
  <c r="Z772" i="1" s="1"/>
  <c r="L772" i="1"/>
  <c r="K772" i="1"/>
  <c r="K773" i="1" s="1"/>
  <c r="J772" i="1"/>
  <c r="J773" i="1" s="1"/>
  <c r="I772" i="1"/>
  <c r="H772" i="1"/>
  <c r="H773" i="1" s="1"/>
  <c r="G772" i="1"/>
  <c r="F772" i="1"/>
  <c r="E772" i="1"/>
  <c r="D772" i="1"/>
  <c r="C772" i="1"/>
  <c r="B772" i="1"/>
  <c r="Y771" i="1"/>
  <c r="Y773" i="1" s="1"/>
  <c r="M771" i="1"/>
  <c r="M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T771" i="1" s="1"/>
  <c r="S768" i="1"/>
  <c r="R768" i="1"/>
  <c r="Q768" i="1"/>
  <c r="P768" i="1"/>
  <c r="P771" i="1" s="1"/>
  <c r="O768" i="1"/>
  <c r="N768" i="1"/>
  <c r="Z768" i="1" s="1"/>
  <c r="AB768" i="1" s="1"/>
  <c r="M768" i="1"/>
  <c r="L768" i="1"/>
  <c r="K768" i="1"/>
  <c r="J768" i="1"/>
  <c r="I768" i="1"/>
  <c r="H768" i="1"/>
  <c r="H771" i="1" s="1"/>
  <c r="G768" i="1"/>
  <c r="F768" i="1"/>
  <c r="E768" i="1"/>
  <c r="D768" i="1"/>
  <c r="AA768" i="1" s="1"/>
  <c r="C768" i="1"/>
  <c r="B768" i="1"/>
  <c r="Y767" i="1"/>
  <c r="X767" i="1"/>
  <c r="X771" i="1" s="1"/>
  <c r="X773" i="1" s="1"/>
  <c r="W767" i="1"/>
  <c r="W771" i="1" s="1"/>
  <c r="V767" i="1"/>
  <c r="V771" i="1" s="1"/>
  <c r="U767" i="1"/>
  <c r="U771" i="1" s="1"/>
  <c r="T767" i="1"/>
  <c r="S767" i="1"/>
  <c r="S771" i="1" s="1"/>
  <c r="S773" i="1" s="1"/>
  <c r="R767" i="1"/>
  <c r="R771" i="1" s="1"/>
  <c r="Q767" i="1"/>
  <c r="Q771" i="1" s="1"/>
  <c r="Q773" i="1" s="1"/>
  <c r="P767" i="1"/>
  <c r="O767" i="1"/>
  <c r="O771" i="1" s="1"/>
  <c r="O773" i="1" s="1"/>
  <c r="N767" i="1"/>
  <c r="Z767" i="1" s="1"/>
  <c r="M767" i="1"/>
  <c r="L767" i="1"/>
  <c r="L771" i="1" s="1"/>
  <c r="L773" i="1" s="1"/>
  <c r="K767" i="1"/>
  <c r="K771" i="1" s="1"/>
  <c r="J767" i="1"/>
  <c r="J771" i="1" s="1"/>
  <c r="I767" i="1"/>
  <c r="I771" i="1" s="1"/>
  <c r="H767" i="1"/>
  <c r="G767" i="1"/>
  <c r="G771" i="1" s="1"/>
  <c r="G773" i="1" s="1"/>
  <c r="F767" i="1"/>
  <c r="F771" i="1" s="1"/>
  <c r="E767" i="1"/>
  <c r="E771" i="1" s="1"/>
  <c r="E773" i="1" s="1"/>
  <c r="D767" i="1"/>
  <c r="AA767" i="1" s="1"/>
  <c r="C767" i="1"/>
  <c r="C771" i="1" s="1"/>
  <c r="C773" i="1" s="1"/>
  <c r="B767" i="1"/>
  <c r="B771" i="1" s="1"/>
  <c r="B773" i="1" s="1"/>
  <c r="Y762" i="1"/>
  <c r="Y763" i="1" s="1"/>
  <c r="X762" i="1"/>
  <c r="W762" i="1"/>
  <c r="V762" i="1"/>
  <c r="U762" i="1"/>
  <c r="T762" i="1"/>
  <c r="S762" i="1"/>
  <c r="R762" i="1"/>
  <c r="R763" i="1" s="1"/>
  <c r="Q762" i="1"/>
  <c r="Q722" i="1" s="1"/>
  <c r="P762" i="1"/>
  <c r="P763" i="1" s="1"/>
  <c r="O762" i="1"/>
  <c r="O763" i="1" s="1"/>
  <c r="N762" i="1"/>
  <c r="M762" i="1"/>
  <c r="M763" i="1" s="1"/>
  <c r="L762" i="1"/>
  <c r="K762" i="1"/>
  <c r="J762" i="1"/>
  <c r="I762" i="1"/>
  <c r="H762" i="1"/>
  <c r="G762" i="1"/>
  <c r="F762" i="1"/>
  <c r="F763" i="1" s="1"/>
  <c r="E762" i="1"/>
  <c r="E722" i="1" s="1"/>
  <c r="D762" i="1"/>
  <c r="C762" i="1"/>
  <c r="C763" i="1" s="1"/>
  <c r="B762" i="1"/>
  <c r="T761" i="1"/>
  <c r="T763" i="1" s="1"/>
  <c r="H761" i="1"/>
  <c r="H763" i="1" s="1"/>
  <c r="Y760" i="1"/>
  <c r="X760" i="1"/>
  <c r="W760" i="1"/>
  <c r="V760" i="1"/>
  <c r="V720" i="1" s="1"/>
  <c r="V707" i="1" s="1"/>
  <c r="V697" i="1" s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J720" i="1" s="1"/>
  <c r="J707" i="1" s="1"/>
  <c r="J697" i="1" s="1"/>
  <c r="I760" i="1"/>
  <c r="H760" i="1"/>
  <c r="G760" i="1"/>
  <c r="F760" i="1"/>
  <c r="E760" i="1"/>
  <c r="D760" i="1"/>
  <c r="AA760" i="1" s="1"/>
  <c r="C760" i="1"/>
  <c r="B760" i="1"/>
  <c r="Y759" i="1"/>
  <c r="X759" i="1"/>
  <c r="X719" i="1" s="1"/>
  <c r="X706" i="1" s="1"/>
  <c r="X696" i="1" s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A759" i="1" s="1"/>
  <c r="L759" i="1"/>
  <c r="L719" i="1" s="1"/>
  <c r="L706" i="1" s="1"/>
  <c r="L696" i="1" s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W761" i="1" s="1"/>
  <c r="V758" i="1"/>
  <c r="U758" i="1"/>
  <c r="T758" i="1"/>
  <c r="S758" i="1"/>
  <c r="R758" i="1"/>
  <c r="Q758" i="1"/>
  <c r="P758" i="1"/>
  <c r="O758" i="1"/>
  <c r="O761" i="1" s="1"/>
  <c r="N758" i="1"/>
  <c r="M758" i="1"/>
  <c r="Z758" i="1" s="1"/>
  <c r="L758" i="1"/>
  <c r="K758" i="1"/>
  <c r="K761" i="1" s="1"/>
  <c r="J758" i="1"/>
  <c r="I758" i="1"/>
  <c r="H758" i="1"/>
  <c r="G758" i="1"/>
  <c r="F758" i="1"/>
  <c r="E758" i="1"/>
  <c r="D758" i="1"/>
  <c r="C758" i="1"/>
  <c r="C761" i="1" s="1"/>
  <c r="B758" i="1"/>
  <c r="Y757" i="1"/>
  <c r="Y761" i="1" s="1"/>
  <c r="X757" i="1"/>
  <c r="X761" i="1" s="1"/>
  <c r="X763" i="1" s="1"/>
  <c r="W757" i="1"/>
  <c r="V757" i="1"/>
  <c r="V761" i="1" s="1"/>
  <c r="V763" i="1" s="1"/>
  <c r="U757" i="1"/>
  <c r="U761" i="1" s="1"/>
  <c r="U763" i="1" s="1"/>
  <c r="T757" i="1"/>
  <c r="S757" i="1"/>
  <c r="S761" i="1" s="1"/>
  <c r="S763" i="1" s="1"/>
  <c r="R757" i="1"/>
  <c r="R761" i="1" s="1"/>
  <c r="Q757" i="1"/>
  <c r="Q761" i="1" s="1"/>
  <c r="P757" i="1"/>
  <c r="P761" i="1" s="1"/>
  <c r="O757" i="1"/>
  <c r="N757" i="1"/>
  <c r="Z757" i="1" s="1"/>
  <c r="M757" i="1"/>
  <c r="M761" i="1" s="1"/>
  <c r="L757" i="1"/>
  <c r="L761" i="1" s="1"/>
  <c r="L763" i="1" s="1"/>
  <c r="K757" i="1"/>
  <c r="J757" i="1"/>
  <c r="J761" i="1" s="1"/>
  <c r="J763" i="1" s="1"/>
  <c r="I757" i="1"/>
  <c r="I761" i="1" s="1"/>
  <c r="I763" i="1" s="1"/>
  <c r="H757" i="1"/>
  <c r="G757" i="1"/>
  <c r="G761" i="1" s="1"/>
  <c r="G763" i="1" s="1"/>
  <c r="F757" i="1"/>
  <c r="F761" i="1" s="1"/>
  <c r="E757" i="1"/>
  <c r="E761" i="1" s="1"/>
  <c r="D757" i="1"/>
  <c r="C757" i="1"/>
  <c r="B757" i="1"/>
  <c r="B761" i="1" s="1"/>
  <c r="B763" i="1" s="1"/>
  <c r="Y752" i="1"/>
  <c r="X752" i="1"/>
  <c r="X753" i="1" s="1"/>
  <c r="W752" i="1"/>
  <c r="V752" i="1"/>
  <c r="U752" i="1"/>
  <c r="T752" i="1"/>
  <c r="T753" i="1" s="1"/>
  <c r="S752" i="1"/>
  <c r="R752" i="1"/>
  <c r="R753" i="1" s="1"/>
  <c r="Q752" i="1"/>
  <c r="P752" i="1"/>
  <c r="O752" i="1"/>
  <c r="N752" i="1"/>
  <c r="M752" i="1"/>
  <c r="L752" i="1"/>
  <c r="K752" i="1"/>
  <c r="J752" i="1"/>
  <c r="I752" i="1"/>
  <c r="H752" i="1"/>
  <c r="H753" i="1" s="1"/>
  <c r="G752" i="1"/>
  <c r="F752" i="1"/>
  <c r="F753" i="1" s="1"/>
  <c r="E752" i="1"/>
  <c r="D752" i="1"/>
  <c r="C752" i="1"/>
  <c r="B752" i="1"/>
  <c r="O751" i="1"/>
  <c r="O753" i="1" s="1"/>
  <c r="C751" i="1"/>
  <c r="C753" i="1" s="1"/>
  <c r="Y750" i="1"/>
  <c r="X750" i="1"/>
  <c r="X720" i="1" s="1"/>
  <c r="X707" i="1" s="1"/>
  <c r="X697" i="1" s="1"/>
  <c r="W750" i="1"/>
  <c r="V750" i="1"/>
  <c r="U750" i="1"/>
  <c r="T750" i="1"/>
  <c r="S750" i="1"/>
  <c r="R750" i="1"/>
  <c r="Q750" i="1"/>
  <c r="Q720" i="1" s="1"/>
  <c r="P750" i="1"/>
  <c r="O750" i="1"/>
  <c r="N750" i="1"/>
  <c r="M750" i="1"/>
  <c r="L750" i="1"/>
  <c r="L720" i="1" s="1"/>
  <c r="L707" i="1" s="1"/>
  <c r="L697" i="1" s="1"/>
  <c r="K750" i="1"/>
  <c r="J750" i="1"/>
  <c r="I750" i="1"/>
  <c r="H750" i="1"/>
  <c r="G750" i="1"/>
  <c r="F750" i="1"/>
  <c r="E750" i="1"/>
  <c r="E720" i="1" s="1"/>
  <c r="D750" i="1"/>
  <c r="C750" i="1"/>
  <c r="B750" i="1"/>
  <c r="Y749" i="1"/>
  <c r="X749" i="1"/>
  <c r="W749" i="1"/>
  <c r="V749" i="1"/>
  <c r="U749" i="1"/>
  <c r="T749" i="1"/>
  <c r="S749" i="1"/>
  <c r="S719" i="1" s="1"/>
  <c r="S706" i="1" s="1"/>
  <c r="S696" i="1" s="1"/>
  <c r="R749" i="1"/>
  <c r="Q749" i="1"/>
  <c r="P749" i="1"/>
  <c r="O749" i="1"/>
  <c r="N749" i="1"/>
  <c r="N719" i="1" s="1"/>
  <c r="N706" i="1" s="1"/>
  <c r="N696" i="1" s="1"/>
  <c r="M749" i="1"/>
  <c r="L749" i="1"/>
  <c r="K749" i="1"/>
  <c r="J749" i="1"/>
  <c r="I749" i="1"/>
  <c r="H749" i="1"/>
  <c r="G749" i="1"/>
  <c r="G719" i="1" s="1"/>
  <c r="G706" i="1" s="1"/>
  <c r="G696" i="1" s="1"/>
  <c r="F749" i="1"/>
  <c r="E749" i="1"/>
  <c r="D749" i="1"/>
  <c r="C749" i="1"/>
  <c r="B749" i="1"/>
  <c r="B719" i="1" s="1"/>
  <c r="B706" i="1" s="1"/>
  <c r="B696" i="1" s="1"/>
  <c r="Y748" i="1"/>
  <c r="X748" i="1"/>
  <c r="W748" i="1"/>
  <c r="V748" i="1"/>
  <c r="U748" i="1"/>
  <c r="T748" i="1"/>
  <c r="S748" i="1"/>
  <c r="R748" i="1"/>
  <c r="R751" i="1" s="1"/>
  <c r="Q748" i="1"/>
  <c r="Q718" i="1" s="1"/>
  <c r="Q705" i="1" s="1"/>
  <c r="Q695" i="1" s="1"/>
  <c r="P748" i="1"/>
  <c r="O748" i="1"/>
  <c r="N748" i="1"/>
  <c r="M748" i="1"/>
  <c r="L748" i="1"/>
  <c r="K748" i="1"/>
  <c r="J748" i="1"/>
  <c r="I748" i="1"/>
  <c r="H748" i="1"/>
  <c r="G748" i="1"/>
  <c r="F748" i="1"/>
  <c r="F751" i="1" s="1"/>
  <c r="E748" i="1"/>
  <c r="E718" i="1" s="1"/>
  <c r="E705" i="1" s="1"/>
  <c r="E695" i="1" s="1"/>
  <c r="D748" i="1"/>
  <c r="C748" i="1"/>
  <c r="B748" i="1"/>
  <c r="Y747" i="1"/>
  <c r="Y751" i="1" s="1"/>
  <c r="X747" i="1"/>
  <c r="X751" i="1" s="1"/>
  <c r="W747" i="1"/>
  <c r="W751" i="1" s="1"/>
  <c r="V747" i="1"/>
  <c r="U747" i="1"/>
  <c r="U751" i="1" s="1"/>
  <c r="U753" i="1" s="1"/>
  <c r="T747" i="1"/>
  <c r="T751" i="1" s="1"/>
  <c r="S747" i="1"/>
  <c r="S751" i="1" s="1"/>
  <c r="S753" i="1" s="1"/>
  <c r="R747" i="1"/>
  <c r="Q747" i="1"/>
  <c r="Q751" i="1" s="1"/>
  <c r="Q753" i="1" s="1"/>
  <c r="P747" i="1"/>
  <c r="P751" i="1" s="1"/>
  <c r="P753" i="1" s="1"/>
  <c r="O747" i="1"/>
  <c r="N747" i="1"/>
  <c r="N751" i="1" s="1"/>
  <c r="N753" i="1" s="1"/>
  <c r="M747" i="1"/>
  <c r="L747" i="1"/>
  <c r="L751" i="1" s="1"/>
  <c r="K747" i="1"/>
  <c r="K751" i="1" s="1"/>
  <c r="J747" i="1"/>
  <c r="I747" i="1"/>
  <c r="I751" i="1" s="1"/>
  <c r="I753" i="1" s="1"/>
  <c r="H747" i="1"/>
  <c r="H751" i="1" s="1"/>
  <c r="G747" i="1"/>
  <c r="G751" i="1" s="1"/>
  <c r="G753" i="1" s="1"/>
  <c r="F747" i="1"/>
  <c r="E747" i="1"/>
  <c r="E751" i="1" s="1"/>
  <c r="E753" i="1" s="1"/>
  <c r="D747" i="1"/>
  <c r="C747" i="1"/>
  <c r="B747" i="1"/>
  <c r="B751" i="1" s="1"/>
  <c r="B753" i="1" s="1"/>
  <c r="Z745" i="1"/>
  <c r="Y742" i="1"/>
  <c r="Y722" i="1" s="1"/>
  <c r="X742" i="1"/>
  <c r="W742" i="1"/>
  <c r="W722" i="1" s="1"/>
  <c r="V742" i="1"/>
  <c r="U742" i="1"/>
  <c r="T742" i="1"/>
  <c r="T743" i="1" s="1"/>
  <c r="S742" i="1"/>
  <c r="R742" i="1"/>
  <c r="R722" i="1" s="1"/>
  <c r="Q742" i="1"/>
  <c r="P742" i="1"/>
  <c r="O742" i="1"/>
  <c r="N742" i="1"/>
  <c r="M742" i="1"/>
  <c r="M722" i="1" s="1"/>
  <c r="L742" i="1"/>
  <c r="K742" i="1"/>
  <c r="K722" i="1" s="1"/>
  <c r="J742" i="1"/>
  <c r="I742" i="1"/>
  <c r="H742" i="1"/>
  <c r="H743" i="1" s="1"/>
  <c r="G742" i="1"/>
  <c r="F742" i="1"/>
  <c r="F722" i="1" s="1"/>
  <c r="E742" i="1"/>
  <c r="D742" i="1"/>
  <c r="C742" i="1"/>
  <c r="B742" i="1"/>
  <c r="B743" i="1" s="1"/>
  <c r="W741" i="1"/>
  <c r="W743" i="1" s="1"/>
  <c r="K741" i="1"/>
  <c r="K743" i="1" s="1"/>
  <c r="Y740" i="1"/>
  <c r="Y720" i="1" s="1"/>
  <c r="Y707" i="1" s="1"/>
  <c r="Y697" i="1" s="1"/>
  <c r="X740" i="1"/>
  <c r="W740" i="1"/>
  <c r="V740" i="1"/>
  <c r="U740" i="1"/>
  <c r="T740" i="1"/>
  <c r="S740" i="1"/>
  <c r="S720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20" i="1" s="1"/>
  <c r="F740" i="1"/>
  <c r="E740" i="1"/>
  <c r="D740" i="1"/>
  <c r="C740" i="1"/>
  <c r="B740" i="1"/>
  <c r="Y739" i="1"/>
  <c r="X739" i="1"/>
  <c r="W739" i="1"/>
  <c r="V739" i="1"/>
  <c r="U739" i="1"/>
  <c r="U719" i="1" s="1"/>
  <c r="U706" i="1" s="1"/>
  <c r="U696" i="1" s="1"/>
  <c r="T739" i="1"/>
  <c r="S739" i="1"/>
  <c r="R739" i="1"/>
  <c r="Q739" i="1"/>
  <c r="P739" i="1"/>
  <c r="O739" i="1"/>
  <c r="O719" i="1" s="1"/>
  <c r="N739" i="1"/>
  <c r="M739" i="1"/>
  <c r="Z739" i="1" s="1"/>
  <c r="AA739" i="1" s="1"/>
  <c r="L739" i="1"/>
  <c r="K739" i="1"/>
  <c r="J739" i="1"/>
  <c r="I739" i="1"/>
  <c r="I719" i="1" s="1"/>
  <c r="I706" i="1" s="1"/>
  <c r="I696" i="1" s="1"/>
  <c r="H739" i="1"/>
  <c r="G739" i="1"/>
  <c r="F739" i="1"/>
  <c r="E739" i="1"/>
  <c r="D739" i="1"/>
  <c r="C739" i="1"/>
  <c r="C719" i="1" s="1"/>
  <c r="B739" i="1"/>
  <c r="Y738" i="1"/>
  <c r="X738" i="1"/>
  <c r="X718" i="1" s="1"/>
  <c r="X705" i="1" s="1"/>
  <c r="X695" i="1" s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L718" i="1" s="1"/>
  <c r="L705" i="1" s="1"/>
  <c r="L695" i="1" s="1"/>
  <c r="K738" i="1"/>
  <c r="J738" i="1"/>
  <c r="I738" i="1"/>
  <c r="H738" i="1"/>
  <c r="G738" i="1"/>
  <c r="F738" i="1"/>
  <c r="E738" i="1"/>
  <c r="D738" i="1"/>
  <c r="AA738" i="1" s="1"/>
  <c r="C738" i="1"/>
  <c r="B738" i="1"/>
  <c r="B741" i="1" s="1"/>
  <c r="Y737" i="1"/>
  <c r="Y741" i="1" s="1"/>
  <c r="Y743" i="1" s="1"/>
  <c r="X737" i="1"/>
  <c r="X741" i="1" s="1"/>
  <c r="X743" i="1" s="1"/>
  <c r="W737" i="1"/>
  <c r="V737" i="1"/>
  <c r="V741" i="1" s="1"/>
  <c r="V743" i="1" s="1"/>
  <c r="U737" i="1"/>
  <c r="T737" i="1"/>
  <c r="T741" i="1" s="1"/>
  <c r="S737" i="1"/>
  <c r="S741" i="1" s="1"/>
  <c r="R737" i="1"/>
  <c r="Q737" i="1"/>
  <c r="Q741" i="1" s="1"/>
  <c r="Q743" i="1" s="1"/>
  <c r="P737" i="1"/>
  <c r="P741" i="1" s="1"/>
  <c r="O737" i="1"/>
  <c r="O741" i="1" s="1"/>
  <c r="O743" i="1" s="1"/>
  <c r="N737" i="1"/>
  <c r="Z737" i="1" s="1"/>
  <c r="M737" i="1"/>
  <c r="M741" i="1" s="1"/>
  <c r="M743" i="1" s="1"/>
  <c r="L737" i="1"/>
  <c r="L741" i="1" s="1"/>
  <c r="L743" i="1" s="1"/>
  <c r="K737" i="1"/>
  <c r="J737" i="1"/>
  <c r="J741" i="1" s="1"/>
  <c r="J743" i="1" s="1"/>
  <c r="I737" i="1"/>
  <c r="H737" i="1"/>
  <c r="H741" i="1" s="1"/>
  <c r="G737" i="1"/>
  <c r="G741" i="1" s="1"/>
  <c r="F737" i="1"/>
  <c r="E737" i="1"/>
  <c r="E741" i="1" s="1"/>
  <c r="E743" i="1" s="1"/>
  <c r="D737" i="1"/>
  <c r="D741" i="1" s="1"/>
  <c r="C737" i="1"/>
  <c r="C741" i="1" s="1"/>
  <c r="C743" i="1" s="1"/>
  <c r="B737" i="1"/>
  <c r="X733" i="1"/>
  <c r="L733" i="1"/>
  <c r="Y732" i="1"/>
  <c r="X732" i="1"/>
  <c r="W732" i="1"/>
  <c r="W733" i="1" s="1"/>
  <c r="V732" i="1"/>
  <c r="U732" i="1"/>
  <c r="T732" i="1"/>
  <c r="S732" i="1"/>
  <c r="R732" i="1"/>
  <c r="Q732" i="1"/>
  <c r="Q733" i="1" s="1"/>
  <c r="P732" i="1"/>
  <c r="P733" i="1" s="1"/>
  <c r="O732" i="1"/>
  <c r="N732" i="1"/>
  <c r="M732" i="1"/>
  <c r="L732" i="1"/>
  <c r="K732" i="1"/>
  <c r="K733" i="1" s="1"/>
  <c r="J732" i="1"/>
  <c r="I732" i="1"/>
  <c r="H732" i="1"/>
  <c r="G732" i="1"/>
  <c r="F732" i="1"/>
  <c r="E732" i="1"/>
  <c r="E733" i="1" s="1"/>
  <c r="D732" i="1"/>
  <c r="D733" i="1" s="1"/>
  <c r="C732" i="1"/>
  <c r="B732" i="1"/>
  <c r="X731" i="1"/>
  <c r="Q731" i="1"/>
  <c r="L731" i="1"/>
  <c r="E731" i="1"/>
  <c r="Y730" i="1"/>
  <c r="X730" i="1"/>
  <c r="W730" i="1"/>
  <c r="V730" i="1"/>
  <c r="U730" i="1"/>
  <c r="T730" i="1"/>
  <c r="T720" i="1" s="1"/>
  <c r="T707" i="1" s="1"/>
  <c r="T697" i="1" s="1"/>
  <c r="S730" i="1"/>
  <c r="R730" i="1"/>
  <c r="Q730" i="1"/>
  <c r="P730" i="1"/>
  <c r="P720" i="1" s="1"/>
  <c r="P707" i="1" s="1"/>
  <c r="P697" i="1" s="1"/>
  <c r="O730" i="1"/>
  <c r="N730" i="1"/>
  <c r="N720" i="1" s="1"/>
  <c r="M730" i="1"/>
  <c r="L730" i="1"/>
  <c r="K730" i="1"/>
  <c r="J730" i="1"/>
  <c r="I730" i="1"/>
  <c r="H730" i="1"/>
  <c r="H720" i="1" s="1"/>
  <c r="H707" i="1" s="1"/>
  <c r="H697" i="1" s="1"/>
  <c r="G730" i="1"/>
  <c r="F730" i="1"/>
  <c r="E730" i="1"/>
  <c r="D730" i="1"/>
  <c r="C730" i="1"/>
  <c r="B730" i="1"/>
  <c r="B720" i="1" s="1"/>
  <c r="Y729" i="1"/>
  <c r="X729" i="1"/>
  <c r="W729" i="1"/>
  <c r="V729" i="1"/>
  <c r="V719" i="1" s="1"/>
  <c r="U729" i="1"/>
  <c r="T729" i="1"/>
  <c r="T731" i="1" s="1"/>
  <c r="S729" i="1"/>
  <c r="R729" i="1"/>
  <c r="R719" i="1" s="1"/>
  <c r="Q729" i="1"/>
  <c r="P729" i="1"/>
  <c r="P719" i="1" s="1"/>
  <c r="P706" i="1" s="1"/>
  <c r="P696" i="1" s="1"/>
  <c r="O729" i="1"/>
  <c r="N729" i="1"/>
  <c r="M729" i="1"/>
  <c r="L729" i="1"/>
  <c r="K729" i="1"/>
  <c r="J729" i="1"/>
  <c r="J719" i="1" s="1"/>
  <c r="I729" i="1"/>
  <c r="H729" i="1"/>
  <c r="H731" i="1" s="1"/>
  <c r="G729" i="1"/>
  <c r="F729" i="1"/>
  <c r="F719" i="1" s="1"/>
  <c r="E729" i="1"/>
  <c r="D729" i="1"/>
  <c r="D719" i="1" s="1"/>
  <c r="C729" i="1"/>
  <c r="B729" i="1"/>
  <c r="Y728" i="1"/>
  <c r="X728" i="1"/>
  <c r="W728" i="1"/>
  <c r="V728" i="1"/>
  <c r="U728" i="1"/>
  <c r="U718" i="1" s="1"/>
  <c r="T728" i="1"/>
  <c r="S728" i="1"/>
  <c r="S718" i="1" s="1"/>
  <c r="S705" i="1" s="1"/>
  <c r="S695" i="1" s="1"/>
  <c r="R728" i="1"/>
  <c r="Q728" i="1"/>
  <c r="P728" i="1"/>
  <c r="O728" i="1"/>
  <c r="N728" i="1"/>
  <c r="M728" i="1"/>
  <c r="L728" i="1"/>
  <c r="K728" i="1"/>
  <c r="J728" i="1"/>
  <c r="I728" i="1"/>
  <c r="I718" i="1" s="1"/>
  <c r="H728" i="1"/>
  <c r="G728" i="1"/>
  <c r="G718" i="1" s="1"/>
  <c r="G705" i="1" s="1"/>
  <c r="G695" i="1" s="1"/>
  <c r="F728" i="1"/>
  <c r="E728" i="1"/>
  <c r="D728" i="1"/>
  <c r="C728" i="1"/>
  <c r="B728" i="1"/>
  <c r="Y727" i="1"/>
  <c r="Y717" i="1" s="1"/>
  <c r="X727" i="1"/>
  <c r="W727" i="1"/>
  <c r="W731" i="1" s="1"/>
  <c r="V727" i="1"/>
  <c r="V717" i="1" s="1"/>
  <c r="U727" i="1"/>
  <c r="U731" i="1" s="1"/>
  <c r="T727" i="1"/>
  <c r="T717" i="1" s="1"/>
  <c r="S727" i="1"/>
  <c r="S731" i="1" s="1"/>
  <c r="S733" i="1" s="1"/>
  <c r="R727" i="1"/>
  <c r="R731" i="1" s="1"/>
  <c r="R733" i="1" s="1"/>
  <c r="Q727" i="1"/>
  <c r="P727" i="1"/>
  <c r="P731" i="1" s="1"/>
  <c r="O727" i="1"/>
  <c r="N727" i="1"/>
  <c r="N731" i="1" s="1"/>
  <c r="M727" i="1"/>
  <c r="Z727" i="1" s="1"/>
  <c r="L727" i="1"/>
  <c r="K727" i="1"/>
  <c r="K731" i="1" s="1"/>
  <c r="J727" i="1"/>
  <c r="J717" i="1" s="1"/>
  <c r="I727" i="1"/>
  <c r="I731" i="1" s="1"/>
  <c r="H727" i="1"/>
  <c r="H717" i="1" s="1"/>
  <c r="G727" i="1"/>
  <c r="G731" i="1" s="1"/>
  <c r="G733" i="1" s="1"/>
  <c r="F727" i="1"/>
  <c r="F731" i="1" s="1"/>
  <c r="F733" i="1" s="1"/>
  <c r="E727" i="1"/>
  <c r="D727" i="1"/>
  <c r="D731" i="1" s="1"/>
  <c r="C727" i="1"/>
  <c r="B727" i="1"/>
  <c r="B731" i="1" s="1"/>
  <c r="U722" i="1"/>
  <c r="S722" i="1"/>
  <c r="P722" i="1"/>
  <c r="I722" i="1"/>
  <c r="G722" i="1"/>
  <c r="D722" i="1"/>
  <c r="W720" i="1"/>
  <c r="U720" i="1"/>
  <c r="O720" i="1"/>
  <c r="O707" i="1" s="1"/>
  <c r="O697" i="1" s="1"/>
  <c r="K720" i="1"/>
  <c r="I720" i="1"/>
  <c r="C720" i="1"/>
  <c r="C707" i="1" s="1"/>
  <c r="C697" i="1" s="1"/>
  <c r="Y719" i="1"/>
  <c r="W719" i="1"/>
  <c r="W706" i="1" s="1"/>
  <c r="W696" i="1" s="1"/>
  <c r="Q719" i="1"/>
  <c r="M719" i="1"/>
  <c r="K719" i="1"/>
  <c r="K706" i="1" s="1"/>
  <c r="K696" i="1" s="1"/>
  <c r="E719" i="1"/>
  <c r="W718" i="1"/>
  <c r="T718" i="1"/>
  <c r="P718" i="1"/>
  <c r="N718" i="1"/>
  <c r="K718" i="1"/>
  <c r="H718" i="1"/>
  <c r="D718" i="1"/>
  <c r="B718" i="1"/>
  <c r="W717" i="1"/>
  <c r="S717" i="1"/>
  <c r="Q717" i="1"/>
  <c r="N717" i="1"/>
  <c r="K717" i="1"/>
  <c r="G717" i="1"/>
  <c r="E717" i="1"/>
  <c r="B717" i="1"/>
  <c r="W707" i="1"/>
  <c r="W697" i="1" s="1"/>
  <c r="U707" i="1"/>
  <c r="U697" i="1" s="1"/>
  <c r="K707" i="1"/>
  <c r="K697" i="1" s="1"/>
  <c r="I707" i="1"/>
  <c r="I697" i="1" s="1"/>
  <c r="Y706" i="1"/>
  <c r="Y696" i="1" s="1"/>
  <c r="W705" i="1"/>
  <c r="K705" i="1"/>
  <c r="Z701" i="1"/>
  <c r="W695" i="1"/>
  <c r="K695" i="1"/>
  <c r="S690" i="1"/>
  <c r="Y689" i="1"/>
  <c r="X689" i="1"/>
  <c r="X690" i="1" s="1"/>
  <c r="W689" i="1"/>
  <c r="V689" i="1"/>
  <c r="U689" i="1"/>
  <c r="U690" i="1" s="1"/>
  <c r="T689" i="1"/>
  <c r="S689" i="1"/>
  <c r="R689" i="1"/>
  <c r="R690" i="1" s="1"/>
  <c r="Q689" i="1"/>
  <c r="Q690" i="1" s="1"/>
  <c r="P689" i="1"/>
  <c r="O689" i="1"/>
  <c r="O690" i="1" s="1"/>
  <c r="N689" i="1"/>
  <c r="M689" i="1"/>
  <c r="L689" i="1"/>
  <c r="K689" i="1"/>
  <c r="J689" i="1"/>
  <c r="I689" i="1"/>
  <c r="I690" i="1" s="1"/>
  <c r="H689" i="1"/>
  <c r="G689" i="1"/>
  <c r="F689" i="1"/>
  <c r="F690" i="1" s="1"/>
  <c r="E689" i="1"/>
  <c r="E690" i="1" s="1"/>
  <c r="D689" i="1"/>
  <c r="C689" i="1"/>
  <c r="C690" i="1" s="1"/>
  <c r="B689" i="1"/>
  <c r="X688" i="1"/>
  <c r="R688" i="1"/>
  <c r="L688" i="1"/>
  <c r="F688" i="1"/>
  <c r="Y687" i="1"/>
  <c r="X687" i="1"/>
  <c r="W687" i="1"/>
  <c r="V687" i="1"/>
  <c r="U687" i="1"/>
  <c r="T687" i="1"/>
  <c r="T688" i="1" s="1"/>
  <c r="T690" i="1" s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H688" i="1" s="1"/>
  <c r="H690" i="1" s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Y690" i="1" s="1"/>
  <c r="X685" i="1"/>
  <c r="W685" i="1"/>
  <c r="V685" i="1"/>
  <c r="V688" i="1" s="1"/>
  <c r="V690" i="1" s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J688" i="1" s="1"/>
  <c r="J690" i="1" s="1"/>
  <c r="I685" i="1"/>
  <c r="H685" i="1"/>
  <c r="G685" i="1"/>
  <c r="F685" i="1"/>
  <c r="E685" i="1"/>
  <c r="D685" i="1"/>
  <c r="C685" i="1"/>
  <c r="B685" i="1"/>
  <c r="Y684" i="1"/>
  <c r="X684" i="1"/>
  <c r="W684" i="1"/>
  <c r="W688" i="1" s="1"/>
  <c r="V684" i="1"/>
  <c r="U684" i="1"/>
  <c r="U688" i="1" s="1"/>
  <c r="T684" i="1"/>
  <c r="S684" i="1"/>
  <c r="S688" i="1" s="1"/>
  <c r="R684" i="1"/>
  <c r="Q684" i="1"/>
  <c r="Q688" i="1" s="1"/>
  <c r="P684" i="1"/>
  <c r="P688" i="1" s="1"/>
  <c r="O684" i="1"/>
  <c r="O688" i="1" s="1"/>
  <c r="N684" i="1"/>
  <c r="Z684" i="1" s="1"/>
  <c r="M684" i="1"/>
  <c r="L684" i="1"/>
  <c r="K684" i="1"/>
  <c r="K688" i="1" s="1"/>
  <c r="J684" i="1"/>
  <c r="I684" i="1"/>
  <c r="I688" i="1" s="1"/>
  <c r="H684" i="1"/>
  <c r="G684" i="1"/>
  <c r="G688" i="1" s="1"/>
  <c r="G690" i="1" s="1"/>
  <c r="F684" i="1"/>
  <c r="E684" i="1"/>
  <c r="E688" i="1" s="1"/>
  <c r="D684" i="1"/>
  <c r="D688" i="1" s="1"/>
  <c r="C684" i="1"/>
  <c r="C688" i="1" s="1"/>
  <c r="B684" i="1"/>
  <c r="B688" i="1" s="1"/>
  <c r="B690" i="1" s="1"/>
  <c r="R677" i="1"/>
  <c r="F677" i="1"/>
  <c r="Y676" i="1"/>
  <c r="X676" i="1"/>
  <c r="W676" i="1"/>
  <c r="W677" i="1" s="1"/>
  <c r="V676" i="1"/>
  <c r="U676" i="1"/>
  <c r="U677" i="1" s="1"/>
  <c r="T676" i="1"/>
  <c r="S676" i="1"/>
  <c r="R676" i="1"/>
  <c r="Q676" i="1"/>
  <c r="P676" i="1"/>
  <c r="O676" i="1"/>
  <c r="O677" i="1" s="1"/>
  <c r="N676" i="1"/>
  <c r="M676" i="1"/>
  <c r="L676" i="1"/>
  <c r="K676" i="1"/>
  <c r="K677" i="1" s="1"/>
  <c r="J676" i="1"/>
  <c r="I676" i="1"/>
  <c r="I677" i="1" s="1"/>
  <c r="H676" i="1"/>
  <c r="G676" i="1"/>
  <c r="F676" i="1"/>
  <c r="E676" i="1"/>
  <c r="D676" i="1"/>
  <c r="C676" i="1"/>
  <c r="C677" i="1" s="1"/>
  <c r="B676" i="1"/>
  <c r="R675" i="1"/>
  <c r="F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N675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B675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X672" i="1"/>
  <c r="W672" i="1"/>
  <c r="V672" i="1"/>
  <c r="U672" i="1"/>
  <c r="U675" i="1" s="1"/>
  <c r="T672" i="1"/>
  <c r="S672" i="1"/>
  <c r="R672" i="1"/>
  <c r="Q672" i="1"/>
  <c r="P672" i="1"/>
  <c r="O672" i="1"/>
  <c r="N672" i="1"/>
  <c r="M672" i="1"/>
  <c r="L672" i="1"/>
  <c r="K672" i="1"/>
  <c r="J672" i="1"/>
  <c r="I672" i="1"/>
  <c r="I675" i="1" s="1"/>
  <c r="H672" i="1"/>
  <c r="G672" i="1"/>
  <c r="F672" i="1"/>
  <c r="E672" i="1"/>
  <c r="D672" i="1"/>
  <c r="C672" i="1"/>
  <c r="B672" i="1"/>
  <c r="Y671" i="1"/>
  <c r="X671" i="1"/>
  <c r="X675" i="1" s="1"/>
  <c r="X677" i="1" s="1"/>
  <c r="W671" i="1"/>
  <c r="W675" i="1" s="1"/>
  <c r="V671" i="1"/>
  <c r="V675" i="1" s="1"/>
  <c r="V677" i="1" s="1"/>
  <c r="U671" i="1"/>
  <c r="T671" i="1"/>
  <c r="T675" i="1" s="1"/>
  <c r="T677" i="1" s="1"/>
  <c r="S671" i="1"/>
  <c r="R671" i="1"/>
  <c r="Q671" i="1"/>
  <c r="Q675" i="1" s="1"/>
  <c r="Q677" i="1" s="1"/>
  <c r="P671" i="1"/>
  <c r="O671" i="1"/>
  <c r="O675" i="1" s="1"/>
  <c r="N671" i="1"/>
  <c r="Z671" i="1" s="1"/>
  <c r="AB671" i="1" s="1"/>
  <c r="M671" i="1"/>
  <c r="L671" i="1"/>
  <c r="L675" i="1" s="1"/>
  <c r="L677" i="1" s="1"/>
  <c r="K671" i="1"/>
  <c r="K675" i="1" s="1"/>
  <c r="J671" i="1"/>
  <c r="J675" i="1" s="1"/>
  <c r="J677" i="1" s="1"/>
  <c r="I671" i="1"/>
  <c r="H671" i="1"/>
  <c r="H675" i="1" s="1"/>
  <c r="H677" i="1" s="1"/>
  <c r="G671" i="1"/>
  <c r="F671" i="1"/>
  <c r="E671" i="1"/>
  <c r="E675" i="1" s="1"/>
  <c r="E677" i="1" s="1"/>
  <c r="D671" i="1"/>
  <c r="C671" i="1"/>
  <c r="C675" i="1" s="1"/>
  <c r="B671" i="1"/>
  <c r="Y664" i="1"/>
  <c r="Y663" i="1"/>
  <c r="X663" i="1"/>
  <c r="W663" i="1"/>
  <c r="V663" i="1"/>
  <c r="U663" i="1"/>
  <c r="T663" i="1"/>
  <c r="S663" i="1"/>
  <c r="R663" i="1"/>
  <c r="Q663" i="1"/>
  <c r="P663" i="1"/>
  <c r="P664" i="1" s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C664" i="1" s="1"/>
  <c r="B663" i="1"/>
  <c r="X662" i="1"/>
  <c r="R662" i="1"/>
  <c r="L662" i="1"/>
  <c r="F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S662" i="1" s="1"/>
  <c r="S664" i="1" s="1"/>
  <c r="R659" i="1"/>
  <c r="Q659" i="1"/>
  <c r="P659" i="1"/>
  <c r="O659" i="1"/>
  <c r="O662" i="1" s="1"/>
  <c r="O664" i="1" s="1"/>
  <c r="N659" i="1"/>
  <c r="M659" i="1"/>
  <c r="L659" i="1"/>
  <c r="K659" i="1"/>
  <c r="J659" i="1"/>
  <c r="I659" i="1"/>
  <c r="H659" i="1"/>
  <c r="G659" i="1"/>
  <c r="G662" i="1" s="1"/>
  <c r="G664" i="1" s="1"/>
  <c r="F659" i="1"/>
  <c r="E659" i="1"/>
  <c r="D659" i="1"/>
  <c r="C659" i="1"/>
  <c r="C662" i="1" s="1"/>
  <c r="B659" i="1"/>
  <c r="Y658" i="1"/>
  <c r="Y662" i="1" s="1"/>
  <c r="X658" i="1"/>
  <c r="W658" i="1"/>
  <c r="W662" i="1" s="1"/>
  <c r="V658" i="1"/>
  <c r="V662" i="1" s="1"/>
  <c r="V664" i="1" s="1"/>
  <c r="U658" i="1"/>
  <c r="U662" i="1" s="1"/>
  <c r="T658" i="1"/>
  <c r="T662" i="1" s="1"/>
  <c r="T664" i="1" s="1"/>
  <c r="S658" i="1"/>
  <c r="R658" i="1"/>
  <c r="Q658" i="1"/>
  <c r="Q662" i="1" s="1"/>
  <c r="P658" i="1"/>
  <c r="P662" i="1" s="1"/>
  <c r="O658" i="1"/>
  <c r="N658" i="1"/>
  <c r="N662" i="1" s="1"/>
  <c r="N664" i="1" s="1"/>
  <c r="M658" i="1"/>
  <c r="L658" i="1"/>
  <c r="K658" i="1"/>
  <c r="K662" i="1" s="1"/>
  <c r="J658" i="1"/>
  <c r="I658" i="1"/>
  <c r="I662" i="1" s="1"/>
  <c r="H658" i="1"/>
  <c r="H662" i="1" s="1"/>
  <c r="H664" i="1" s="1"/>
  <c r="G658" i="1"/>
  <c r="F658" i="1"/>
  <c r="E658" i="1"/>
  <c r="E662" i="1" s="1"/>
  <c r="D658" i="1"/>
  <c r="C658" i="1"/>
  <c r="B658" i="1"/>
  <c r="B662" i="1" s="1"/>
  <c r="B664" i="1" s="1"/>
  <c r="Y653" i="1"/>
  <c r="Y654" i="1" s="1"/>
  <c r="X653" i="1"/>
  <c r="X654" i="1" s="1"/>
  <c r="W653" i="1"/>
  <c r="V653" i="1"/>
  <c r="V654" i="1" s="1"/>
  <c r="U653" i="1"/>
  <c r="U654" i="1" s="1"/>
  <c r="T653" i="1"/>
  <c r="S653" i="1"/>
  <c r="R653" i="1"/>
  <c r="Q653" i="1"/>
  <c r="P653" i="1"/>
  <c r="O653" i="1"/>
  <c r="O654" i="1" s="1"/>
  <c r="N653" i="1"/>
  <c r="M653" i="1"/>
  <c r="M654" i="1" s="1"/>
  <c r="L653" i="1"/>
  <c r="L654" i="1" s="1"/>
  <c r="K653" i="1"/>
  <c r="J653" i="1"/>
  <c r="J654" i="1" s="1"/>
  <c r="I653" i="1"/>
  <c r="I654" i="1" s="1"/>
  <c r="H653" i="1"/>
  <c r="G653" i="1"/>
  <c r="F653" i="1"/>
  <c r="E653" i="1"/>
  <c r="D653" i="1"/>
  <c r="C653" i="1"/>
  <c r="C654" i="1" s="1"/>
  <c r="B653" i="1"/>
  <c r="X652" i="1"/>
  <c r="U652" i="1"/>
  <c r="R652" i="1"/>
  <c r="L652" i="1"/>
  <c r="I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F652" i="1" s="1"/>
  <c r="E650" i="1"/>
  <c r="D650" i="1"/>
  <c r="C650" i="1"/>
  <c r="B650" i="1"/>
  <c r="Y649" i="1"/>
  <c r="Y652" i="1" s="1"/>
  <c r="X649" i="1"/>
  <c r="W649" i="1"/>
  <c r="V649" i="1"/>
  <c r="U649" i="1"/>
  <c r="T649" i="1"/>
  <c r="S649" i="1"/>
  <c r="R649" i="1"/>
  <c r="Q649" i="1"/>
  <c r="P649" i="1"/>
  <c r="O649" i="1"/>
  <c r="N649" i="1"/>
  <c r="M649" i="1"/>
  <c r="M652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V652" i="1" s="1"/>
  <c r="U648" i="1"/>
  <c r="T648" i="1"/>
  <c r="T652" i="1" s="1"/>
  <c r="T654" i="1" s="1"/>
  <c r="S648" i="1"/>
  <c r="S652" i="1" s="1"/>
  <c r="S654" i="1" s="1"/>
  <c r="R648" i="1"/>
  <c r="Q648" i="1"/>
  <c r="P648" i="1"/>
  <c r="P652" i="1" s="1"/>
  <c r="P654" i="1" s="1"/>
  <c r="O648" i="1"/>
  <c r="O652" i="1" s="1"/>
  <c r="N648" i="1"/>
  <c r="Z648" i="1" s="1"/>
  <c r="M648" i="1"/>
  <c r="L648" i="1"/>
  <c r="K648" i="1"/>
  <c r="J648" i="1"/>
  <c r="J652" i="1" s="1"/>
  <c r="I648" i="1"/>
  <c r="H648" i="1"/>
  <c r="H652" i="1" s="1"/>
  <c r="H654" i="1" s="1"/>
  <c r="G648" i="1"/>
  <c r="G652" i="1" s="1"/>
  <c r="G654" i="1" s="1"/>
  <c r="F648" i="1"/>
  <c r="E648" i="1"/>
  <c r="D648" i="1"/>
  <c r="C648" i="1"/>
  <c r="C652" i="1" s="1"/>
  <c r="B648" i="1"/>
  <c r="B652" i="1" s="1"/>
  <c r="B654" i="1" s="1"/>
  <c r="Y643" i="1"/>
  <c r="X643" i="1"/>
  <c r="W643" i="1"/>
  <c r="V643" i="1"/>
  <c r="U643" i="1"/>
  <c r="T643" i="1"/>
  <c r="S643" i="1"/>
  <c r="S644" i="1" s="1"/>
  <c r="R643" i="1"/>
  <c r="Q643" i="1"/>
  <c r="Q644" i="1" s="1"/>
  <c r="P643" i="1"/>
  <c r="O643" i="1"/>
  <c r="N643" i="1"/>
  <c r="M643" i="1"/>
  <c r="L643" i="1"/>
  <c r="K643" i="1"/>
  <c r="J643" i="1"/>
  <c r="I643" i="1"/>
  <c r="H643" i="1"/>
  <c r="G643" i="1"/>
  <c r="G644" i="1" s="1"/>
  <c r="F643" i="1"/>
  <c r="E643" i="1"/>
  <c r="E644" i="1" s="1"/>
  <c r="D643" i="1"/>
  <c r="C643" i="1"/>
  <c r="B643" i="1"/>
  <c r="T642" i="1"/>
  <c r="T644" i="1" s="1"/>
  <c r="R642" i="1"/>
  <c r="O642" i="1"/>
  <c r="O644" i="1" s="1"/>
  <c r="F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L642" i="1" s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V642" i="1" s="1"/>
  <c r="V644" i="1" s="1"/>
  <c r="U639" i="1"/>
  <c r="T639" i="1"/>
  <c r="S639" i="1"/>
  <c r="S642" i="1" s="1"/>
  <c r="R639" i="1"/>
  <c r="Q639" i="1"/>
  <c r="P639" i="1"/>
  <c r="O639" i="1"/>
  <c r="N639" i="1"/>
  <c r="M639" i="1"/>
  <c r="Z639" i="1" s="1"/>
  <c r="L639" i="1"/>
  <c r="K639" i="1"/>
  <c r="J639" i="1"/>
  <c r="J642" i="1" s="1"/>
  <c r="J644" i="1" s="1"/>
  <c r="I639" i="1"/>
  <c r="H639" i="1"/>
  <c r="G639" i="1"/>
  <c r="G642" i="1" s="1"/>
  <c r="F639" i="1"/>
  <c r="E639" i="1"/>
  <c r="D639" i="1"/>
  <c r="C639" i="1"/>
  <c r="C642" i="1" s="1"/>
  <c r="C644" i="1" s="1"/>
  <c r="B639" i="1"/>
  <c r="Y638" i="1"/>
  <c r="Y642" i="1" s="1"/>
  <c r="Y644" i="1" s="1"/>
  <c r="X638" i="1"/>
  <c r="W638" i="1"/>
  <c r="W642" i="1" s="1"/>
  <c r="V638" i="1"/>
  <c r="U638" i="1"/>
  <c r="T638" i="1"/>
  <c r="S638" i="1"/>
  <c r="R638" i="1"/>
  <c r="Q638" i="1"/>
  <c r="Q642" i="1" s="1"/>
  <c r="P638" i="1"/>
  <c r="P642" i="1" s="1"/>
  <c r="O638" i="1"/>
  <c r="N638" i="1"/>
  <c r="M638" i="1"/>
  <c r="L638" i="1"/>
  <c r="K638" i="1"/>
  <c r="K642" i="1" s="1"/>
  <c r="J638" i="1"/>
  <c r="I638" i="1"/>
  <c r="H638" i="1"/>
  <c r="H642" i="1" s="1"/>
  <c r="H644" i="1" s="1"/>
  <c r="G638" i="1"/>
  <c r="F638" i="1"/>
  <c r="E638" i="1"/>
  <c r="E642" i="1" s="1"/>
  <c r="D638" i="1"/>
  <c r="C638" i="1"/>
  <c r="B638" i="1"/>
  <c r="G634" i="1"/>
  <c r="D634" i="1"/>
  <c r="Y633" i="1"/>
  <c r="Y634" i="1" s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X632" i="1"/>
  <c r="P632" i="1"/>
  <c r="P634" i="1" s="1"/>
  <c r="L632" i="1"/>
  <c r="I632" i="1"/>
  <c r="I634" i="1" s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Y632" i="1" s="1"/>
  <c r="X630" i="1"/>
  <c r="W630" i="1"/>
  <c r="V630" i="1"/>
  <c r="U630" i="1"/>
  <c r="T630" i="1"/>
  <c r="S630" i="1"/>
  <c r="R630" i="1"/>
  <c r="R632" i="1" s="1"/>
  <c r="Q630" i="1"/>
  <c r="P630" i="1"/>
  <c r="O630" i="1"/>
  <c r="N630" i="1"/>
  <c r="M630" i="1"/>
  <c r="M632" i="1" s="1"/>
  <c r="L630" i="1"/>
  <c r="K630" i="1"/>
  <c r="J630" i="1"/>
  <c r="I630" i="1"/>
  <c r="H630" i="1"/>
  <c r="G630" i="1"/>
  <c r="F630" i="1"/>
  <c r="F632" i="1" s="1"/>
  <c r="E630" i="1"/>
  <c r="D630" i="1"/>
  <c r="C630" i="1"/>
  <c r="B630" i="1"/>
  <c r="Y629" i="1"/>
  <c r="X629" i="1"/>
  <c r="W629" i="1"/>
  <c r="V629" i="1"/>
  <c r="U629" i="1"/>
  <c r="U632" i="1" s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V628" i="1"/>
  <c r="V632" i="1" s="1"/>
  <c r="U628" i="1"/>
  <c r="T628" i="1"/>
  <c r="S628" i="1"/>
  <c r="S632" i="1" s="1"/>
  <c r="S634" i="1" s="1"/>
  <c r="R628" i="1"/>
  <c r="Q628" i="1"/>
  <c r="P628" i="1"/>
  <c r="O628" i="1"/>
  <c r="N628" i="1"/>
  <c r="Z628" i="1" s="1"/>
  <c r="M628" i="1"/>
  <c r="L628" i="1"/>
  <c r="K628" i="1"/>
  <c r="J628" i="1"/>
  <c r="J632" i="1" s="1"/>
  <c r="I628" i="1"/>
  <c r="H628" i="1"/>
  <c r="G628" i="1"/>
  <c r="G632" i="1" s="1"/>
  <c r="F628" i="1"/>
  <c r="E628" i="1"/>
  <c r="D628" i="1"/>
  <c r="C628" i="1"/>
  <c r="B628" i="1"/>
  <c r="B632" i="1" s="1"/>
  <c r="B634" i="1" s="1"/>
  <c r="Y623" i="1"/>
  <c r="X623" i="1"/>
  <c r="W623" i="1"/>
  <c r="W624" i="1" s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K624" i="1" s="1"/>
  <c r="J623" i="1"/>
  <c r="I623" i="1"/>
  <c r="H623" i="1"/>
  <c r="G623" i="1"/>
  <c r="F623" i="1"/>
  <c r="E623" i="1"/>
  <c r="D623" i="1"/>
  <c r="AA623" i="1" s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H622" i="1" s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F622" i="1" s="1"/>
  <c r="E620" i="1"/>
  <c r="D620" i="1"/>
  <c r="AA620" i="1" s="1"/>
  <c r="C620" i="1"/>
  <c r="B620" i="1"/>
  <c r="Y619" i="1"/>
  <c r="X619" i="1"/>
  <c r="W619" i="1"/>
  <c r="V619" i="1"/>
  <c r="U619" i="1"/>
  <c r="T619" i="1"/>
  <c r="T622" i="1" s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W622" i="1" s="1"/>
  <c r="V618" i="1"/>
  <c r="V622" i="1" s="1"/>
  <c r="V624" i="1" s="1"/>
  <c r="U618" i="1"/>
  <c r="T618" i="1"/>
  <c r="S618" i="1"/>
  <c r="S622" i="1" s="1"/>
  <c r="R618" i="1"/>
  <c r="R622" i="1" s="1"/>
  <c r="Q618" i="1"/>
  <c r="P618" i="1"/>
  <c r="O618" i="1"/>
  <c r="O622" i="1" s="1"/>
  <c r="O624" i="1" s="1"/>
  <c r="N618" i="1"/>
  <c r="M618" i="1"/>
  <c r="L618" i="1"/>
  <c r="L622" i="1" s="1"/>
  <c r="K618" i="1"/>
  <c r="K622" i="1" s="1"/>
  <c r="J618" i="1"/>
  <c r="J622" i="1" s="1"/>
  <c r="J624" i="1" s="1"/>
  <c r="I618" i="1"/>
  <c r="H618" i="1"/>
  <c r="G618" i="1"/>
  <c r="G622" i="1" s="1"/>
  <c r="F618" i="1"/>
  <c r="E618" i="1"/>
  <c r="D618" i="1"/>
  <c r="C618" i="1"/>
  <c r="C622" i="1" s="1"/>
  <c r="C624" i="1" s="1"/>
  <c r="B618" i="1"/>
  <c r="Y613" i="1"/>
  <c r="X613" i="1"/>
  <c r="W613" i="1"/>
  <c r="W614" i="1" s="1"/>
  <c r="V613" i="1"/>
  <c r="U613" i="1"/>
  <c r="U614" i="1" s="1"/>
  <c r="T613" i="1"/>
  <c r="T614" i="1" s="1"/>
  <c r="S613" i="1"/>
  <c r="R613" i="1"/>
  <c r="R614" i="1" s="1"/>
  <c r="Q613" i="1"/>
  <c r="Q614" i="1" s="1"/>
  <c r="P613" i="1"/>
  <c r="O613" i="1"/>
  <c r="N613" i="1"/>
  <c r="N614" i="1" s="1"/>
  <c r="M613" i="1"/>
  <c r="L613" i="1"/>
  <c r="K613" i="1"/>
  <c r="K614" i="1" s="1"/>
  <c r="J613" i="1"/>
  <c r="I613" i="1"/>
  <c r="I614" i="1" s="1"/>
  <c r="H613" i="1"/>
  <c r="H614" i="1" s="1"/>
  <c r="G613" i="1"/>
  <c r="F613" i="1"/>
  <c r="F614" i="1" s="1"/>
  <c r="E613" i="1"/>
  <c r="E614" i="1" s="1"/>
  <c r="D613" i="1"/>
  <c r="C613" i="1"/>
  <c r="B613" i="1"/>
  <c r="B614" i="1" s="1"/>
  <c r="T612" i="1"/>
  <c r="H612" i="1"/>
  <c r="Y611" i="1"/>
  <c r="X611" i="1"/>
  <c r="W611" i="1"/>
  <c r="W612" i="1" s="1"/>
  <c r="V611" i="1"/>
  <c r="U611" i="1"/>
  <c r="T611" i="1"/>
  <c r="S611" i="1"/>
  <c r="R611" i="1"/>
  <c r="Q611" i="1"/>
  <c r="P611" i="1"/>
  <c r="O611" i="1"/>
  <c r="N611" i="1"/>
  <c r="N612" i="1" s="1"/>
  <c r="M611" i="1"/>
  <c r="L611" i="1"/>
  <c r="K611" i="1"/>
  <c r="K612" i="1" s="1"/>
  <c r="J611" i="1"/>
  <c r="I611" i="1"/>
  <c r="H611" i="1"/>
  <c r="G611" i="1"/>
  <c r="F611" i="1"/>
  <c r="E611" i="1"/>
  <c r="D611" i="1"/>
  <c r="C611" i="1"/>
  <c r="B611" i="1"/>
  <c r="B612" i="1" s="1"/>
  <c r="Y610" i="1"/>
  <c r="X610" i="1"/>
  <c r="X612" i="1" s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L612" i="1" s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V608" i="1"/>
  <c r="V612" i="1" s="1"/>
  <c r="V614" i="1" s="1"/>
  <c r="U608" i="1"/>
  <c r="U612" i="1" s="1"/>
  <c r="T608" i="1"/>
  <c r="S608" i="1"/>
  <c r="S612" i="1" s="1"/>
  <c r="S614" i="1" s="1"/>
  <c r="R608" i="1"/>
  <c r="R612" i="1" s="1"/>
  <c r="Q608" i="1"/>
  <c r="Q612" i="1" s="1"/>
  <c r="P608" i="1"/>
  <c r="P612" i="1" s="1"/>
  <c r="P614" i="1" s="1"/>
  <c r="O608" i="1"/>
  <c r="O612" i="1" s="1"/>
  <c r="O614" i="1" s="1"/>
  <c r="N608" i="1"/>
  <c r="M608" i="1"/>
  <c r="M612" i="1" s="1"/>
  <c r="M614" i="1" s="1"/>
  <c r="L608" i="1"/>
  <c r="K608" i="1"/>
  <c r="J608" i="1"/>
  <c r="J612" i="1" s="1"/>
  <c r="J614" i="1" s="1"/>
  <c r="I608" i="1"/>
  <c r="I612" i="1" s="1"/>
  <c r="H608" i="1"/>
  <c r="G608" i="1"/>
  <c r="G612" i="1" s="1"/>
  <c r="G614" i="1" s="1"/>
  <c r="F608" i="1"/>
  <c r="F612" i="1" s="1"/>
  <c r="E608" i="1"/>
  <c r="E612" i="1" s="1"/>
  <c r="D608" i="1"/>
  <c r="C608" i="1"/>
  <c r="C612" i="1" s="1"/>
  <c r="C614" i="1" s="1"/>
  <c r="B608" i="1"/>
  <c r="Z606" i="1"/>
  <c r="Y603" i="1"/>
  <c r="Y604" i="1" s="1"/>
  <c r="X603" i="1"/>
  <c r="X604" i="1" s="1"/>
  <c r="W603" i="1"/>
  <c r="V603" i="1"/>
  <c r="U603" i="1"/>
  <c r="U604" i="1" s="1"/>
  <c r="T603" i="1"/>
  <c r="S603" i="1"/>
  <c r="S604" i="1" s="1"/>
  <c r="R603" i="1"/>
  <c r="Q603" i="1"/>
  <c r="P603" i="1"/>
  <c r="P604" i="1" s="1"/>
  <c r="O603" i="1"/>
  <c r="O604" i="1" s="1"/>
  <c r="N603" i="1"/>
  <c r="M603" i="1"/>
  <c r="L603" i="1"/>
  <c r="L604" i="1" s="1"/>
  <c r="K603" i="1"/>
  <c r="J603" i="1"/>
  <c r="I603" i="1"/>
  <c r="I604" i="1" s="1"/>
  <c r="H603" i="1"/>
  <c r="G603" i="1"/>
  <c r="G604" i="1" s="1"/>
  <c r="F603" i="1"/>
  <c r="E603" i="1"/>
  <c r="D603" i="1"/>
  <c r="C603" i="1"/>
  <c r="C604" i="1" s="1"/>
  <c r="B603" i="1"/>
  <c r="O602" i="1"/>
  <c r="C602" i="1"/>
  <c r="Y601" i="1"/>
  <c r="X601" i="1"/>
  <c r="W601" i="1"/>
  <c r="V601" i="1"/>
  <c r="U601" i="1"/>
  <c r="U602" i="1" s="1"/>
  <c r="T601" i="1"/>
  <c r="S601" i="1"/>
  <c r="R601" i="1"/>
  <c r="R602" i="1" s="1"/>
  <c r="Q601" i="1"/>
  <c r="P601" i="1"/>
  <c r="O601" i="1"/>
  <c r="N601" i="1"/>
  <c r="Z601" i="1" s="1"/>
  <c r="AA601" i="1" s="1"/>
  <c r="M601" i="1"/>
  <c r="L601" i="1"/>
  <c r="K601" i="1"/>
  <c r="J601" i="1"/>
  <c r="I601" i="1"/>
  <c r="I602" i="1" s="1"/>
  <c r="H601" i="1"/>
  <c r="G601" i="1"/>
  <c r="F601" i="1"/>
  <c r="F602" i="1" s="1"/>
  <c r="E601" i="1"/>
  <c r="D601" i="1"/>
  <c r="C601" i="1"/>
  <c r="B601" i="1"/>
  <c r="Y600" i="1"/>
  <c r="X600" i="1"/>
  <c r="W600" i="1"/>
  <c r="V600" i="1"/>
  <c r="U600" i="1"/>
  <c r="T600" i="1"/>
  <c r="S600" i="1"/>
  <c r="S602" i="1" s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G602" i="1" s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Y602" i="1" s="1"/>
  <c r="X598" i="1"/>
  <c r="X602" i="1" s="1"/>
  <c r="W598" i="1"/>
  <c r="W602" i="1" s="1"/>
  <c r="W604" i="1" s="1"/>
  <c r="V598" i="1"/>
  <c r="V602" i="1" s="1"/>
  <c r="V604" i="1" s="1"/>
  <c r="U598" i="1"/>
  <c r="T598" i="1"/>
  <c r="T602" i="1" s="1"/>
  <c r="T604" i="1" s="1"/>
  <c r="S598" i="1"/>
  <c r="R598" i="1"/>
  <c r="Q598" i="1"/>
  <c r="Q602" i="1" s="1"/>
  <c r="Q604" i="1" s="1"/>
  <c r="P598" i="1"/>
  <c r="P602" i="1" s="1"/>
  <c r="O598" i="1"/>
  <c r="N598" i="1"/>
  <c r="N602" i="1" s="1"/>
  <c r="N604" i="1" s="1"/>
  <c r="M598" i="1"/>
  <c r="Z598" i="1" s="1"/>
  <c r="L598" i="1"/>
  <c r="L602" i="1" s="1"/>
  <c r="K598" i="1"/>
  <c r="K602" i="1" s="1"/>
  <c r="K604" i="1" s="1"/>
  <c r="J598" i="1"/>
  <c r="J602" i="1" s="1"/>
  <c r="J604" i="1" s="1"/>
  <c r="I598" i="1"/>
  <c r="H598" i="1"/>
  <c r="H602" i="1" s="1"/>
  <c r="H604" i="1" s="1"/>
  <c r="G598" i="1"/>
  <c r="F598" i="1"/>
  <c r="E598" i="1"/>
  <c r="E602" i="1" s="1"/>
  <c r="E604" i="1" s="1"/>
  <c r="D598" i="1"/>
  <c r="AA598" i="1" s="1"/>
  <c r="AA602" i="1" s="1"/>
  <c r="C598" i="1"/>
  <c r="B598" i="1"/>
  <c r="B602" i="1" s="1"/>
  <c r="B604" i="1" s="1"/>
  <c r="Y593" i="1"/>
  <c r="X593" i="1"/>
  <c r="W593" i="1"/>
  <c r="W594" i="1" s="1"/>
  <c r="V593" i="1"/>
  <c r="V594" i="1" s="1"/>
  <c r="U593" i="1"/>
  <c r="U594" i="1" s="1"/>
  <c r="T593" i="1"/>
  <c r="S593" i="1"/>
  <c r="S594" i="1" s="1"/>
  <c r="R593" i="1"/>
  <c r="R594" i="1" s="1"/>
  <c r="Q593" i="1"/>
  <c r="P593" i="1"/>
  <c r="O593" i="1"/>
  <c r="O594" i="1" s="1"/>
  <c r="N593" i="1"/>
  <c r="M593" i="1"/>
  <c r="L593" i="1"/>
  <c r="K593" i="1"/>
  <c r="K594" i="1" s="1"/>
  <c r="J593" i="1"/>
  <c r="J594" i="1" s="1"/>
  <c r="I593" i="1"/>
  <c r="I594" i="1" s="1"/>
  <c r="H593" i="1"/>
  <c r="G593" i="1"/>
  <c r="G594" i="1" s="1"/>
  <c r="F593" i="1"/>
  <c r="F594" i="1" s="1"/>
  <c r="E593" i="1"/>
  <c r="D593" i="1"/>
  <c r="C593" i="1"/>
  <c r="C594" i="1" s="1"/>
  <c r="B593" i="1"/>
  <c r="U592" i="1"/>
  <c r="I592" i="1"/>
  <c r="Y591" i="1"/>
  <c r="X591" i="1"/>
  <c r="X592" i="1" s="1"/>
  <c r="W591" i="1"/>
  <c r="V591" i="1"/>
  <c r="U591" i="1"/>
  <c r="T591" i="1"/>
  <c r="S591" i="1"/>
  <c r="R591" i="1"/>
  <c r="Q591" i="1"/>
  <c r="P591" i="1"/>
  <c r="O591" i="1"/>
  <c r="O592" i="1" s="1"/>
  <c r="N591" i="1"/>
  <c r="Z591" i="1" s="1"/>
  <c r="AA591" i="1" s="1"/>
  <c r="M591" i="1"/>
  <c r="L591" i="1"/>
  <c r="L592" i="1" s="1"/>
  <c r="K591" i="1"/>
  <c r="J591" i="1"/>
  <c r="I591" i="1"/>
  <c r="H591" i="1"/>
  <c r="G591" i="1"/>
  <c r="F591" i="1"/>
  <c r="E591" i="1"/>
  <c r="D591" i="1"/>
  <c r="C591" i="1"/>
  <c r="C592" i="1" s="1"/>
  <c r="B591" i="1"/>
  <c r="Y590" i="1"/>
  <c r="Y592" i="1" s="1"/>
  <c r="X590" i="1"/>
  <c r="W590" i="1"/>
  <c r="V590" i="1"/>
  <c r="U590" i="1"/>
  <c r="T590" i="1"/>
  <c r="S590" i="1"/>
  <c r="R590" i="1"/>
  <c r="Q590" i="1"/>
  <c r="P590" i="1"/>
  <c r="O590" i="1"/>
  <c r="N590" i="1"/>
  <c r="M590" i="1"/>
  <c r="M592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X588" i="1"/>
  <c r="W588" i="1"/>
  <c r="W592" i="1" s="1"/>
  <c r="V588" i="1"/>
  <c r="V592" i="1" s="1"/>
  <c r="U588" i="1"/>
  <c r="T588" i="1"/>
  <c r="T592" i="1" s="1"/>
  <c r="T594" i="1" s="1"/>
  <c r="S588" i="1"/>
  <c r="S592" i="1" s="1"/>
  <c r="R588" i="1"/>
  <c r="R592" i="1" s="1"/>
  <c r="Q588" i="1"/>
  <c r="Q592" i="1" s="1"/>
  <c r="Q594" i="1" s="1"/>
  <c r="P588" i="1"/>
  <c r="P592" i="1" s="1"/>
  <c r="P594" i="1" s="1"/>
  <c r="O588" i="1"/>
  <c r="N588" i="1"/>
  <c r="N592" i="1" s="1"/>
  <c r="N594" i="1" s="1"/>
  <c r="M588" i="1"/>
  <c r="Z588" i="1" s="1"/>
  <c r="L588" i="1"/>
  <c r="K588" i="1"/>
  <c r="K592" i="1" s="1"/>
  <c r="J588" i="1"/>
  <c r="J592" i="1" s="1"/>
  <c r="I588" i="1"/>
  <c r="H588" i="1"/>
  <c r="H592" i="1" s="1"/>
  <c r="H594" i="1" s="1"/>
  <c r="G588" i="1"/>
  <c r="G592" i="1" s="1"/>
  <c r="F588" i="1"/>
  <c r="F592" i="1" s="1"/>
  <c r="E588" i="1"/>
  <c r="E592" i="1" s="1"/>
  <c r="E594" i="1" s="1"/>
  <c r="D588" i="1"/>
  <c r="C588" i="1"/>
  <c r="B588" i="1"/>
  <c r="B592" i="1" s="1"/>
  <c r="B594" i="1" s="1"/>
  <c r="Y583" i="1"/>
  <c r="Y584" i="1" s="1"/>
  <c r="X583" i="1"/>
  <c r="X584" i="1" s="1"/>
  <c r="W583" i="1"/>
  <c r="V583" i="1"/>
  <c r="U583" i="1"/>
  <c r="U584" i="1" s="1"/>
  <c r="T583" i="1"/>
  <c r="S583" i="1"/>
  <c r="R583" i="1"/>
  <c r="R584" i="1" s="1"/>
  <c r="Q583" i="1"/>
  <c r="Q584" i="1" s="1"/>
  <c r="P583" i="1"/>
  <c r="P584" i="1" s="1"/>
  <c r="O583" i="1"/>
  <c r="O584" i="1" s="1"/>
  <c r="N583" i="1"/>
  <c r="M583" i="1"/>
  <c r="L583" i="1"/>
  <c r="L584" i="1" s="1"/>
  <c r="K583" i="1"/>
  <c r="J583" i="1"/>
  <c r="I583" i="1"/>
  <c r="I584" i="1" s="1"/>
  <c r="H583" i="1"/>
  <c r="G583" i="1"/>
  <c r="F583" i="1"/>
  <c r="F584" i="1" s="1"/>
  <c r="E583" i="1"/>
  <c r="E584" i="1" s="1"/>
  <c r="D583" i="1"/>
  <c r="C583" i="1"/>
  <c r="C584" i="1" s="1"/>
  <c r="B583" i="1"/>
  <c r="O582" i="1"/>
  <c r="C582" i="1"/>
  <c r="Y581" i="1"/>
  <c r="X581" i="1"/>
  <c r="W581" i="1"/>
  <c r="V581" i="1"/>
  <c r="U581" i="1"/>
  <c r="U582" i="1" s="1"/>
  <c r="T581" i="1"/>
  <c r="S581" i="1"/>
  <c r="R581" i="1"/>
  <c r="R582" i="1" s="1"/>
  <c r="Q581" i="1"/>
  <c r="P581" i="1"/>
  <c r="O581" i="1"/>
  <c r="N581" i="1"/>
  <c r="Z581" i="1" s="1"/>
  <c r="AA581" i="1" s="1"/>
  <c r="M581" i="1"/>
  <c r="L581" i="1"/>
  <c r="K581" i="1"/>
  <c r="J581" i="1"/>
  <c r="I581" i="1"/>
  <c r="I582" i="1" s="1"/>
  <c r="H581" i="1"/>
  <c r="G581" i="1"/>
  <c r="F581" i="1"/>
  <c r="F582" i="1" s="1"/>
  <c r="E581" i="1"/>
  <c r="D581" i="1"/>
  <c r="C581" i="1"/>
  <c r="B581" i="1"/>
  <c r="Y580" i="1"/>
  <c r="X580" i="1"/>
  <c r="W580" i="1"/>
  <c r="V580" i="1"/>
  <c r="U580" i="1"/>
  <c r="T580" i="1"/>
  <c r="S580" i="1"/>
  <c r="S582" i="1" s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G582" i="1" s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W584" i="1" s="1"/>
  <c r="V578" i="1"/>
  <c r="V582" i="1" s="1"/>
  <c r="V584" i="1" s="1"/>
  <c r="U578" i="1"/>
  <c r="T578" i="1"/>
  <c r="T582" i="1" s="1"/>
  <c r="T584" i="1" s="1"/>
  <c r="S578" i="1"/>
  <c r="R578" i="1"/>
  <c r="Q578" i="1"/>
  <c r="Q582" i="1" s="1"/>
  <c r="P578" i="1"/>
  <c r="P582" i="1" s="1"/>
  <c r="O578" i="1"/>
  <c r="N578" i="1"/>
  <c r="N582" i="1" s="1"/>
  <c r="N584" i="1" s="1"/>
  <c r="M578" i="1"/>
  <c r="Z578" i="1" s="1"/>
  <c r="L578" i="1"/>
  <c r="L582" i="1" s="1"/>
  <c r="K578" i="1"/>
  <c r="K582" i="1" s="1"/>
  <c r="K584" i="1" s="1"/>
  <c r="J578" i="1"/>
  <c r="J582" i="1" s="1"/>
  <c r="J584" i="1" s="1"/>
  <c r="I578" i="1"/>
  <c r="H578" i="1"/>
  <c r="H582" i="1" s="1"/>
  <c r="H584" i="1" s="1"/>
  <c r="G578" i="1"/>
  <c r="F578" i="1"/>
  <c r="E578" i="1"/>
  <c r="E582" i="1" s="1"/>
  <c r="D578" i="1"/>
  <c r="C578" i="1"/>
  <c r="B578" i="1"/>
  <c r="B582" i="1" s="1"/>
  <c r="B584" i="1" s="1"/>
  <c r="Y573" i="1"/>
  <c r="Y574" i="1" s="1"/>
  <c r="X573" i="1"/>
  <c r="W573" i="1"/>
  <c r="W574" i="1" s="1"/>
  <c r="V573" i="1"/>
  <c r="V574" i="1" s="1"/>
  <c r="U573" i="1"/>
  <c r="U574" i="1" s="1"/>
  <c r="T573" i="1"/>
  <c r="S573" i="1"/>
  <c r="S574" i="1" s="1"/>
  <c r="R573" i="1"/>
  <c r="R574" i="1" s="1"/>
  <c r="Q573" i="1"/>
  <c r="P573" i="1"/>
  <c r="O573" i="1"/>
  <c r="O574" i="1" s="1"/>
  <c r="N573" i="1"/>
  <c r="M573" i="1"/>
  <c r="M574" i="1" s="1"/>
  <c r="L573" i="1"/>
  <c r="K573" i="1"/>
  <c r="K574" i="1" s="1"/>
  <c r="J573" i="1"/>
  <c r="J574" i="1" s="1"/>
  <c r="I573" i="1"/>
  <c r="I574" i="1" s="1"/>
  <c r="H573" i="1"/>
  <c r="G573" i="1"/>
  <c r="G574" i="1" s="1"/>
  <c r="F573" i="1"/>
  <c r="F574" i="1" s="1"/>
  <c r="E573" i="1"/>
  <c r="D573" i="1"/>
  <c r="C573" i="1"/>
  <c r="C574" i="1" s="1"/>
  <c r="B573" i="1"/>
  <c r="U572" i="1"/>
  <c r="I572" i="1"/>
  <c r="Y571" i="1"/>
  <c r="X571" i="1"/>
  <c r="X572" i="1" s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L572" i="1" s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T570" i="1"/>
  <c r="S570" i="1"/>
  <c r="R570" i="1"/>
  <c r="Q570" i="1"/>
  <c r="P570" i="1"/>
  <c r="O570" i="1"/>
  <c r="N570" i="1"/>
  <c r="M570" i="1"/>
  <c r="M572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X568" i="1"/>
  <c r="W568" i="1"/>
  <c r="W572" i="1" s="1"/>
  <c r="V568" i="1"/>
  <c r="V572" i="1" s="1"/>
  <c r="U568" i="1"/>
  <c r="T568" i="1"/>
  <c r="T572" i="1" s="1"/>
  <c r="T574" i="1" s="1"/>
  <c r="S568" i="1"/>
  <c r="S572" i="1" s="1"/>
  <c r="R568" i="1"/>
  <c r="R572" i="1" s="1"/>
  <c r="Q568" i="1"/>
  <c r="Q572" i="1" s="1"/>
  <c r="Q574" i="1" s="1"/>
  <c r="P568" i="1"/>
  <c r="P572" i="1" s="1"/>
  <c r="P574" i="1" s="1"/>
  <c r="O568" i="1"/>
  <c r="O572" i="1" s="1"/>
  <c r="N568" i="1"/>
  <c r="N572" i="1" s="1"/>
  <c r="N574" i="1" s="1"/>
  <c r="M568" i="1"/>
  <c r="Z568" i="1" s="1"/>
  <c r="L568" i="1"/>
  <c r="K568" i="1"/>
  <c r="K572" i="1" s="1"/>
  <c r="J568" i="1"/>
  <c r="J572" i="1" s="1"/>
  <c r="I568" i="1"/>
  <c r="H568" i="1"/>
  <c r="H572" i="1" s="1"/>
  <c r="H574" i="1" s="1"/>
  <c r="G568" i="1"/>
  <c r="G572" i="1" s="1"/>
  <c r="F568" i="1"/>
  <c r="F572" i="1" s="1"/>
  <c r="E568" i="1"/>
  <c r="E572" i="1" s="1"/>
  <c r="E574" i="1" s="1"/>
  <c r="D568" i="1"/>
  <c r="AA568" i="1" s="1"/>
  <c r="C568" i="1"/>
  <c r="C572" i="1" s="1"/>
  <c r="B568" i="1"/>
  <c r="B572" i="1" s="1"/>
  <c r="B574" i="1" s="1"/>
  <c r="Y563" i="1"/>
  <c r="Y564" i="1" s="1"/>
  <c r="X563" i="1"/>
  <c r="X564" i="1" s="1"/>
  <c r="W563" i="1"/>
  <c r="V563" i="1"/>
  <c r="U563" i="1"/>
  <c r="U564" i="1" s="1"/>
  <c r="T563" i="1"/>
  <c r="S563" i="1"/>
  <c r="R563" i="1"/>
  <c r="Q563" i="1"/>
  <c r="Q564" i="1" s="1"/>
  <c r="P563" i="1"/>
  <c r="P564" i="1" s="1"/>
  <c r="O563" i="1"/>
  <c r="O564" i="1" s="1"/>
  <c r="N563" i="1"/>
  <c r="M563" i="1"/>
  <c r="L563" i="1"/>
  <c r="L564" i="1" s="1"/>
  <c r="K563" i="1"/>
  <c r="J563" i="1"/>
  <c r="I563" i="1"/>
  <c r="I564" i="1" s="1"/>
  <c r="H563" i="1"/>
  <c r="G563" i="1"/>
  <c r="F563" i="1"/>
  <c r="E563" i="1"/>
  <c r="E564" i="1" s="1"/>
  <c r="D563" i="1"/>
  <c r="C563" i="1"/>
  <c r="C564" i="1" s="1"/>
  <c r="B563" i="1"/>
  <c r="O562" i="1"/>
  <c r="C562" i="1"/>
  <c r="Y561" i="1"/>
  <c r="X561" i="1"/>
  <c r="W561" i="1"/>
  <c r="V561" i="1"/>
  <c r="U561" i="1"/>
  <c r="T561" i="1"/>
  <c r="S561" i="1"/>
  <c r="R561" i="1"/>
  <c r="R562" i="1" s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F562" i="1" s="1"/>
  <c r="E561" i="1"/>
  <c r="D561" i="1"/>
  <c r="C561" i="1"/>
  <c r="B561" i="1"/>
  <c r="Y560" i="1"/>
  <c r="X560" i="1"/>
  <c r="W560" i="1"/>
  <c r="V560" i="1"/>
  <c r="U560" i="1"/>
  <c r="T560" i="1"/>
  <c r="S560" i="1"/>
  <c r="S490" i="1" s="1"/>
  <c r="S470" i="1" s="1"/>
  <c r="S460" i="1" s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G490" i="1" s="1"/>
  <c r="G470" i="1" s="1"/>
  <c r="G460" i="1" s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W564" i="1" s="1"/>
  <c r="V558" i="1"/>
  <c r="V562" i="1" s="1"/>
  <c r="V564" i="1" s="1"/>
  <c r="U558" i="1"/>
  <c r="U562" i="1" s="1"/>
  <c r="T558" i="1"/>
  <c r="T562" i="1" s="1"/>
  <c r="T564" i="1" s="1"/>
  <c r="S558" i="1"/>
  <c r="R558" i="1"/>
  <c r="Q558" i="1"/>
  <c r="Q562" i="1" s="1"/>
  <c r="P558" i="1"/>
  <c r="P562" i="1" s="1"/>
  <c r="O558" i="1"/>
  <c r="N558" i="1"/>
  <c r="N562" i="1" s="1"/>
  <c r="N564" i="1" s="1"/>
  <c r="M558" i="1"/>
  <c r="Z558" i="1" s="1"/>
  <c r="L558" i="1"/>
  <c r="L562" i="1" s="1"/>
  <c r="K558" i="1"/>
  <c r="K562" i="1" s="1"/>
  <c r="K564" i="1" s="1"/>
  <c r="J558" i="1"/>
  <c r="J562" i="1" s="1"/>
  <c r="J564" i="1" s="1"/>
  <c r="I558" i="1"/>
  <c r="I562" i="1" s="1"/>
  <c r="H558" i="1"/>
  <c r="H562" i="1" s="1"/>
  <c r="H564" i="1" s="1"/>
  <c r="G558" i="1"/>
  <c r="F558" i="1"/>
  <c r="E558" i="1"/>
  <c r="E562" i="1" s="1"/>
  <c r="D558" i="1"/>
  <c r="AA558" i="1" s="1"/>
  <c r="C558" i="1"/>
  <c r="B558" i="1"/>
  <c r="B562" i="1" s="1"/>
  <c r="B564" i="1" s="1"/>
  <c r="Y553" i="1"/>
  <c r="X553" i="1"/>
  <c r="X554" i="1" s="1"/>
  <c r="W553" i="1"/>
  <c r="W554" i="1" s="1"/>
  <c r="V553" i="1"/>
  <c r="V554" i="1" s="1"/>
  <c r="U553" i="1"/>
  <c r="U554" i="1" s="1"/>
  <c r="T553" i="1"/>
  <c r="S553" i="1"/>
  <c r="S554" i="1" s="1"/>
  <c r="R553" i="1"/>
  <c r="R554" i="1" s="1"/>
  <c r="Q553" i="1"/>
  <c r="P553" i="1"/>
  <c r="O553" i="1"/>
  <c r="O554" i="1" s="1"/>
  <c r="N553" i="1"/>
  <c r="M553" i="1"/>
  <c r="L553" i="1"/>
  <c r="L554" i="1" s="1"/>
  <c r="K553" i="1"/>
  <c r="K554" i="1" s="1"/>
  <c r="J553" i="1"/>
  <c r="J554" i="1" s="1"/>
  <c r="I553" i="1"/>
  <c r="I554" i="1" s="1"/>
  <c r="H553" i="1"/>
  <c r="G553" i="1"/>
  <c r="G554" i="1" s="1"/>
  <c r="F553" i="1"/>
  <c r="F554" i="1" s="1"/>
  <c r="E553" i="1"/>
  <c r="D553" i="1"/>
  <c r="C553" i="1"/>
  <c r="B553" i="1"/>
  <c r="U552" i="1"/>
  <c r="I552" i="1"/>
  <c r="Y551" i="1"/>
  <c r="X551" i="1"/>
  <c r="X552" i="1" s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L552" i="1" s="1"/>
  <c r="K551" i="1"/>
  <c r="J551" i="1"/>
  <c r="I551" i="1"/>
  <c r="H551" i="1"/>
  <c r="G551" i="1"/>
  <c r="F551" i="1"/>
  <c r="E551" i="1"/>
  <c r="D551" i="1"/>
  <c r="C551" i="1"/>
  <c r="B551" i="1"/>
  <c r="Y550" i="1"/>
  <c r="Y552" i="1" s="1"/>
  <c r="X550" i="1"/>
  <c r="W550" i="1"/>
  <c r="V550" i="1"/>
  <c r="U550" i="1"/>
  <c r="T550" i="1"/>
  <c r="S550" i="1"/>
  <c r="R550" i="1"/>
  <c r="Q550" i="1"/>
  <c r="P550" i="1"/>
  <c r="O550" i="1"/>
  <c r="N550" i="1"/>
  <c r="M550" i="1"/>
  <c r="M552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X548" i="1"/>
  <c r="W548" i="1"/>
  <c r="W552" i="1" s="1"/>
  <c r="V548" i="1"/>
  <c r="V552" i="1" s="1"/>
  <c r="U548" i="1"/>
  <c r="T548" i="1"/>
  <c r="T552" i="1" s="1"/>
  <c r="T554" i="1" s="1"/>
  <c r="S548" i="1"/>
  <c r="S552" i="1" s="1"/>
  <c r="R548" i="1"/>
  <c r="R552" i="1" s="1"/>
  <c r="Q548" i="1"/>
  <c r="Q552" i="1" s="1"/>
  <c r="Q554" i="1" s="1"/>
  <c r="P548" i="1"/>
  <c r="P552" i="1" s="1"/>
  <c r="P554" i="1" s="1"/>
  <c r="O548" i="1"/>
  <c r="O552" i="1" s="1"/>
  <c r="N548" i="1"/>
  <c r="N552" i="1" s="1"/>
  <c r="N554" i="1" s="1"/>
  <c r="M548" i="1"/>
  <c r="Z548" i="1" s="1"/>
  <c r="L548" i="1"/>
  <c r="K548" i="1"/>
  <c r="K552" i="1" s="1"/>
  <c r="J548" i="1"/>
  <c r="J552" i="1" s="1"/>
  <c r="I548" i="1"/>
  <c r="H548" i="1"/>
  <c r="H552" i="1" s="1"/>
  <c r="H554" i="1" s="1"/>
  <c r="G548" i="1"/>
  <c r="G552" i="1" s="1"/>
  <c r="F548" i="1"/>
  <c r="F552" i="1" s="1"/>
  <c r="E548" i="1"/>
  <c r="E552" i="1" s="1"/>
  <c r="E554" i="1" s="1"/>
  <c r="D548" i="1"/>
  <c r="C548" i="1"/>
  <c r="C552" i="1" s="1"/>
  <c r="B548" i="1"/>
  <c r="B552" i="1" s="1"/>
  <c r="B554" i="1" s="1"/>
  <c r="Y543" i="1"/>
  <c r="Y544" i="1" s="1"/>
  <c r="X543" i="1"/>
  <c r="W543" i="1"/>
  <c r="V543" i="1"/>
  <c r="U543" i="1"/>
  <c r="U544" i="1" s="1"/>
  <c r="T543" i="1"/>
  <c r="S543" i="1"/>
  <c r="S544" i="1" s="1"/>
  <c r="R543" i="1"/>
  <c r="Q543" i="1"/>
  <c r="P543" i="1"/>
  <c r="P544" i="1" s="1"/>
  <c r="O543" i="1"/>
  <c r="N543" i="1"/>
  <c r="M543" i="1"/>
  <c r="L543" i="1"/>
  <c r="K543" i="1"/>
  <c r="J543" i="1"/>
  <c r="I543" i="1"/>
  <c r="I544" i="1" s="1"/>
  <c r="H543" i="1"/>
  <c r="G543" i="1"/>
  <c r="G544" i="1" s="1"/>
  <c r="F543" i="1"/>
  <c r="E543" i="1"/>
  <c r="D543" i="1"/>
  <c r="C543" i="1"/>
  <c r="B543" i="1"/>
  <c r="S542" i="1"/>
  <c r="O542" i="1"/>
  <c r="G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W544" i="1" s="1"/>
  <c r="V538" i="1"/>
  <c r="V542" i="1" s="1"/>
  <c r="V544" i="1" s="1"/>
  <c r="U538" i="1"/>
  <c r="U542" i="1" s="1"/>
  <c r="T538" i="1"/>
  <c r="T542" i="1" s="1"/>
  <c r="T544" i="1" s="1"/>
  <c r="S538" i="1"/>
  <c r="R538" i="1"/>
  <c r="R542" i="1" s="1"/>
  <c r="Q538" i="1"/>
  <c r="P538" i="1"/>
  <c r="P542" i="1" s="1"/>
  <c r="O538" i="1"/>
  <c r="N538" i="1"/>
  <c r="N542" i="1" s="1"/>
  <c r="N544" i="1" s="1"/>
  <c r="M538" i="1"/>
  <c r="L538" i="1"/>
  <c r="L542" i="1" s="1"/>
  <c r="K538" i="1"/>
  <c r="K542" i="1" s="1"/>
  <c r="K544" i="1" s="1"/>
  <c r="J538" i="1"/>
  <c r="J542" i="1" s="1"/>
  <c r="J544" i="1" s="1"/>
  <c r="I538" i="1"/>
  <c r="I542" i="1" s="1"/>
  <c r="H538" i="1"/>
  <c r="H542" i="1" s="1"/>
  <c r="H544" i="1" s="1"/>
  <c r="G538" i="1"/>
  <c r="F538" i="1"/>
  <c r="F542" i="1" s="1"/>
  <c r="E538" i="1"/>
  <c r="D538" i="1"/>
  <c r="C538" i="1"/>
  <c r="B538" i="1"/>
  <c r="B542" i="1" s="1"/>
  <c r="B544" i="1" s="1"/>
  <c r="P534" i="1"/>
  <c r="Y533" i="1"/>
  <c r="Y534" i="1" s="1"/>
  <c r="X533" i="1"/>
  <c r="X534" i="1" s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M533" i="1"/>
  <c r="M534" i="1" s="1"/>
  <c r="L533" i="1"/>
  <c r="L534" i="1" s="1"/>
  <c r="K533" i="1"/>
  <c r="J533" i="1"/>
  <c r="I533" i="1"/>
  <c r="I534" i="1" s="1"/>
  <c r="H533" i="1"/>
  <c r="G533" i="1"/>
  <c r="F533" i="1"/>
  <c r="E533" i="1"/>
  <c r="E534" i="1" s="1"/>
  <c r="D533" i="1"/>
  <c r="C533" i="1"/>
  <c r="B533" i="1"/>
  <c r="Y532" i="1"/>
  <c r="U532" i="1"/>
  <c r="M532" i="1"/>
  <c r="I532" i="1"/>
  <c r="Y531" i="1"/>
  <c r="X531" i="1"/>
  <c r="W531" i="1"/>
  <c r="W491" i="1" s="1"/>
  <c r="W471" i="1" s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K491" i="1" s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P489" i="1" s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W532" i="1" s="1"/>
  <c r="V528" i="1"/>
  <c r="V532" i="1" s="1"/>
  <c r="U528" i="1"/>
  <c r="T528" i="1"/>
  <c r="T532" i="1" s="1"/>
  <c r="T534" i="1" s="1"/>
  <c r="S528" i="1"/>
  <c r="R528" i="1"/>
  <c r="R532" i="1" s="1"/>
  <c r="Q528" i="1"/>
  <c r="Q532" i="1" s="1"/>
  <c r="P528" i="1"/>
  <c r="P532" i="1" s="1"/>
  <c r="O528" i="1"/>
  <c r="O532" i="1" s="1"/>
  <c r="N528" i="1"/>
  <c r="N532" i="1" s="1"/>
  <c r="N534" i="1" s="1"/>
  <c r="M528" i="1"/>
  <c r="Z528" i="1" s="1"/>
  <c r="L528" i="1"/>
  <c r="L532" i="1" s="1"/>
  <c r="K528" i="1"/>
  <c r="K532" i="1" s="1"/>
  <c r="J528" i="1"/>
  <c r="J532" i="1" s="1"/>
  <c r="I528" i="1"/>
  <c r="H528" i="1"/>
  <c r="H532" i="1" s="1"/>
  <c r="H534" i="1" s="1"/>
  <c r="G528" i="1"/>
  <c r="F528" i="1"/>
  <c r="F532" i="1" s="1"/>
  <c r="E528" i="1"/>
  <c r="E532" i="1" s="1"/>
  <c r="D528" i="1"/>
  <c r="AA528" i="1" s="1"/>
  <c r="C528" i="1"/>
  <c r="C532" i="1" s="1"/>
  <c r="B528" i="1"/>
  <c r="B532" i="1" s="1"/>
  <c r="B534" i="1" s="1"/>
  <c r="Y523" i="1"/>
  <c r="X523" i="1"/>
  <c r="W523" i="1"/>
  <c r="V523" i="1"/>
  <c r="U523" i="1"/>
  <c r="T523" i="1"/>
  <c r="S523" i="1"/>
  <c r="S524" i="1" s="1"/>
  <c r="R523" i="1"/>
  <c r="Q523" i="1"/>
  <c r="Q524" i="1" s="1"/>
  <c r="P523" i="1"/>
  <c r="P524" i="1" s="1"/>
  <c r="O523" i="1"/>
  <c r="N523" i="1"/>
  <c r="M523" i="1"/>
  <c r="L523" i="1"/>
  <c r="K523" i="1"/>
  <c r="J523" i="1"/>
  <c r="I523" i="1"/>
  <c r="H523" i="1"/>
  <c r="G523" i="1"/>
  <c r="G524" i="1" s="1"/>
  <c r="F523" i="1"/>
  <c r="E523" i="1"/>
  <c r="E524" i="1" s="1"/>
  <c r="D523" i="1"/>
  <c r="C523" i="1"/>
  <c r="C524" i="1" s="1"/>
  <c r="B523" i="1"/>
  <c r="S522" i="1"/>
  <c r="O522" i="1"/>
  <c r="G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V489" i="1" s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J489" i="1" s="1"/>
  <c r="J492" i="1" s="1"/>
  <c r="I519" i="1"/>
  <c r="H519" i="1"/>
  <c r="G519" i="1"/>
  <c r="F519" i="1"/>
  <c r="E519" i="1"/>
  <c r="D519" i="1"/>
  <c r="C519" i="1"/>
  <c r="B519" i="1"/>
  <c r="Y518" i="1"/>
  <c r="X518" i="1"/>
  <c r="X522" i="1" s="1"/>
  <c r="W518" i="1"/>
  <c r="W522" i="1" s="1"/>
  <c r="V518" i="1"/>
  <c r="V522" i="1" s="1"/>
  <c r="V524" i="1" s="1"/>
  <c r="U518" i="1"/>
  <c r="U522" i="1" s="1"/>
  <c r="T518" i="1"/>
  <c r="T522" i="1" s="1"/>
  <c r="T524" i="1" s="1"/>
  <c r="S518" i="1"/>
  <c r="R518" i="1"/>
  <c r="R522" i="1" s="1"/>
  <c r="Q518" i="1"/>
  <c r="Q522" i="1" s="1"/>
  <c r="P518" i="1"/>
  <c r="P522" i="1" s="1"/>
  <c r="O518" i="1"/>
  <c r="N518" i="1"/>
  <c r="N522" i="1" s="1"/>
  <c r="N524" i="1" s="1"/>
  <c r="M518" i="1"/>
  <c r="L518" i="1"/>
  <c r="L522" i="1" s="1"/>
  <c r="K518" i="1"/>
  <c r="K522" i="1" s="1"/>
  <c r="J518" i="1"/>
  <c r="J522" i="1" s="1"/>
  <c r="J524" i="1" s="1"/>
  <c r="I518" i="1"/>
  <c r="I522" i="1" s="1"/>
  <c r="H518" i="1"/>
  <c r="H522" i="1" s="1"/>
  <c r="H524" i="1" s="1"/>
  <c r="G518" i="1"/>
  <c r="F518" i="1"/>
  <c r="F522" i="1" s="1"/>
  <c r="E518" i="1"/>
  <c r="E522" i="1" s="1"/>
  <c r="D518" i="1"/>
  <c r="C518" i="1"/>
  <c r="B518" i="1"/>
  <c r="B522" i="1" s="1"/>
  <c r="B524" i="1" s="1"/>
  <c r="Z516" i="1"/>
  <c r="Q514" i="1"/>
  <c r="E514" i="1"/>
  <c r="Y513" i="1"/>
  <c r="X513" i="1"/>
  <c r="W513" i="1"/>
  <c r="V513" i="1"/>
  <c r="V514" i="1" s="1"/>
  <c r="U513" i="1"/>
  <c r="T513" i="1"/>
  <c r="T514" i="1" s="1"/>
  <c r="S513" i="1"/>
  <c r="R513" i="1"/>
  <c r="Q513" i="1"/>
  <c r="P513" i="1"/>
  <c r="O513" i="1"/>
  <c r="N513" i="1"/>
  <c r="N514" i="1" s="1"/>
  <c r="M513" i="1"/>
  <c r="L513" i="1"/>
  <c r="K513" i="1"/>
  <c r="J513" i="1"/>
  <c r="J514" i="1" s="1"/>
  <c r="I513" i="1"/>
  <c r="H513" i="1"/>
  <c r="H514" i="1" s="1"/>
  <c r="G513" i="1"/>
  <c r="F513" i="1"/>
  <c r="E513" i="1"/>
  <c r="D513" i="1"/>
  <c r="C513" i="1"/>
  <c r="B513" i="1"/>
  <c r="B514" i="1" s="1"/>
  <c r="V512" i="1"/>
  <c r="N512" i="1"/>
  <c r="J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Q489" i="1" s="1"/>
  <c r="Q469" i="1" s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W508" i="1"/>
  <c r="W512" i="1" s="1"/>
  <c r="V508" i="1"/>
  <c r="U508" i="1"/>
  <c r="U512" i="1" s="1"/>
  <c r="U514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O514" i="1" s="1"/>
  <c r="N508" i="1"/>
  <c r="M508" i="1"/>
  <c r="Z508" i="1" s="1"/>
  <c r="L508" i="1"/>
  <c r="K508" i="1"/>
  <c r="K512" i="1" s="1"/>
  <c r="J508" i="1"/>
  <c r="I508" i="1"/>
  <c r="I512" i="1" s="1"/>
  <c r="I514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C514" i="1" s="1"/>
  <c r="B508" i="1"/>
  <c r="Y503" i="1"/>
  <c r="X503" i="1"/>
  <c r="X504" i="1" s="1"/>
  <c r="W503" i="1"/>
  <c r="V503" i="1"/>
  <c r="U503" i="1"/>
  <c r="T503" i="1"/>
  <c r="S503" i="1"/>
  <c r="S504" i="1" s="1"/>
  <c r="R503" i="1"/>
  <c r="Q503" i="1"/>
  <c r="Q504" i="1" s="1"/>
  <c r="P503" i="1"/>
  <c r="O503" i="1"/>
  <c r="N503" i="1"/>
  <c r="M503" i="1"/>
  <c r="L503" i="1"/>
  <c r="L504" i="1" s="1"/>
  <c r="K503" i="1"/>
  <c r="J503" i="1"/>
  <c r="I503" i="1"/>
  <c r="H503" i="1"/>
  <c r="G503" i="1"/>
  <c r="G504" i="1" s="1"/>
  <c r="F503" i="1"/>
  <c r="E503" i="1"/>
  <c r="E504" i="1" s="1"/>
  <c r="D503" i="1"/>
  <c r="D504" i="1" s="1"/>
  <c r="C503" i="1"/>
  <c r="B503" i="1"/>
  <c r="P502" i="1"/>
  <c r="D502" i="1"/>
  <c r="Y501" i="1"/>
  <c r="X501" i="1"/>
  <c r="W501" i="1"/>
  <c r="V501" i="1"/>
  <c r="U501" i="1"/>
  <c r="T501" i="1"/>
  <c r="S501" i="1"/>
  <c r="R501" i="1"/>
  <c r="R491" i="1" s="1"/>
  <c r="Q501" i="1"/>
  <c r="P501" i="1"/>
  <c r="O501" i="1"/>
  <c r="N501" i="1"/>
  <c r="M501" i="1"/>
  <c r="L501" i="1"/>
  <c r="K501" i="1"/>
  <c r="J501" i="1"/>
  <c r="I501" i="1"/>
  <c r="H501" i="1"/>
  <c r="G501" i="1"/>
  <c r="F501" i="1"/>
  <c r="F491" i="1" s="1"/>
  <c r="E501" i="1"/>
  <c r="D501" i="1"/>
  <c r="C501" i="1"/>
  <c r="B501" i="1"/>
  <c r="Z500" i="1"/>
  <c r="AA500" i="1" s="1"/>
  <c r="Y499" i="1"/>
  <c r="X499" i="1"/>
  <c r="W499" i="1"/>
  <c r="W489" i="1" s="1"/>
  <c r="V499" i="1"/>
  <c r="U499" i="1"/>
  <c r="T499" i="1"/>
  <c r="S499" i="1"/>
  <c r="R499" i="1"/>
  <c r="Q499" i="1"/>
  <c r="P499" i="1"/>
  <c r="O499" i="1"/>
  <c r="N499" i="1"/>
  <c r="M499" i="1"/>
  <c r="Z499" i="1" s="1"/>
  <c r="L499" i="1"/>
  <c r="K499" i="1"/>
  <c r="K489" i="1" s="1"/>
  <c r="K469" i="1" s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V498" i="1"/>
  <c r="V502" i="1" s="1"/>
  <c r="U498" i="1"/>
  <c r="U502" i="1" s="1"/>
  <c r="U504" i="1" s="1"/>
  <c r="T498" i="1"/>
  <c r="T502" i="1" s="1"/>
  <c r="S498" i="1"/>
  <c r="S502" i="1" s="1"/>
  <c r="R498" i="1"/>
  <c r="Q498" i="1"/>
  <c r="Q502" i="1" s="1"/>
  <c r="P498" i="1"/>
  <c r="O498" i="1"/>
  <c r="O502" i="1" s="1"/>
  <c r="O504" i="1" s="1"/>
  <c r="N498" i="1"/>
  <c r="M498" i="1"/>
  <c r="M502" i="1" s="1"/>
  <c r="L498" i="1"/>
  <c r="L502" i="1" s="1"/>
  <c r="K498" i="1"/>
  <c r="J498" i="1"/>
  <c r="J502" i="1" s="1"/>
  <c r="I498" i="1"/>
  <c r="I502" i="1" s="1"/>
  <c r="I504" i="1" s="1"/>
  <c r="H498" i="1"/>
  <c r="H502" i="1" s="1"/>
  <c r="G498" i="1"/>
  <c r="G502" i="1" s="1"/>
  <c r="F498" i="1"/>
  <c r="E498" i="1"/>
  <c r="E502" i="1" s="1"/>
  <c r="D498" i="1"/>
  <c r="C498" i="1"/>
  <c r="C502" i="1" s="1"/>
  <c r="C504" i="1" s="1"/>
  <c r="B498" i="1"/>
  <c r="W493" i="1"/>
  <c r="V493" i="1"/>
  <c r="V494" i="1" s="1"/>
  <c r="U493" i="1"/>
  <c r="T493" i="1"/>
  <c r="S493" i="1"/>
  <c r="Q493" i="1"/>
  <c r="P493" i="1"/>
  <c r="O493" i="1"/>
  <c r="N493" i="1"/>
  <c r="K493" i="1"/>
  <c r="J493" i="1"/>
  <c r="I493" i="1"/>
  <c r="I494" i="1" s="1"/>
  <c r="H493" i="1"/>
  <c r="G493" i="1"/>
  <c r="E493" i="1"/>
  <c r="D493" i="1"/>
  <c r="C493" i="1"/>
  <c r="B493" i="1"/>
  <c r="V492" i="1"/>
  <c r="Y491" i="1"/>
  <c r="X491" i="1"/>
  <c r="X471" i="1" s="1"/>
  <c r="X461" i="1" s="1"/>
  <c r="V491" i="1"/>
  <c r="U491" i="1"/>
  <c r="T491" i="1"/>
  <c r="S491" i="1"/>
  <c r="P491" i="1"/>
  <c r="O491" i="1"/>
  <c r="N491" i="1"/>
  <c r="M491" i="1"/>
  <c r="L491" i="1"/>
  <c r="L471" i="1" s="1"/>
  <c r="L461" i="1" s="1"/>
  <c r="J491" i="1"/>
  <c r="I491" i="1"/>
  <c r="H491" i="1"/>
  <c r="G491" i="1"/>
  <c r="D491" i="1"/>
  <c r="C491" i="1"/>
  <c r="B491" i="1"/>
  <c r="X490" i="1"/>
  <c r="W490" i="1"/>
  <c r="V490" i="1"/>
  <c r="U490" i="1"/>
  <c r="T490" i="1"/>
  <c r="R490" i="1"/>
  <c r="Q490" i="1"/>
  <c r="P490" i="1"/>
  <c r="O490" i="1"/>
  <c r="N490" i="1"/>
  <c r="L490" i="1"/>
  <c r="K490" i="1"/>
  <c r="J490" i="1"/>
  <c r="I490" i="1"/>
  <c r="H490" i="1"/>
  <c r="F490" i="1"/>
  <c r="E490" i="1"/>
  <c r="D490" i="1"/>
  <c r="C490" i="1"/>
  <c r="B490" i="1"/>
  <c r="Y489" i="1"/>
  <c r="X489" i="1"/>
  <c r="U489" i="1"/>
  <c r="T489" i="1"/>
  <c r="S489" i="1"/>
  <c r="R489" i="1"/>
  <c r="O489" i="1"/>
  <c r="N489" i="1"/>
  <c r="M489" i="1"/>
  <c r="L489" i="1"/>
  <c r="I489" i="1"/>
  <c r="H489" i="1"/>
  <c r="G489" i="1"/>
  <c r="F489" i="1"/>
  <c r="E489" i="1"/>
  <c r="C489" i="1"/>
  <c r="B489" i="1"/>
  <c r="X488" i="1"/>
  <c r="W488" i="1"/>
  <c r="W492" i="1" s="1"/>
  <c r="V488" i="1"/>
  <c r="U488" i="1"/>
  <c r="U492" i="1" s="1"/>
  <c r="T488" i="1"/>
  <c r="T492" i="1" s="1"/>
  <c r="R488" i="1"/>
  <c r="Q488" i="1"/>
  <c r="P488" i="1"/>
  <c r="O488" i="1"/>
  <c r="O492" i="1" s="1"/>
  <c r="L488" i="1"/>
  <c r="K488" i="1"/>
  <c r="K492" i="1" s="1"/>
  <c r="J488" i="1"/>
  <c r="I488" i="1"/>
  <c r="I492" i="1" s="1"/>
  <c r="H488" i="1"/>
  <c r="H492" i="1" s="1"/>
  <c r="F488" i="1"/>
  <c r="E488" i="1"/>
  <c r="D488" i="1"/>
  <c r="C488" i="1"/>
  <c r="C492" i="1" s="1"/>
  <c r="W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N473" i="1" s="1"/>
  <c r="N46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B473" i="1" s="1"/>
  <c r="B463" i="1" s="1"/>
  <c r="P482" i="1"/>
  <c r="D482" i="1"/>
  <c r="Y481" i="1"/>
  <c r="X481" i="1"/>
  <c r="W481" i="1"/>
  <c r="V481" i="1"/>
  <c r="U481" i="1"/>
  <c r="T481" i="1"/>
  <c r="S481" i="1"/>
  <c r="S471" i="1" s="1"/>
  <c r="S461" i="1" s="1"/>
  <c r="R481" i="1"/>
  <c r="Q481" i="1"/>
  <c r="P481" i="1"/>
  <c r="O481" i="1"/>
  <c r="N481" i="1"/>
  <c r="M481" i="1"/>
  <c r="L481" i="1"/>
  <c r="K481" i="1"/>
  <c r="J481" i="1"/>
  <c r="I481" i="1"/>
  <c r="H481" i="1"/>
  <c r="G481" i="1"/>
  <c r="G471" i="1" s="1"/>
  <c r="G461" i="1" s="1"/>
  <c r="F481" i="1"/>
  <c r="E481" i="1"/>
  <c r="D481" i="1"/>
  <c r="C481" i="1"/>
  <c r="B481" i="1"/>
  <c r="Y480" i="1"/>
  <c r="X480" i="1"/>
  <c r="W480" i="1"/>
  <c r="V480" i="1"/>
  <c r="V470" i="1" s="1"/>
  <c r="V460" i="1" s="1"/>
  <c r="U480" i="1"/>
  <c r="U470" i="1" s="1"/>
  <c r="U460" i="1" s="1"/>
  <c r="U462" i="1" s="1"/>
  <c r="T480" i="1"/>
  <c r="S480" i="1"/>
  <c r="R480" i="1"/>
  <c r="Q480" i="1"/>
  <c r="P480" i="1"/>
  <c r="O480" i="1"/>
  <c r="N480" i="1"/>
  <c r="M480" i="1"/>
  <c r="L480" i="1"/>
  <c r="K480" i="1"/>
  <c r="J480" i="1"/>
  <c r="J470" i="1" s="1"/>
  <c r="J460" i="1" s="1"/>
  <c r="I480" i="1"/>
  <c r="I470" i="1" s="1"/>
  <c r="I460" i="1" s="1"/>
  <c r="H480" i="1"/>
  <c r="G480" i="1"/>
  <c r="F480" i="1"/>
  <c r="E480" i="1"/>
  <c r="D480" i="1"/>
  <c r="C480" i="1"/>
  <c r="B480" i="1"/>
  <c r="Y479" i="1"/>
  <c r="Y469" i="1" s="1"/>
  <c r="Y459" i="1" s="1"/>
  <c r="X479" i="1"/>
  <c r="X469" i="1" s="1"/>
  <c r="W479" i="1"/>
  <c r="V479" i="1"/>
  <c r="U479" i="1"/>
  <c r="T479" i="1"/>
  <c r="T482" i="1" s="1"/>
  <c r="S479" i="1"/>
  <c r="R479" i="1"/>
  <c r="Q479" i="1"/>
  <c r="P479" i="1"/>
  <c r="O479" i="1"/>
  <c r="N479" i="1"/>
  <c r="N482" i="1" s="1"/>
  <c r="M479" i="1"/>
  <c r="M469" i="1" s="1"/>
  <c r="M459" i="1" s="1"/>
  <c r="L479" i="1"/>
  <c r="L469" i="1" s="1"/>
  <c r="K479" i="1"/>
  <c r="J479" i="1"/>
  <c r="I479" i="1"/>
  <c r="H479" i="1"/>
  <c r="H482" i="1" s="1"/>
  <c r="G479" i="1"/>
  <c r="F479" i="1"/>
  <c r="E479" i="1"/>
  <c r="D479" i="1"/>
  <c r="C479" i="1"/>
  <c r="B479" i="1"/>
  <c r="B482" i="1" s="1"/>
  <c r="Y478" i="1"/>
  <c r="Y482" i="1" s="1"/>
  <c r="X478" i="1"/>
  <c r="X482" i="1" s="1"/>
  <c r="X484" i="1" s="1"/>
  <c r="W478" i="1"/>
  <c r="W482" i="1" s="1"/>
  <c r="V478" i="1"/>
  <c r="V482" i="1" s="1"/>
  <c r="U478" i="1"/>
  <c r="U482" i="1" s="1"/>
  <c r="T478" i="1"/>
  <c r="S478" i="1"/>
  <c r="S482" i="1" s="1"/>
  <c r="S484" i="1" s="1"/>
  <c r="R478" i="1"/>
  <c r="Q478" i="1"/>
  <c r="Q482" i="1" s="1"/>
  <c r="P478" i="1"/>
  <c r="P468" i="1" s="1"/>
  <c r="O478" i="1"/>
  <c r="N478" i="1"/>
  <c r="M478" i="1"/>
  <c r="L478" i="1"/>
  <c r="L482" i="1" s="1"/>
  <c r="L484" i="1" s="1"/>
  <c r="K478" i="1"/>
  <c r="K482" i="1" s="1"/>
  <c r="K484" i="1" s="1"/>
  <c r="J478" i="1"/>
  <c r="J482" i="1" s="1"/>
  <c r="I478" i="1"/>
  <c r="I482" i="1" s="1"/>
  <c r="H478" i="1"/>
  <c r="G478" i="1"/>
  <c r="G482" i="1" s="1"/>
  <c r="G484" i="1" s="1"/>
  <c r="F478" i="1"/>
  <c r="E478" i="1"/>
  <c r="E482" i="1" s="1"/>
  <c r="D478" i="1"/>
  <c r="D468" i="1" s="1"/>
  <c r="C478" i="1"/>
  <c r="B478" i="1"/>
  <c r="W473" i="1"/>
  <c r="W463" i="1" s="1"/>
  <c r="W464" i="1" s="1"/>
  <c r="V473" i="1"/>
  <c r="U473" i="1"/>
  <c r="T473" i="1"/>
  <c r="Q473" i="1"/>
  <c r="P473" i="1"/>
  <c r="O473" i="1"/>
  <c r="K473" i="1"/>
  <c r="J473" i="1"/>
  <c r="I473" i="1"/>
  <c r="H473" i="1"/>
  <c r="E473" i="1"/>
  <c r="D473" i="1"/>
  <c r="C473" i="1"/>
  <c r="Y471" i="1"/>
  <c r="Y461" i="1" s="1"/>
  <c r="V471" i="1"/>
  <c r="V461" i="1" s="1"/>
  <c r="U471" i="1"/>
  <c r="T471" i="1"/>
  <c r="T461" i="1" s="1"/>
  <c r="P471" i="1"/>
  <c r="P461" i="1" s="1"/>
  <c r="O471" i="1"/>
  <c r="O461" i="1" s="1"/>
  <c r="N471" i="1"/>
  <c r="N461" i="1" s="1"/>
  <c r="M471" i="1"/>
  <c r="M461" i="1" s="1"/>
  <c r="K471" i="1"/>
  <c r="J471" i="1"/>
  <c r="J461" i="1" s="1"/>
  <c r="I471" i="1"/>
  <c r="H471" i="1"/>
  <c r="D471" i="1"/>
  <c r="D461" i="1" s="1"/>
  <c r="C471" i="1"/>
  <c r="B471" i="1"/>
  <c r="B461" i="1" s="1"/>
  <c r="X470" i="1"/>
  <c r="W470" i="1"/>
  <c r="T470" i="1"/>
  <c r="T460" i="1" s="1"/>
  <c r="R470" i="1"/>
  <c r="Q470" i="1"/>
  <c r="Q460" i="1" s="1"/>
  <c r="P470" i="1"/>
  <c r="P460" i="1" s="1"/>
  <c r="O470" i="1"/>
  <c r="N470" i="1"/>
  <c r="L470" i="1"/>
  <c r="K470" i="1"/>
  <c r="H470" i="1"/>
  <c r="F470" i="1"/>
  <c r="F460" i="1" s="1"/>
  <c r="E470" i="1"/>
  <c r="E460" i="1" s="1"/>
  <c r="D470" i="1"/>
  <c r="C470" i="1"/>
  <c r="B470" i="1"/>
  <c r="W469" i="1"/>
  <c r="V469" i="1"/>
  <c r="U469" i="1"/>
  <c r="T469" i="1"/>
  <c r="T459" i="1" s="1"/>
  <c r="S469" i="1"/>
  <c r="S459" i="1" s="1"/>
  <c r="R469" i="1"/>
  <c r="P469" i="1"/>
  <c r="P459" i="1" s="1"/>
  <c r="O469" i="1"/>
  <c r="N469" i="1"/>
  <c r="J469" i="1"/>
  <c r="J459" i="1" s="1"/>
  <c r="I469" i="1"/>
  <c r="H469" i="1"/>
  <c r="H459" i="1" s="1"/>
  <c r="G469" i="1"/>
  <c r="G459" i="1" s="1"/>
  <c r="F469" i="1"/>
  <c r="E469" i="1"/>
  <c r="C469" i="1"/>
  <c r="C459" i="1" s="1"/>
  <c r="B469" i="1"/>
  <c r="X468" i="1"/>
  <c r="X472" i="1" s="1"/>
  <c r="W468" i="1"/>
  <c r="W458" i="1" s="1"/>
  <c r="W462" i="1" s="1"/>
  <c r="V468" i="1"/>
  <c r="U468" i="1"/>
  <c r="R468" i="1"/>
  <c r="Q468" i="1"/>
  <c r="L468" i="1"/>
  <c r="L458" i="1" s="1"/>
  <c r="L462" i="1" s="1"/>
  <c r="K468" i="1"/>
  <c r="K458" i="1" s="1"/>
  <c r="J468" i="1"/>
  <c r="H468" i="1"/>
  <c r="H458" i="1" s="1"/>
  <c r="H462" i="1" s="1"/>
  <c r="F468" i="1"/>
  <c r="F458" i="1" s="1"/>
  <c r="E468" i="1"/>
  <c r="V463" i="1"/>
  <c r="Q463" i="1"/>
  <c r="O463" i="1"/>
  <c r="K463" i="1"/>
  <c r="J463" i="1"/>
  <c r="E463" i="1"/>
  <c r="C463" i="1"/>
  <c r="W461" i="1"/>
  <c r="U461" i="1"/>
  <c r="K461" i="1"/>
  <c r="I461" i="1"/>
  <c r="H461" i="1"/>
  <c r="C461" i="1"/>
  <c r="X460" i="1"/>
  <c r="W460" i="1"/>
  <c r="R460" i="1"/>
  <c r="O460" i="1"/>
  <c r="N460" i="1"/>
  <c r="L460" i="1"/>
  <c r="K460" i="1"/>
  <c r="H460" i="1"/>
  <c r="C460" i="1"/>
  <c r="B460" i="1"/>
  <c r="X459" i="1"/>
  <c r="W459" i="1"/>
  <c r="V459" i="1"/>
  <c r="U459" i="1"/>
  <c r="R459" i="1"/>
  <c r="O459" i="1"/>
  <c r="N459" i="1"/>
  <c r="L459" i="1"/>
  <c r="I459" i="1"/>
  <c r="F459" i="1"/>
  <c r="E459" i="1"/>
  <c r="B459" i="1"/>
  <c r="X458" i="1"/>
  <c r="U458" i="1"/>
  <c r="Q458" i="1"/>
  <c r="E458" i="1"/>
  <c r="Y441" i="1"/>
  <c r="X441" i="1"/>
  <c r="W441" i="1"/>
  <c r="V441" i="1"/>
  <c r="V442" i="1" s="1"/>
  <c r="U441" i="1"/>
  <c r="U442" i="1" s="1"/>
  <c r="T441" i="1"/>
  <c r="S441" i="1"/>
  <c r="S442" i="1" s="1"/>
  <c r="R441" i="1"/>
  <c r="Q441" i="1"/>
  <c r="P441" i="1"/>
  <c r="O441" i="1"/>
  <c r="O442" i="1" s="1"/>
  <c r="N441" i="1"/>
  <c r="M441" i="1"/>
  <c r="Z441" i="1" s="1"/>
  <c r="L441" i="1"/>
  <c r="K441" i="1"/>
  <c r="J441" i="1"/>
  <c r="J442" i="1" s="1"/>
  <c r="I441" i="1"/>
  <c r="I442" i="1" s="1"/>
  <c r="H441" i="1"/>
  <c r="G441" i="1"/>
  <c r="G442" i="1" s="1"/>
  <c r="F441" i="1"/>
  <c r="E441" i="1"/>
  <c r="D441" i="1"/>
  <c r="C441" i="1"/>
  <c r="C442" i="1" s="1"/>
  <c r="B441" i="1"/>
  <c r="B442" i="1" s="1"/>
  <c r="R440" i="1"/>
  <c r="R442" i="1" s="1"/>
  <c r="F440" i="1"/>
  <c r="F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V440" i="1" s="1"/>
  <c r="U438" i="1"/>
  <c r="T438" i="1"/>
  <c r="S438" i="1"/>
  <c r="R438" i="1"/>
  <c r="Q438" i="1"/>
  <c r="P438" i="1"/>
  <c r="O438" i="1"/>
  <c r="N438" i="1"/>
  <c r="Z438" i="1" s="1"/>
  <c r="AA438" i="1" s="1"/>
  <c r="M438" i="1"/>
  <c r="L438" i="1"/>
  <c r="K438" i="1"/>
  <c r="J438" i="1"/>
  <c r="J440" i="1" s="1"/>
  <c r="I438" i="1"/>
  <c r="H438" i="1"/>
  <c r="G438" i="1"/>
  <c r="F438" i="1"/>
  <c r="E438" i="1"/>
  <c r="D438" i="1"/>
  <c r="C438" i="1"/>
  <c r="B438" i="1"/>
  <c r="Y437" i="1"/>
  <c r="Y440" i="1" s="1"/>
  <c r="Y442" i="1" s="1"/>
  <c r="X437" i="1"/>
  <c r="W437" i="1"/>
  <c r="V437" i="1"/>
  <c r="U437" i="1"/>
  <c r="T437" i="1"/>
  <c r="S437" i="1"/>
  <c r="R437" i="1"/>
  <c r="Q437" i="1"/>
  <c r="Q440" i="1" s="1"/>
  <c r="Q442" i="1" s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E440" i="1" s="1"/>
  <c r="E442" i="1" s="1"/>
  <c r="D437" i="1"/>
  <c r="C437" i="1"/>
  <c r="B437" i="1"/>
  <c r="Y436" i="1"/>
  <c r="X436" i="1"/>
  <c r="X440" i="1" s="1"/>
  <c r="X442" i="1" s="1"/>
  <c r="W436" i="1"/>
  <c r="W440" i="1" s="1"/>
  <c r="W442" i="1" s="1"/>
  <c r="V436" i="1"/>
  <c r="U436" i="1"/>
  <c r="U440" i="1" s="1"/>
  <c r="T436" i="1"/>
  <c r="T440" i="1" s="1"/>
  <c r="T442" i="1" s="1"/>
  <c r="S436" i="1"/>
  <c r="S440" i="1" s="1"/>
  <c r="R436" i="1"/>
  <c r="Q436" i="1"/>
  <c r="P436" i="1"/>
  <c r="P440" i="1" s="1"/>
  <c r="P442" i="1" s="1"/>
  <c r="O436" i="1"/>
  <c r="O440" i="1" s="1"/>
  <c r="N436" i="1"/>
  <c r="Z436" i="1" s="1"/>
  <c r="M436" i="1"/>
  <c r="L436" i="1"/>
  <c r="L440" i="1" s="1"/>
  <c r="L442" i="1" s="1"/>
  <c r="K436" i="1"/>
  <c r="K440" i="1" s="1"/>
  <c r="K442" i="1" s="1"/>
  <c r="J436" i="1"/>
  <c r="I436" i="1"/>
  <c r="I440" i="1" s="1"/>
  <c r="H436" i="1"/>
  <c r="H440" i="1" s="1"/>
  <c r="H442" i="1" s="1"/>
  <c r="G436" i="1"/>
  <c r="G440" i="1" s="1"/>
  <c r="F436" i="1"/>
  <c r="E436" i="1"/>
  <c r="D436" i="1"/>
  <c r="AA436" i="1" s="1"/>
  <c r="C436" i="1"/>
  <c r="C440" i="1" s="1"/>
  <c r="B436" i="1"/>
  <c r="B440" i="1" s="1"/>
  <c r="Y431" i="1"/>
  <c r="Y432" i="1" s="1"/>
  <c r="X431" i="1"/>
  <c r="W431" i="1"/>
  <c r="V431" i="1"/>
  <c r="U431" i="1"/>
  <c r="U432" i="1" s="1"/>
  <c r="T431" i="1"/>
  <c r="S431" i="1"/>
  <c r="R431" i="1"/>
  <c r="Q431" i="1"/>
  <c r="P431" i="1"/>
  <c r="P432" i="1" s="1"/>
  <c r="O431" i="1"/>
  <c r="N431" i="1"/>
  <c r="M431" i="1"/>
  <c r="M432" i="1" s="1"/>
  <c r="L431" i="1"/>
  <c r="K431" i="1"/>
  <c r="J431" i="1"/>
  <c r="I431" i="1"/>
  <c r="I432" i="1" s="1"/>
  <c r="H431" i="1"/>
  <c r="G431" i="1"/>
  <c r="F431" i="1"/>
  <c r="E431" i="1"/>
  <c r="D431" i="1"/>
  <c r="C431" i="1"/>
  <c r="B431" i="1"/>
  <c r="X430" i="1"/>
  <c r="X432" i="1" s="1"/>
  <c r="L430" i="1"/>
  <c r="L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P430" i="1" s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D430" i="1" s="1"/>
  <c r="C428" i="1"/>
  <c r="B428" i="1"/>
  <c r="Y427" i="1"/>
  <c r="X427" i="1"/>
  <c r="W427" i="1"/>
  <c r="W430" i="1" s="1"/>
  <c r="W432" i="1" s="1"/>
  <c r="V427" i="1"/>
  <c r="U427" i="1"/>
  <c r="T427" i="1"/>
  <c r="S427" i="1"/>
  <c r="S430" i="1" s="1"/>
  <c r="S432" i="1" s="1"/>
  <c r="R427" i="1"/>
  <c r="Q427" i="1"/>
  <c r="P427" i="1"/>
  <c r="O427" i="1"/>
  <c r="N427" i="1"/>
  <c r="Z427" i="1" s="1"/>
  <c r="AB427" i="1" s="1"/>
  <c r="M427" i="1"/>
  <c r="L427" i="1"/>
  <c r="K427" i="1"/>
  <c r="K430" i="1" s="1"/>
  <c r="K432" i="1" s="1"/>
  <c r="J427" i="1"/>
  <c r="I427" i="1"/>
  <c r="H427" i="1"/>
  <c r="G427" i="1"/>
  <c r="G430" i="1" s="1"/>
  <c r="G432" i="1" s="1"/>
  <c r="F427" i="1"/>
  <c r="E427" i="1"/>
  <c r="D427" i="1"/>
  <c r="C427" i="1"/>
  <c r="B427" i="1"/>
  <c r="Y426" i="1"/>
  <c r="Y430" i="1" s="1"/>
  <c r="X426" i="1"/>
  <c r="W426" i="1"/>
  <c r="V426" i="1"/>
  <c r="V430" i="1" s="1"/>
  <c r="V432" i="1" s="1"/>
  <c r="U426" i="1"/>
  <c r="U430" i="1" s="1"/>
  <c r="T426" i="1"/>
  <c r="T430" i="1" s="1"/>
  <c r="S426" i="1"/>
  <c r="R426" i="1"/>
  <c r="R430" i="1" s="1"/>
  <c r="R432" i="1" s="1"/>
  <c r="Q426" i="1"/>
  <c r="Q430" i="1" s="1"/>
  <c r="Q432" i="1" s="1"/>
  <c r="P426" i="1"/>
  <c r="O426" i="1"/>
  <c r="O430" i="1" s="1"/>
  <c r="N426" i="1"/>
  <c r="Z426" i="1" s="1"/>
  <c r="M426" i="1"/>
  <c r="M430" i="1" s="1"/>
  <c r="L426" i="1"/>
  <c r="K426" i="1"/>
  <c r="J426" i="1"/>
  <c r="J430" i="1" s="1"/>
  <c r="J432" i="1" s="1"/>
  <c r="I426" i="1"/>
  <c r="I430" i="1" s="1"/>
  <c r="H426" i="1"/>
  <c r="H430" i="1" s="1"/>
  <c r="G426" i="1"/>
  <c r="F426" i="1"/>
  <c r="F430" i="1" s="1"/>
  <c r="F432" i="1" s="1"/>
  <c r="E426" i="1"/>
  <c r="E430" i="1" s="1"/>
  <c r="E432" i="1" s="1"/>
  <c r="D426" i="1"/>
  <c r="C426" i="1"/>
  <c r="C430" i="1" s="1"/>
  <c r="B426" i="1"/>
  <c r="B430" i="1" s="1"/>
  <c r="B432" i="1" s="1"/>
  <c r="Y421" i="1"/>
  <c r="X421" i="1"/>
  <c r="W421" i="1"/>
  <c r="V421" i="1"/>
  <c r="U421" i="1"/>
  <c r="T421" i="1"/>
  <c r="S421" i="1"/>
  <c r="S422" i="1" s="1"/>
  <c r="R421" i="1"/>
  <c r="Q421" i="1"/>
  <c r="P421" i="1"/>
  <c r="O421" i="1"/>
  <c r="O422" i="1" s="1"/>
  <c r="N421" i="1"/>
  <c r="M421" i="1"/>
  <c r="Z421" i="1" s="1"/>
  <c r="L421" i="1"/>
  <c r="K421" i="1"/>
  <c r="J421" i="1"/>
  <c r="I421" i="1"/>
  <c r="H421" i="1"/>
  <c r="G421" i="1"/>
  <c r="G422" i="1" s="1"/>
  <c r="F421" i="1"/>
  <c r="F422" i="1" s="1"/>
  <c r="E421" i="1"/>
  <c r="D421" i="1"/>
  <c r="C421" i="1"/>
  <c r="C422" i="1" s="1"/>
  <c r="B421" i="1"/>
  <c r="B422" i="1" s="1"/>
  <c r="R420" i="1"/>
  <c r="R422" i="1" s="1"/>
  <c r="F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V420" i="1" s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J420" i="1" s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T417" i="1"/>
  <c r="S417" i="1"/>
  <c r="R417" i="1"/>
  <c r="Q417" i="1"/>
  <c r="Q420" i="1" s="1"/>
  <c r="Q422" i="1" s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E420" i="1" s="1"/>
  <c r="E422" i="1" s="1"/>
  <c r="D417" i="1"/>
  <c r="AA417" i="1" s="1"/>
  <c r="C417" i="1"/>
  <c r="B417" i="1"/>
  <c r="Y416" i="1"/>
  <c r="X416" i="1"/>
  <c r="X420" i="1" s="1"/>
  <c r="X422" i="1" s="1"/>
  <c r="W416" i="1"/>
  <c r="W420" i="1" s="1"/>
  <c r="W422" i="1" s="1"/>
  <c r="V416" i="1"/>
  <c r="U416" i="1"/>
  <c r="U420" i="1" s="1"/>
  <c r="T416" i="1"/>
  <c r="T420" i="1" s="1"/>
  <c r="T422" i="1" s="1"/>
  <c r="S416" i="1"/>
  <c r="S420" i="1" s="1"/>
  <c r="R416" i="1"/>
  <c r="Q416" i="1"/>
  <c r="P416" i="1"/>
  <c r="P420" i="1" s="1"/>
  <c r="P422" i="1" s="1"/>
  <c r="O416" i="1"/>
  <c r="O420" i="1" s="1"/>
  <c r="N416" i="1"/>
  <c r="Z416" i="1" s="1"/>
  <c r="M416" i="1"/>
  <c r="L416" i="1"/>
  <c r="L420" i="1" s="1"/>
  <c r="L422" i="1" s="1"/>
  <c r="K416" i="1"/>
  <c r="K420" i="1" s="1"/>
  <c r="K422" i="1" s="1"/>
  <c r="J416" i="1"/>
  <c r="I416" i="1"/>
  <c r="I420" i="1" s="1"/>
  <c r="H416" i="1"/>
  <c r="H420" i="1" s="1"/>
  <c r="H422" i="1" s="1"/>
  <c r="G416" i="1"/>
  <c r="G420" i="1" s="1"/>
  <c r="F416" i="1"/>
  <c r="E416" i="1"/>
  <c r="D416" i="1"/>
  <c r="AA416" i="1" s="1"/>
  <c r="AA420" i="1" s="1"/>
  <c r="C416" i="1"/>
  <c r="C420" i="1" s="1"/>
  <c r="B416" i="1"/>
  <c r="B420" i="1" s="1"/>
  <c r="Y411" i="1"/>
  <c r="Y412" i="1" s="1"/>
  <c r="X411" i="1"/>
  <c r="X412" i="1" s="1"/>
  <c r="W411" i="1"/>
  <c r="V411" i="1"/>
  <c r="U411" i="1"/>
  <c r="U412" i="1" s="1"/>
  <c r="T411" i="1"/>
  <c r="T412" i="1" s="1"/>
  <c r="S411" i="1"/>
  <c r="R411" i="1"/>
  <c r="Q411" i="1"/>
  <c r="P411" i="1"/>
  <c r="P412" i="1" s="1"/>
  <c r="O411" i="1"/>
  <c r="O412" i="1" s="1"/>
  <c r="N411" i="1"/>
  <c r="M411" i="1"/>
  <c r="M412" i="1" s="1"/>
  <c r="L411" i="1"/>
  <c r="L412" i="1" s="1"/>
  <c r="K411" i="1"/>
  <c r="J411" i="1"/>
  <c r="I411" i="1"/>
  <c r="I412" i="1" s="1"/>
  <c r="H411" i="1"/>
  <c r="H412" i="1" s="1"/>
  <c r="G411" i="1"/>
  <c r="F411" i="1"/>
  <c r="E411" i="1"/>
  <c r="D411" i="1"/>
  <c r="C411" i="1"/>
  <c r="C412" i="1" s="1"/>
  <c r="B411" i="1"/>
  <c r="X410" i="1"/>
  <c r="L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P410" i="1" s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D410" i="1" s="1"/>
  <c r="C408" i="1"/>
  <c r="B408" i="1"/>
  <c r="Y407" i="1"/>
  <c r="X407" i="1"/>
  <c r="W407" i="1"/>
  <c r="W410" i="1" s="1"/>
  <c r="W412" i="1" s="1"/>
  <c r="V407" i="1"/>
  <c r="U407" i="1"/>
  <c r="T407" i="1"/>
  <c r="S407" i="1"/>
  <c r="S410" i="1" s="1"/>
  <c r="S412" i="1" s="1"/>
  <c r="R407" i="1"/>
  <c r="Q407" i="1"/>
  <c r="P407" i="1"/>
  <c r="O407" i="1"/>
  <c r="N407" i="1"/>
  <c r="Z407" i="1" s="1"/>
  <c r="AB407" i="1" s="1"/>
  <c r="M407" i="1"/>
  <c r="L407" i="1"/>
  <c r="K407" i="1"/>
  <c r="K410" i="1" s="1"/>
  <c r="K412" i="1" s="1"/>
  <c r="J407" i="1"/>
  <c r="I407" i="1"/>
  <c r="H407" i="1"/>
  <c r="G407" i="1"/>
  <c r="G410" i="1" s="1"/>
  <c r="G412" i="1" s="1"/>
  <c r="F407" i="1"/>
  <c r="E407" i="1"/>
  <c r="D407" i="1"/>
  <c r="AA407" i="1" s="1"/>
  <c r="C407" i="1"/>
  <c r="B407" i="1"/>
  <c r="Y406" i="1"/>
  <c r="Y410" i="1" s="1"/>
  <c r="X406" i="1"/>
  <c r="W406" i="1"/>
  <c r="V406" i="1"/>
  <c r="V410" i="1" s="1"/>
  <c r="V412" i="1" s="1"/>
  <c r="U406" i="1"/>
  <c r="U410" i="1" s="1"/>
  <c r="T406" i="1"/>
  <c r="T410" i="1" s="1"/>
  <c r="S406" i="1"/>
  <c r="R406" i="1"/>
  <c r="R410" i="1" s="1"/>
  <c r="R412" i="1" s="1"/>
  <c r="Q406" i="1"/>
  <c r="Q410" i="1" s="1"/>
  <c r="Q412" i="1" s="1"/>
  <c r="P406" i="1"/>
  <c r="O406" i="1"/>
  <c r="O410" i="1" s="1"/>
  <c r="N406" i="1"/>
  <c r="Z406" i="1" s="1"/>
  <c r="M406" i="1"/>
  <c r="M410" i="1" s="1"/>
  <c r="L406" i="1"/>
  <c r="K406" i="1"/>
  <c r="J406" i="1"/>
  <c r="J410" i="1" s="1"/>
  <c r="J412" i="1" s="1"/>
  <c r="I406" i="1"/>
  <c r="I410" i="1" s="1"/>
  <c r="H406" i="1"/>
  <c r="H410" i="1" s="1"/>
  <c r="G406" i="1"/>
  <c r="F406" i="1"/>
  <c r="F410" i="1" s="1"/>
  <c r="F412" i="1" s="1"/>
  <c r="E406" i="1"/>
  <c r="E410" i="1" s="1"/>
  <c r="E412" i="1" s="1"/>
  <c r="D406" i="1"/>
  <c r="C406" i="1"/>
  <c r="C410" i="1" s="1"/>
  <c r="B406" i="1"/>
  <c r="B410" i="1" s="1"/>
  <c r="B412" i="1" s="1"/>
  <c r="Y401" i="1"/>
  <c r="X401" i="1"/>
  <c r="W401" i="1"/>
  <c r="V401" i="1"/>
  <c r="V402" i="1" s="1"/>
  <c r="U401" i="1"/>
  <c r="T401" i="1"/>
  <c r="S401" i="1"/>
  <c r="S402" i="1" s="1"/>
  <c r="R401" i="1"/>
  <c r="R402" i="1" s="1"/>
  <c r="Q401" i="1"/>
  <c r="P401" i="1"/>
  <c r="O401" i="1"/>
  <c r="O402" i="1" s="1"/>
  <c r="N401" i="1"/>
  <c r="M401" i="1"/>
  <c r="Z401" i="1" s="1"/>
  <c r="L401" i="1"/>
  <c r="K401" i="1"/>
  <c r="J401" i="1"/>
  <c r="J402" i="1" s="1"/>
  <c r="I401" i="1"/>
  <c r="H401" i="1"/>
  <c r="G401" i="1"/>
  <c r="G402" i="1" s="1"/>
  <c r="F401" i="1"/>
  <c r="F402" i="1" s="1"/>
  <c r="E401" i="1"/>
  <c r="D401" i="1"/>
  <c r="C401" i="1"/>
  <c r="C402" i="1" s="1"/>
  <c r="B401" i="1"/>
  <c r="R400" i="1"/>
  <c r="F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V400" i="1" s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J400" i="1" s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V397" i="1"/>
  <c r="U397" i="1"/>
  <c r="T397" i="1"/>
  <c r="S397" i="1"/>
  <c r="R397" i="1"/>
  <c r="Q397" i="1"/>
  <c r="Q400" i="1" s="1"/>
  <c r="Q402" i="1" s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E400" i="1" s="1"/>
  <c r="E402" i="1" s="1"/>
  <c r="D397" i="1"/>
  <c r="C397" i="1"/>
  <c r="B397" i="1"/>
  <c r="Y396" i="1"/>
  <c r="X396" i="1"/>
  <c r="X400" i="1" s="1"/>
  <c r="X402" i="1" s="1"/>
  <c r="W396" i="1"/>
  <c r="W400" i="1" s="1"/>
  <c r="W402" i="1" s="1"/>
  <c r="V396" i="1"/>
  <c r="U396" i="1"/>
  <c r="U400" i="1" s="1"/>
  <c r="T396" i="1"/>
  <c r="T400" i="1" s="1"/>
  <c r="T402" i="1" s="1"/>
  <c r="S396" i="1"/>
  <c r="S400" i="1" s="1"/>
  <c r="R396" i="1"/>
  <c r="Q396" i="1"/>
  <c r="P396" i="1"/>
  <c r="P400" i="1" s="1"/>
  <c r="P402" i="1" s="1"/>
  <c r="O396" i="1"/>
  <c r="O400" i="1" s="1"/>
  <c r="N396" i="1"/>
  <c r="Z396" i="1" s="1"/>
  <c r="M396" i="1"/>
  <c r="L396" i="1"/>
  <c r="L400" i="1" s="1"/>
  <c r="L402" i="1" s="1"/>
  <c r="K396" i="1"/>
  <c r="K400" i="1" s="1"/>
  <c r="K402" i="1" s="1"/>
  <c r="J396" i="1"/>
  <c r="I396" i="1"/>
  <c r="I400" i="1" s="1"/>
  <c r="H396" i="1"/>
  <c r="H400" i="1" s="1"/>
  <c r="H402" i="1" s="1"/>
  <c r="G396" i="1"/>
  <c r="G400" i="1" s="1"/>
  <c r="F396" i="1"/>
  <c r="E396" i="1"/>
  <c r="D396" i="1"/>
  <c r="C396" i="1"/>
  <c r="C400" i="1" s="1"/>
  <c r="B396" i="1"/>
  <c r="B400" i="1" s="1"/>
  <c r="Y391" i="1"/>
  <c r="Y392" i="1" s="1"/>
  <c r="X391" i="1"/>
  <c r="X392" i="1" s="1"/>
  <c r="W391" i="1"/>
  <c r="V391" i="1"/>
  <c r="U391" i="1"/>
  <c r="U392" i="1" s="1"/>
  <c r="T391" i="1"/>
  <c r="T392" i="1" s="1"/>
  <c r="S391" i="1"/>
  <c r="R391" i="1"/>
  <c r="Q391" i="1"/>
  <c r="P391" i="1"/>
  <c r="O391" i="1"/>
  <c r="N391" i="1"/>
  <c r="M391" i="1"/>
  <c r="M392" i="1" s="1"/>
  <c r="L391" i="1"/>
  <c r="L392" i="1" s="1"/>
  <c r="K391" i="1"/>
  <c r="J391" i="1"/>
  <c r="I391" i="1"/>
  <c r="I392" i="1" s="1"/>
  <c r="H391" i="1"/>
  <c r="H392" i="1" s="1"/>
  <c r="G391" i="1"/>
  <c r="F391" i="1"/>
  <c r="E391" i="1"/>
  <c r="D391" i="1"/>
  <c r="C391" i="1"/>
  <c r="B391" i="1"/>
  <c r="X390" i="1"/>
  <c r="L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P390" i="1" s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D390" i="1" s="1"/>
  <c r="C388" i="1"/>
  <c r="B388" i="1"/>
  <c r="Y387" i="1"/>
  <c r="X387" i="1"/>
  <c r="W387" i="1"/>
  <c r="W390" i="1" s="1"/>
  <c r="W392" i="1" s="1"/>
  <c r="V387" i="1"/>
  <c r="U387" i="1"/>
  <c r="T387" i="1"/>
  <c r="S387" i="1"/>
  <c r="S390" i="1" s="1"/>
  <c r="S392" i="1" s="1"/>
  <c r="R387" i="1"/>
  <c r="Q387" i="1"/>
  <c r="P387" i="1"/>
  <c r="O387" i="1"/>
  <c r="N387" i="1"/>
  <c r="Z387" i="1" s="1"/>
  <c r="AB387" i="1" s="1"/>
  <c r="M387" i="1"/>
  <c r="L387" i="1"/>
  <c r="K387" i="1"/>
  <c r="K390" i="1" s="1"/>
  <c r="K392" i="1" s="1"/>
  <c r="J387" i="1"/>
  <c r="I387" i="1"/>
  <c r="H387" i="1"/>
  <c r="G387" i="1"/>
  <c r="G390" i="1" s="1"/>
  <c r="G392" i="1" s="1"/>
  <c r="F387" i="1"/>
  <c r="E387" i="1"/>
  <c r="D387" i="1"/>
  <c r="C387" i="1"/>
  <c r="B387" i="1"/>
  <c r="Y386" i="1"/>
  <c r="Y390" i="1" s="1"/>
  <c r="X386" i="1"/>
  <c r="W386" i="1"/>
  <c r="V386" i="1"/>
  <c r="V390" i="1" s="1"/>
  <c r="V392" i="1" s="1"/>
  <c r="U386" i="1"/>
  <c r="U390" i="1" s="1"/>
  <c r="T386" i="1"/>
  <c r="T390" i="1" s="1"/>
  <c r="S386" i="1"/>
  <c r="R386" i="1"/>
  <c r="R390" i="1" s="1"/>
  <c r="R392" i="1" s="1"/>
  <c r="Q386" i="1"/>
  <c r="Q390" i="1" s="1"/>
  <c r="Q392" i="1" s="1"/>
  <c r="P386" i="1"/>
  <c r="O386" i="1"/>
  <c r="O390" i="1" s="1"/>
  <c r="N386" i="1"/>
  <c r="Z386" i="1" s="1"/>
  <c r="M386" i="1"/>
  <c r="M390" i="1" s="1"/>
  <c r="L386" i="1"/>
  <c r="K386" i="1"/>
  <c r="J386" i="1"/>
  <c r="J390" i="1" s="1"/>
  <c r="J392" i="1" s="1"/>
  <c r="I386" i="1"/>
  <c r="I390" i="1" s="1"/>
  <c r="H386" i="1"/>
  <c r="H390" i="1" s="1"/>
  <c r="G386" i="1"/>
  <c r="F386" i="1"/>
  <c r="F390" i="1" s="1"/>
  <c r="F392" i="1" s="1"/>
  <c r="E386" i="1"/>
  <c r="E390" i="1" s="1"/>
  <c r="E392" i="1" s="1"/>
  <c r="D386" i="1"/>
  <c r="C386" i="1"/>
  <c r="C390" i="1" s="1"/>
  <c r="B386" i="1"/>
  <c r="B390" i="1" s="1"/>
  <c r="B392" i="1" s="1"/>
  <c r="Z384" i="1"/>
  <c r="Y381" i="1"/>
  <c r="X381" i="1"/>
  <c r="W381" i="1"/>
  <c r="W382" i="1" s="1"/>
  <c r="V381" i="1"/>
  <c r="V382" i="1" s="1"/>
  <c r="U381" i="1"/>
  <c r="T381" i="1"/>
  <c r="T382" i="1" s="1"/>
  <c r="S381" i="1"/>
  <c r="S382" i="1" s="1"/>
  <c r="R381" i="1"/>
  <c r="Q381" i="1"/>
  <c r="P381" i="1"/>
  <c r="P382" i="1" s="1"/>
  <c r="O381" i="1"/>
  <c r="O382" i="1" s="1"/>
  <c r="N381" i="1"/>
  <c r="Z381" i="1" s="1"/>
  <c r="M381" i="1"/>
  <c r="L381" i="1"/>
  <c r="K381" i="1"/>
  <c r="K382" i="1" s="1"/>
  <c r="J381" i="1"/>
  <c r="J382" i="1" s="1"/>
  <c r="I381" i="1"/>
  <c r="H381" i="1"/>
  <c r="H382" i="1" s="1"/>
  <c r="G381" i="1"/>
  <c r="G382" i="1" s="1"/>
  <c r="F381" i="1"/>
  <c r="E381" i="1"/>
  <c r="D381" i="1"/>
  <c r="D382" i="1" s="1"/>
  <c r="C381" i="1"/>
  <c r="C382" i="1" s="1"/>
  <c r="B381" i="1"/>
  <c r="S380" i="1"/>
  <c r="G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W380" i="1" s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K380" i="1" s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R380" i="1" s="1"/>
  <c r="R382" i="1" s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F380" i="1" s="1"/>
  <c r="F382" i="1" s="1"/>
  <c r="E377" i="1"/>
  <c r="D377" i="1"/>
  <c r="C377" i="1"/>
  <c r="B377" i="1"/>
  <c r="B380" i="1" s="1"/>
  <c r="B382" i="1" s="1"/>
  <c r="Y376" i="1"/>
  <c r="Y380" i="1" s="1"/>
  <c r="Y382" i="1" s="1"/>
  <c r="X376" i="1"/>
  <c r="X380" i="1" s="1"/>
  <c r="X382" i="1" s="1"/>
  <c r="W376" i="1"/>
  <c r="V376" i="1"/>
  <c r="V380" i="1" s="1"/>
  <c r="U376" i="1"/>
  <c r="U380" i="1" s="1"/>
  <c r="U382" i="1" s="1"/>
  <c r="T376" i="1"/>
  <c r="T380" i="1" s="1"/>
  <c r="S376" i="1"/>
  <c r="R376" i="1"/>
  <c r="Q376" i="1"/>
  <c r="Q380" i="1" s="1"/>
  <c r="Q382" i="1" s="1"/>
  <c r="P376" i="1"/>
  <c r="P380" i="1" s="1"/>
  <c r="O376" i="1"/>
  <c r="O380" i="1" s="1"/>
  <c r="N376" i="1"/>
  <c r="M376" i="1"/>
  <c r="M380" i="1" s="1"/>
  <c r="M382" i="1" s="1"/>
  <c r="L376" i="1"/>
  <c r="L380" i="1" s="1"/>
  <c r="L382" i="1" s="1"/>
  <c r="K376" i="1"/>
  <c r="J376" i="1"/>
  <c r="J380" i="1" s="1"/>
  <c r="I376" i="1"/>
  <c r="I380" i="1" s="1"/>
  <c r="I382" i="1" s="1"/>
  <c r="H376" i="1"/>
  <c r="H380" i="1" s="1"/>
  <c r="G376" i="1"/>
  <c r="F376" i="1"/>
  <c r="E376" i="1"/>
  <c r="E380" i="1" s="1"/>
  <c r="E382" i="1" s="1"/>
  <c r="D376" i="1"/>
  <c r="D380" i="1" s="1"/>
  <c r="C376" i="1"/>
  <c r="C380" i="1" s="1"/>
  <c r="B376" i="1"/>
  <c r="Y371" i="1"/>
  <c r="Y372" i="1" s="1"/>
  <c r="X371" i="1"/>
  <c r="W371" i="1"/>
  <c r="V371" i="1"/>
  <c r="V372" i="1" s="1"/>
  <c r="U371" i="1"/>
  <c r="T371" i="1"/>
  <c r="S371" i="1"/>
  <c r="R371" i="1"/>
  <c r="Q371" i="1"/>
  <c r="Q372" i="1" s="1"/>
  <c r="P371" i="1"/>
  <c r="O371" i="1"/>
  <c r="N371" i="1"/>
  <c r="M371" i="1"/>
  <c r="M372" i="1" s="1"/>
  <c r="L371" i="1"/>
  <c r="K371" i="1"/>
  <c r="J371" i="1"/>
  <c r="J372" i="1" s="1"/>
  <c r="I371" i="1"/>
  <c r="H371" i="1"/>
  <c r="G371" i="1"/>
  <c r="F371" i="1"/>
  <c r="E371" i="1"/>
  <c r="E372" i="1" s="1"/>
  <c r="D371" i="1"/>
  <c r="C371" i="1"/>
  <c r="B371" i="1"/>
  <c r="B372" i="1" s="1"/>
  <c r="Y370" i="1"/>
  <c r="M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Q370" i="1" s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E370" i="1" s="1"/>
  <c r="D368" i="1"/>
  <c r="C368" i="1"/>
  <c r="B368" i="1"/>
  <c r="Y367" i="1"/>
  <c r="X367" i="1"/>
  <c r="X370" i="1" s="1"/>
  <c r="X372" i="1" s="1"/>
  <c r="W367" i="1"/>
  <c r="V367" i="1"/>
  <c r="U367" i="1"/>
  <c r="T367" i="1"/>
  <c r="T370" i="1" s="1"/>
  <c r="T372" i="1" s="1"/>
  <c r="S367" i="1"/>
  <c r="R367" i="1"/>
  <c r="Q367" i="1"/>
  <c r="P367" i="1"/>
  <c r="O367" i="1"/>
  <c r="N367" i="1"/>
  <c r="M367" i="1"/>
  <c r="Z367" i="1" s="1"/>
  <c r="L367" i="1"/>
  <c r="L370" i="1" s="1"/>
  <c r="L372" i="1" s="1"/>
  <c r="K367" i="1"/>
  <c r="J367" i="1"/>
  <c r="I367" i="1"/>
  <c r="H367" i="1"/>
  <c r="H370" i="1" s="1"/>
  <c r="H372" i="1" s="1"/>
  <c r="G367" i="1"/>
  <c r="F367" i="1"/>
  <c r="E367" i="1"/>
  <c r="D367" i="1"/>
  <c r="C367" i="1"/>
  <c r="B367" i="1"/>
  <c r="Y366" i="1"/>
  <c r="X366" i="1"/>
  <c r="W366" i="1"/>
  <c r="W370" i="1" s="1"/>
  <c r="W372" i="1" s="1"/>
  <c r="V366" i="1"/>
  <c r="V370" i="1" s="1"/>
  <c r="U366" i="1"/>
  <c r="U370" i="1" s="1"/>
  <c r="T366" i="1"/>
  <c r="S366" i="1"/>
  <c r="S370" i="1" s="1"/>
  <c r="S372" i="1" s="1"/>
  <c r="R366" i="1"/>
  <c r="R370" i="1" s="1"/>
  <c r="R372" i="1" s="1"/>
  <c r="Q366" i="1"/>
  <c r="P366" i="1"/>
  <c r="P370" i="1" s="1"/>
  <c r="O366" i="1"/>
  <c r="O370" i="1" s="1"/>
  <c r="O372" i="1" s="1"/>
  <c r="N366" i="1"/>
  <c r="Z366" i="1" s="1"/>
  <c r="M366" i="1"/>
  <c r="L366" i="1"/>
  <c r="K366" i="1"/>
  <c r="K370" i="1" s="1"/>
  <c r="K372" i="1" s="1"/>
  <c r="J366" i="1"/>
  <c r="J370" i="1" s="1"/>
  <c r="I366" i="1"/>
  <c r="I370" i="1" s="1"/>
  <c r="H366" i="1"/>
  <c r="G366" i="1"/>
  <c r="G370" i="1" s="1"/>
  <c r="G372" i="1" s="1"/>
  <c r="F366" i="1"/>
  <c r="F370" i="1" s="1"/>
  <c r="F372" i="1" s="1"/>
  <c r="E366" i="1"/>
  <c r="D366" i="1"/>
  <c r="D370" i="1" s="1"/>
  <c r="C366" i="1"/>
  <c r="C370" i="1" s="1"/>
  <c r="C372" i="1" s="1"/>
  <c r="B366" i="1"/>
  <c r="B370" i="1" s="1"/>
  <c r="Y361" i="1"/>
  <c r="X361" i="1"/>
  <c r="W361" i="1"/>
  <c r="V361" i="1"/>
  <c r="U361" i="1"/>
  <c r="T361" i="1"/>
  <c r="T362" i="1" s="1"/>
  <c r="S361" i="1"/>
  <c r="S362" i="1" s="1"/>
  <c r="R361" i="1"/>
  <c r="Q361" i="1"/>
  <c r="P361" i="1"/>
  <c r="P362" i="1" s="1"/>
  <c r="O361" i="1"/>
  <c r="O362" i="1" s="1"/>
  <c r="N361" i="1"/>
  <c r="Z361" i="1" s="1"/>
  <c r="M361" i="1"/>
  <c r="L361" i="1"/>
  <c r="K361" i="1"/>
  <c r="J361" i="1"/>
  <c r="I361" i="1"/>
  <c r="H361" i="1"/>
  <c r="H362" i="1" s="1"/>
  <c r="G361" i="1"/>
  <c r="G362" i="1" s="1"/>
  <c r="F361" i="1"/>
  <c r="E361" i="1"/>
  <c r="D361" i="1"/>
  <c r="D362" i="1" s="1"/>
  <c r="C361" i="1"/>
  <c r="C362" i="1" s="1"/>
  <c r="B361" i="1"/>
  <c r="S360" i="1"/>
  <c r="G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W360" i="1" s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K360" i="1" s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B360" i="1" s="1"/>
  <c r="B362" i="1" s="1"/>
  <c r="Y356" i="1"/>
  <c r="Y360" i="1" s="1"/>
  <c r="Y362" i="1" s="1"/>
  <c r="X356" i="1"/>
  <c r="X360" i="1" s="1"/>
  <c r="X362" i="1" s="1"/>
  <c r="W356" i="1"/>
  <c r="V356" i="1"/>
  <c r="V360" i="1" s="1"/>
  <c r="U356" i="1"/>
  <c r="U360" i="1" s="1"/>
  <c r="U362" i="1" s="1"/>
  <c r="T356" i="1"/>
  <c r="T360" i="1" s="1"/>
  <c r="S356" i="1"/>
  <c r="R356" i="1"/>
  <c r="R360" i="1" s="1"/>
  <c r="R362" i="1" s="1"/>
  <c r="Q356" i="1"/>
  <c r="Q360" i="1" s="1"/>
  <c r="Q362" i="1" s="1"/>
  <c r="P356" i="1"/>
  <c r="P360" i="1" s="1"/>
  <c r="O356" i="1"/>
  <c r="O360" i="1" s="1"/>
  <c r="N356" i="1"/>
  <c r="M356" i="1"/>
  <c r="M360" i="1" s="1"/>
  <c r="M362" i="1" s="1"/>
  <c r="L356" i="1"/>
  <c r="L360" i="1" s="1"/>
  <c r="L362" i="1" s="1"/>
  <c r="K356" i="1"/>
  <c r="J356" i="1"/>
  <c r="J360" i="1" s="1"/>
  <c r="I356" i="1"/>
  <c r="I360" i="1" s="1"/>
  <c r="I362" i="1" s="1"/>
  <c r="H356" i="1"/>
  <c r="H360" i="1" s="1"/>
  <c r="G356" i="1"/>
  <c r="F356" i="1"/>
  <c r="F360" i="1" s="1"/>
  <c r="F362" i="1" s="1"/>
  <c r="E356" i="1"/>
  <c r="E360" i="1" s="1"/>
  <c r="E362" i="1" s="1"/>
  <c r="D356" i="1"/>
  <c r="D360" i="1" s="1"/>
  <c r="C356" i="1"/>
  <c r="C360" i="1" s="1"/>
  <c r="B356" i="1"/>
  <c r="Y351" i="1"/>
  <c r="Y352" i="1" s="1"/>
  <c r="X351" i="1"/>
  <c r="W351" i="1"/>
  <c r="V351" i="1"/>
  <c r="V352" i="1" s="1"/>
  <c r="U351" i="1"/>
  <c r="U352" i="1" s="1"/>
  <c r="T351" i="1"/>
  <c r="S351" i="1"/>
  <c r="R351" i="1"/>
  <c r="Q351" i="1"/>
  <c r="Q352" i="1" s="1"/>
  <c r="P351" i="1"/>
  <c r="P352" i="1" s="1"/>
  <c r="O351" i="1"/>
  <c r="N351" i="1"/>
  <c r="M351" i="1"/>
  <c r="M352" i="1" s="1"/>
  <c r="L351" i="1"/>
  <c r="K351" i="1"/>
  <c r="J351" i="1"/>
  <c r="J352" i="1" s="1"/>
  <c r="I351" i="1"/>
  <c r="I352" i="1" s="1"/>
  <c r="H351" i="1"/>
  <c r="G351" i="1"/>
  <c r="F351" i="1"/>
  <c r="E351" i="1"/>
  <c r="E352" i="1" s="1"/>
  <c r="D351" i="1"/>
  <c r="D352" i="1" s="1"/>
  <c r="C351" i="1"/>
  <c r="B351" i="1"/>
  <c r="B352" i="1" s="1"/>
  <c r="Y350" i="1"/>
  <c r="M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Q350" i="1" s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E350" i="1" s="1"/>
  <c r="D348" i="1"/>
  <c r="C348" i="1"/>
  <c r="B348" i="1"/>
  <c r="Y347" i="1"/>
  <c r="X347" i="1"/>
  <c r="W347" i="1"/>
  <c r="V347" i="1"/>
  <c r="U347" i="1"/>
  <c r="T347" i="1"/>
  <c r="T350" i="1" s="1"/>
  <c r="T352" i="1" s="1"/>
  <c r="S347" i="1"/>
  <c r="R347" i="1"/>
  <c r="Q347" i="1"/>
  <c r="P347" i="1"/>
  <c r="O347" i="1"/>
  <c r="N347" i="1"/>
  <c r="M347" i="1"/>
  <c r="L347" i="1"/>
  <c r="K347" i="1"/>
  <c r="J347" i="1"/>
  <c r="I347" i="1"/>
  <c r="H347" i="1"/>
  <c r="H350" i="1" s="1"/>
  <c r="H352" i="1" s="1"/>
  <c r="G347" i="1"/>
  <c r="F347" i="1"/>
  <c r="E347" i="1"/>
  <c r="D347" i="1"/>
  <c r="C347" i="1"/>
  <c r="B347" i="1"/>
  <c r="Y346" i="1"/>
  <c r="X346" i="1"/>
  <c r="X350" i="1" s="1"/>
  <c r="X352" i="1" s="1"/>
  <c r="W346" i="1"/>
  <c r="W350" i="1" s="1"/>
  <c r="W352" i="1" s="1"/>
  <c r="V346" i="1"/>
  <c r="V350" i="1" s="1"/>
  <c r="U346" i="1"/>
  <c r="U350" i="1" s="1"/>
  <c r="T346" i="1"/>
  <c r="S346" i="1"/>
  <c r="S350" i="1" s="1"/>
  <c r="S352" i="1" s="1"/>
  <c r="R346" i="1"/>
  <c r="R350" i="1" s="1"/>
  <c r="R352" i="1" s="1"/>
  <c r="Q346" i="1"/>
  <c r="P346" i="1"/>
  <c r="P350" i="1" s="1"/>
  <c r="O346" i="1"/>
  <c r="O350" i="1" s="1"/>
  <c r="O352" i="1" s="1"/>
  <c r="N346" i="1"/>
  <c r="M346" i="1"/>
  <c r="L346" i="1"/>
  <c r="L350" i="1" s="1"/>
  <c r="L352" i="1" s="1"/>
  <c r="K346" i="1"/>
  <c r="K350" i="1" s="1"/>
  <c r="K352" i="1" s="1"/>
  <c r="J346" i="1"/>
  <c r="J350" i="1" s="1"/>
  <c r="I346" i="1"/>
  <c r="I350" i="1" s="1"/>
  <c r="H346" i="1"/>
  <c r="G346" i="1"/>
  <c r="G350" i="1" s="1"/>
  <c r="G352" i="1" s="1"/>
  <c r="F346" i="1"/>
  <c r="F350" i="1" s="1"/>
  <c r="F352" i="1" s="1"/>
  <c r="E346" i="1"/>
  <c r="D346" i="1"/>
  <c r="D350" i="1" s="1"/>
  <c r="C346" i="1"/>
  <c r="C350" i="1" s="1"/>
  <c r="C352" i="1" s="1"/>
  <c r="B346" i="1"/>
  <c r="B350" i="1" s="1"/>
  <c r="Y341" i="1"/>
  <c r="X341" i="1"/>
  <c r="W341" i="1"/>
  <c r="W342" i="1" s="1"/>
  <c r="V341" i="1"/>
  <c r="V342" i="1" s="1"/>
  <c r="U341" i="1"/>
  <c r="T341" i="1"/>
  <c r="S341" i="1"/>
  <c r="S342" i="1" s="1"/>
  <c r="R341" i="1"/>
  <c r="Q341" i="1"/>
  <c r="P341" i="1"/>
  <c r="P342" i="1" s="1"/>
  <c r="O341" i="1"/>
  <c r="O342" i="1" s="1"/>
  <c r="N341" i="1"/>
  <c r="Z341" i="1" s="1"/>
  <c r="M341" i="1"/>
  <c r="L341" i="1"/>
  <c r="K341" i="1"/>
  <c r="K342" i="1" s="1"/>
  <c r="J341" i="1"/>
  <c r="J342" i="1" s="1"/>
  <c r="I341" i="1"/>
  <c r="H341" i="1"/>
  <c r="G341" i="1"/>
  <c r="G342" i="1" s="1"/>
  <c r="F341" i="1"/>
  <c r="E341" i="1"/>
  <c r="D341" i="1"/>
  <c r="C341" i="1"/>
  <c r="C342" i="1" s="1"/>
  <c r="B341" i="1"/>
  <c r="S340" i="1"/>
  <c r="G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W340" i="1" s="1"/>
  <c r="V338" i="1"/>
  <c r="U338" i="1"/>
  <c r="T338" i="1"/>
  <c r="S338" i="1"/>
  <c r="R338" i="1"/>
  <c r="Q338" i="1"/>
  <c r="P338" i="1"/>
  <c r="O338" i="1"/>
  <c r="N338" i="1"/>
  <c r="M338" i="1"/>
  <c r="L338" i="1"/>
  <c r="K338" i="1"/>
  <c r="K340" i="1" s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N340" i="1" s="1"/>
  <c r="N342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B340" i="1" s="1"/>
  <c r="B342" i="1" s="1"/>
  <c r="Y336" i="1"/>
  <c r="Y340" i="1" s="1"/>
  <c r="X336" i="1"/>
  <c r="X340" i="1" s="1"/>
  <c r="X342" i="1" s="1"/>
  <c r="W336" i="1"/>
  <c r="V336" i="1"/>
  <c r="V340" i="1" s="1"/>
  <c r="U336" i="1"/>
  <c r="T336" i="1"/>
  <c r="T340" i="1" s="1"/>
  <c r="S336" i="1"/>
  <c r="R336" i="1"/>
  <c r="R340" i="1" s="1"/>
  <c r="R342" i="1" s="1"/>
  <c r="Q336" i="1"/>
  <c r="Q340" i="1" s="1"/>
  <c r="Q342" i="1" s="1"/>
  <c r="P336" i="1"/>
  <c r="P340" i="1" s="1"/>
  <c r="O336" i="1"/>
  <c r="O340" i="1" s="1"/>
  <c r="N336" i="1"/>
  <c r="Z336" i="1" s="1"/>
  <c r="M336" i="1"/>
  <c r="M340" i="1" s="1"/>
  <c r="L336" i="1"/>
  <c r="L340" i="1" s="1"/>
  <c r="L342" i="1" s="1"/>
  <c r="K336" i="1"/>
  <c r="J336" i="1"/>
  <c r="J340" i="1" s="1"/>
  <c r="I336" i="1"/>
  <c r="H336" i="1"/>
  <c r="H340" i="1" s="1"/>
  <c r="G336" i="1"/>
  <c r="F336" i="1"/>
  <c r="F340" i="1" s="1"/>
  <c r="F342" i="1" s="1"/>
  <c r="E336" i="1"/>
  <c r="E340" i="1" s="1"/>
  <c r="E342" i="1" s="1"/>
  <c r="D336" i="1"/>
  <c r="D340" i="1" s="1"/>
  <c r="C336" i="1"/>
  <c r="C340" i="1" s="1"/>
  <c r="B336" i="1"/>
  <c r="T332" i="1"/>
  <c r="H332" i="1"/>
  <c r="Y331" i="1"/>
  <c r="X331" i="1"/>
  <c r="W331" i="1"/>
  <c r="V331" i="1"/>
  <c r="U331" i="1"/>
  <c r="U332" i="1" s="1"/>
  <c r="T331" i="1"/>
  <c r="S331" i="1"/>
  <c r="R331" i="1"/>
  <c r="Q331" i="1"/>
  <c r="P331" i="1"/>
  <c r="P332" i="1" s="1"/>
  <c r="O331" i="1"/>
  <c r="N331" i="1"/>
  <c r="N332" i="1" s="1"/>
  <c r="M331" i="1"/>
  <c r="L331" i="1"/>
  <c r="K331" i="1"/>
  <c r="J331" i="1"/>
  <c r="I331" i="1"/>
  <c r="I332" i="1" s="1"/>
  <c r="H331" i="1"/>
  <c r="G331" i="1"/>
  <c r="F331" i="1"/>
  <c r="E331" i="1"/>
  <c r="D331" i="1"/>
  <c r="C331" i="1"/>
  <c r="B331" i="1"/>
  <c r="B332" i="1" s="1"/>
  <c r="Y330" i="1"/>
  <c r="M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Q330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E330" i="1" s="1"/>
  <c r="D328" i="1"/>
  <c r="C328" i="1"/>
  <c r="B328" i="1"/>
  <c r="Y327" i="1"/>
  <c r="X327" i="1"/>
  <c r="W327" i="1"/>
  <c r="V327" i="1"/>
  <c r="U327" i="1"/>
  <c r="T327" i="1"/>
  <c r="T330" i="1" s="1"/>
  <c r="S327" i="1"/>
  <c r="R327" i="1"/>
  <c r="Q327" i="1"/>
  <c r="P327" i="1"/>
  <c r="O327" i="1"/>
  <c r="N327" i="1"/>
  <c r="M327" i="1"/>
  <c r="L327" i="1"/>
  <c r="K327" i="1"/>
  <c r="J327" i="1"/>
  <c r="I327" i="1"/>
  <c r="H327" i="1"/>
  <c r="H330" i="1" s="1"/>
  <c r="G327" i="1"/>
  <c r="F327" i="1"/>
  <c r="E327" i="1"/>
  <c r="D327" i="1"/>
  <c r="C327" i="1"/>
  <c r="B327" i="1"/>
  <c r="Y326" i="1"/>
  <c r="X326" i="1"/>
  <c r="X330" i="1" s="1"/>
  <c r="X332" i="1" s="1"/>
  <c r="W326" i="1"/>
  <c r="W330" i="1" s="1"/>
  <c r="W332" i="1" s="1"/>
  <c r="V326" i="1"/>
  <c r="V330" i="1" s="1"/>
  <c r="U326" i="1"/>
  <c r="U330" i="1" s="1"/>
  <c r="T326" i="1"/>
  <c r="S326" i="1"/>
  <c r="S330" i="1" s="1"/>
  <c r="R326" i="1"/>
  <c r="R330" i="1" s="1"/>
  <c r="R332" i="1" s="1"/>
  <c r="Q326" i="1"/>
  <c r="P326" i="1"/>
  <c r="P330" i="1" s="1"/>
  <c r="O326" i="1"/>
  <c r="O330" i="1" s="1"/>
  <c r="O332" i="1" s="1"/>
  <c r="N326" i="1"/>
  <c r="N330" i="1" s="1"/>
  <c r="M326" i="1"/>
  <c r="L326" i="1"/>
  <c r="L330" i="1" s="1"/>
  <c r="L332" i="1" s="1"/>
  <c r="K326" i="1"/>
  <c r="K330" i="1" s="1"/>
  <c r="K332" i="1" s="1"/>
  <c r="J326" i="1"/>
  <c r="J330" i="1" s="1"/>
  <c r="I326" i="1"/>
  <c r="I330" i="1" s="1"/>
  <c r="H326" i="1"/>
  <c r="G326" i="1"/>
  <c r="G330" i="1" s="1"/>
  <c r="F326" i="1"/>
  <c r="F330" i="1" s="1"/>
  <c r="F332" i="1" s="1"/>
  <c r="E326" i="1"/>
  <c r="D326" i="1"/>
  <c r="D330" i="1" s="1"/>
  <c r="C326" i="1"/>
  <c r="C330" i="1" s="1"/>
  <c r="C332" i="1" s="1"/>
  <c r="B326" i="1"/>
  <c r="B330" i="1" s="1"/>
  <c r="N322" i="1"/>
  <c r="B322" i="1"/>
  <c r="Y321" i="1"/>
  <c r="X321" i="1"/>
  <c r="W321" i="1"/>
  <c r="V321" i="1"/>
  <c r="V322" i="1" s="1"/>
  <c r="U321" i="1"/>
  <c r="T321" i="1"/>
  <c r="T322" i="1" s="1"/>
  <c r="S321" i="1"/>
  <c r="R321" i="1"/>
  <c r="Q321" i="1"/>
  <c r="P321" i="1"/>
  <c r="O321" i="1"/>
  <c r="O322" i="1" s="1"/>
  <c r="N321" i="1"/>
  <c r="Z321" i="1" s="1"/>
  <c r="M321" i="1"/>
  <c r="L321" i="1"/>
  <c r="K321" i="1"/>
  <c r="J321" i="1"/>
  <c r="J322" i="1" s="1"/>
  <c r="I321" i="1"/>
  <c r="H321" i="1"/>
  <c r="H322" i="1" s="1"/>
  <c r="G321" i="1"/>
  <c r="G322" i="1" s="1"/>
  <c r="F321" i="1"/>
  <c r="E321" i="1"/>
  <c r="D321" i="1"/>
  <c r="C321" i="1"/>
  <c r="C322" i="1" s="1"/>
  <c r="B321" i="1"/>
  <c r="S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W320" i="1" s="1"/>
  <c r="V318" i="1"/>
  <c r="U318" i="1"/>
  <c r="T318" i="1"/>
  <c r="S318" i="1"/>
  <c r="R318" i="1"/>
  <c r="Q318" i="1"/>
  <c r="P318" i="1"/>
  <c r="O318" i="1"/>
  <c r="N318" i="1"/>
  <c r="M318" i="1"/>
  <c r="L318" i="1"/>
  <c r="K318" i="1"/>
  <c r="K320" i="1" s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N320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B320" i="1" s="1"/>
  <c r="Y316" i="1"/>
  <c r="Y320" i="1" s="1"/>
  <c r="X316" i="1"/>
  <c r="X320" i="1" s="1"/>
  <c r="X322" i="1" s="1"/>
  <c r="W316" i="1"/>
  <c r="V316" i="1"/>
  <c r="V320" i="1" s="1"/>
  <c r="U316" i="1"/>
  <c r="U320" i="1" s="1"/>
  <c r="U322" i="1" s="1"/>
  <c r="T316" i="1"/>
  <c r="T320" i="1" s="1"/>
  <c r="S316" i="1"/>
  <c r="R316" i="1"/>
  <c r="R320" i="1" s="1"/>
  <c r="R322" i="1" s="1"/>
  <c r="Q316" i="1"/>
  <c r="Q320" i="1" s="1"/>
  <c r="P316" i="1"/>
  <c r="P320" i="1" s="1"/>
  <c r="O316" i="1"/>
  <c r="O320" i="1" s="1"/>
  <c r="N316" i="1"/>
  <c r="M316" i="1"/>
  <c r="M320" i="1" s="1"/>
  <c r="L316" i="1"/>
  <c r="L320" i="1" s="1"/>
  <c r="L322" i="1" s="1"/>
  <c r="K316" i="1"/>
  <c r="J316" i="1"/>
  <c r="J320" i="1" s="1"/>
  <c r="I316" i="1"/>
  <c r="I320" i="1" s="1"/>
  <c r="I322" i="1" s="1"/>
  <c r="H316" i="1"/>
  <c r="H320" i="1" s="1"/>
  <c r="G316" i="1"/>
  <c r="F316" i="1"/>
  <c r="F320" i="1" s="1"/>
  <c r="F322" i="1" s="1"/>
  <c r="E316" i="1"/>
  <c r="E320" i="1" s="1"/>
  <c r="D316" i="1"/>
  <c r="D320" i="1" s="1"/>
  <c r="C316" i="1"/>
  <c r="C320" i="1" s="1"/>
  <c r="B316" i="1"/>
  <c r="Y311" i="1"/>
  <c r="X311" i="1"/>
  <c r="W311" i="1"/>
  <c r="V311" i="1"/>
  <c r="U311" i="1"/>
  <c r="T311" i="1"/>
  <c r="S311" i="1"/>
  <c r="S312" i="1" s="1"/>
  <c r="R311" i="1"/>
  <c r="Q311" i="1"/>
  <c r="P311" i="1"/>
  <c r="O311" i="1"/>
  <c r="N311" i="1"/>
  <c r="N312" i="1" s="1"/>
  <c r="M311" i="1"/>
  <c r="M312" i="1" s="1"/>
  <c r="L311" i="1"/>
  <c r="K311" i="1"/>
  <c r="J311" i="1"/>
  <c r="I311" i="1"/>
  <c r="H311" i="1"/>
  <c r="G311" i="1"/>
  <c r="G312" i="1" s="1"/>
  <c r="F311" i="1"/>
  <c r="E311" i="1"/>
  <c r="D311" i="1"/>
  <c r="C311" i="1"/>
  <c r="B311" i="1"/>
  <c r="B312" i="1" s="1"/>
  <c r="Y310" i="1"/>
  <c r="M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268" i="1" s="1"/>
  <c r="W308" i="1"/>
  <c r="V308" i="1"/>
  <c r="U308" i="1"/>
  <c r="T308" i="1"/>
  <c r="S308" i="1"/>
  <c r="R308" i="1"/>
  <c r="Q308" i="1"/>
  <c r="P308" i="1"/>
  <c r="O308" i="1"/>
  <c r="N308" i="1"/>
  <c r="M308" i="1"/>
  <c r="L308" i="1"/>
  <c r="L268" i="1" s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X312" i="1" s="1"/>
  <c r="W306" i="1"/>
  <c r="V306" i="1"/>
  <c r="V310" i="1" s="1"/>
  <c r="U306" i="1"/>
  <c r="U310" i="1" s="1"/>
  <c r="T306" i="1"/>
  <c r="S306" i="1"/>
  <c r="S310" i="1" s="1"/>
  <c r="R306" i="1"/>
  <c r="R310" i="1" s="1"/>
  <c r="R312" i="1" s="1"/>
  <c r="Q306" i="1"/>
  <c r="P306" i="1"/>
  <c r="P310" i="1" s="1"/>
  <c r="O306" i="1"/>
  <c r="O310" i="1" s="1"/>
  <c r="O312" i="1" s="1"/>
  <c r="N306" i="1"/>
  <c r="N310" i="1" s="1"/>
  <c r="M306" i="1"/>
  <c r="L306" i="1"/>
  <c r="L310" i="1" s="1"/>
  <c r="L312" i="1" s="1"/>
  <c r="K306" i="1"/>
  <c r="J306" i="1"/>
  <c r="J310" i="1" s="1"/>
  <c r="I306" i="1"/>
  <c r="I310" i="1" s="1"/>
  <c r="H306" i="1"/>
  <c r="G306" i="1"/>
  <c r="G310" i="1" s="1"/>
  <c r="F306" i="1"/>
  <c r="F310" i="1" s="1"/>
  <c r="F312" i="1" s="1"/>
  <c r="E306" i="1"/>
  <c r="D306" i="1"/>
  <c r="D310" i="1" s="1"/>
  <c r="C306" i="1"/>
  <c r="C310" i="1" s="1"/>
  <c r="C312" i="1" s="1"/>
  <c r="B306" i="1"/>
  <c r="B310" i="1" s="1"/>
  <c r="Y301" i="1"/>
  <c r="Y302" i="1" s="1"/>
  <c r="X301" i="1"/>
  <c r="W301" i="1"/>
  <c r="V301" i="1"/>
  <c r="U301" i="1"/>
  <c r="T301" i="1"/>
  <c r="T302" i="1" s="1"/>
  <c r="S301" i="1"/>
  <c r="S302" i="1" s="1"/>
  <c r="R301" i="1"/>
  <c r="Q301" i="1"/>
  <c r="P301" i="1"/>
  <c r="O301" i="1"/>
  <c r="N301" i="1"/>
  <c r="Z301" i="1" s="1"/>
  <c r="M301" i="1"/>
  <c r="M302" i="1" s="1"/>
  <c r="L301" i="1"/>
  <c r="K301" i="1"/>
  <c r="J301" i="1"/>
  <c r="I301" i="1"/>
  <c r="H301" i="1"/>
  <c r="H302" i="1" s="1"/>
  <c r="G301" i="1"/>
  <c r="F301" i="1"/>
  <c r="E301" i="1"/>
  <c r="D301" i="1"/>
  <c r="C301" i="1"/>
  <c r="B301" i="1"/>
  <c r="S300" i="1"/>
  <c r="G300" i="1"/>
  <c r="Y299" i="1"/>
  <c r="X299" i="1"/>
  <c r="W299" i="1"/>
  <c r="V299" i="1"/>
  <c r="U299" i="1"/>
  <c r="U269" i="1" s="1"/>
  <c r="T299" i="1"/>
  <c r="S299" i="1"/>
  <c r="R299" i="1"/>
  <c r="Q299" i="1"/>
  <c r="P299" i="1"/>
  <c r="O299" i="1"/>
  <c r="N299" i="1"/>
  <c r="M299" i="1"/>
  <c r="L299" i="1"/>
  <c r="K299" i="1"/>
  <c r="J299" i="1"/>
  <c r="I299" i="1"/>
  <c r="I269" i="1" s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X302" i="1" s="1"/>
  <c r="W296" i="1"/>
  <c r="V296" i="1"/>
  <c r="V300" i="1" s="1"/>
  <c r="U296" i="1"/>
  <c r="T296" i="1"/>
  <c r="T300" i="1" s="1"/>
  <c r="S296" i="1"/>
  <c r="R296" i="1"/>
  <c r="R300" i="1" s="1"/>
  <c r="R302" i="1" s="1"/>
  <c r="Q296" i="1"/>
  <c r="P296" i="1"/>
  <c r="P300" i="1" s="1"/>
  <c r="O296" i="1"/>
  <c r="O300" i="1" s="1"/>
  <c r="N296" i="1"/>
  <c r="M296" i="1"/>
  <c r="M300" i="1" s="1"/>
  <c r="L296" i="1"/>
  <c r="L300" i="1" s="1"/>
  <c r="L302" i="1" s="1"/>
  <c r="K296" i="1"/>
  <c r="J296" i="1"/>
  <c r="J300" i="1" s="1"/>
  <c r="I296" i="1"/>
  <c r="H296" i="1"/>
  <c r="H300" i="1" s="1"/>
  <c r="G296" i="1"/>
  <c r="F296" i="1"/>
  <c r="F300" i="1" s="1"/>
  <c r="F302" i="1" s="1"/>
  <c r="E296" i="1"/>
  <c r="D296" i="1"/>
  <c r="D300" i="1" s="1"/>
  <c r="C296" i="1"/>
  <c r="C300" i="1" s="1"/>
  <c r="B296" i="1"/>
  <c r="Z294" i="1"/>
  <c r="I292" i="1"/>
  <c r="Y291" i="1"/>
  <c r="X291" i="1"/>
  <c r="W291" i="1"/>
  <c r="V291" i="1"/>
  <c r="U291" i="1"/>
  <c r="T291" i="1"/>
  <c r="T292" i="1" s="1"/>
  <c r="S291" i="1"/>
  <c r="R291" i="1"/>
  <c r="R292" i="1" s="1"/>
  <c r="Q291" i="1"/>
  <c r="P291" i="1"/>
  <c r="O291" i="1"/>
  <c r="O292" i="1" s="1"/>
  <c r="N291" i="1"/>
  <c r="N292" i="1" s="1"/>
  <c r="M291" i="1"/>
  <c r="Z291" i="1" s="1"/>
  <c r="L291" i="1"/>
  <c r="K291" i="1"/>
  <c r="J291" i="1"/>
  <c r="I291" i="1"/>
  <c r="H291" i="1"/>
  <c r="H292" i="1" s="1"/>
  <c r="G291" i="1"/>
  <c r="F291" i="1"/>
  <c r="F292" i="1" s="1"/>
  <c r="E291" i="1"/>
  <c r="D291" i="1"/>
  <c r="C291" i="1"/>
  <c r="C292" i="1" s="1"/>
  <c r="B291" i="1"/>
  <c r="R290" i="1"/>
  <c r="N290" i="1"/>
  <c r="I290" i="1"/>
  <c r="F290" i="1"/>
  <c r="B290" i="1"/>
  <c r="Y289" i="1"/>
  <c r="X289" i="1"/>
  <c r="W289" i="1"/>
  <c r="W269" i="1" s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U290" i="1" s="1"/>
  <c r="U292" i="1" s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Y292" i="1" s="1"/>
  <c r="X286" i="1"/>
  <c r="X290" i="1" s="1"/>
  <c r="W286" i="1"/>
  <c r="W290" i="1" s="1"/>
  <c r="V286" i="1"/>
  <c r="V290" i="1" s="1"/>
  <c r="U286" i="1"/>
  <c r="T286" i="1"/>
  <c r="T290" i="1" s="1"/>
  <c r="S286" i="1"/>
  <c r="S290" i="1" s="1"/>
  <c r="S292" i="1" s="1"/>
  <c r="R286" i="1"/>
  <c r="Q286" i="1"/>
  <c r="Q290" i="1" s="1"/>
  <c r="P286" i="1"/>
  <c r="P290" i="1" s="1"/>
  <c r="P292" i="1" s="1"/>
  <c r="O286" i="1"/>
  <c r="O290" i="1" s="1"/>
  <c r="N286" i="1"/>
  <c r="M286" i="1"/>
  <c r="M290" i="1" s="1"/>
  <c r="M292" i="1" s="1"/>
  <c r="L286" i="1"/>
  <c r="L290" i="1" s="1"/>
  <c r="K286" i="1"/>
  <c r="K290" i="1" s="1"/>
  <c r="J286" i="1"/>
  <c r="J290" i="1" s="1"/>
  <c r="I286" i="1"/>
  <c r="H286" i="1"/>
  <c r="H290" i="1" s="1"/>
  <c r="G286" i="1"/>
  <c r="G290" i="1" s="1"/>
  <c r="G292" i="1" s="1"/>
  <c r="F286" i="1"/>
  <c r="E286" i="1"/>
  <c r="E290" i="1" s="1"/>
  <c r="D286" i="1"/>
  <c r="C286" i="1"/>
  <c r="C290" i="1" s="1"/>
  <c r="B286" i="1"/>
  <c r="Y281" i="1"/>
  <c r="X281" i="1"/>
  <c r="W281" i="1"/>
  <c r="V281" i="1"/>
  <c r="U281" i="1"/>
  <c r="U282" i="1" s="1"/>
  <c r="T281" i="1"/>
  <c r="T282" i="1" s="1"/>
  <c r="S281" i="1"/>
  <c r="R281" i="1"/>
  <c r="Q281" i="1"/>
  <c r="P281" i="1"/>
  <c r="P282" i="1" s="1"/>
  <c r="O281" i="1"/>
  <c r="N281" i="1"/>
  <c r="M281" i="1"/>
  <c r="L281" i="1"/>
  <c r="K281" i="1"/>
  <c r="J281" i="1"/>
  <c r="I281" i="1"/>
  <c r="I282" i="1" s="1"/>
  <c r="H281" i="1"/>
  <c r="G281" i="1"/>
  <c r="F281" i="1"/>
  <c r="E281" i="1"/>
  <c r="D281" i="1"/>
  <c r="C281" i="1"/>
  <c r="B281" i="1"/>
  <c r="X280" i="1"/>
  <c r="T280" i="1"/>
  <c r="O280" i="1"/>
  <c r="O282" i="1" s="1"/>
  <c r="L280" i="1"/>
  <c r="H280" i="1"/>
  <c r="Y279" i="1"/>
  <c r="X279" i="1"/>
  <c r="W279" i="1"/>
  <c r="V279" i="1"/>
  <c r="V269" i="1" s="1"/>
  <c r="V449" i="1" s="1"/>
  <c r="U279" i="1"/>
  <c r="T279" i="1"/>
  <c r="S279" i="1"/>
  <c r="R279" i="1"/>
  <c r="Q279" i="1"/>
  <c r="Q269" i="1" s="1"/>
  <c r="P279" i="1"/>
  <c r="O279" i="1"/>
  <c r="N279" i="1"/>
  <c r="M279" i="1"/>
  <c r="L279" i="1"/>
  <c r="K279" i="1"/>
  <c r="J279" i="1"/>
  <c r="J269" i="1" s="1"/>
  <c r="J449" i="1" s="1"/>
  <c r="I279" i="1"/>
  <c r="H279" i="1"/>
  <c r="G279" i="1"/>
  <c r="F279" i="1"/>
  <c r="E279" i="1"/>
  <c r="E269" i="1" s="1"/>
  <c r="D279" i="1"/>
  <c r="C279" i="1"/>
  <c r="B279" i="1"/>
  <c r="Z278" i="1"/>
  <c r="AA278" i="1" s="1"/>
  <c r="AA277" i="1"/>
  <c r="Y277" i="1"/>
  <c r="X277" i="1"/>
  <c r="W277" i="1"/>
  <c r="V277" i="1"/>
  <c r="V267" i="1" s="1"/>
  <c r="U277" i="1"/>
  <c r="T277" i="1"/>
  <c r="S277" i="1"/>
  <c r="R277" i="1"/>
  <c r="Q277" i="1"/>
  <c r="P277" i="1"/>
  <c r="O277" i="1"/>
  <c r="O267" i="1" s="1"/>
  <c r="N277" i="1"/>
  <c r="M277" i="1"/>
  <c r="Z277" i="1" s="1"/>
  <c r="AB277" i="1" s="1"/>
  <c r="L277" i="1"/>
  <c r="K277" i="1"/>
  <c r="J277" i="1"/>
  <c r="J267" i="1" s="1"/>
  <c r="I277" i="1"/>
  <c r="H277" i="1"/>
  <c r="G277" i="1"/>
  <c r="F277" i="1"/>
  <c r="E277" i="1"/>
  <c r="D277" i="1"/>
  <c r="C277" i="1"/>
  <c r="C267" i="1" s="1"/>
  <c r="B277" i="1"/>
  <c r="Y276" i="1"/>
  <c r="X276" i="1"/>
  <c r="W276" i="1"/>
  <c r="W280" i="1" s="1"/>
  <c r="V276" i="1"/>
  <c r="U276" i="1"/>
  <c r="U280" i="1" s="1"/>
  <c r="T276" i="1"/>
  <c r="S276" i="1"/>
  <c r="S280" i="1" s="1"/>
  <c r="S282" i="1" s="1"/>
  <c r="R276" i="1"/>
  <c r="Q276" i="1"/>
  <c r="Q280" i="1" s="1"/>
  <c r="P276" i="1"/>
  <c r="P280" i="1" s="1"/>
  <c r="O276" i="1"/>
  <c r="N276" i="1"/>
  <c r="N280" i="1" s="1"/>
  <c r="M276" i="1"/>
  <c r="L276" i="1"/>
  <c r="K276" i="1"/>
  <c r="K280" i="1" s="1"/>
  <c r="J276" i="1"/>
  <c r="I276" i="1"/>
  <c r="I280" i="1" s="1"/>
  <c r="H276" i="1"/>
  <c r="G276" i="1"/>
  <c r="G280" i="1" s="1"/>
  <c r="G282" i="1" s="1"/>
  <c r="F276" i="1"/>
  <c r="E276" i="1"/>
  <c r="E280" i="1" s="1"/>
  <c r="D276" i="1"/>
  <c r="C276" i="1"/>
  <c r="B276" i="1"/>
  <c r="B280" i="1" s="1"/>
  <c r="Y271" i="1"/>
  <c r="W271" i="1"/>
  <c r="U271" i="1"/>
  <c r="T271" i="1"/>
  <c r="S271" i="1"/>
  <c r="R271" i="1"/>
  <c r="O271" i="1"/>
  <c r="N271" i="1"/>
  <c r="M271" i="1"/>
  <c r="I271" i="1"/>
  <c r="H271" i="1"/>
  <c r="G271" i="1"/>
  <c r="C271" i="1"/>
  <c r="B271" i="1"/>
  <c r="Y269" i="1"/>
  <c r="X269" i="1"/>
  <c r="T269" i="1"/>
  <c r="S269" i="1"/>
  <c r="R269" i="1"/>
  <c r="P269" i="1"/>
  <c r="N269" i="1"/>
  <c r="M269" i="1"/>
  <c r="L269" i="1"/>
  <c r="L449" i="1" s="1"/>
  <c r="K269" i="1"/>
  <c r="H269" i="1"/>
  <c r="H449" i="1" s="1"/>
  <c r="G269" i="1"/>
  <c r="F269" i="1"/>
  <c r="B269" i="1"/>
  <c r="Y268" i="1"/>
  <c r="V268" i="1"/>
  <c r="U268" i="1"/>
  <c r="T268" i="1"/>
  <c r="S268" i="1"/>
  <c r="R268" i="1"/>
  <c r="P268" i="1"/>
  <c r="O268" i="1"/>
  <c r="O448" i="1" s="1"/>
  <c r="N268" i="1"/>
  <c r="M268" i="1"/>
  <c r="J268" i="1"/>
  <c r="I268" i="1"/>
  <c r="H268" i="1"/>
  <c r="G268" i="1"/>
  <c r="F268" i="1"/>
  <c r="D268" i="1"/>
  <c r="C268" i="1"/>
  <c r="B268" i="1"/>
  <c r="B448" i="1" s="1"/>
  <c r="Y267" i="1"/>
  <c r="Y447" i="1" s="1"/>
  <c r="X267" i="1"/>
  <c r="W267" i="1"/>
  <c r="U267" i="1"/>
  <c r="S267" i="1"/>
  <c r="R267" i="1"/>
  <c r="Q267" i="1"/>
  <c r="P267" i="1"/>
  <c r="M267" i="1"/>
  <c r="L267" i="1"/>
  <c r="K267" i="1"/>
  <c r="K447" i="1" s="1"/>
  <c r="I267" i="1"/>
  <c r="G267" i="1"/>
  <c r="F267" i="1"/>
  <c r="E267" i="1"/>
  <c r="V266" i="1"/>
  <c r="U266" i="1"/>
  <c r="T266" i="1"/>
  <c r="S266" i="1"/>
  <c r="P266" i="1"/>
  <c r="O266" i="1"/>
  <c r="N266" i="1"/>
  <c r="J266" i="1"/>
  <c r="I266" i="1"/>
  <c r="I446" i="1" s="1"/>
  <c r="H266" i="1"/>
  <c r="G266" i="1"/>
  <c r="D266" i="1"/>
  <c r="C266" i="1"/>
  <c r="B266" i="1"/>
  <c r="B446" i="1" s="1"/>
  <c r="Y261" i="1"/>
  <c r="X261" i="1"/>
  <c r="W261" i="1"/>
  <c r="V261" i="1"/>
  <c r="U261" i="1"/>
  <c r="T261" i="1"/>
  <c r="T262" i="1" s="1"/>
  <c r="S261" i="1"/>
  <c r="R261" i="1"/>
  <c r="Q261" i="1"/>
  <c r="P261" i="1"/>
  <c r="O261" i="1"/>
  <c r="N261" i="1"/>
  <c r="M261" i="1"/>
  <c r="L261" i="1"/>
  <c r="K261" i="1"/>
  <c r="J261" i="1"/>
  <c r="I261" i="1"/>
  <c r="H261" i="1"/>
  <c r="H262" i="1" s="1"/>
  <c r="G261" i="1"/>
  <c r="F261" i="1"/>
  <c r="F262" i="1" s="1"/>
  <c r="E261" i="1"/>
  <c r="D261" i="1"/>
  <c r="C261" i="1"/>
  <c r="B261" i="1"/>
  <c r="W260" i="1"/>
  <c r="W262" i="1" s="1"/>
  <c r="S260" i="1"/>
  <c r="S262" i="1" s="1"/>
  <c r="L260" i="1"/>
  <c r="L262" i="1" s="1"/>
  <c r="E260" i="1"/>
  <c r="E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U260" i="1" s="1"/>
  <c r="T257" i="1"/>
  <c r="S257" i="1"/>
  <c r="R257" i="1"/>
  <c r="R260" i="1" s="1"/>
  <c r="R262" i="1" s="1"/>
  <c r="Q257" i="1"/>
  <c r="Q260" i="1" s="1"/>
  <c r="Q262" i="1" s="1"/>
  <c r="P257" i="1"/>
  <c r="P260" i="1" s="1"/>
  <c r="O257" i="1"/>
  <c r="N257" i="1"/>
  <c r="M257" i="1"/>
  <c r="L257" i="1"/>
  <c r="K257" i="1"/>
  <c r="K260" i="1" s="1"/>
  <c r="K262" i="1" s="1"/>
  <c r="J257" i="1"/>
  <c r="I257" i="1"/>
  <c r="I260" i="1" s="1"/>
  <c r="H257" i="1"/>
  <c r="G257" i="1"/>
  <c r="F257" i="1"/>
  <c r="F260" i="1" s="1"/>
  <c r="E257" i="1"/>
  <c r="D257" i="1"/>
  <c r="C257" i="1"/>
  <c r="B257" i="1"/>
  <c r="Y256" i="1"/>
  <c r="Y260" i="1" s="1"/>
  <c r="Y262" i="1" s="1"/>
  <c r="X256" i="1"/>
  <c r="X260" i="1" s="1"/>
  <c r="X262" i="1" s="1"/>
  <c r="W256" i="1"/>
  <c r="V256" i="1"/>
  <c r="U256" i="1"/>
  <c r="T256" i="1"/>
  <c r="T260" i="1" s="1"/>
  <c r="S256" i="1"/>
  <c r="R256" i="1"/>
  <c r="Q256" i="1"/>
  <c r="P256" i="1"/>
  <c r="O256" i="1"/>
  <c r="N256" i="1"/>
  <c r="M256" i="1"/>
  <c r="M260" i="1" s="1"/>
  <c r="L256" i="1"/>
  <c r="K256" i="1"/>
  <c r="J256" i="1"/>
  <c r="I256" i="1"/>
  <c r="H256" i="1"/>
  <c r="H260" i="1" s="1"/>
  <c r="G256" i="1"/>
  <c r="G260" i="1" s="1"/>
  <c r="G262" i="1" s="1"/>
  <c r="F256" i="1"/>
  <c r="E256" i="1"/>
  <c r="D256" i="1"/>
  <c r="C256" i="1"/>
  <c r="B256" i="1"/>
  <c r="C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L250" i="1"/>
  <c r="L252" i="1" s="1"/>
  <c r="C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R250" i="1" s="1"/>
  <c r="R252" i="1" s="1"/>
  <c r="Q248" i="1"/>
  <c r="P248" i="1"/>
  <c r="O248" i="1"/>
  <c r="O250" i="1" s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U250" i="1" s="1"/>
  <c r="T247" i="1"/>
  <c r="S247" i="1"/>
  <c r="R247" i="1"/>
  <c r="Q247" i="1"/>
  <c r="P247" i="1"/>
  <c r="P250" i="1" s="1"/>
  <c r="P252" i="1" s="1"/>
  <c r="O247" i="1"/>
  <c r="N247" i="1"/>
  <c r="N250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X252" i="1" s="1"/>
  <c r="W246" i="1"/>
  <c r="W250" i="1" s="1"/>
  <c r="V246" i="1"/>
  <c r="V250" i="1" s="1"/>
  <c r="V252" i="1" s="1"/>
  <c r="U246" i="1"/>
  <c r="T246" i="1"/>
  <c r="S246" i="1"/>
  <c r="S250" i="1" s="1"/>
  <c r="R246" i="1"/>
  <c r="Q246" i="1"/>
  <c r="Q250" i="1" s="1"/>
  <c r="Q252" i="1" s="1"/>
  <c r="P246" i="1"/>
  <c r="O246" i="1"/>
  <c r="N246" i="1"/>
  <c r="M246" i="1"/>
  <c r="L246" i="1"/>
  <c r="K246" i="1"/>
  <c r="K250" i="1" s="1"/>
  <c r="K252" i="1" s="1"/>
  <c r="J246" i="1"/>
  <c r="J250" i="1" s="1"/>
  <c r="J252" i="1" s="1"/>
  <c r="I246" i="1"/>
  <c r="I250" i="1" s="1"/>
  <c r="H246" i="1"/>
  <c r="G246" i="1"/>
  <c r="G250" i="1" s="1"/>
  <c r="F246" i="1"/>
  <c r="F250" i="1" s="1"/>
  <c r="F252" i="1" s="1"/>
  <c r="E246" i="1"/>
  <c r="E250" i="1" s="1"/>
  <c r="E252" i="1" s="1"/>
  <c r="D246" i="1"/>
  <c r="C246" i="1"/>
  <c r="B246" i="1"/>
  <c r="B250" i="1" s="1"/>
  <c r="T242" i="1"/>
  <c r="Z241" i="1"/>
  <c r="Y241" i="1"/>
  <c r="Y242" i="1" s="1"/>
  <c r="X241" i="1"/>
  <c r="W241" i="1"/>
  <c r="W242" i="1" s="1"/>
  <c r="V241" i="1"/>
  <c r="U241" i="1"/>
  <c r="T241" i="1"/>
  <c r="S241" i="1"/>
  <c r="R241" i="1"/>
  <c r="Q241" i="1"/>
  <c r="Q242" i="1" s="1"/>
  <c r="P241" i="1"/>
  <c r="P242" i="1" s="1"/>
  <c r="O241" i="1"/>
  <c r="N241" i="1"/>
  <c r="M241" i="1"/>
  <c r="M242" i="1" s="1"/>
  <c r="L241" i="1"/>
  <c r="K241" i="1"/>
  <c r="K242" i="1" s="1"/>
  <c r="J241" i="1"/>
  <c r="I241" i="1"/>
  <c r="H241" i="1"/>
  <c r="G241" i="1"/>
  <c r="F241" i="1"/>
  <c r="E241" i="1"/>
  <c r="E242" i="1" s="1"/>
  <c r="D241" i="1"/>
  <c r="C241" i="1"/>
  <c r="B241" i="1"/>
  <c r="N240" i="1"/>
  <c r="N242" i="1" s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P240" i="1" s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U242" i="1" s="1"/>
  <c r="T237" i="1"/>
  <c r="T240" i="1" s="1"/>
  <c r="S237" i="1"/>
  <c r="S240" i="1" s="1"/>
  <c r="R237" i="1"/>
  <c r="Q237" i="1"/>
  <c r="P237" i="1"/>
  <c r="O237" i="1"/>
  <c r="N237" i="1"/>
  <c r="M237" i="1"/>
  <c r="L237" i="1"/>
  <c r="K237" i="1"/>
  <c r="J237" i="1"/>
  <c r="I237" i="1"/>
  <c r="I240" i="1" s="1"/>
  <c r="I242" i="1" s="1"/>
  <c r="H237" i="1"/>
  <c r="H240" i="1" s="1"/>
  <c r="H242" i="1" s="1"/>
  <c r="G237" i="1"/>
  <c r="G240" i="1" s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V242" i="1" s="1"/>
  <c r="U236" i="1"/>
  <c r="T236" i="1"/>
  <c r="S236" i="1"/>
  <c r="R236" i="1"/>
  <c r="R240" i="1" s="1"/>
  <c r="Q236" i="1"/>
  <c r="Q240" i="1" s="1"/>
  <c r="P236" i="1"/>
  <c r="O236" i="1"/>
  <c r="O240" i="1" s="1"/>
  <c r="O242" i="1" s="1"/>
  <c r="N236" i="1"/>
  <c r="M236" i="1"/>
  <c r="M240" i="1" s="1"/>
  <c r="L236" i="1"/>
  <c r="L240" i="1" s="1"/>
  <c r="K236" i="1"/>
  <c r="K240" i="1" s="1"/>
  <c r="J236" i="1"/>
  <c r="J240" i="1" s="1"/>
  <c r="J242" i="1" s="1"/>
  <c r="I236" i="1"/>
  <c r="H236" i="1"/>
  <c r="G236" i="1"/>
  <c r="F236" i="1"/>
  <c r="F240" i="1" s="1"/>
  <c r="E236" i="1"/>
  <c r="E240" i="1" s="1"/>
  <c r="D236" i="1"/>
  <c r="C236" i="1"/>
  <c r="C240" i="1" s="1"/>
  <c r="C242" i="1" s="1"/>
  <c r="B236" i="1"/>
  <c r="Y232" i="1"/>
  <c r="C232" i="1"/>
  <c r="Y231" i="1"/>
  <c r="X231" i="1"/>
  <c r="X232" i="1" s="1"/>
  <c r="W231" i="1"/>
  <c r="V231" i="1"/>
  <c r="U231" i="1"/>
  <c r="T231" i="1"/>
  <c r="S231" i="1"/>
  <c r="R231" i="1"/>
  <c r="R232" i="1" s="1"/>
  <c r="Q231" i="1"/>
  <c r="P231" i="1"/>
  <c r="O231" i="1"/>
  <c r="N231" i="1"/>
  <c r="Z231" i="1" s="1"/>
  <c r="M231" i="1"/>
  <c r="L231" i="1"/>
  <c r="L232" i="1" s="1"/>
  <c r="K231" i="1"/>
  <c r="J231" i="1"/>
  <c r="I231" i="1"/>
  <c r="H231" i="1"/>
  <c r="G231" i="1"/>
  <c r="F231" i="1"/>
  <c r="F232" i="1" s="1"/>
  <c r="E231" i="1"/>
  <c r="D231" i="1"/>
  <c r="C231" i="1"/>
  <c r="B231" i="1"/>
  <c r="X230" i="1"/>
  <c r="U230" i="1"/>
  <c r="L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I230" i="1" s="1"/>
  <c r="H229" i="1"/>
  <c r="G229" i="1"/>
  <c r="F229" i="1"/>
  <c r="E229" i="1"/>
  <c r="D229" i="1"/>
  <c r="C229" i="1"/>
  <c r="B229" i="1"/>
  <c r="Y228" i="1"/>
  <c r="Y230" i="1" s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T230" i="1" s="1"/>
  <c r="T232" i="1" s="1"/>
  <c r="S227" i="1"/>
  <c r="R227" i="1"/>
  <c r="Q227" i="1"/>
  <c r="P227" i="1"/>
  <c r="O227" i="1"/>
  <c r="N227" i="1"/>
  <c r="N230" i="1" s="1"/>
  <c r="N232" i="1" s="1"/>
  <c r="M227" i="1"/>
  <c r="L227" i="1"/>
  <c r="K227" i="1"/>
  <c r="J227" i="1"/>
  <c r="I227" i="1"/>
  <c r="H227" i="1"/>
  <c r="H230" i="1" s="1"/>
  <c r="H232" i="1" s="1"/>
  <c r="G227" i="1"/>
  <c r="F227" i="1"/>
  <c r="E227" i="1"/>
  <c r="D227" i="1"/>
  <c r="C227" i="1"/>
  <c r="B227" i="1"/>
  <c r="B230" i="1" s="1"/>
  <c r="B232" i="1" s="1"/>
  <c r="Y226" i="1"/>
  <c r="X226" i="1"/>
  <c r="W226" i="1"/>
  <c r="W230" i="1" s="1"/>
  <c r="V226" i="1"/>
  <c r="V230" i="1" s="1"/>
  <c r="U226" i="1"/>
  <c r="T226" i="1"/>
  <c r="S226" i="1"/>
  <c r="S230" i="1" s="1"/>
  <c r="S232" i="1" s="1"/>
  <c r="R226" i="1"/>
  <c r="R230" i="1" s="1"/>
  <c r="Q226" i="1"/>
  <c r="Q230" i="1" s="1"/>
  <c r="P226" i="1"/>
  <c r="P230" i="1" s="1"/>
  <c r="O226" i="1"/>
  <c r="O230" i="1" s="1"/>
  <c r="O232" i="1" s="1"/>
  <c r="N226" i="1"/>
  <c r="M226" i="1"/>
  <c r="L226" i="1"/>
  <c r="K226" i="1"/>
  <c r="K230" i="1" s="1"/>
  <c r="J226" i="1"/>
  <c r="J230" i="1" s="1"/>
  <c r="I226" i="1"/>
  <c r="H226" i="1"/>
  <c r="G226" i="1"/>
  <c r="G230" i="1" s="1"/>
  <c r="G232" i="1" s="1"/>
  <c r="F226" i="1"/>
  <c r="F230" i="1" s="1"/>
  <c r="E226" i="1"/>
  <c r="E230" i="1" s="1"/>
  <c r="D226" i="1"/>
  <c r="D230" i="1" s="1"/>
  <c r="C226" i="1"/>
  <c r="C230" i="1" s="1"/>
  <c r="B226" i="1"/>
  <c r="Y221" i="1"/>
  <c r="Y222" i="1" s="1"/>
  <c r="X221" i="1"/>
  <c r="X222" i="1" s="1"/>
  <c r="W221" i="1"/>
  <c r="W222" i="1" s="1"/>
  <c r="V221" i="1"/>
  <c r="U221" i="1"/>
  <c r="T221" i="1"/>
  <c r="S221" i="1"/>
  <c r="R221" i="1"/>
  <c r="Q221" i="1"/>
  <c r="P221" i="1"/>
  <c r="O221" i="1"/>
  <c r="N221" i="1"/>
  <c r="M221" i="1"/>
  <c r="L221" i="1"/>
  <c r="L222" i="1" s="1"/>
  <c r="K221" i="1"/>
  <c r="K222" i="1" s="1"/>
  <c r="J221" i="1"/>
  <c r="I221" i="1"/>
  <c r="H221" i="1"/>
  <c r="G221" i="1"/>
  <c r="F221" i="1"/>
  <c r="E221" i="1"/>
  <c r="D221" i="1"/>
  <c r="C221" i="1"/>
  <c r="B221" i="1"/>
  <c r="P220" i="1"/>
  <c r="N220" i="1"/>
  <c r="N222" i="1" s="1"/>
  <c r="D220" i="1"/>
  <c r="B220" i="1"/>
  <c r="B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U220" i="1" s="1"/>
  <c r="U222" i="1" s="1"/>
  <c r="T218" i="1"/>
  <c r="S218" i="1"/>
  <c r="S220" i="1" s="1"/>
  <c r="R218" i="1"/>
  <c r="Q218" i="1"/>
  <c r="P218" i="1"/>
  <c r="O218" i="1"/>
  <c r="N218" i="1"/>
  <c r="M218" i="1"/>
  <c r="L218" i="1"/>
  <c r="K218" i="1"/>
  <c r="J218" i="1"/>
  <c r="I218" i="1"/>
  <c r="I220" i="1" s="1"/>
  <c r="I222" i="1" s="1"/>
  <c r="H218" i="1"/>
  <c r="G218" i="1"/>
  <c r="G220" i="1" s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S217" i="1"/>
  <c r="R217" i="1"/>
  <c r="Q217" i="1"/>
  <c r="Q220" i="1" s="1"/>
  <c r="P217" i="1"/>
  <c r="O217" i="1"/>
  <c r="N217" i="1"/>
  <c r="M217" i="1"/>
  <c r="L217" i="1"/>
  <c r="L220" i="1" s="1"/>
  <c r="K217" i="1"/>
  <c r="J217" i="1"/>
  <c r="I217" i="1"/>
  <c r="H217" i="1"/>
  <c r="G217" i="1"/>
  <c r="F217" i="1"/>
  <c r="E217" i="1"/>
  <c r="E220" i="1" s="1"/>
  <c r="D217" i="1"/>
  <c r="C217" i="1"/>
  <c r="B217" i="1"/>
  <c r="Y216" i="1"/>
  <c r="Y220" i="1" s="1"/>
  <c r="X216" i="1"/>
  <c r="W216" i="1"/>
  <c r="W220" i="1" s="1"/>
  <c r="V216" i="1"/>
  <c r="V220" i="1" s="1"/>
  <c r="V222" i="1" s="1"/>
  <c r="U216" i="1"/>
  <c r="T216" i="1"/>
  <c r="T220" i="1" s="1"/>
  <c r="T222" i="1" s="1"/>
  <c r="S216" i="1"/>
  <c r="R216" i="1"/>
  <c r="R220" i="1" s="1"/>
  <c r="Q216" i="1"/>
  <c r="P216" i="1"/>
  <c r="O216" i="1"/>
  <c r="O220" i="1" s="1"/>
  <c r="O222" i="1" s="1"/>
  <c r="N216" i="1"/>
  <c r="M216" i="1"/>
  <c r="L216" i="1"/>
  <c r="K216" i="1"/>
  <c r="K220" i="1" s="1"/>
  <c r="J216" i="1"/>
  <c r="J220" i="1" s="1"/>
  <c r="J222" i="1" s="1"/>
  <c r="I216" i="1"/>
  <c r="H216" i="1"/>
  <c r="H220" i="1" s="1"/>
  <c r="H222" i="1" s="1"/>
  <c r="G216" i="1"/>
  <c r="F216" i="1"/>
  <c r="F220" i="1" s="1"/>
  <c r="E216" i="1"/>
  <c r="D216" i="1"/>
  <c r="C216" i="1"/>
  <c r="C220" i="1" s="1"/>
  <c r="C222" i="1" s="1"/>
  <c r="B216" i="1"/>
  <c r="X201" i="1"/>
  <c r="L201" i="1"/>
  <c r="Z200" i="1"/>
  <c r="AA200" i="1" s="1"/>
  <c r="X199" i="1"/>
  <c r="V199" i="1"/>
  <c r="V201" i="1" s="1"/>
  <c r="S199" i="1"/>
  <c r="S201" i="1" s="1"/>
  <c r="Q199" i="1"/>
  <c r="Q201" i="1" s="1"/>
  <c r="L199" i="1"/>
  <c r="J199" i="1"/>
  <c r="J201" i="1" s="1"/>
  <c r="G199" i="1"/>
  <c r="G201" i="1" s="1"/>
  <c r="E199" i="1"/>
  <c r="E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R199" i="1" s="1"/>
  <c r="R201" i="1" s="1"/>
  <c r="Q196" i="1"/>
  <c r="P196" i="1"/>
  <c r="O196" i="1"/>
  <c r="N196" i="1"/>
  <c r="M196" i="1"/>
  <c r="L196" i="1"/>
  <c r="K196" i="1"/>
  <c r="J196" i="1"/>
  <c r="I196" i="1"/>
  <c r="H196" i="1"/>
  <c r="G196" i="1"/>
  <c r="F196" i="1"/>
  <c r="F199" i="1" s="1"/>
  <c r="F201" i="1" s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T205" i="1" s="1"/>
  <c r="S195" i="1"/>
  <c r="R195" i="1"/>
  <c r="Q195" i="1"/>
  <c r="P195" i="1"/>
  <c r="O195" i="1"/>
  <c r="O199" i="1" s="1"/>
  <c r="O201" i="1" s="1"/>
  <c r="N195" i="1"/>
  <c r="M195" i="1"/>
  <c r="M199" i="1" s="1"/>
  <c r="M201" i="1" s="1"/>
  <c r="L195" i="1"/>
  <c r="K195" i="1"/>
  <c r="J195" i="1"/>
  <c r="I195" i="1"/>
  <c r="I199" i="1" s="1"/>
  <c r="I201" i="1" s="1"/>
  <c r="H195" i="1"/>
  <c r="H205" i="1" s="1"/>
  <c r="G195" i="1"/>
  <c r="F195" i="1"/>
  <c r="E195" i="1"/>
  <c r="D195" i="1"/>
  <c r="C195" i="1"/>
  <c r="C199" i="1" s="1"/>
  <c r="C201" i="1" s="1"/>
  <c r="B195" i="1"/>
  <c r="G191" i="1"/>
  <c r="Y190" i="1"/>
  <c r="Y191" i="1" s="1"/>
  <c r="X190" i="1"/>
  <c r="X191" i="1" s="1"/>
  <c r="W190" i="1"/>
  <c r="V190" i="1"/>
  <c r="U190" i="1"/>
  <c r="T190" i="1"/>
  <c r="S190" i="1"/>
  <c r="S191" i="1" s="1"/>
  <c r="R190" i="1"/>
  <c r="Q190" i="1"/>
  <c r="P190" i="1"/>
  <c r="O190" i="1"/>
  <c r="N190" i="1"/>
  <c r="M190" i="1"/>
  <c r="M191" i="1" s="1"/>
  <c r="L190" i="1"/>
  <c r="K190" i="1"/>
  <c r="J190" i="1"/>
  <c r="I190" i="1"/>
  <c r="H190" i="1"/>
  <c r="G190" i="1"/>
  <c r="F190" i="1"/>
  <c r="E190" i="1"/>
  <c r="D190" i="1"/>
  <c r="C190" i="1"/>
  <c r="B190" i="1"/>
  <c r="B191" i="1" s="1"/>
  <c r="X189" i="1"/>
  <c r="V189" i="1"/>
  <c r="V191" i="1" s="1"/>
  <c r="O189" i="1"/>
  <c r="O191" i="1" s="1"/>
  <c r="J189" i="1"/>
  <c r="J191" i="1" s="1"/>
  <c r="C189" i="1"/>
  <c r="C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L189" i="1" s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P189" i="1" s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W189" i="1" s="1"/>
  <c r="W191" i="1" s="1"/>
  <c r="V186" i="1"/>
  <c r="U186" i="1"/>
  <c r="T186" i="1"/>
  <c r="S186" i="1"/>
  <c r="R186" i="1"/>
  <c r="Q186" i="1"/>
  <c r="Q189" i="1" s="1"/>
  <c r="Q191" i="1" s="1"/>
  <c r="P186" i="1"/>
  <c r="O186" i="1"/>
  <c r="N186" i="1"/>
  <c r="M186" i="1"/>
  <c r="L186" i="1"/>
  <c r="K186" i="1"/>
  <c r="K189" i="1" s="1"/>
  <c r="K191" i="1" s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Y189" i="1" s="1"/>
  <c r="X185" i="1"/>
  <c r="W185" i="1"/>
  <c r="V185" i="1"/>
  <c r="U185" i="1"/>
  <c r="U189" i="1" s="1"/>
  <c r="T185" i="1"/>
  <c r="T189" i="1" s="1"/>
  <c r="S185" i="1"/>
  <c r="S189" i="1" s="1"/>
  <c r="R185" i="1"/>
  <c r="R189" i="1" s="1"/>
  <c r="R191" i="1" s="1"/>
  <c r="Q185" i="1"/>
  <c r="P185" i="1"/>
  <c r="O185" i="1"/>
  <c r="N185" i="1"/>
  <c r="M185" i="1"/>
  <c r="M189" i="1" s="1"/>
  <c r="L185" i="1"/>
  <c r="K185" i="1"/>
  <c r="J185" i="1"/>
  <c r="I185" i="1"/>
  <c r="I189" i="1" s="1"/>
  <c r="H185" i="1"/>
  <c r="H189" i="1" s="1"/>
  <c r="G185" i="1"/>
  <c r="G189" i="1" s="1"/>
  <c r="F185" i="1"/>
  <c r="F189" i="1" s="1"/>
  <c r="F191" i="1" s="1"/>
  <c r="E185" i="1"/>
  <c r="D185" i="1"/>
  <c r="C185" i="1"/>
  <c r="B185" i="1"/>
  <c r="B189" i="1" s="1"/>
  <c r="Y180" i="1"/>
  <c r="Y181" i="1" s="1"/>
  <c r="X180" i="1"/>
  <c r="X181" i="1" s="1"/>
  <c r="W180" i="1"/>
  <c r="V180" i="1"/>
  <c r="U180" i="1"/>
  <c r="T180" i="1"/>
  <c r="S180" i="1"/>
  <c r="R180" i="1"/>
  <c r="Q180" i="1"/>
  <c r="P180" i="1"/>
  <c r="O180" i="1"/>
  <c r="N180" i="1"/>
  <c r="N181" i="1" s="1"/>
  <c r="M180" i="1"/>
  <c r="M181" i="1" s="1"/>
  <c r="L180" i="1"/>
  <c r="K180" i="1"/>
  <c r="J180" i="1"/>
  <c r="I180" i="1"/>
  <c r="H180" i="1"/>
  <c r="G180" i="1"/>
  <c r="F180" i="1"/>
  <c r="E180" i="1"/>
  <c r="D180" i="1"/>
  <c r="C180" i="1"/>
  <c r="B180" i="1"/>
  <c r="B181" i="1" s="1"/>
  <c r="T179" i="1"/>
  <c r="T181" i="1" s="1"/>
  <c r="O179" i="1"/>
  <c r="O181" i="1" s="1"/>
  <c r="H179" i="1"/>
  <c r="H181" i="1" s="1"/>
  <c r="C179" i="1"/>
  <c r="C181" i="1" s="1"/>
  <c r="Y178" i="1"/>
  <c r="X178" i="1"/>
  <c r="W178" i="1"/>
  <c r="V178" i="1"/>
  <c r="U178" i="1"/>
  <c r="T178" i="1"/>
  <c r="S178" i="1"/>
  <c r="R178" i="1"/>
  <c r="Q178" i="1"/>
  <c r="Q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E179" i="1" s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V179" i="1" s="1"/>
  <c r="V181" i="1" s="1"/>
  <c r="U176" i="1"/>
  <c r="U179" i="1" s="1"/>
  <c r="T176" i="1"/>
  <c r="S176" i="1"/>
  <c r="R176" i="1"/>
  <c r="Q176" i="1"/>
  <c r="P176" i="1"/>
  <c r="P179" i="1" s="1"/>
  <c r="P181" i="1" s="1"/>
  <c r="O176" i="1"/>
  <c r="N176" i="1"/>
  <c r="M176" i="1"/>
  <c r="L176" i="1"/>
  <c r="K176" i="1"/>
  <c r="J176" i="1"/>
  <c r="J179" i="1" s="1"/>
  <c r="J181" i="1" s="1"/>
  <c r="I176" i="1"/>
  <c r="I179" i="1" s="1"/>
  <c r="H176" i="1"/>
  <c r="G176" i="1"/>
  <c r="F176" i="1"/>
  <c r="E176" i="1"/>
  <c r="D176" i="1"/>
  <c r="D179" i="1" s="1"/>
  <c r="D181" i="1" s="1"/>
  <c r="C176" i="1"/>
  <c r="B176" i="1"/>
  <c r="Y175" i="1"/>
  <c r="Y179" i="1" s="1"/>
  <c r="X175" i="1"/>
  <c r="X179" i="1" s="1"/>
  <c r="W175" i="1"/>
  <c r="W179" i="1" s="1"/>
  <c r="W181" i="1" s="1"/>
  <c r="V175" i="1"/>
  <c r="U175" i="1"/>
  <c r="T175" i="1"/>
  <c r="S175" i="1"/>
  <c r="R175" i="1"/>
  <c r="R179" i="1" s="1"/>
  <c r="Q175" i="1"/>
  <c r="P175" i="1"/>
  <c r="O175" i="1"/>
  <c r="N175" i="1"/>
  <c r="N179" i="1" s="1"/>
  <c r="M175" i="1"/>
  <c r="M179" i="1" s="1"/>
  <c r="L175" i="1"/>
  <c r="L179" i="1" s="1"/>
  <c r="L181" i="1" s="1"/>
  <c r="K175" i="1"/>
  <c r="K179" i="1" s="1"/>
  <c r="K181" i="1" s="1"/>
  <c r="J175" i="1"/>
  <c r="I175" i="1"/>
  <c r="H175" i="1"/>
  <c r="G175" i="1"/>
  <c r="F175" i="1"/>
  <c r="F179" i="1" s="1"/>
  <c r="E175" i="1"/>
  <c r="D175" i="1"/>
  <c r="C175" i="1"/>
  <c r="B175" i="1"/>
  <c r="B179" i="1" s="1"/>
  <c r="O171" i="1"/>
  <c r="E171" i="1"/>
  <c r="C171" i="1"/>
  <c r="Y170" i="1"/>
  <c r="Y171" i="1" s="1"/>
  <c r="X170" i="1"/>
  <c r="W170" i="1"/>
  <c r="V170" i="1"/>
  <c r="U170" i="1"/>
  <c r="T170" i="1"/>
  <c r="S170" i="1"/>
  <c r="R170" i="1"/>
  <c r="Q170" i="1"/>
  <c r="Q171" i="1" s="1"/>
  <c r="P170" i="1"/>
  <c r="P171" i="1" s="1"/>
  <c r="O170" i="1"/>
  <c r="N170" i="1"/>
  <c r="M170" i="1"/>
  <c r="M171" i="1" s="1"/>
  <c r="L170" i="1"/>
  <c r="K170" i="1"/>
  <c r="J170" i="1"/>
  <c r="I170" i="1"/>
  <c r="H170" i="1"/>
  <c r="G170" i="1"/>
  <c r="F170" i="1"/>
  <c r="E170" i="1"/>
  <c r="D170" i="1"/>
  <c r="C170" i="1"/>
  <c r="B170" i="1"/>
  <c r="Y169" i="1"/>
  <c r="T169" i="1"/>
  <c r="T171" i="1" s="1"/>
  <c r="M169" i="1"/>
  <c r="H169" i="1"/>
  <c r="H171" i="1" s="1"/>
  <c r="Y168" i="1"/>
  <c r="X168" i="1"/>
  <c r="W168" i="1"/>
  <c r="V168" i="1"/>
  <c r="V169" i="1" s="1"/>
  <c r="U168" i="1"/>
  <c r="T168" i="1"/>
  <c r="S168" i="1"/>
  <c r="R168" i="1"/>
  <c r="Q168" i="1"/>
  <c r="P168" i="1"/>
  <c r="O168" i="1"/>
  <c r="N168" i="1"/>
  <c r="M168" i="1"/>
  <c r="L168" i="1"/>
  <c r="K168" i="1"/>
  <c r="J168" i="1"/>
  <c r="J169" i="1" s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U169" i="1" s="1"/>
  <c r="U171" i="1" s="1"/>
  <c r="T166" i="1"/>
  <c r="S166" i="1"/>
  <c r="R166" i="1"/>
  <c r="Q166" i="1"/>
  <c r="P166" i="1"/>
  <c r="O166" i="1"/>
  <c r="O169" i="1" s="1"/>
  <c r="N166" i="1"/>
  <c r="M166" i="1"/>
  <c r="L166" i="1"/>
  <c r="K166" i="1"/>
  <c r="J166" i="1"/>
  <c r="I166" i="1"/>
  <c r="I169" i="1" s="1"/>
  <c r="I171" i="1" s="1"/>
  <c r="H166" i="1"/>
  <c r="G166" i="1"/>
  <c r="F166" i="1"/>
  <c r="E166" i="1"/>
  <c r="D166" i="1"/>
  <c r="C166" i="1"/>
  <c r="C169" i="1" s="1"/>
  <c r="B166" i="1"/>
  <c r="Y165" i="1"/>
  <c r="X165" i="1"/>
  <c r="W165" i="1"/>
  <c r="W169" i="1" s="1"/>
  <c r="V165" i="1"/>
  <c r="U165" i="1"/>
  <c r="T165" i="1"/>
  <c r="S165" i="1"/>
  <c r="S169" i="1" s="1"/>
  <c r="R165" i="1"/>
  <c r="R169" i="1" s="1"/>
  <c r="Q165" i="1"/>
  <c r="Q169" i="1" s="1"/>
  <c r="P165" i="1"/>
  <c r="P169" i="1" s="1"/>
  <c r="O165" i="1"/>
  <c r="N165" i="1"/>
  <c r="M165" i="1"/>
  <c r="Z165" i="1" s="1"/>
  <c r="L165" i="1"/>
  <c r="K165" i="1"/>
  <c r="K169" i="1" s="1"/>
  <c r="J165" i="1"/>
  <c r="I165" i="1"/>
  <c r="H165" i="1"/>
  <c r="G165" i="1"/>
  <c r="G169" i="1" s="1"/>
  <c r="F165" i="1"/>
  <c r="F169" i="1" s="1"/>
  <c r="E165" i="1"/>
  <c r="E169" i="1" s="1"/>
  <c r="D165" i="1"/>
  <c r="C165" i="1"/>
  <c r="B165" i="1"/>
  <c r="T161" i="1"/>
  <c r="H161" i="1"/>
  <c r="Y160" i="1"/>
  <c r="X160" i="1"/>
  <c r="W160" i="1"/>
  <c r="V160" i="1"/>
  <c r="U160" i="1"/>
  <c r="T160" i="1"/>
  <c r="S160" i="1"/>
  <c r="R160" i="1"/>
  <c r="R161" i="1" s="1"/>
  <c r="Q160" i="1"/>
  <c r="Q161" i="1" s="1"/>
  <c r="P160" i="1"/>
  <c r="P161" i="1" s="1"/>
  <c r="O160" i="1"/>
  <c r="O161" i="1" s="1"/>
  <c r="N160" i="1"/>
  <c r="M160" i="1"/>
  <c r="Z160" i="1" s="1"/>
  <c r="L160" i="1"/>
  <c r="K160" i="1"/>
  <c r="J160" i="1"/>
  <c r="I160" i="1"/>
  <c r="H160" i="1"/>
  <c r="G160" i="1"/>
  <c r="F160" i="1"/>
  <c r="F161" i="1" s="1"/>
  <c r="E160" i="1"/>
  <c r="E161" i="1" s="1"/>
  <c r="D160" i="1"/>
  <c r="D161" i="1" s="1"/>
  <c r="C160" i="1"/>
  <c r="B160" i="1"/>
  <c r="Y159" i="1"/>
  <c r="Y161" i="1" s="1"/>
  <c r="R159" i="1"/>
  <c r="O159" i="1"/>
  <c r="M159" i="1"/>
  <c r="M161" i="1" s="1"/>
  <c r="F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159" i="1" s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T159" i="1" s="1"/>
  <c r="S156" i="1"/>
  <c r="S159" i="1" s="1"/>
  <c r="S161" i="1" s="1"/>
  <c r="R156" i="1"/>
  <c r="Q156" i="1"/>
  <c r="P156" i="1"/>
  <c r="O156" i="1"/>
  <c r="N156" i="1"/>
  <c r="N159" i="1" s="1"/>
  <c r="N161" i="1" s="1"/>
  <c r="M156" i="1"/>
  <c r="L156" i="1"/>
  <c r="K156" i="1"/>
  <c r="J156" i="1"/>
  <c r="I156" i="1"/>
  <c r="H156" i="1"/>
  <c r="H159" i="1" s="1"/>
  <c r="G156" i="1"/>
  <c r="G159" i="1" s="1"/>
  <c r="G161" i="1" s="1"/>
  <c r="F156" i="1"/>
  <c r="E156" i="1"/>
  <c r="D156" i="1"/>
  <c r="C156" i="1"/>
  <c r="B156" i="1"/>
  <c r="B159" i="1" s="1"/>
  <c r="B161" i="1" s="1"/>
  <c r="Y155" i="1"/>
  <c r="X155" i="1"/>
  <c r="X159" i="1" s="1"/>
  <c r="W155" i="1"/>
  <c r="W159" i="1" s="1"/>
  <c r="V155" i="1"/>
  <c r="V159" i="1" s="1"/>
  <c r="V161" i="1" s="1"/>
  <c r="U155" i="1"/>
  <c r="U159" i="1" s="1"/>
  <c r="T155" i="1"/>
  <c r="S155" i="1"/>
  <c r="R155" i="1"/>
  <c r="Q155" i="1"/>
  <c r="Q159" i="1" s="1"/>
  <c r="P155" i="1"/>
  <c r="P159" i="1" s="1"/>
  <c r="O155" i="1"/>
  <c r="N155" i="1"/>
  <c r="M155" i="1"/>
  <c r="L155" i="1"/>
  <c r="L159" i="1" s="1"/>
  <c r="K155" i="1"/>
  <c r="K159" i="1" s="1"/>
  <c r="J155" i="1"/>
  <c r="J159" i="1" s="1"/>
  <c r="J161" i="1" s="1"/>
  <c r="I155" i="1"/>
  <c r="I159" i="1" s="1"/>
  <c r="H155" i="1"/>
  <c r="G155" i="1"/>
  <c r="F155" i="1"/>
  <c r="E155" i="1"/>
  <c r="E159" i="1" s="1"/>
  <c r="D155" i="1"/>
  <c r="D159" i="1" s="1"/>
  <c r="C155" i="1"/>
  <c r="B155" i="1"/>
  <c r="O151" i="1"/>
  <c r="Y150" i="1"/>
  <c r="X150" i="1"/>
  <c r="W150" i="1"/>
  <c r="W151" i="1" s="1"/>
  <c r="V150" i="1"/>
  <c r="U150" i="1"/>
  <c r="T150" i="1"/>
  <c r="S150" i="1"/>
  <c r="R150" i="1"/>
  <c r="Q150" i="1"/>
  <c r="Q151" i="1" s="1"/>
  <c r="P150" i="1"/>
  <c r="P151" i="1" s="1"/>
  <c r="O150" i="1"/>
  <c r="N150" i="1"/>
  <c r="M150" i="1"/>
  <c r="L150" i="1"/>
  <c r="K150" i="1"/>
  <c r="K151" i="1" s="1"/>
  <c r="J150" i="1"/>
  <c r="I150" i="1"/>
  <c r="H150" i="1"/>
  <c r="G150" i="1"/>
  <c r="F150" i="1"/>
  <c r="E150" i="1"/>
  <c r="E151" i="1" s="1"/>
  <c r="D150" i="1"/>
  <c r="D151" i="1" s="1"/>
  <c r="C150" i="1"/>
  <c r="C151" i="1" s="1"/>
  <c r="B150" i="1"/>
  <c r="W149" i="1"/>
  <c r="T149" i="1"/>
  <c r="R149" i="1"/>
  <c r="R151" i="1" s="1"/>
  <c r="K149" i="1"/>
  <c r="H149" i="1"/>
  <c r="F149" i="1"/>
  <c r="F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Y149" i="1" s="1"/>
  <c r="Y151" i="1" s="1"/>
  <c r="X146" i="1"/>
  <c r="X149" i="1" s="1"/>
  <c r="X151" i="1" s="1"/>
  <c r="W146" i="1"/>
  <c r="V146" i="1"/>
  <c r="U146" i="1"/>
  <c r="T146" i="1"/>
  <c r="S146" i="1"/>
  <c r="S149" i="1" s="1"/>
  <c r="S151" i="1" s="1"/>
  <c r="R146" i="1"/>
  <c r="Q146" i="1"/>
  <c r="P146" i="1"/>
  <c r="O146" i="1"/>
  <c r="N146" i="1"/>
  <c r="M146" i="1"/>
  <c r="L146" i="1"/>
  <c r="L149" i="1" s="1"/>
  <c r="L151" i="1" s="1"/>
  <c r="K146" i="1"/>
  <c r="J146" i="1"/>
  <c r="I146" i="1"/>
  <c r="H146" i="1"/>
  <c r="G146" i="1"/>
  <c r="G149" i="1" s="1"/>
  <c r="G151" i="1" s="1"/>
  <c r="F146" i="1"/>
  <c r="E146" i="1"/>
  <c r="D146" i="1"/>
  <c r="C146" i="1"/>
  <c r="B146" i="1"/>
  <c r="Y145" i="1"/>
  <c r="X145" i="1"/>
  <c r="W145" i="1"/>
  <c r="V145" i="1"/>
  <c r="U145" i="1"/>
  <c r="U149" i="1" s="1"/>
  <c r="T145" i="1"/>
  <c r="S145" i="1"/>
  <c r="R145" i="1"/>
  <c r="Q145" i="1"/>
  <c r="Q149" i="1" s="1"/>
  <c r="P145" i="1"/>
  <c r="P149" i="1" s="1"/>
  <c r="O145" i="1"/>
  <c r="O149" i="1" s="1"/>
  <c r="N145" i="1"/>
  <c r="M145" i="1"/>
  <c r="L145" i="1"/>
  <c r="K145" i="1"/>
  <c r="J145" i="1"/>
  <c r="I145" i="1"/>
  <c r="I149" i="1" s="1"/>
  <c r="H145" i="1"/>
  <c r="G145" i="1"/>
  <c r="F145" i="1"/>
  <c r="E145" i="1"/>
  <c r="E149" i="1" s="1"/>
  <c r="D145" i="1"/>
  <c r="D149" i="1" s="1"/>
  <c r="C145" i="1"/>
  <c r="C149" i="1" s="1"/>
  <c r="B145" i="1"/>
  <c r="B149" i="1" s="1"/>
  <c r="T141" i="1"/>
  <c r="R141" i="1"/>
  <c r="H141" i="1"/>
  <c r="Y140" i="1"/>
  <c r="X140" i="1"/>
  <c r="W140" i="1"/>
  <c r="V140" i="1"/>
  <c r="V141" i="1" s="1"/>
  <c r="U140" i="1"/>
  <c r="T140" i="1"/>
  <c r="S140" i="1"/>
  <c r="S141" i="1" s="1"/>
  <c r="R140" i="1"/>
  <c r="Q140" i="1"/>
  <c r="P140" i="1"/>
  <c r="P141" i="1" s="1"/>
  <c r="O140" i="1"/>
  <c r="N140" i="1"/>
  <c r="M140" i="1"/>
  <c r="L140" i="1"/>
  <c r="K140" i="1"/>
  <c r="J140" i="1"/>
  <c r="J141" i="1" s="1"/>
  <c r="I140" i="1"/>
  <c r="H140" i="1"/>
  <c r="G140" i="1"/>
  <c r="G141" i="1" s="1"/>
  <c r="F140" i="1"/>
  <c r="E140" i="1"/>
  <c r="D140" i="1"/>
  <c r="D141" i="1" s="1"/>
  <c r="C140" i="1"/>
  <c r="B140" i="1"/>
  <c r="Y139" i="1"/>
  <c r="W139" i="1"/>
  <c r="W141" i="1" s="1"/>
  <c r="P139" i="1"/>
  <c r="K139" i="1"/>
  <c r="K141" i="1" s="1"/>
  <c r="D139" i="1"/>
  <c r="AA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R139" i="1" s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F139" i="1" s="1"/>
  <c r="F141" i="1" s="1"/>
  <c r="E136" i="1"/>
  <c r="D136" i="1"/>
  <c r="C136" i="1"/>
  <c r="B136" i="1"/>
  <c r="Y135" i="1"/>
  <c r="X135" i="1"/>
  <c r="X139" i="1" s="1"/>
  <c r="X141" i="1" s="1"/>
  <c r="W135" i="1"/>
  <c r="V135" i="1"/>
  <c r="V139" i="1" s="1"/>
  <c r="U135" i="1"/>
  <c r="U139" i="1" s="1"/>
  <c r="T135" i="1"/>
  <c r="T139" i="1" s="1"/>
  <c r="S135" i="1"/>
  <c r="S139" i="1" s="1"/>
  <c r="R135" i="1"/>
  <c r="Q135" i="1"/>
  <c r="Q139" i="1" s="1"/>
  <c r="Q141" i="1" s="1"/>
  <c r="P135" i="1"/>
  <c r="O135" i="1"/>
  <c r="O139" i="1" s="1"/>
  <c r="N135" i="1"/>
  <c r="N139" i="1" s="1"/>
  <c r="M135" i="1"/>
  <c r="Z135" i="1" s="1"/>
  <c r="L135" i="1"/>
  <c r="L139" i="1" s="1"/>
  <c r="L141" i="1" s="1"/>
  <c r="K135" i="1"/>
  <c r="J135" i="1"/>
  <c r="J139" i="1" s="1"/>
  <c r="I135" i="1"/>
  <c r="I139" i="1" s="1"/>
  <c r="H135" i="1"/>
  <c r="H139" i="1" s="1"/>
  <c r="G135" i="1"/>
  <c r="G139" i="1" s="1"/>
  <c r="F135" i="1"/>
  <c r="E135" i="1"/>
  <c r="E139" i="1" s="1"/>
  <c r="E141" i="1" s="1"/>
  <c r="D135" i="1"/>
  <c r="C135" i="1"/>
  <c r="C139" i="1" s="1"/>
  <c r="B135" i="1"/>
  <c r="B139" i="1" s="1"/>
  <c r="W131" i="1"/>
  <c r="AA130" i="1"/>
  <c r="Y130" i="1"/>
  <c r="X130" i="1"/>
  <c r="W130" i="1"/>
  <c r="V130" i="1"/>
  <c r="U130" i="1"/>
  <c r="U131" i="1" s="1"/>
  <c r="T130" i="1"/>
  <c r="S130" i="1"/>
  <c r="S131" i="1" s="1"/>
  <c r="R130" i="1"/>
  <c r="Q130" i="1"/>
  <c r="P130" i="1"/>
  <c r="O130" i="1"/>
  <c r="N130" i="1"/>
  <c r="M130" i="1"/>
  <c r="Z130" i="1" s="1"/>
  <c r="L130" i="1"/>
  <c r="K130" i="1"/>
  <c r="J130" i="1"/>
  <c r="I130" i="1"/>
  <c r="I131" i="1" s="1"/>
  <c r="H130" i="1"/>
  <c r="G130" i="1"/>
  <c r="G131" i="1" s="1"/>
  <c r="F130" i="1"/>
  <c r="F131" i="1" s="1"/>
  <c r="E130" i="1"/>
  <c r="D130" i="1"/>
  <c r="C130" i="1"/>
  <c r="B130" i="1"/>
  <c r="U129" i="1"/>
  <c r="P129" i="1"/>
  <c r="P131" i="1" s="1"/>
  <c r="I129" i="1"/>
  <c r="F129" i="1"/>
  <c r="D129" i="1"/>
  <c r="D131" i="1" s="1"/>
  <c r="Y128" i="1"/>
  <c r="X128" i="1"/>
  <c r="W128" i="1"/>
  <c r="V128" i="1"/>
  <c r="U128" i="1"/>
  <c r="T128" i="1"/>
  <c r="S128" i="1"/>
  <c r="R128" i="1"/>
  <c r="R129" i="1" s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W129" i="1" s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K129" i="1" s="1"/>
  <c r="K131" i="1" s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X129" i="1" s="1"/>
  <c r="W125" i="1"/>
  <c r="V125" i="1"/>
  <c r="V129" i="1" s="1"/>
  <c r="V131" i="1" s="1"/>
  <c r="U125" i="1"/>
  <c r="T125" i="1"/>
  <c r="S125" i="1"/>
  <c r="S129" i="1" s="1"/>
  <c r="R125" i="1"/>
  <c r="Q125" i="1"/>
  <c r="Q129" i="1" s="1"/>
  <c r="Q131" i="1" s="1"/>
  <c r="P125" i="1"/>
  <c r="O125" i="1"/>
  <c r="O129" i="1" s="1"/>
  <c r="N125" i="1"/>
  <c r="N129" i="1" s="1"/>
  <c r="M125" i="1"/>
  <c r="L125" i="1"/>
  <c r="L129" i="1" s="1"/>
  <c r="K125" i="1"/>
  <c r="J125" i="1"/>
  <c r="J129" i="1" s="1"/>
  <c r="J131" i="1" s="1"/>
  <c r="I125" i="1"/>
  <c r="H125" i="1"/>
  <c r="G125" i="1"/>
  <c r="G129" i="1" s="1"/>
  <c r="F125" i="1"/>
  <c r="E125" i="1"/>
  <c r="E129" i="1" s="1"/>
  <c r="E131" i="1" s="1"/>
  <c r="D125" i="1"/>
  <c r="C125" i="1"/>
  <c r="C129" i="1" s="1"/>
  <c r="B125" i="1"/>
  <c r="B129" i="1" s="1"/>
  <c r="Y120" i="1"/>
  <c r="X120" i="1"/>
  <c r="X121" i="1" s="1"/>
  <c r="W120" i="1"/>
  <c r="V120" i="1"/>
  <c r="U120" i="1"/>
  <c r="T120" i="1"/>
  <c r="T121" i="1" s="1"/>
  <c r="S120" i="1"/>
  <c r="S121" i="1" s="1"/>
  <c r="R120" i="1"/>
  <c r="R20" i="1" s="1"/>
  <c r="Q120" i="1"/>
  <c r="P120" i="1"/>
  <c r="O120" i="1"/>
  <c r="N120" i="1"/>
  <c r="N121" i="1" s="1"/>
  <c r="M120" i="1"/>
  <c r="L120" i="1"/>
  <c r="L121" i="1" s="1"/>
  <c r="K120" i="1"/>
  <c r="J120" i="1"/>
  <c r="I120" i="1"/>
  <c r="H120" i="1"/>
  <c r="H121" i="1" s="1"/>
  <c r="G120" i="1"/>
  <c r="G121" i="1" s="1"/>
  <c r="F120" i="1"/>
  <c r="F121" i="1" s="1"/>
  <c r="E120" i="1"/>
  <c r="D120" i="1"/>
  <c r="C120" i="1"/>
  <c r="B120" i="1"/>
  <c r="B121" i="1" s="1"/>
  <c r="U119" i="1"/>
  <c r="U121" i="1" s="1"/>
  <c r="N119" i="1"/>
  <c r="I119" i="1"/>
  <c r="I121" i="1" s="1"/>
  <c r="B119" i="1"/>
  <c r="Y118" i="1"/>
  <c r="X118" i="1"/>
  <c r="W118" i="1"/>
  <c r="W119" i="1" s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K119" i="1" s="1"/>
  <c r="J118" i="1"/>
  <c r="I118" i="1"/>
  <c r="H118" i="1"/>
  <c r="G118" i="1"/>
  <c r="F118" i="1"/>
  <c r="E118" i="1"/>
  <c r="D118" i="1"/>
  <c r="C118" i="1"/>
  <c r="B118" i="1"/>
  <c r="Y117" i="1"/>
  <c r="Y17" i="1" s="1"/>
  <c r="Y207" i="1" s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AB116" i="1"/>
  <c r="Y116" i="1"/>
  <c r="X116" i="1"/>
  <c r="W116" i="1"/>
  <c r="V116" i="1"/>
  <c r="U116" i="1"/>
  <c r="T116" i="1"/>
  <c r="S116" i="1"/>
  <c r="R116" i="1"/>
  <c r="Q116" i="1"/>
  <c r="P116" i="1"/>
  <c r="P119" i="1" s="1"/>
  <c r="P121" i="1" s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V115" i="1"/>
  <c r="V119" i="1" s="1"/>
  <c r="U115" i="1"/>
  <c r="T115" i="1"/>
  <c r="T119" i="1" s="1"/>
  <c r="S115" i="1"/>
  <c r="S119" i="1" s="1"/>
  <c r="R115" i="1"/>
  <c r="R119" i="1" s="1"/>
  <c r="Q115" i="1"/>
  <c r="Q119" i="1" s="1"/>
  <c r="P115" i="1"/>
  <c r="O115" i="1"/>
  <c r="O119" i="1" s="1"/>
  <c r="O121" i="1" s="1"/>
  <c r="N115" i="1"/>
  <c r="M115" i="1"/>
  <c r="Z115" i="1" s="1"/>
  <c r="L115" i="1"/>
  <c r="L119" i="1" s="1"/>
  <c r="K115" i="1"/>
  <c r="J115" i="1"/>
  <c r="J119" i="1" s="1"/>
  <c r="I115" i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C121" i="1" s="1"/>
  <c r="B115" i="1"/>
  <c r="I111" i="1"/>
  <c r="Y110" i="1"/>
  <c r="X110" i="1"/>
  <c r="W110" i="1"/>
  <c r="V110" i="1"/>
  <c r="U110" i="1"/>
  <c r="T110" i="1"/>
  <c r="S110" i="1"/>
  <c r="S111" i="1" s="1"/>
  <c r="R110" i="1"/>
  <c r="R111" i="1" s="1"/>
  <c r="Q110" i="1"/>
  <c r="Q111" i="1" s="1"/>
  <c r="P110" i="1"/>
  <c r="O110" i="1"/>
  <c r="N110" i="1"/>
  <c r="M110" i="1"/>
  <c r="L110" i="1"/>
  <c r="K110" i="1"/>
  <c r="J110" i="1"/>
  <c r="I110" i="1"/>
  <c r="H110" i="1"/>
  <c r="G110" i="1"/>
  <c r="G111" i="1" s="1"/>
  <c r="F110" i="1"/>
  <c r="F111" i="1" s="1"/>
  <c r="E110" i="1"/>
  <c r="E111" i="1" s="1"/>
  <c r="D110" i="1"/>
  <c r="C110" i="1"/>
  <c r="B110" i="1"/>
  <c r="S109" i="1"/>
  <c r="N109" i="1"/>
  <c r="N111" i="1" s="1"/>
  <c r="G109" i="1"/>
  <c r="B109" i="1"/>
  <c r="B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U109" i="1" s="1"/>
  <c r="U111" i="1" s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I109" i="1" s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V105" i="1"/>
  <c r="V109" i="1" s="1"/>
  <c r="U105" i="1"/>
  <c r="T105" i="1"/>
  <c r="S105" i="1"/>
  <c r="R105" i="1"/>
  <c r="R109" i="1" s="1"/>
  <c r="Q105" i="1"/>
  <c r="Q109" i="1" s="1"/>
  <c r="P105" i="1"/>
  <c r="P109" i="1" s="1"/>
  <c r="O105" i="1"/>
  <c r="O109" i="1" s="1"/>
  <c r="N105" i="1"/>
  <c r="M105" i="1"/>
  <c r="L105" i="1"/>
  <c r="L109" i="1" s="1"/>
  <c r="K105" i="1"/>
  <c r="J105" i="1"/>
  <c r="J109" i="1" s="1"/>
  <c r="I105" i="1"/>
  <c r="H105" i="1"/>
  <c r="G105" i="1"/>
  <c r="F105" i="1"/>
  <c r="F109" i="1" s="1"/>
  <c r="E105" i="1"/>
  <c r="E109" i="1" s="1"/>
  <c r="D105" i="1"/>
  <c r="C105" i="1"/>
  <c r="C109" i="1" s="1"/>
  <c r="B105" i="1"/>
  <c r="Y100" i="1"/>
  <c r="Y101" i="1" s="1"/>
  <c r="X100" i="1"/>
  <c r="X101" i="1" s="1"/>
  <c r="W100" i="1"/>
  <c r="W101" i="1" s="1"/>
  <c r="V100" i="1"/>
  <c r="V101" i="1" s="1"/>
  <c r="U100" i="1"/>
  <c r="T100" i="1"/>
  <c r="S100" i="1"/>
  <c r="R100" i="1"/>
  <c r="Q100" i="1"/>
  <c r="P100" i="1"/>
  <c r="P101" i="1" s="1"/>
  <c r="O100" i="1"/>
  <c r="N100" i="1"/>
  <c r="M100" i="1"/>
  <c r="L100" i="1"/>
  <c r="L101" i="1" s="1"/>
  <c r="K100" i="1"/>
  <c r="K101" i="1" s="1"/>
  <c r="J100" i="1"/>
  <c r="J101" i="1" s="1"/>
  <c r="I100" i="1"/>
  <c r="H100" i="1"/>
  <c r="G100" i="1"/>
  <c r="F100" i="1"/>
  <c r="E100" i="1"/>
  <c r="D100" i="1"/>
  <c r="C100" i="1"/>
  <c r="B100" i="1"/>
  <c r="X99" i="1"/>
  <c r="S99" i="1"/>
  <c r="S101" i="1" s="1"/>
  <c r="L99" i="1"/>
  <c r="G99" i="1"/>
  <c r="G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V95" i="1"/>
  <c r="V99" i="1" s="1"/>
  <c r="U95" i="1"/>
  <c r="U99" i="1" s="1"/>
  <c r="T95" i="1"/>
  <c r="T99" i="1" s="1"/>
  <c r="S95" i="1"/>
  <c r="R95" i="1"/>
  <c r="R99" i="1" s="1"/>
  <c r="Q95" i="1"/>
  <c r="Q99" i="1" s="1"/>
  <c r="P95" i="1"/>
  <c r="P99" i="1" s="1"/>
  <c r="O95" i="1"/>
  <c r="O99" i="1" s="1"/>
  <c r="N95" i="1"/>
  <c r="M95" i="1"/>
  <c r="L95" i="1"/>
  <c r="K95" i="1"/>
  <c r="K99" i="1" s="1"/>
  <c r="J95" i="1"/>
  <c r="J99" i="1" s="1"/>
  <c r="I95" i="1"/>
  <c r="I99" i="1" s="1"/>
  <c r="H95" i="1"/>
  <c r="H99" i="1" s="1"/>
  <c r="G95" i="1"/>
  <c r="F95" i="1"/>
  <c r="F99" i="1" s="1"/>
  <c r="E95" i="1"/>
  <c r="E99" i="1" s="1"/>
  <c r="D95" i="1"/>
  <c r="C95" i="1"/>
  <c r="C99" i="1" s="1"/>
  <c r="B95" i="1"/>
  <c r="S91" i="1"/>
  <c r="I91" i="1"/>
  <c r="G91" i="1"/>
  <c r="Y90" i="1"/>
  <c r="X90" i="1"/>
  <c r="W90" i="1"/>
  <c r="V90" i="1"/>
  <c r="U90" i="1"/>
  <c r="U91" i="1" s="1"/>
  <c r="T90" i="1"/>
  <c r="S90" i="1"/>
  <c r="R90" i="1"/>
  <c r="R91" i="1" s="1"/>
  <c r="Q90" i="1"/>
  <c r="P90" i="1"/>
  <c r="O90" i="1"/>
  <c r="O91" i="1" s="1"/>
  <c r="N90" i="1"/>
  <c r="M90" i="1"/>
  <c r="L90" i="1"/>
  <c r="K90" i="1"/>
  <c r="J90" i="1"/>
  <c r="I90" i="1"/>
  <c r="H90" i="1"/>
  <c r="G90" i="1"/>
  <c r="F90" i="1"/>
  <c r="F91" i="1" s="1"/>
  <c r="E90" i="1"/>
  <c r="E91" i="1" s="1"/>
  <c r="D90" i="1"/>
  <c r="C90" i="1"/>
  <c r="C91" i="1" s="1"/>
  <c r="B90" i="1"/>
  <c r="Q89" i="1"/>
  <c r="E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9" i="1" s="1"/>
  <c r="X91" i="1" s="1"/>
  <c r="W86" i="1"/>
  <c r="V86" i="1"/>
  <c r="U86" i="1"/>
  <c r="T86" i="1"/>
  <c r="S86" i="1"/>
  <c r="S89" i="1" s="1"/>
  <c r="R86" i="1"/>
  <c r="Q86" i="1"/>
  <c r="P86" i="1"/>
  <c r="O86" i="1"/>
  <c r="N86" i="1"/>
  <c r="M86" i="1"/>
  <c r="L86" i="1"/>
  <c r="L89" i="1" s="1"/>
  <c r="L91" i="1" s="1"/>
  <c r="K86" i="1"/>
  <c r="J86" i="1"/>
  <c r="I86" i="1"/>
  <c r="H86" i="1"/>
  <c r="G86" i="1"/>
  <c r="G89" i="1" s="1"/>
  <c r="F86" i="1"/>
  <c r="E86" i="1"/>
  <c r="D86" i="1"/>
  <c r="C86" i="1"/>
  <c r="B86" i="1"/>
  <c r="Y85" i="1"/>
  <c r="Y89" i="1" s="1"/>
  <c r="X85" i="1"/>
  <c r="W85" i="1"/>
  <c r="W89" i="1" s="1"/>
  <c r="V85" i="1"/>
  <c r="V89" i="1" s="1"/>
  <c r="U85" i="1"/>
  <c r="U89" i="1" s="1"/>
  <c r="T85" i="1"/>
  <c r="T89" i="1" s="1"/>
  <c r="S85" i="1"/>
  <c r="R85" i="1"/>
  <c r="R89" i="1" s="1"/>
  <c r="Q85" i="1"/>
  <c r="P85" i="1"/>
  <c r="O85" i="1"/>
  <c r="O89" i="1" s="1"/>
  <c r="N85" i="1"/>
  <c r="N89" i="1" s="1"/>
  <c r="M85" i="1"/>
  <c r="M89" i="1" s="1"/>
  <c r="L85" i="1"/>
  <c r="K85" i="1"/>
  <c r="K89" i="1" s="1"/>
  <c r="J85" i="1"/>
  <c r="J89" i="1" s="1"/>
  <c r="I85" i="1"/>
  <c r="I89" i="1" s="1"/>
  <c r="H85" i="1"/>
  <c r="H89" i="1" s="1"/>
  <c r="G85" i="1"/>
  <c r="F85" i="1"/>
  <c r="F89" i="1" s="1"/>
  <c r="E85" i="1"/>
  <c r="D85" i="1"/>
  <c r="C85" i="1"/>
  <c r="C89" i="1" s="1"/>
  <c r="B85" i="1"/>
  <c r="B89" i="1" s="1"/>
  <c r="X81" i="1"/>
  <c r="L81" i="1"/>
  <c r="Y80" i="1"/>
  <c r="X80" i="1"/>
  <c r="W80" i="1"/>
  <c r="V80" i="1"/>
  <c r="V81" i="1" s="1"/>
  <c r="U80" i="1"/>
  <c r="T80" i="1"/>
  <c r="T81" i="1" s="1"/>
  <c r="S80" i="1"/>
  <c r="R80" i="1"/>
  <c r="Q80" i="1"/>
  <c r="P80" i="1"/>
  <c r="O80" i="1"/>
  <c r="N80" i="1"/>
  <c r="N81" i="1" s="1"/>
  <c r="M80" i="1"/>
  <c r="L80" i="1"/>
  <c r="K80" i="1"/>
  <c r="J80" i="1"/>
  <c r="I80" i="1"/>
  <c r="H80" i="1"/>
  <c r="H81" i="1" s="1"/>
  <c r="G80" i="1"/>
  <c r="F80" i="1"/>
  <c r="E80" i="1"/>
  <c r="D80" i="1"/>
  <c r="C80" i="1"/>
  <c r="B80" i="1"/>
  <c r="B81" i="1" s="1"/>
  <c r="V79" i="1"/>
  <c r="J79" i="1"/>
  <c r="G79" i="1"/>
  <c r="E79" i="1"/>
  <c r="E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X79" i="1" s="1"/>
  <c r="W76" i="1"/>
  <c r="V76" i="1"/>
  <c r="U76" i="1"/>
  <c r="T76" i="1"/>
  <c r="S76" i="1"/>
  <c r="R76" i="1"/>
  <c r="Q76" i="1"/>
  <c r="Q16" i="1" s="1"/>
  <c r="P76" i="1"/>
  <c r="O76" i="1"/>
  <c r="N76" i="1"/>
  <c r="Z76" i="1" s="1"/>
  <c r="AB76" i="1" s="1"/>
  <c r="M76" i="1"/>
  <c r="L76" i="1"/>
  <c r="L79" i="1" s="1"/>
  <c r="K76" i="1"/>
  <c r="J76" i="1"/>
  <c r="I76" i="1"/>
  <c r="H76" i="1"/>
  <c r="G76" i="1"/>
  <c r="F76" i="1"/>
  <c r="E76" i="1"/>
  <c r="E16" i="1" s="1"/>
  <c r="D76" i="1"/>
  <c r="C76" i="1"/>
  <c r="B76" i="1"/>
  <c r="Y75" i="1"/>
  <c r="Y79" i="1" s="1"/>
  <c r="X75" i="1"/>
  <c r="W75" i="1"/>
  <c r="V75" i="1"/>
  <c r="U75" i="1"/>
  <c r="T75" i="1"/>
  <c r="T79" i="1" s="1"/>
  <c r="S75" i="1"/>
  <c r="S79" i="1" s="1"/>
  <c r="R75" i="1"/>
  <c r="R79" i="1" s="1"/>
  <c r="Q75" i="1"/>
  <c r="P75" i="1"/>
  <c r="P79" i="1" s="1"/>
  <c r="O75" i="1"/>
  <c r="O79" i="1" s="1"/>
  <c r="N75" i="1"/>
  <c r="N79" i="1" s="1"/>
  <c r="M75" i="1"/>
  <c r="M79" i="1" s="1"/>
  <c r="L75" i="1"/>
  <c r="K75" i="1"/>
  <c r="J75" i="1"/>
  <c r="I75" i="1"/>
  <c r="H75" i="1"/>
  <c r="H79" i="1" s="1"/>
  <c r="G75" i="1"/>
  <c r="F75" i="1"/>
  <c r="F79" i="1" s="1"/>
  <c r="E75" i="1"/>
  <c r="D75" i="1"/>
  <c r="C75" i="1"/>
  <c r="C79" i="1" s="1"/>
  <c r="B75" i="1"/>
  <c r="B79" i="1" s="1"/>
  <c r="Y70" i="1"/>
  <c r="Y71" i="1" s="1"/>
  <c r="X70" i="1"/>
  <c r="W70" i="1"/>
  <c r="W71" i="1" s="1"/>
  <c r="V70" i="1"/>
  <c r="U70" i="1"/>
  <c r="T70" i="1"/>
  <c r="S70" i="1"/>
  <c r="S71" i="1" s="1"/>
  <c r="R70" i="1"/>
  <c r="Q70" i="1"/>
  <c r="P70" i="1"/>
  <c r="O70" i="1"/>
  <c r="N70" i="1"/>
  <c r="M70" i="1"/>
  <c r="M71" i="1" s="1"/>
  <c r="L70" i="1"/>
  <c r="L71" i="1" s="1"/>
  <c r="K70" i="1"/>
  <c r="K71" i="1" s="1"/>
  <c r="J70" i="1"/>
  <c r="I70" i="1"/>
  <c r="H70" i="1"/>
  <c r="G70" i="1"/>
  <c r="G71" i="1" s="1"/>
  <c r="F70" i="1"/>
  <c r="E70" i="1"/>
  <c r="D70" i="1"/>
  <c r="C70" i="1"/>
  <c r="B70" i="1"/>
  <c r="B71" i="1" s="1"/>
  <c r="X69" i="1"/>
  <c r="V69" i="1"/>
  <c r="V71" i="1" s="1"/>
  <c r="O69" i="1"/>
  <c r="L69" i="1"/>
  <c r="J69" i="1"/>
  <c r="J71" i="1" s="1"/>
  <c r="C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Q69" i="1" s="1"/>
  <c r="Q71" i="1" s="1"/>
  <c r="P66" i="1"/>
  <c r="O66" i="1"/>
  <c r="N66" i="1"/>
  <c r="M66" i="1"/>
  <c r="L66" i="1"/>
  <c r="K66" i="1"/>
  <c r="J66" i="1"/>
  <c r="I66" i="1"/>
  <c r="H66" i="1"/>
  <c r="G66" i="1"/>
  <c r="F66" i="1"/>
  <c r="E66" i="1"/>
  <c r="E69" i="1" s="1"/>
  <c r="E71" i="1" s="1"/>
  <c r="D66" i="1"/>
  <c r="C66" i="1"/>
  <c r="B66" i="1"/>
  <c r="Y65" i="1"/>
  <c r="Y69" i="1" s="1"/>
  <c r="X65" i="1"/>
  <c r="W65" i="1"/>
  <c r="W69" i="1" s="1"/>
  <c r="V65" i="1"/>
  <c r="U65" i="1"/>
  <c r="U69" i="1" s="1"/>
  <c r="T65" i="1"/>
  <c r="T69" i="1" s="1"/>
  <c r="S65" i="1"/>
  <c r="S69" i="1" s="1"/>
  <c r="R65" i="1"/>
  <c r="R69" i="1" s="1"/>
  <c r="Q65" i="1"/>
  <c r="P65" i="1"/>
  <c r="P69" i="1" s="1"/>
  <c r="O65" i="1"/>
  <c r="N65" i="1"/>
  <c r="M65" i="1"/>
  <c r="M69" i="1" s="1"/>
  <c r="L65" i="1"/>
  <c r="K65" i="1"/>
  <c r="K69" i="1" s="1"/>
  <c r="J65" i="1"/>
  <c r="I65" i="1"/>
  <c r="I69" i="1" s="1"/>
  <c r="H65" i="1"/>
  <c r="H69" i="1" s="1"/>
  <c r="G65" i="1"/>
  <c r="G69" i="1" s="1"/>
  <c r="F65" i="1"/>
  <c r="F69" i="1" s="1"/>
  <c r="E65" i="1"/>
  <c r="D65" i="1"/>
  <c r="C65" i="1"/>
  <c r="B65" i="1"/>
  <c r="B69" i="1" s="1"/>
  <c r="Y60" i="1"/>
  <c r="X60" i="1"/>
  <c r="W60" i="1"/>
  <c r="V60" i="1"/>
  <c r="U60" i="1"/>
  <c r="T60" i="1"/>
  <c r="S60" i="1"/>
  <c r="R60" i="1"/>
  <c r="R61" i="1" s="1"/>
  <c r="Q60" i="1"/>
  <c r="P60" i="1"/>
  <c r="P61" i="1" s="1"/>
  <c r="O60" i="1"/>
  <c r="N60" i="1"/>
  <c r="M60" i="1"/>
  <c r="L60" i="1"/>
  <c r="K60" i="1"/>
  <c r="J60" i="1"/>
  <c r="I60" i="1"/>
  <c r="H60" i="1"/>
  <c r="G60" i="1"/>
  <c r="F60" i="1"/>
  <c r="F61" i="1" s="1"/>
  <c r="E60" i="1"/>
  <c r="D60" i="1"/>
  <c r="D61" i="1" s="1"/>
  <c r="C60" i="1"/>
  <c r="B60" i="1"/>
  <c r="T59" i="1"/>
  <c r="H59" i="1"/>
  <c r="Y58" i="1"/>
  <c r="X58" i="1"/>
  <c r="W58" i="1"/>
  <c r="V58" i="1"/>
  <c r="U58" i="1"/>
  <c r="T58" i="1"/>
  <c r="S58" i="1"/>
  <c r="R58" i="1"/>
  <c r="Q58" i="1"/>
  <c r="Q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O59" i="1" s="1"/>
  <c r="O61" i="1" s="1"/>
  <c r="N56" i="1"/>
  <c r="M56" i="1"/>
  <c r="L56" i="1"/>
  <c r="K56" i="1"/>
  <c r="J56" i="1"/>
  <c r="I56" i="1"/>
  <c r="H56" i="1"/>
  <c r="G56" i="1"/>
  <c r="F56" i="1"/>
  <c r="E56" i="1"/>
  <c r="D56" i="1"/>
  <c r="C56" i="1"/>
  <c r="C59" i="1" s="1"/>
  <c r="C61" i="1" s="1"/>
  <c r="B56" i="1"/>
  <c r="Y55" i="1"/>
  <c r="Y59" i="1" s="1"/>
  <c r="X55" i="1"/>
  <c r="W55" i="1"/>
  <c r="W59" i="1" s="1"/>
  <c r="V55" i="1"/>
  <c r="U55" i="1"/>
  <c r="U59" i="1" s="1"/>
  <c r="T55" i="1"/>
  <c r="S55" i="1"/>
  <c r="R55" i="1"/>
  <c r="R59" i="1" s="1"/>
  <c r="Q55" i="1"/>
  <c r="P55" i="1"/>
  <c r="P59" i="1" s="1"/>
  <c r="O55" i="1"/>
  <c r="N55" i="1"/>
  <c r="N59" i="1" s="1"/>
  <c r="M55" i="1"/>
  <c r="M59" i="1" s="1"/>
  <c r="L55" i="1"/>
  <c r="K55" i="1"/>
  <c r="K59" i="1" s="1"/>
  <c r="J55" i="1"/>
  <c r="I55" i="1"/>
  <c r="I59" i="1" s="1"/>
  <c r="H55" i="1"/>
  <c r="G55" i="1"/>
  <c r="F55" i="1"/>
  <c r="F59" i="1" s="1"/>
  <c r="E55" i="1"/>
  <c r="E59" i="1" s="1"/>
  <c r="D55" i="1"/>
  <c r="D59" i="1" s="1"/>
  <c r="C55" i="1"/>
  <c r="B55" i="1"/>
  <c r="B59" i="1" s="1"/>
  <c r="Y50" i="1"/>
  <c r="Y51" i="1" s="1"/>
  <c r="X50" i="1"/>
  <c r="W50" i="1"/>
  <c r="W51" i="1" s="1"/>
  <c r="V50" i="1"/>
  <c r="U50" i="1"/>
  <c r="T50" i="1"/>
  <c r="S50" i="1"/>
  <c r="R50" i="1"/>
  <c r="Q50" i="1"/>
  <c r="P50" i="1"/>
  <c r="P51" i="1" s="1"/>
  <c r="O50" i="1"/>
  <c r="N50" i="1"/>
  <c r="N51" i="1" s="1"/>
  <c r="M50" i="1"/>
  <c r="L50" i="1"/>
  <c r="K50" i="1"/>
  <c r="K51" i="1" s="1"/>
  <c r="J50" i="1"/>
  <c r="I50" i="1"/>
  <c r="H50" i="1"/>
  <c r="G50" i="1"/>
  <c r="F50" i="1"/>
  <c r="E50" i="1"/>
  <c r="D50" i="1"/>
  <c r="D51" i="1" s="1"/>
  <c r="C50" i="1"/>
  <c r="B50" i="1"/>
  <c r="B51" i="1" s="1"/>
  <c r="Y49" i="1"/>
  <c r="O49" i="1"/>
  <c r="O51" i="1" s="1"/>
  <c r="M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49" i="1" s="1"/>
  <c r="C51" i="1" s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T49" i="1" s="1"/>
  <c r="T51" i="1" s="1"/>
  <c r="S46" i="1"/>
  <c r="R46" i="1"/>
  <c r="Q46" i="1"/>
  <c r="P46" i="1"/>
  <c r="O46" i="1"/>
  <c r="N46" i="1"/>
  <c r="M46" i="1"/>
  <c r="L46" i="1"/>
  <c r="K46" i="1"/>
  <c r="J46" i="1"/>
  <c r="I46" i="1"/>
  <c r="H46" i="1"/>
  <c r="H49" i="1" s="1"/>
  <c r="H51" i="1" s="1"/>
  <c r="G46" i="1"/>
  <c r="F46" i="1"/>
  <c r="E46" i="1"/>
  <c r="D46" i="1"/>
  <c r="C46" i="1"/>
  <c r="B46" i="1"/>
  <c r="Y45" i="1"/>
  <c r="X45" i="1"/>
  <c r="X49" i="1" s="1"/>
  <c r="W45" i="1"/>
  <c r="W49" i="1" s="1"/>
  <c r="V45" i="1"/>
  <c r="V49" i="1" s="1"/>
  <c r="U45" i="1"/>
  <c r="U49" i="1" s="1"/>
  <c r="T45" i="1"/>
  <c r="S45" i="1"/>
  <c r="R45" i="1"/>
  <c r="R49" i="1" s="1"/>
  <c r="R51" i="1" s="1"/>
  <c r="Q45" i="1"/>
  <c r="P45" i="1"/>
  <c r="P49" i="1" s="1"/>
  <c r="O45" i="1"/>
  <c r="N45" i="1"/>
  <c r="N49" i="1" s="1"/>
  <c r="M45" i="1"/>
  <c r="L45" i="1"/>
  <c r="L49" i="1" s="1"/>
  <c r="K45" i="1"/>
  <c r="K49" i="1" s="1"/>
  <c r="J45" i="1"/>
  <c r="J49" i="1" s="1"/>
  <c r="I45" i="1"/>
  <c r="I49" i="1" s="1"/>
  <c r="H45" i="1"/>
  <c r="G45" i="1"/>
  <c r="F45" i="1"/>
  <c r="F49" i="1" s="1"/>
  <c r="F51" i="1" s="1"/>
  <c r="E45" i="1"/>
  <c r="D45" i="1"/>
  <c r="D49" i="1" s="1"/>
  <c r="C45" i="1"/>
  <c r="B45" i="1"/>
  <c r="B49" i="1" s="1"/>
  <c r="Z43" i="1"/>
  <c r="Z40" i="1"/>
  <c r="Y40" i="1"/>
  <c r="X40" i="1"/>
  <c r="W40" i="1"/>
  <c r="V40" i="1"/>
  <c r="U40" i="1"/>
  <c r="T40" i="1"/>
  <c r="S40" i="1"/>
  <c r="R40" i="1"/>
  <c r="Q40" i="1"/>
  <c r="P40" i="1"/>
  <c r="O40" i="1"/>
  <c r="O20" i="1" s="1"/>
  <c r="N40" i="1"/>
  <c r="M40" i="1"/>
  <c r="L40" i="1"/>
  <c r="K40" i="1"/>
  <c r="K41" i="1" s="1"/>
  <c r="J40" i="1"/>
  <c r="I40" i="1"/>
  <c r="I41" i="1" s="1"/>
  <c r="H40" i="1"/>
  <c r="G40" i="1"/>
  <c r="F40" i="1"/>
  <c r="E40" i="1"/>
  <c r="D40" i="1"/>
  <c r="C40" i="1"/>
  <c r="C20" i="1" s="1"/>
  <c r="B40" i="1"/>
  <c r="R39" i="1"/>
  <c r="Q39" i="1"/>
  <c r="P39" i="1"/>
  <c r="P41" i="1" s="1"/>
  <c r="F39" i="1"/>
  <c r="E39" i="1"/>
  <c r="D39" i="1"/>
  <c r="Y38" i="1"/>
  <c r="X38" i="1"/>
  <c r="W38" i="1"/>
  <c r="V38" i="1"/>
  <c r="U38" i="1"/>
  <c r="T38" i="1"/>
  <c r="S38" i="1"/>
  <c r="S18" i="1" s="1"/>
  <c r="S208" i="1" s="1"/>
  <c r="R38" i="1"/>
  <c r="R18" i="1" s="1"/>
  <c r="R208" i="1" s="1"/>
  <c r="Q38" i="1"/>
  <c r="P38" i="1"/>
  <c r="P18" i="1" s="1"/>
  <c r="P208" i="1" s="1"/>
  <c r="O38" i="1"/>
  <c r="N38" i="1"/>
  <c r="M38" i="1"/>
  <c r="Z38" i="1" s="1"/>
  <c r="L38" i="1"/>
  <c r="K38" i="1"/>
  <c r="J38" i="1"/>
  <c r="I38" i="1"/>
  <c r="H38" i="1"/>
  <c r="G38" i="1"/>
  <c r="G18" i="1" s="1"/>
  <c r="G208" i="1" s="1"/>
  <c r="F38" i="1"/>
  <c r="F18" i="1" s="1"/>
  <c r="F208" i="1" s="1"/>
  <c r="E38" i="1"/>
  <c r="D38" i="1"/>
  <c r="C38" i="1"/>
  <c r="B38" i="1"/>
  <c r="Y37" i="1"/>
  <c r="X37" i="1"/>
  <c r="W37" i="1"/>
  <c r="V37" i="1"/>
  <c r="U37" i="1"/>
  <c r="U17" i="1" s="1"/>
  <c r="U207" i="1" s="1"/>
  <c r="T37" i="1"/>
  <c r="T17" i="1" s="1"/>
  <c r="T207" i="1" s="1"/>
  <c r="S37" i="1"/>
  <c r="R37" i="1"/>
  <c r="R17" i="1" s="1"/>
  <c r="R207" i="1" s="1"/>
  <c r="Q37" i="1"/>
  <c r="P37" i="1"/>
  <c r="O37" i="1"/>
  <c r="N37" i="1"/>
  <c r="Z37" i="1" s="1"/>
  <c r="AA37" i="1" s="1"/>
  <c r="M37" i="1"/>
  <c r="L37" i="1"/>
  <c r="K37" i="1"/>
  <c r="J37" i="1"/>
  <c r="I37" i="1"/>
  <c r="I17" i="1" s="1"/>
  <c r="I207" i="1" s="1"/>
  <c r="H37" i="1"/>
  <c r="H17" i="1" s="1"/>
  <c r="H207" i="1" s="1"/>
  <c r="G37" i="1"/>
  <c r="F37" i="1"/>
  <c r="F17" i="1" s="1"/>
  <c r="F207" i="1" s="1"/>
  <c r="E37" i="1"/>
  <c r="D37" i="1"/>
  <c r="C37" i="1"/>
  <c r="B37" i="1"/>
  <c r="Y36" i="1"/>
  <c r="X36" i="1"/>
  <c r="X16" i="1" s="1"/>
  <c r="W36" i="1"/>
  <c r="W16" i="1" s="1"/>
  <c r="V36" i="1"/>
  <c r="U36" i="1"/>
  <c r="U16" i="1" s="1"/>
  <c r="T36" i="1"/>
  <c r="S36" i="1"/>
  <c r="R36" i="1"/>
  <c r="Q36" i="1"/>
  <c r="P36" i="1"/>
  <c r="O36" i="1"/>
  <c r="N36" i="1"/>
  <c r="M36" i="1"/>
  <c r="Z36" i="1" s="1"/>
  <c r="L36" i="1"/>
  <c r="L16" i="1" s="1"/>
  <c r="K36" i="1"/>
  <c r="K16" i="1" s="1"/>
  <c r="J36" i="1"/>
  <c r="I36" i="1"/>
  <c r="I16" i="1" s="1"/>
  <c r="H36" i="1"/>
  <c r="G36" i="1"/>
  <c r="F36" i="1"/>
  <c r="E36" i="1"/>
  <c r="D36" i="1"/>
  <c r="C36" i="1"/>
  <c r="B36" i="1"/>
  <c r="Z35" i="1"/>
  <c r="Z39" i="1" s="1"/>
  <c r="AB39" i="1" s="1"/>
  <c r="Y35" i="1"/>
  <c r="Y39" i="1" s="1"/>
  <c r="X35" i="1"/>
  <c r="X39" i="1" s="1"/>
  <c r="W35" i="1"/>
  <c r="W39" i="1" s="1"/>
  <c r="W41" i="1" s="1"/>
  <c r="V35" i="1"/>
  <c r="V39" i="1" s="1"/>
  <c r="V41" i="1" s="1"/>
  <c r="U35" i="1"/>
  <c r="U39" i="1" s="1"/>
  <c r="U41" i="1" s="1"/>
  <c r="T35" i="1"/>
  <c r="S35" i="1"/>
  <c r="R35" i="1"/>
  <c r="Q35" i="1"/>
  <c r="P35" i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G35" i="1"/>
  <c r="F35" i="1"/>
  <c r="E35" i="1"/>
  <c r="D35" i="1"/>
  <c r="C35" i="1"/>
  <c r="C39" i="1" s="1"/>
  <c r="B35" i="1"/>
  <c r="B39" i="1" s="1"/>
  <c r="Y30" i="1"/>
  <c r="X30" i="1"/>
  <c r="X31" i="1" s="1"/>
  <c r="W30" i="1"/>
  <c r="W20" i="1" s="1"/>
  <c r="V30" i="1"/>
  <c r="U30" i="1"/>
  <c r="U20" i="1" s="1"/>
  <c r="T30" i="1"/>
  <c r="T20" i="1" s="1"/>
  <c r="S30" i="1"/>
  <c r="S20" i="1" s="1"/>
  <c r="R30" i="1"/>
  <c r="Q30" i="1"/>
  <c r="P30" i="1"/>
  <c r="O30" i="1"/>
  <c r="N30" i="1"/>
  <c r="N20" i="1" s="1"/>
  <c r="M30" i="1"/>
  <c r="L30" i="1"/>
  <c r="L31" i="1" s="1"/>
  <c r="K30" i="1"/>
  <c r="K20" i="1" s="1"/>
  <c r="J30" i="1"/>
  <c r="I30" i="1"/>
  <c r="I20" i="1" s="1"/>
  <c r="H30" i="1"/>
  <c r="H31" i="1" s="1"/>
  <c r="G30" i="1"/>
  <c r="G20" i="1" s="1"/>
  <c r="F30" i="1"/>
  <c r="E30" i="1"/>
  <c r="D30" i="1"/>
  <c r="C30" i="1"/>
  <c r="B30" i="1"/>
  <c r="B20" i="1" s="1"/>
  <c r="X29" i="1"/>
  <c r="W29" i="1"/>
  <c r="L29" i="1"/>
  <c r="K29" i="1"/>
  <c r="Y28" i="1"/>
  <c r="Y18" i="1" s="1"/>
  <c r="Y208" i="1" s="1"/>
  <c r="X28" i="1"/>
  <c r="W28" i="1"/>
  <c r="V28" i="1"/>
  <c r="U28" i="1"/>
  <c r="T28" i="1"/>
  <c r="T18" i="1" s="1"/>
  <c r="T208" i="1" s="1"/>
  <c r="S28" i="1"/>
  <c r="R28" i="1"/>
  <c r="Q28" i="1"/>
  <c r="Q18" i="1" s="1"/>
  <c r="Q208" i="1" s="1"/>
  <c r="P28" i="1"/>
  <c r="O28" i="1"/>
  <c r="O18" i="1" s="1"/>
  <c r="O208" i="1" s="1"/>
  <c r="N28" i="1"/>
  <c r="N29" i="1" s="1"/>
  <c r="N31" i="1" s="1"/>
  <c r="M28" i="1"/>
  <c r="M18" i="1" s="1"/>
  <c r="L28" i="1"/>
  <c r="K28" i="1"/>
  <c r="J28" i="1"/>
  <c r="I28" i="1"/>
  <c r="H28" i="1"/>
  <c r="H18" i="1" s="1"/>
  <c r="H208" i="1" s="1"/>
  <c r="G28" i="1"/>
  <c r="F28" i="1"/>
  <c r="E28" i="1"/>
  <c r="E18" i="1" s="1"/>
  <c r="E208" i="1" s="1"/>
  <c r="D28" i="1"/>
  <c r="C28" i="1"/>
  <c r="C18" i="1" s="1"/>
  <c r="C208" i="1" s="1"/>
  <c r="B28" i="1"/>
  <c r="B18" i="1" s="1"/>
  <c r="B208" i="1" s="1"/>
  <c r="Y27" i="1"/>
  <c r="X27" i="1"/>
  <c r="W27" i="1"/>
  <c r="V27" i="1"/>
  <c r="V17" i="1" s="1"/>
  <c r="V207" i="1" s="1"/>
  <c r="U27" i="1"/>
  <c r="T27" i="1"/>
  <c r="S27" i="1"/>
  <c r="S17" i="1" s="1"/>
  <c r="S207" i="1" s="1"/>
  <c r="R27" i="1"/>
  <c r="Q27" i="1"/>
  <c r="Q29" i="1" s="1"/>
  <c r="Q31" i="1" s="1"/>
  <c r="P27" i="1"/>
  <c r="P17" i="1" s="1"/>
  <c r="P207" i="1" s="1"/>
  <c r="O27" i="1"/>
  <c r="O17" i="1" s="1"/>
  <c r="O207" i="1" s="1"/>
  <c r="N27" i="1"/>
  <c r="M27" i="1"/>
  <c r="Z27" i="1" s="1"/>
  <c r="L27" i="1"/>
  <c r="K27" i="1"/>
  <c r="J27" i="1"/>
  <c r="J17" i="1" s="1"/>
  <c r="J207" i="1" s="1"/>
  <c r="I27" i="1"/>
  <c r="H27" i="1"/>
  <c r="G27" i="1"/>
  <c r="G17" i="1" s="1"/>
  <c r="G207" i="1" s="1"/>
  <c r="F27" i="1"/>
  <c r="E27" i="1"/>
  <c r="E29" i="1" s="1"/>
  <c r="E31" i="1" s="1"/>
  <c r="D27" i="1"/>
  <c r="D17" i="1" s="1"/>
  <c r="C27" i="1"/>
  <c r="C17" i="1" s="1"/>
  <c r="C207" i="1" s="1"/>
  <c r="B27" i="1"/>
  <c r="Y26" i="1"/>
  <c r="Y16" i="1" s="1"/>
  <c r="X26" i="1"/>
  <c r="W26" i="1"/>
  <c r="V26" i="1"/>
  <c r="V16" i="1" s="1"/>
  <c r="U26" i="1"/>
  <c r="T26" i="1"/>
  <c r="T29" i="1" s="1"/>
  <c r="S26" i="1"/>
  <c r="S16" i="1" s="1"/>
  <c r="R26" i="1"/>
  <c r="R16" i="1" s="1"/>
  <c r="R206" i="1" s="1"/>
  <c r="Q26" i="1"/>
  <c r="P26" i="1"/>
  <c r="O26" i="1"/>
  <c r="N26" i="1"/>
  <c r="M26" i="1"/>
  <c r="M16" i="1" s="1"/>
  <c r="L26" i="1"/>
  <c r="K26" i="1"/>
  <c r="J26" i="1"/>
  <c r="J16" i="1" s="1"/>
  <c r="I26" i="1"/>
  <c r="H26" i="1"/>
  <c r="H29" i="1" s="1"/>
  <c r="G26" i="1"/>
  <c r="G16" i="1" s="1"/>
  <c r="F26" i="1"/>
  <c r="F16" i="1" s="1"/>
  <c r="F206" i="1" s="1"/>
  <c r="E26" i="1"/>
  <c r="D26" i="1"/>
  <c r="C26" i="1"/>
  <c r="B26" i="1"/>
  <c r="Y25" i="1"/>
  <c r="Y15" i="1" s="1"/>
  <c r="X25" i="1"/>
  <c r="W25" i="1"/>
  <c r="W15" i="1" s="1"/>
  <c r="V25" i="1"/>
  <c r="V15" i="1" s="1"/>
  <c r="U25" i="1"/>
  <c r="U29" i="1" s="1"/>
  <c r="T25" i="1"/>
  <c r="S25" i="1"/>
  <c r="S29" i="1" s="1"/>
  <c r="R25" i="1"/>
  <c r="R29" i="1" s="1"/>
  <c r="R31" i="1" s="1"/>
  <c r="Q25" i="1"/>
  <c r="P25" i="1"/>
  <c r="P15" i="1" s="1"/>
  <c r="P19" i="1" s="1"/>
  <c r="O25" i="1"/>
  <c r="O29" i="1" s="1"/>
  <c r="O31" i="1" s="1"/>
  <c r="N25" i="1"/>
  <c r="M25" i="1"/>
  <c r="M15" i="1" s="1"/>
  <c r="L25" i="1"/>
  <c r="K25" i="1"/>
  <c r="K15" i="1" s="1"/>
  <c r="J25" i="1"/>
  <c r="J15" i="1" s="1"/>
  <c r="I25" i="1"/>
  <c r="I29" i="1" s="1"/>
  <c r="H25" i="1"/>
  <c r="G25" i="1"/>
  <c r="G29" i="1" s="1"/>
  <c r="F25" i="1"/>
  <c r="F29" i="1" s="1"/>
  <c r="F31" i="1" s="1"/>
  <c r="E25" i="1"/>
  <c r="D25" i="1"/>
  <c r="D15" i="1" s="1"/>
  <c r="C25" i="1"/>
  <c r="C29" i="1" s="1"/>
  <c r="C31" i="1" s="1"/>
  <c r="B25" i="1"/>
  <c r="Y20" i="1"/>
  <c r="Y210" i="1" s="1"/>
  <c r="V20" i="1"/>
  <c r="V210" i="1" s="1"/>
  <c r="Q20" i="1"/>
  <c r="Q210" i="1" s="1"/>
  <c r="P20" i="1"/>
  <c r="P210" i="1" s="1"/>
  <c r="M20" i="1"/>
  <c r="M210" i="1" s="1"/>
  <c r="J20" i="1"/>
  <c r="J210" i="1" s="1"/>
  <c r="E20" i="1"/>
  <c r="E210" i="1" s="1"/>
  <c r="D20" i="1"/>
  <c r="D210" i="1" s="1"/>
  <c r="X18" i="1"/>
  <c r="X208" i="1" s="1"/>
  <c r="W18" i="1"/>
  <c r="W208" i="1" s="1"/>
  <c r="V18" i="1"/>
  <c r="V208" i="1" s="1"/>
  <c r="U18" i="1"/>
  <c r="U208" i="1" s="1"/>
  <c r="L18" i="1"/>
  <c r="L208" i="1" s="1"/>
  <c r="K18" i="1"/>
  <c r="K208" i="1" s="1"/>
  <c r="J18" i="1"/>
  <c r="J208" i="1" s="1"/>
  <c r="I18" i="1"/>
  <c r="I208" i="1" s="1"/>
  <c r="X17" i="1"/>
  <c r="X207" i="1" s="1"/>
  <c r="W17" i="1"/>
  <c r="W207" i="1" s="1"/>
  <c r="N17" i="1"/>
  <c r="N207" i="1" s="1"/>
  <c r="L17" i="1"/>
  <c r="L207" i="1" s="1"/>
  <c r="K17" i="1"/>
  <c r="K207" i="1" s="1"/>
  <c r="B17" i="1"/>
  <c r="B207" i="1" s="1"/>
  <c r="P16" i="1"/>
  <c r="O16" i="1"/>
  <c r="N16" i="1"/>
  <c r="D16" i="1"/>
  <c r="C16" i="1"/>
  <c r="B16" i="1"/>
  <c r="X15" i="1"/>
  <c r="T15" i="1"/>
  <c r="S15" i="1"/>
  <c r="R15" i="1"/>
  <c r="Q15" i="1"/>
  <c r="L15" i="1"/>
  <c r="L19" i="1" s="1"/>
  <c r="H15" i="1"/>
  <c r="G15" i="1"/>
  <c r="F15" i="1"/>
  <c r="E15" i="1"/>
  <c r="B210" i="1" l="1"/>
  <c r="B21" i="1"/>
  <c r="S206" i="1"/>
  <c r="S19" i="1"/>
  <c r="R210" i="1"/>
  <c r="G206" i="1"/>
  <c r="G19" i="1"/>
  <c r="G21" i="1" s="1"/>
  <c r="X19" i="1"/>
  <c r="AA38" i="1"/>
  <c r="J41" i="1"/>
  <c r="K19" i="1"/>
  <c r="K205" i="1"/>
  <c r="L41" i="1"/>
  <c r="S210" i="1"/>
  <c r="S21" i="1"/>
  <c r="T210" i="1"/>
  <c r="V205" i="1"/>
  <c r="V19" i="1"/>
  <c r="V21" i="1" s="1"/>
  <c r="G210" i="1"/>
  <c r="F19" i="1"/>
  <c r="M19" i="1"/>
  <c r="M21" i="1" s="1"/>
  <c r="Y19" i="1"/>
  <c r="Y21" i="1" s="1"/>
  <c r="M208" i="1"/>
  <c r="Z208" i="1" s="1"/>
  <c r="I210" i="1"/>
  <c r="U210" i="1"/>
  <c r="B41" i="1"/>
  <c r="N41" i="1"/>
  <c r="Z41" i="1"/>
  <c r="AB41" i="1" s="1"/>
  <c r="W19" i="1"/>
  <c r="W205" i="1"/>
  <c r="C210" i="1"/>
  <c r="J205" i="1"/>
  <c r="J19" i="1"/>
  <c r="J21" i="1" s="1"/>
  <c r="V31" i="1"/>
  <c r="O210" i="1"/>
  <c r="K210" i="1"/>
  <c r="K21" i="1"/>
  <c r="W210" i="1"/>
  <c r="W21" i="1"/>
  <c r="D207" i="1"/>
  <c r="R19" i="1"/>
  <c r="R21" i="1" s="1"/>
  <c r="N210" i="1"/>
  <c r="AB36" i="1"/>
  <c r="AA36" i="1"/>
  <c r="Z28" i="1"/>
  <c r="AA27" i="1"/>
  <c r="J29" i="1"/>
  <c r="J31" i="1" s="1"/>
  <c r="V29" i="1"/>
  <c r="M41" i="1"/>
  <c r="Y41" i="1"/>
  <c r="L59" i="1"/>
  <c r="L61" i="1" s="1"/>
  <c r="X59" i="1"/>
  <c r="X61" i="1" s="1"/>
  <c r="D79" i="1"/>
  <c r="G81" i="1"/>
  <c r="S81" i="1"/>
  <c r="B91" i="1"/>
  <c r="N91" i="1"/>
  <c r="Z90" i="1"/>
  <c r="AA90" i="1" s="1"/>
  <c r="Z107" i="1"/>
  <c r="Z119" i="1"/>
  <c r="Y119" i="1"/>
  <c r="E121" i="1"/>
  <c r="Q121" i="1"/>
  <c r="R121" i="1"/>
  <c r="C141" i="1"/>
  <c r="O141" i="1"/>
  <c r="AA160" i="1"/>
  <c r="G205" i="1"/>
  <c r="G209" i="1" s="1"/>
  <c r="S205" i="1"/>
  <c r="S209" i="1" s="1"/>
  <c r="E206" i="1"/>
  <c r="Q206" i="1"/>
  <c r="K232" i="1"/>
  <c r="W232" i="1"/>
  <c r="AA76" i="1"/>
  <c r="X71" i="1"/>
  <c r="AA106" i="1"/>
  <c r="D109" i="1"/>
  <c r="R131" i="1"/>
  <c r="AA135" i="1"/>
  <c r="C161" i="1"/>
  <c r="Z180" i="1"/>
  <c r="Z221" i="1"/>
  <c r="F242" i="1"/>
  <c r="R242" i="1"/>
  <c r="B252" i="1"/>
  <c r="N252" i="1"/>
  <c r="Z251" i="1"/>
  <c r="G447" i="1"/>
  <c r="M17" i="1"/>
  <c r="C41" i="1"/>
  <c r="Z56" i="1"/>
  <c r="F20" i="1"/>
  <c r="M29" i="1"/>
  <c r="M31" i="1" s="1"/>
  <c r="Y29" i="1"/>
  <c r="Y31" i="1" s="1"/>
  <c r="G31" i="1"/>
  <c r="S31" i="1"/>
  <c r="G39" i="1"/>
  <c r="G41" i="1" s="1"/>
  <c r="S39" i="1"/>
  <c r="S41" i="1" s="1"/>
  <c r="AA40" i="1"/>
  <c r="D41" i="1"/>
  <c r="J51" i="1"/>
  <c r="V51" i="1"/>
  <c r="Z58" i="1"/>
  <c r="AA58" i="1" s="1"/>
  <c r="AA78" i="1"/>
  <c r="J81" i="1"/>
  <c r="Z85" i="1"/>
  <c r="AA85" i="1" s="1"/>
  <c r="AA89" i="1" s="1"/>
  <c r="Q91" i="1"/>
  <c r="AA107" i="1"/>
  <c r="AA108" i="1"/>
  <c r="AA115" i="1"/>
  <c r="AA116" i="1"/>
  <c r="D119" i="1"/>
  <c r="D121" i="1" s="1"/>
  <c r="Z137" i="1"/>
  <c r="AA137" i="1" s="1"/>
  <c r="Z145" i="1"/>
  <c r="Z146" i="1"/>
  <c r="M149" i="1"/>
  <c r="M151" i="1" s="1"/>
  <c r="L169" i="1"/>
  <c r="X169" i="1"/>
  <c r="X171" i="1" s="1"/>
  <c r="AB231" i="1"/>
  <c r="G242" i="1"/>
  <c r="S242" i="1"/>
  <c r="O252" i="1"/>
  <c r="P21" i="1"/>
  <c r="E41" i="1"/>
  <c r="Z57" i="1"/>
  <c r="Q79" i="1"/>
  <c r="Q81" i="1" s="1"/>
  <c r="W81" i="1"/>
  <c r="Z86" i="1"/>
  <c r="AB86" i="1" s="1"/>
  <c r="H131" i="1"/>
  <c r="Z147" i="1"/>
  <c r="AA147" i="1" s="1"/>
  <c r="Z148" i="1"/>
  <c r="AA148" i="1" s="1"/>
  <c r="Z155" i="1"/>
  <c r="Z156" i="1"/>
  <c r="Z157" i="1"/>
  <c r="AA157" i="1" s="1"/>
  <c r="I206" i="1"/>
  <c r="U206" i="1"/>
  <c r="J262" i="1"/>
  <c r="V262" i="1"/>
  <c r="AA35" i="1"/>
  <c r="AA39" i="1" s="1"/>
  <c r="O41" i="1"/>
  <c r="I15" i="1"/>
  <c r="B29" i="1"/>
  <c r="B31" i="1" s="1"/>
  <c r="T31" i="1"/>
  <c r="H39" i="1"/>
  <c r="H41" i="1" s="1"/>
  <c r="T39" i="1"/>
  <c r="N18" i="1"/>
  <c r="N208" i="1" s="1"/>
  <c r="H20" i="1"/>
  <c r="Z25" i="1"/>
  <c r="I31" i="1"/>
  <c r="U31" i="1"/>
  <c r="F41" i="1"/>
  <c r="R41" i="1"/>
  <c r="Z45" i="1"/>
  <c r="L51" i="1"/>
  <c r="X51" i="1"/>
  <c r="H61" i="1"/>
  <c r="T61" i="1"/>
  <c r="C71" i="1"/>
  <c r="O71" i="1"/>
  <c r="I79" i="1"/>
  <c r="I81" i="1" s="1"/>
  <c r="U79" i="1"/>
  <c r="U81" i="1" s="1"/>
  <c r="P89" i="1"/>
  <c r="C101" i="1"/>
  <c r="O101" i="1"/>
  <c r="J111" i="1"/>
  <c r="V111" i="1"/>
  <c r="AA118" i="1"/>
  <c r="J121" i="1"/>
  <c r="V121" i="1"/>
  <c r="AA126" i="1"/>
  <c r="AA128" i="1"/>
  <c r="AA136" i="1"/>
  <c r="H151" i="1"/>
  <c r="T151" i="1"/>
  <c r="Z158" i="1"/>
  <c r="AA158" i="1" s="1"/>
  <c r="B169" i="1"/>
  <c r="B171" i="1" s="1"/>
  <c r="Z166" i="1"/>
  <c r="F171" i="1"/>
  <c r="R171" i="1"/>
  <c r="E181" i="1"/>
  <c r="Q181" i="1"/>
  <c r="P191" i="1"/>
  <c r="L205" i="1"/>
  <c r="L209" i="1" s="1"/>
  <c r="X205" i="1"/>
  <c r="J206" i="1"/>
  <c r="V206" i="1"/>
  <c r="D222" i="1"/>
  <c r="P222" i="1"/>
  <c r="AA231" i="1"/>
  <c r="D232" i="1"/>
  <c r="P232" i="1"/>
  <c r="Z257" i="1"/>
  <c r="AB257" i="1" s="1"/>
  <c r="I51" i="1"/>
  <c r="E61" i="1"/>
  <c r="Q41" i="1"/>
  <c r="H16" i="1"/>
  <c r="T16" i="1"/>
  <c r="Z16" i="1" s="1"/>
  <c r="E17" i="1"/>
  <c r="E207" i="1" s="1"/>
  <c r="Q17" i="1"/>
  <c r="Q207" i="1" s="1"/>
  <c r="D29" i="1"/>
  <c r="D31" i="1" s="1"/>
  <c r="P29" i="1"/>
  <c r="P31" i="1" s="1"/>
  <c r="Z46" i="1"/>
  <c r="M51" i="1"/>
  <c r="AA57" i="1"/>
  <c r="I61" i="1"/>
  <c r="U61" i="1"/>
  <c r="Z66" i="1"/>
  <c r="AB66" i="1" s="1"/>
  <c r="D71" i="1"/>
  <c r="P71" i="1"/>
  <c r="M81" i="1"/>
  <c r="Y81" i="1"/>
  <c r="AA86" i="1"/>
  <c r="AA87" i="1"/>
  <c r="AA88" i="1"/>
  <c r="H91" i="1"/>
  <c r="T91" i="1"/>
  <c r="Z95" i="1"/>
  <c r="H109" i="1"/>
  <c r="H111" i="1" s="1"/>
  <c r="T109" i="1"/>
  <c r="T111" i="1" s="1"/>
  <c r="K121" i="1"/>
  <c r="W121" i="1"/>
  <c r="I141" i="1"/>
  <c r="U141" i="1"/>
  <c r="I151" i="1"/>
  <c r="U151" i="1"/>
  <c r="Z168" i="1"/>
  <c r="AA168" i="1" s="1"/>
  <c r="G171" i="1"/>
  <c r="S171" i="1"/>
  <c r="Z175" i="1"/>
  <c r="Z176" i="1"/>
  <c r="Z178" i="1"/>
  <c r="F181" i="1"/>
  <c r="R181" i="1"/>
  <c r="Z186" i="1"/>
  <c r="K199" i="1"/>
  <c r="K201" i="1" s="1"/>
  <c r="K206" i="1"/>
  <c r="W199" i="1"/>
  <c r="W201" i="1" s="1"/>
  <c r="W206" i="1"/>
  <c r="E222" i="1"/>
  <c r="Q222" i="1"/>
  <c r="Z226" i="1"/>
  <c r="E232" i="1"/>
  <c r="Q232" i="1"/>
  <c r="Z238" i="1"/>
  <c r="AA238" i="1" s="1"/>
  <c r="W449" i="1"/>
  <c r="U51" i="1"/>
  <c r="D18" i="1"/>
  <c r="Z30" i="1"/>
  <c r="W31" i="1"/>
  <c r="T41" i="1"/>
  <c r="G59" i="1"/>
  <c r="G61" i="1" s="1"/>
  <c r="S59" i="1"/>
  <c r="S61" i="1" s="1"/>
  <c r="Z65" i="1"/>
  <c r="Z69" i="1" s="1"/>
  <c r="AB69" i="1" s="1"/>
  <c r="K79" i="1"/>
  <c r="K81" i="1" s="1"/>
  <c r="W79" i="1"/>
  <c r="Z80" i="1"/>
  <c r="B99" i="1"/>
  <c r="B101" i="1" s="1"/>
  <c r="N99" i="1"/>
  <c r="N101" i="1" s="1"/>
  <c r="Z96" i="1"/>
  <c r="AB96" i="1" s="1"/>
  <c r="E101" i="1"/>
  <c r="Q101" i="1"/>
  <c r="L111" i="1"/>
  <c r="X111" i="1"/>
  <c r="M139" i="1"/>
  <c r="M141" i="1" s="1"/>
  <c r="J151" i="1"/>
  <c r="AA165" i="1"/>
  <c r="Z177" i="1"/>
  <c r="Z185" i="1"/>
  <c r="Z189" i="1" s="1"/>
  <c r="B199" i="1"/>
  <c r="B201" i="1" s="1"/>
  <c r="B205" i="1"/>
  <c r="B209" i="1" s="1"/>
  <c r="N199" i="1"/>
  <c r="N201" i="1" s="1"/>
  <c r="N205" i="1"/>
  <c r="N209" i="1" s="1"/>
  <c r="Z195" i="1"/>
  <c r="AA195" i="1" s="1"/>
  <c r="AA199" i="1" s="1"/>
  <c r="AA201" i="1" s="1"/>
  <c r="L206" i="1"/>
  <c r="X206" i="1"/>
  <c r="Z216" i="1"/>
  <c r="M220" i="1"/>
  <c r="M222" i="1" s="1"/>
  <c r="F222" i="1"/>
  <c r="R222" i="1"/>
  <c r="Z227" i="1"/>
  <c r="AB227" i="1" s="1"/>
  <c r="Z239" i="1"/>
  <c r="AA239" i="1" s="1"/>
  <c r="AA257" i="1"/>
  <c r="D260" i="1"/>
  <c r="Z261" i="1"/>
  <c r="P446" i="1"/>
  <c r="P270" i="1"/>
  <c r="Z247" i="1"/>
  <c r="AB247" i="1" s="1"/>
  <c r="Z55" i="1"/>
  <c r="Z59" i="1" s="1"/>
  <c r="AB59" i="1" s="1"/>
  <c r="K31" i="1"/>
  <c r="Z26" i="1"/>
  <c r="AB26" i="1" s="1"/>
  <c r="Z48" i="1"/>
  <c r="AA48" i="1" s="1"/>
  <c r="K61" i="1"/>
  <c r="W61" i="1"/>
  <c r="F71" i="1"/>
  <c r="R71" i="1"/>
  <c r="C81" i="1"/>
  <c r="O81" i="1"/>
  <c r="J91" i="1"/>
  <c r="V91" i="1"/>
  <c r="F101" i="1"/>
  <c r="R101" i="1"/>
  <c r="Z110" i="1"/>
  <c r="Y111" i="1"/>
  <c r="Y121" i="1"/>
  <c r="H129" i="1"/>
  <c r="T129" i="1"/>
  <c r="T131" i="1" s="1"/>
  <c r="L131" i="1"/>
  <c r="X131" i="1"/>
  <c r="I161" i="1"/>
  <c r="U161" i="1"/>
  <c r="AA167" i="1"/>
  <c r="M206" i="1"/>
  <c r="Z196" i="1"/>
  <c r="AA196" i="1" s="1"/>
  <c r="Y206" i="1"/>
  <c r="Z217" i="1"/>
  <c r="Z219" i="1"/>
  <c r="G222" i="1"/>
  <c r="S222" i="1"/>
  <c r="M230" i="1"/>
  <c r="M232" i="1" s="1"/>
  <c r="Z228" i="1"/>
  <c r="L242" i="1"/>
  <c r="X242" i="1"/>
  <c r="L191" i="1"/>
  <c r="Q61" i="1"/>
  <c r="P91" i="1"/>
  <c r="U15" i="1"/>
  <c r="Z15" i="1" s="1"/>
  <c r="B15" i="1"/>
  <c r="B19" i="1" s="1"/>
  <c r="N15" i="1"/>
  <c r="N19" i="1" s="1"/>
  <c r="N21" i="1" s="1"/>
  <c r="L20" i="1"/>
  <c r="X20" i="1"/>
  <c r="E49" i="1"/>
  <c r="E51" i="1" s="1"/>
  <c r="Q49" i="1"/>
  <c r="Q51" i="1" s="1"/>
  <c r="AA67" i="1"/>
  <c r="AA80" i="1"/>
  <c r="D81" i="1"/>
  <c r="P81" i="1"/>
  <c r="K91" i="1"/>
  <c r="W91" i="1"/>
  <c r="AA95" i="1"/>
  <c r="D99" i="1"/>
  <c r="D101" i="1" s="1"/>
  <c r="AA96" i="1"/>
  <c r="K109" i="1"/>
  <c r="K111" i="1" s="1"/>
  <c r="W109" i="1"/>
  <c r="W111" i="1" s="1"/>
  <c r="J171" i="1"/>
  <c r="V171" i="1"/>
  <c r="AA177" i="1"/>
  <c r="AA178" i="1"/>
  <c r="I181" i="1"/>
  <c r="U181" i="1"/>
  <c r="AA185" i="1"/>
  <c r="AA187" i="1"/>
  <c r="D189" i="1"/>
  <c r="D191" i="1" s="1"/>
  <c r="H191" i="1"/>
  <c r="T191" i="1"/>
  <c r="D199" i="1"/>
  <c r="D201" i="1" s="1"/>
  <c r="D205" i="1"/>
  <c r="P199" i="1"/>
  <c r="P201" i="1" s="1"/>
  <c r="P205" i="1"/>
  <c r="P209" i="1" s="1"/>
  <c r="P211" i="1" s="1"/>
  <c r="B206" i="1"/>
  <c r="N206" i="1"/>
  <c r="Z218" i="1"/>
  <c r="AA227" i="1"/>
  <c r="Z229" i="1"/>
  <c r="Z237" i="1"/>
  <c r="D240" i="1"/>
  <c r="D242" i="1" s="1"/>
  <c r="C262" i="1"/>
  <c r="AA77" i="1"/>
  <c r="C15" i="1"/>
  <c r="C19" i="1" s="1"/>
  <c r="C21" i="1" s="1"/>
  <c r="M61" i="1"/>
  <c r="AA68" i="1"/>
  <c r="H71" i="1"/>
  <c r="Z75" i="1"/>
  <c r="Z79" i="1" s="1"/>
  <c r="AB79" i="1" s="1"/>
  <c r="H101" i="1"/>
  <c r="T101" i="1"/>
  <c r="C111" i="1"/>
  <c r="O111" i="1"/>
  <c r="B131" i="1"/>
  <c r="N131" i="1"/>
  <c r="Y141" i="1"/>
  <c r="K161" i="1"/>
  <c r="W161" i="1"/>
  <c r="K171" i="1"/>
  <c r="W171" i="1"/>
  <c r="I191" i="1"/>
  <c r="U191" i="1"/>
  <c r="E205" i="1"/>
  <c r="E209" i="1" s="1"/>
  <c r="E211" i="1" s="1"/>
  <c r="Q205" i="1"/>
  <c r="Q209" i="1" s="1"/>
  <c r="Q211" i="1" s="1"/>
  <c r="C206" i="1"/>
  <c r="O206" i="1"/>
  <c r="I232" i="1"/>
  <c r="U232" i="1"/>
  <c r="Z125" i="1"/>
  <c r="M129" i="1"/>
  <c r="M131" i="1" s="1"/>
  <c r="O15" i="1"/>
  <c r="O19" i="1" s="1"/>
  <c r="O21" i="1" s="1"/>
  <c r="AA47" i="1"/>
  <c r="Y61" i="1"/>
  <c r="T71" i="1"/>
  <c r="X41" i="1"/>
  <c r="G49" i="1"/>
  <c r="G51" i="1" s="1"/>
  <c r="S49" i="1"/>
  <c r="S51" i="1" s="1"/>
  <c r="J59" i="1"/>
  <c r="J61" i="1" s="1"/>
  <c r="V59" i="1"/>
  <c r="V61" i="1" s="1"/>
  <c r="B61" i="1"/>
  <c r="N61" i="1"/>
  <c r="Z60" i="1"/>
  <c r="Z61" i="1" s="1"/>
  <c r="AB61" i="1" s="1"/>
  <c r="I71" i="1"/>
  <c r="U71" i="1"/>
  <c r="F81" i="1"/>
  <c r="R81" i="1"/>
  <c r="M91" i="1"/>
  <c r="Y91" i="1"/>
  <c r="AA97" i="1"/>
  <c r="AA98" i="1"/>
  <c r="I101" i="1"/>
  <c r="U101" i="1"/>
  <c r="M109" i="1"/>
  <c r="M111" i="1" s="1"/>
  <c r="Z105" i="1"/>
  <c r="Z109" i="1" s="1"/>
  <c r="AB109" i="1" s="1"/>
  <c r="D111" i="1"/>
  <c r="AA110" i="1"/>
  <c r="P111" i="1"/>
  <c r="C131" i="1"/>
  <c r="O131" i="1"/>
  <c r="B141" i="1"/>
  <c r="N141" i="1"/>
  <c r="J149" i="1"/>
  <c r="V149" i="1"/>
  <c r="V151" i="1" s="1"/>
  <c r="B151" i="1"/>
  <c r="N151" i="1"/>
  <c r="L161" i="1"/>
  <c r="X161" i="1"/>
  <c r="L171" i="1"/>
  <c r="G179" i="1"/>
  <c r="G181" i="1" s="1"/>
  <c r="S179" i="1"/>
  <c r="S181" i="1" s="1"/>
  <c r="F205" i="1"/>
  <c r="F209" i="1" s="1"/>
  <c r="R205" i="1"/>
  <c r="R209" i="1" s="1"/>
  <c r="D206" i="1"/>
  <c r="P206" i="1"/>
  <c r="AA218" i="1"/>
  <c r="AA228" i="1"/>
  <c r="AA229" i="1"/>
  <c r="J232" i="1"/>
  <c r="V232" i="1"/>
  <c r="Z249" i="1"/>
  <c r="W252" i="1"/>
  <c r="T270" i="1"/>
  <c r="T446" i="1"/>
  <c r="R448" i="1"/>
  <c r="E271" i="1"/>
  <c r="E282" i="1"/>
  <c r="Q271" i="1"/>
  <c r="Q282" i="1"/>
  <c r="K268" i="1"/>
  <c r="K448" i="1" s="1"/>
  <c r="K300" i="1"/>
  <c r="W268" i="1"/>
  <c r="W448" i="1" s="1"/>
  <c r="W300" i="1"/>
  <c r="AB336" i="1"/>
  <c r="AA336" i="1"/>
  <c r="Z337" i="1"/>
  <c r="AB337" i="1" s="1"/>
  <c r="N372" i="1"/>
  <c r="Z459" i="1"/>
  <c r="AA55" i="1"/>
  <c r="H199" i="1"/>
  <c r="H201" i="1" s="1"/>
  <c r="T199" i="1"/>
  <c r="T201" i="1" s="1"/>
  <c r="H250" i="1"/>
  <c r="H252" i="1" s="1"/>
  <c r="T250" i="1"/>
  <c r="T252" i="1" s="1"/>
  <c r="C446" i="1"/>
  <c r="U446" i="1"/>
  <c r="L447" i="1"/>
  <c r="C448" i="1"/>
  <c r="S448" i="1"/>
  <c r="M449" i="1"/>
  <c r="U270" i="1"/>
  <c r="U272" i="1" s="1"/>
  <c r="R451" i="1"/>
  <c r="C447" i="1"/>
  <c r="O447" i="1"/>
  <c r="F282" i="1"/>
  <c r="Z287" i="1"/>
  <c r="AB287" i="1" s="1"/>
  <c r="J302" i="1"/>
  <c r="V302" i="1"/>
  <c r="P312" i="1"/>
  <c r="Z317" i="1"/>
  <c r="AB317" i="1" s="1"/>
  <c r="Z318" i="1"/>
  <c r="AA318" i="1" s="1"/>
  <c r="K322" i="1"/>
  <c r="W322" i="1"/>
  <c r="E332" i="1"/>
  <c r="Q332" i="1"/>
  <c r="Z338" i="1"/>
  <c r="AA338" i="1" s="1"/>
  <c r="AA427" i="1"/>
  <c r="AA429" i="1"/>
  <c r="AB436" i="1"/>
  <c r="Z440" i="1"/>
  <c r="AB440" i="1" s="1"/>
  <c r="R472" i="1"/>
  <c r="Z469" i="1"/>
  <c r="Q459" i="1"/>
  <c r="N69" i="1"/>
  <c r="N71" i="1" s="1"/>
  <c r="D89" i="1"/>
  <c r="D91" i="1" s="1"/>
  <c r="M119" i="1"/>
  <c r="M121" i="1" s="1"/>
  <c r="N189" i="1"/>
  <c r="N191" i="1" s="1"/>
  <c r="M205" i="1"/>
  <c r="Y205" i="1"/>
  <c r="Y209" i="1" s="1"/>
  <c r="Y211" i="1" s="1"/>
  <c r="AA221" i="1"/>
  <c r="Z236" i="1"/>
  <c r="AA241" i="1"/>
  <c r="J260" i="1"/>
  <c r="V260" i="1"/>
  <c r="M262" i="1"/>
  <c r="D446" i="1"/>
  <c r="V446" i="1"/>
  <c r="V270" i="1"/>
  <c r="M447" i="1"/>
  <c r="D448" i="1"/>
  <c r="T448" i="1"/>
  <c r="N449" i="1"/>
  <c r="S451" i="1"/>
  <c r="Z279" i="1"/>
  <c r="C280" i="1"/>
  <c r="C282" i="1" s="1"/>
  <c r="Z286" i="1"/>
  <c r="E292" i="1"/>
  <c r="Q292" i="1"/>
  <c r="B267" i="1"/>
  <c r="B300" i="1"/>
  <c r="B302" i="1" s="1"/>
  <c r="N267" i="1"/>
  <c r="N300" i="1"/>
  <c r="N302" i="1" s="1"/>
  <c r="Z297" i="1"/>
  <c r="AB297" i="1" s="1"/>
  <c r="Z298" i="1"/>
  <c r="AA298" i="1" s="1"/>
  <c r="Z299" i="1"/>
  <c r="K302" i="1"/>
  <c r="W302" i="1"/>
  <c r="H267" i="1"/>
  <c r="H447" i="1" s="1"/>
  <c r="H310" i="1"/>
  <c r="H312" i="1" s="1"/>
  <c r="T267" i="1"/>
  <c r="T447" i="1" s="1"/>
  <c r="T310" i="1"/>
  <c r="T312" i="1" s="1"/>
  <c r="E312" i="1"/>
  <c r="AA337" i="1"/>
  <c r="M342" i="1"/>
  <c r="Y342" i="1"/>
  <c r="D372" i="1"/>
  <c r="P372" i="1"/>
  <c r="AA377" i="1"/>
  <c r="AA379" i="1"/>
  <c r="I402" i="1"/>
  <c r="U402" i="1"/>
  <c r="C432" i="1"/>
  <c r="O432" i="1"/>
  <c r="Z442" i="1"/>
  <c r="AB442" i="1" s="1"/>
  <c r="AA441" i="1"/>
  <c r="AB241" i="1"/>
  <c r="AA249" i="1"/>
  <c r="G252" i="1"/>
  <c r="S252" i="1"/>
  <c r="G270" i="1"/>
  <c r="G272" i="1" s="1"/>
  <c r="G446" i="1"/>
  <c r="X266" i="1"/>
  <c r="P447" i="1"/>
  <c r="F448" i="1"/>
  <c r="U448" i="1"/>
  <c r="P449" i="1"/>
  <c r="T272" i="1"/>
  <c r="H282" i="1"/>
  <c r="AA317" i="1"/>
  <c r="M322" i="1"/>
  <c r="Y322" i="1"/>
  <c r="G332" i="1"/>
  <c r="S332" i="1"/>
  <c r="AA339" i="1"/>
  <c r="AB386" i="1"/>
  <c r="AA386" i="1"/>
  <c r="Z390" i="1"/>
  <c r="AB390" i="1" s="1"/>
  <c r="AA440" i="1"/>
  <c r="AA437" i="1"/>
  <c r="D69" i="1"/>
  <c r="M99" i="1"/>
  <c r="M101" i="1" s="1"/>
  <c r="Z140" i="1"/>
  <c r="N169" i="1"/>
  <c r="N171" i="1" s="1"/>
  <c r="C205" i="1"/>
  <c r="C209" i="1" s="1"/>
  <c r="O205" i="1"/>
  <c r="D250" i="1"/>
  <c r="D252" i="1" s="1"/>
  <c r="B262" i="1"/>
  <c r="N262" i="1"/>
  <c r="H446" i="1"/>
  <c r="H450" i="1" s="1"/>
  <c r="Q447" i="1"/>
  <c r="G448" i="1"/>
  <c r="V448" i="1"/>
  <c r="R449" i="1"/>
  <c r="U451" i="1"/>
  <c r="F266" i="1"/>
  <c r="F280" i="1"/>
  <c r="R266" i="1"/>
  <c r="R280" i="1"/>
  <c r="R282" i="1" s="1"/>
  <c r="AA279" i="1"/>
  <c r="AA286" i="1"/>
  <c r="AA290" i="1" s="1"/>
  <c r="AA287" i="1"/>
  <c r="AA297" i="1"/>
  <c r="K459" i="1"/>
  <c r="K472" i="1"/>
  <c r="K474" i="1" s="1"/>
  <c r="Z70" i="1"/>
  <c r="Z71" i="1" s="1"/>
  <c r="AB71" i="1" s="1"/>
  <c r="Z190" i="1"/>
  <c r="Z191" i="1" s="1"/>
  <c r="I252" i="1"/>
  <c r="U252" i="1"/>
  <c r="R447" i="1"/>
  <c r="H448" i="1"/>
  <c r="Y448" i="1"/>
  <c r="S449" i="1"/>
  <c r="F271" i="1"/>
  <c r="W451" i="1"/>
  <c r="E449" i="1"/>
  <c r="Q449" i="1"/>
  <c r="E266" i="1"/>
  <c r="E300" i="1"/>
  <c r="Q266" i="1"/>
  <c r="Q300" i="1"/>
  <c r="AA299" i="1"/>
  <c r="K266" i="1"/>
  <c r="K310" i="1"/>
  <c r="W266" i="1"/>
  <c r="W310" i="1"/>
  <c r="D342" i="1"/>
  <c r="AA341" i="1"/>
  <c r="Z347" i="1"/>
  <c r="AA387" i="1"/>
  <c r="AA389" i="1"/>
  <c r="AB396" i="1"/>
  <c r="Z400" i="1"/>
  <c r="AA70" i="1"/>
  <c r="Z120" i="1"/>
  <c r="Z121" i="1" s="1"/>
  <c r="N149" i="1"/>
  <c r="D169" i="1"/>
  <c r="D171" i="1" s="1"/>
  <c r="M250" i="1"/>
  <c r="Y250" i="1"/>
  <c r="Y252" i="1" s="1"/>
  <c r="B260" i="1"/>
  <c r="N260" i="1"/>
  <c r="Z256" i="1"/>
  <c r="D262" i="1"/>
  <c r="P262" i="1"/>
  <c r="J446" i="1"/>
  <c r="J270" i="1"/>
  <c r="S447" i="1"/>
  <c r="I448" i="1"/>
  <c r="I450" i="1" s="1"/>
  <c r="B449" i="1"/>
  <c r="T449" i="1"/>
  <c r="G451" i="1"/>
  <c r="Y451" i="1"/>
  <c r="K282" i="1"/>
  <c r="W282" i="1"/>
  <c r="AA289" i="1"/>
  <c r="C302" i="1"/>
  <c r="O302" i="1"/>
  <c r="L448" i="1"/>
  <c r="X448" i="1"/>
  <c r="I312" i="1"/>
  <c r="U312" i="1"/>
  <c r="D322" i="1"/>
  <c r="AA321" i="1"/>
  <c r="P322" i="1"/>
  <c r="Z326" i="1"/>
  <c r="Z328" i="1"/>
  <c r="AA328" i="1" s="1"/>
  <c r="Z329" i="1"/>
  <c r="AA329" i="1" s="1"/>
  <c r="J332" i="1"/>
  <c r="V332" i="1"/>
  <c r="Z346" i="1"/>
  <c r="J362" i="1"/>
  <c r="V362" i="1"/>
  <c r="C392" i="1"/>
  <c r="O392" i="1"/>
  <c r="Z402" i="1"/>
  <c r="AA401" i="1"/>
  <c r="I422" i="1"/>
  <c r="U422" i="1"/>
  <c r="Z50" i="1"/>
  <c r="Z170" i="1"/>
  <c r="Z246" i="1"/>
  <c r="C260" i="1"/>
  <c r="O260" i="1"/>
  <c r="O262" i="1" s="1"/>
  <c r="Z258" i="1"/>
  <c r="AA258" i="1" s="1"/>
  <c r="L266" i="1"/>
  <c r="D267" i="1"/>
  <c r="D270" i="1" s="1"/>
  <c r="U447" i="1"/>
  <c r="J448" i="1"/>
  <c r="D269" i="1"/>
  <c r="H451" i="1"/>
  <c r="L271" i="1"/>
  <c r="L282" i="1"/>
  <c r="X271" i="1"/>
  <c r="X282" i="1"/>
  <c r="J292" i="1"/>
  <c r="V292" i="1"/>
  <c r="D271" i="1"/>
  <c r="D302" i="1"/>
  <c r="AA301" i="1"/>
  <c r="P271" i="1"/>
  <c r="P302" i="1"/>
  <c r="Z306" i="1"/>
  <c r="Z308" i="1"/>
  <c r="AA308" i="1" s="1"/>
  <c r="Z309" i="1"/>
  <c r="AA309" i="1" s="1"/>
  <c r="J312" i="1"/>
  <c r="J271" i="1"/>
  <c r="V312" i="1"/>
  <c r="V271" i="1"/>
  <c r="E322" i="1"/>
  <c r="Q322" i="1"/>
  <c r="Z327" i="1"/>
  <c r="I340" i="1"/>
  <c r="I342" i="1" s="1"/>
  <c r="U340" i="1"/>
  <c r="U342" i="1" s="1"/>
  <c r="K362" i="1"/>
  <c r="W362" i="1"/>
  <c r="I372" i="1"/>
  <c r="U372" i="1"/>
  <c r="P392" i="1"/>
  <c r="AA396" i="1"/>
  <c r="AA397" i="1"/>
  <c r="B402" i="1"/>
  <c r="AB406" i="1"/>
  <c r="AA406" i="1"/>
  <c r="Z410" i="1"/>
  <c r="AB410" i="1" s="1"/>
  <c r="J422" i="1"/>
  <c r="V422" i="1"/>
  <c r="H432" i="1"/>
  <c r="T432" i="1"/>
  <c r="AA50" i="1"/>
  <c r="Z100" i="1"/>
  <c r="AA170" i="1"/>
  <c r="N446" i="1"/>
  <c r="E447" i="1"/>
  <c r="W447" i="1"/>
  <c r="M448" i="1"/>
  <c r="F449" i="1"/>
  <c r="X449" i="1"/>
  <c r="I451" i="1"/>
  <c r="J280" i="1"/>
  <c r="J282" i="1" s="1"/>
  <c r="V280" i="1"/>
  <c r="V282" i="1" s="1"/>
  <c r="J447" i="1"/>
  <c r="V447" i="1"/>
  <c r="Z281" i="1"/>
  <c r="K292" i="1"/>
  <c r="W292" i="1"/>
  <c r="E302" i="1"/>
  <c r="Q302" i="1"/>
  <c r="AB307" i="1"/>
  <c r="AA307" i="1"/>
  <c r="K312" i="1"/>
  <c r="W312" i="1"/>
  <c r="N352" i="1"/>
  <c r="Z150" i="1"/>
  <c r="M252" i="1"/>
  <c r="O446" i="1"/>
  <c r="O270" i="1"/>
  <c r="O272" i="1" s="1"/>
  <c r="F447" i="1"/>
  <c r="X447" i="1"/>
  <c r="N448" i="1"/>
  <c r="G449" i="1"/>
  <c r="Y449" i="1"/>
  <c r="K271" i="1"/>
  <c r="B282" i="1"/>
  <c r="N282" i="1"/>
  <c r="L292" i="1"/>
  <c r="X292" i="1"/>
  <c r="I300" i="1"/>
  <c r="I302" i="1" s="1"/>
  <c r="U300" i="1"/>
  <c r="U302" i="1" s="1"/>
  <c r="C269" i="1"/>
  <c r="C449" i="1" s="1"/>
  <c r="O269" i="1"/>
  <c r="O449" i="1" s="1"/>
  <c r="S322" i="1"/>
  <c r="M332" i="1"/>
  <c r="Y332" i="1"/>
  <c r="H342" i="1"/>
  <c r="T342" i="1"/>
  <c r="AB367" i="1"/>
  <c r="AA367" i="1"/>
  <c r="AB416" i="1"/>
  <c r="Z420" i="1"/>
  <c r="M451" i="1"/>
  <c r="AA291" i="1"/>
  <c r="AA292" i="1" s="1"/>
  <c r="I449" i="1"/>
  <c r="U449" i="1"/>
  <c r="G302" i="1"/>
  <c r="Y312" i="1"/>
  <c r="AB366" i="1"/>
  <c r="AA366" i="1"/>
  <c r="AA370" i="1" s="1"/>
  <c r="Z370" i="1"/>
  <c r="AB370" i="1" s="1"/>
  <c r="Z422" i="1"/>
  <c r="AA421" i="1"/>
  <c r="AA422" i="1" s="1"/>
  <c r="I262" i="1"/>
  <c r="U262" i="1"/>
  <c r="S270" i="1"/>
  <c r="S272" i="1" s="1"/>
  <c r="S446" i="1"/>
  <c r="I447" i="1"/>
  <c r="P448" i="1"/>
  <c r="K449" i="1"/>
  <c r="I270" i="1"/>
  <c r="I272" i="1" s="1"/>
  <c r="M280" i="1"/>
  <c r="M282" i="1" s="1"/>
  <c r="M266" i="1"/>
  <c r="Z276" i="1"/>
  <c r="Y280" i="1"/>
  <c r="Y282" i="1" s="1"/>
  <c r="Y266" i="1"/>
  <c r="D282" i="1"/>
  <c r="B292" i="1"/>
  <c r="E310" i="1"/>
  <c r="E268" i="1"/>
  <c r="E448" i="1" s="1"/>
  <c r="Q310" i="1"/>
  <c r="Q312" i="1" s="1"/>
  <c r="Q268" i="1"/>
  <c r="Q448" i="1" s="1"/>
  <c r="AA411" i="1"/>
  <c r="AB426" i="1"/>
  <c r="AA426" i="1"/>
  <c r="Z430" i="1"/>
  <c r="AB430" i="1" s="1"/>
  <c r="N360" i="1"/>
  <c r="N362" i="1" s="1"/>
  <c r="N380" i="1"/>
  <c r="N382" i="1" s="1"/>
  <c r="M400" i="1"/>
  <c r="M402" i="1" s="1"/>
  <c r="M420" i="1"/>
  <c r="M422" i="1" s="1"/>
  <c r="M440" i="1"/>
  <c r="M442" i="1" s="1"/>
  <c r="B451" i="1"/>
  <c r="W472" i="1"/>
  <c r="W474" i="1" s="1"/>
  <c r="P474" i="1"/>
  <c r="H484" i="1"/>
  <c r="T484" i="1"/>
  <c r="AA548" i="1"/>
  <c r="AA619" i="1"/>
  <c r="AB619" i="1"/>
  <c r="AB648" i="1"/>
  <c r="D280" i="1"/>
  <c r="D312" i="1"/>
  <c r="D332" i="1"/>
  <c r="N400" i="1"/>
  <c r="N402" i="1" s="1"/>
  <c r="N420" i="1"/>
  <c r="N422" i="1" s="1"/>
  <c r="N440" i="1"/>
  <c r="N442" i="1" s="1"/>
  <c r="C451" i="1"/>
  <c r="T451" i="1"/>
  <c r="Z478" i="1"/>
  <c r="I484" i="1"/>
  <c r="U484" i="1"/>
  <c r="X492" i="1"/>
  <c r="F502" i="1"/>
  <c r="R502" i="1"/>
  <c r="M493" i="1"/>
  <c r="M504" i="1"/>
  <c r="Z503" i="1"/>
  <c r="Y493" i="1"/>
  <c r="Y504" i="1"/>
  <c r="F514" i="1"/>
  <c r="R514" i="1"/>
  <c r="I524" i="1"/>
  <c r="U524" i="1"/>
  <c r="G488" i="1"/>
  <c r="G532" i="1"/>
  <c r="S488" i="1"/>
  <c r="S532" i="1"/>
  <c r="C554" i="1"/>
  <c r="Z572" i="1"/>
  <c r="AB572" i="1" s="1"/>
  <c r="AB568" i="1"/>
  <c r="AA610" i="1"/>
  <c r="AB628" i="1"/>
  <c r="U634" i="1"/>
  <c r="Z296" i="1"/>
  <c r="Z316" i="1"/>
  <c r="Z356" i="1"/>
  <c r="Z376" i="1"/>
  <c r="D392" i="1"/>
  <c r="D412" i="1"/>
  <c r="D432" i="1"/>
  <c r="E472" i="1"/>
  <c r="E474" i="1" s="1"/>
  <c r="T468" i="1"/>
  <c r="U472" i="1"/>
  <c r="T463" i="1"/>
  <c r="Z480" i="1"/>
  <c r="AB480" i="1" s="1"/>
  <c r="Z481" i="1"/>
  <c r="J484" i="1"/>
  <c r="V484" i="1"/>
  <c r="C494" i="1"/>
  <c r="S473" i="1"/>
  <c r="B504" i="1"/>
  <c r="L512" i="1"/>
  <c r="X512" i="1"/>
  <c r="G514" i="1"/>
  <c r="S514" i="1"/>
  <c r="AA519" i="1"/>
  <c r="F544" i="1"/>
  <c r="R544" i="1"/>
  <c r="AA559" i="1"/>
  <c r="AA562" i="1" s="1"/>
  <c r="L574" i="1"/>
  <c r="X574" i="1"/>
  <c r="F604" i="1"/>
  <c r="R604" i="1"/>
  <c r="AA651" i="1"/>
  <c r="Z269" i="1"/>
  <c r="D400" i="1"/>
  <c r="D402" i="1" s="1"/>
  <c r="D420" i="1"/>
  <c r="D422" i="1" s="1"/>
  <c r="D440" i="1"/>
  <c r="D442" i="1" s="1"/>
  <c r="U463" i="1"/>
  <c r="U464" i="1" s="1"/>
  <c r="U474" i="1"/>
  <c r="C468" i="1"/>
  <c r="C482" i="1"/>
  <c r="O468" i="1"/>
  <c r="O482" i="1"/>
  <c r="T494" i="1"/>
  <c r="Z512" i="1"/>
  <c r="AB512" i="1" s="1"/>
  <c r="AB508" i="1"/>
  <c r="AB509" i="1"/>
  <c r="AA509" i="1"/>
  <c r="K524" i="1"/>
  <c r="W524" i="1"/>
  <c r="C534" i="1"/>
  <c r="O534" i="1"/>
  <c r="AB578" i="1"/>
  <c r="Z582" i="1"/>
  <c r="AA361" i="1"/>
  <c r="AA381" i="1"/>
  <c r="AA388" i="1"/>
  <c r="AA408" i="1"/>
  <c r="AA428" i="1"/>
  <c r="R458" i="1"/>
  <c r="R462" i="1" s="1"/>
  <c r="V458" i="1"/>
  <c r="V462" i="1" s="1"/>
  <c r="V464" i="1" s="1"/>
  <c r="V472" i="1"/>
  <c r="H472" i="1"/>
  <c r="V474" i="1"/>
  <c r="D458" i="1"/>
  <c r="P472" i="1"/>
  <c r="P458" i="1"/>
  <c r="P462" i="1" s="1"/>
  <c r="L492" i="1"/>
  <c r="U494" i="1"/>
  <c r="P504" i="1"/>
  <c r="Z511" i="1"/>
  <c r="E491" i="1"/>
  <c r="E471" i="1" s="1"/>
  <c r="E461" i="1" s="1"/>
  <c r="Q491" i="1"/>
  <c r="Q471" i="1" s="1"/>
  <c r="Q461" i="1" s="1"/>
  <c r="Q462" i="1" s="1"/>
  <c r="Q464" i="1" s="1"/>
  <c r="L493" i="1"/>
  <c r="L524" i="1"/>
  <c r="X493" i="1"/>
  <c r="X524" i="1"/>
  <c r="Z538" i="1"/>
  <c r="AA538" i="1" s="1"/>
  <c r="AA542" i="1" s="1"/>
  <c r="M542" i="1"/>
  <c r="M544" i="1" s="1"/>
  <c r="D564" i="1"/>
  <c r="AA480" i="1"/>
  <c r="AA481" i="1"/>
  <c r="M473" i="1"/>
  <c r="Z483" i="1"/>
  <c r="Y473" i="1"/>
  <c r="Y484" i="1"/>
  <c r="G473" i="1"/>
  <c r="Y524" i="1"/>
  <c r="AB588" i="1"/>
  <c r="N350" i="1"/>
  <c r="N370" i="1"/>
  <c r="E462" i="1"/>
  <c r="E464" i="1" s="1"/>
  <c r="J458" i="1"/>
  <c r="J462" i="1" s="1"/>
  <c r="J464" i="1" s="1"/>
  <c r="J472" i="1"/>
  <c r="J474" i="1" s="1"/>
  <c r="L472" i="1"/>
  <c r="F482" i="1"/>
  <c r="F484" i="1" s="1"/>
  <c r="R482" i="1"/>
  <c r="R484" i="1" s="1"/>
  <c r="P492" i="1"/>
  <c r="P494" i="1" s="1"/>
  <c r="H494" i="1"/>
  <c r="W494" i="1"/>
  <c r="K502" i="1"/>
  <c r="K504" i="1" s="1"/>
  <c r="W502" i="1"/>
  <c r="W504" i="1" s="1"/>
  <c r="F504" i="1"/>
  <c r="R504" i="1"/>
  <c r="K514" i="1"/>
  <c r="W514" i="1"/>
  <c r="F534" i="1"/>
  <c r="F493" i="1"/>
  <c r="R534" i="1"/>
  <c r="R493" i="1"/>
  <c r="F564" i="1"/>
  <c r="R564" i="1"/>
  <c r="AA578" i="1"/>
  <c r="AA582" i="1" s="1"/>
  <c r="AA579" i="1"/>
  <c r="AA580" i="1"/>
  <c r="L594" i="1"/>
  <c r="X594" i="1"/>
  <c r="G624" i="1"/>
  <c r="S624" i="1"/>
  <c r="D290" i="1"/>
  <c r="D292" i="1" s="1"/>
  <c r="N390" i="1"/>
  <c r="N392" i="1" s="1"/>
  <c r="N410" i="1"/>
  <c r="N412" i="1" s="1"/>
  <c r="N430" i="1"/>
  <c r="N432" i="1" s="1"/>
  <c r="P463" i="1"/>
  <c r="K462" i="1"/>
  <c r="K464" i="1" s="1"/>
  <c r="H463" i="1"/>
  <c r="H464" i="1" s="1"/>
  <c r="H474" i="1"/>
  <c r="F471" i="1"/>
  <c r="F461" i="1" s="1"/>
  <c r="F462" i="1" s="1"/>
  <c r="R471" i="1"/>
  <c r="R461" i="1" s="1"/>
  <c r="C484" i="1"/>
  <c r="O484" i="1"/>
  <c r="AA511" i="1"/>
  <c r="L514" i="1"/>
  <c r="X514" i="1"/>
  <c r="O524" i="1"/>
  <c r="Z532" i="1"/>
  <c r="AB528" i="1"/>
  <c r="G534" i="1"/>
  <c r="S534" i="1"/>
  <c r="AA539" i="1"/>
  <c r="G564" i="1"/>
  <c r="S564" i="1"/>
  <c r="M594" i="1"/>
  <c r="Y594" i="1"/>
  <c r="AB598" i="1"/>
  <c r="Z602" i="1"/>
  <c r="AB639" i="1"/>
  <c r="AA639" i="1"/>
  <c r="Z271" i="1"/>
  <c r="X462" i="1"/>
  <c r="I463" i="1"/>
  <c r="D484" i="1"/>
  <c r="P484" i="1"/>
  <c r="R492" i="1"/>
  <c r="J494" i="1"/>
  <c r="H504" i="1"/>
  <c r="T504" i="1"/>
  <c r="Y514" i="1"/>
  <c r="Z529" i="1"/>
  <c r="AB529" i="1" s="1"/>
  <c r="E542" i="1"/>
  <c r="E544" i="1" s="1"/>
  <c r="Q542" i="1"/>
  <c r="Q544" i="1" s="1"/>
  <c r="L544" i="1"/>
  <c r="X544" i="1"/>
  <c r="AA588" i="1"/>
  <c r="Z311" i="1"/>
  <c r="Z331" i="1"/>
  <c r="AA331" i="1" s="1"/>
  <c r="Z351" i="1"/>
  <c r="Z371" i="1"/>
  <c r="N451" i="1"/>
  <c r="E484" i="1"/>
  <c r="Q484" i="1"/>
  <c r="D492" i="1"/>
  <c r="D494" i="1" s="1"/>
  <c r="K494" i="1"/>
  <c r="B488" i="1"/>
  <c r="B502" i="1"/>
  <c r="N488" i="1"/>
  <c r="N502" i="1"/>
  <c r="N504" i="1" s="1"/>
  <c r="Z498" i="1"/>
  <c r="AB499" i="1"/>
  <c r="AA499" i="1"/>
  <c r="AB548" i="1"/>
  <c r="M604" i="1"/>
  <c r="Z391" i="1"/>
  <c r="Z392" i="1" s="1"/>
  <c r="AB392" i="1" s="1"/>
  <c r="Z411" i="1"/>
  <c r="Z431" i="1"/>
  <c r="O451" i="1"/>
  <c r="D463" i="1"/>
  <c r="D460" i="1"/>
  <c r="E492" i="1"/>
  <c r="E494" i="1" s="1"/>
  <c r="Z489" i="1"/>
  <c r="AB489" i="1" s="1"/>
  <c r="Z501" i="1"/>
  <c r="AA501" i="1" s="1"/>
  <c r="J504" i="1"/>
  <c r="V504" i="1"/>
  <c r="F524" i="1"/>
  <c r="R524" i="1"/>
  <c r="AA529" i="1"/>
  <c r="AA532" i="1" s="1"/>
  <c r="D489" i="1"/>
  <c r="J534" i="1"/>
  <c r="V534" i="1"/>
  <c r="AA593" i="1"/>
  <c r="AB609" i="1"/>
  <c r="AA609" i="1"/>
  <c r="F492" i="1"/>
  <c r="O494" i="1"/>
  <c r="AA498" i="1"/>
  <c r="D514" i="1"/>
  <c r="P514" i="1"/>
  <c r="M488" i="1"/>
  <c r="Z518" i="1"/>
  <c r="AA518" i="1" s="1"/>
  <c r="AA522" i="1" s="1"/>
  <c r="M522" i="1"/>
  <c r="M524" i="1" s="1"/>
  <c r="Y488" i="1"/>
  <c r="Y522" i="1"/>
  <c r="K534" i="1"/>
  <c r="W534" i="1"/>
  <c r="C544" i="1"/>
  <c r="O544" i="1"/>
  <c r="M554" i="1"/>
  <c r="Y554" i="1"/>
  <c r="AB558" i="1"/>
  <c r="Z562" i="1"/>
  <c r="AB562" i="1" s="1"/>
  <c r="G584" i="1"/>
  <c r="S584" i="1"/>
  <c r="L614" i="1"/>
  <c r="X614" i="1"/>
  <c r="AA508" i="1"/>
  <c r="AA512" i="1" s="1"/>
  <c r="Z513" i="1"/>
  <c r="Z514" i="1" s="1"/>
  <c r="AB514" i="1" s="1"/>
  <c r="D532" i="1"/>
  <c r="D534" i="1" s="1"/>
  <c r="D552" i="1"/>
  <c r="D554" i="1" s="1"/>
  <c r="D572" i="1"/>
  <c r="D574" i="1" s="1"/>
  <c r="D592" i="1"/>
  <c r="D594" i="1" s="1"/>
  <c r="H624" i="1"/>
  <c r="T624" i="1"/>
  <c r="E632" i="1"/>
  <c r="E634" i="1" s="1"/>
  <c r="Q632" i="1"/>
  <c r="Q634" i="1" s="1"/>
  <c r="J634" i="1"/>
  <c r="V634" i="1"/>
  <c r="Z643" i="1"/>
  <c r="K652" i="1"/>
  <c r="K654" i="1" s="1"/>
  <c r="W652" i="1"/>
  <c r="W654" i="1" s="1"/>
  <c r="Z659" i="1"/>
  <c r="E664" i="1"/>
  <c r="Q664" i="1"/>
  <c r="L690" i="1"/>
  <c r="L753" i="1"/>
  <c r="AA513" i="1"/>
  <c r="AA514" i="1" s="1"/>
  <c r="Z533" i="1"/>
  <c r="Z534" i="1" s="1"/>
  <c r="Z553" i="1"/>
  <c r="Z573" i="1"/>
  <c r="Z574" i="1" s="1"/>
  <c r="AB574" i="1" s="1"/>
  <c r="Z593" i="1"/>
  <c r="Z608" i="1"/>
  <c r="D612" i="1"/>
  <c r="D614" i="1" s="1"/>
  <c r="AA629" i="1"/>
  <c r="I642" i="1"/>
  <c r="U642" i="1"/>
  <c r="Q654" i="1"/>
  <c r="F664" i="1"/>
  <c r="R664" i="1"/>
  <c r="Z676" i="1"/>
  <c r="Y677" i="1"/>
  <c r="S721" i="1"/>
  <c r="Z719" i="1"/>
  <c r="AA719" i="1" s="1"/>
  <c r="AA728" i="1"/>
  <c r="I741" i="1"/>
  <c r="I717" i="1"/>
  <c r="U741" i="1"/>
  <c r="U743" i="1" s="1"/>
  <c r="U717" i="1"/>
  <c r="M753" i="1"/>
  <c r="Y753" i="1"/>
  <c r="AB758" i="1"/>
  <c r="AA758" i="1"/>
  <c r="K763" i="1"/>
  <c r="W763" i="1"/>
  <c r="I773" i="1"/>
  <c r="U773" i="1"/>
  <c r="W813" i="1"/>
  <c r="AB847" i="1"/>
  <c r="M482" i="1"/>
  <c r="M484" i="1" s="1"/>
  <c r="Z613" i="1"/>
  <c r="I622" i="1"/>
  <c r="I624" i="1" s="1"/>
  <c r="U622" i="1"/>
  <c r="U624" i="1" s="1"/>
  <c r="L634" i="1"/>
  <c r="X634" i="1"/>
  <c r="P644" i="1"/>
  <c r="N652" i="1"/>
  <c r="N654" i="1" s="1"/>
  <c r="F654" i="1"/>
  <c r="R654" i="1"/>
  <c r="AA658" i="1"/>
  <c r="D662" i="1"/>
  <c r="Z660" i="1"/>
  <c r="AA660" i="1" s="1"/>
  <c r="B677" i="1"/>
  <c r="N677" i="1"/>
  <c r="Z689" i="1"/>
  <c r="W721" i="1"/>
  <c r="W723" i="1" s="1"/>
  <c r="Q706" i="1"/>
  <c r="Q696" i="1" s="1"/>
  <c r="G743" i="1"/>
  <c r="S743" i="1"/>
  <c r="AB757" i="1"/>
  <c r="Z761" i="1"/>
  <c r="AA808" i="1"/>
  <c r="AA809" i="1"/>
  <c r="AA810" i="1"/>
  <c r="M562" i="1"/>
  <c r="M564" i="1" s="1"/>
  <c r="M582" i="1"/>
  <c r="M584" i="1" s="1"/>
  <c r="M602" i="1"/>
  <c r="H632" i="1"/>
  <c r="H634" i="1" s="1"/>
  <c r="T632" i="1"/>
  <c r="T634" i="1" s="1"/>
  <c r="Z633" i="1"/>
  <c r="B705" i="1"/>
  <c r="B695" i="1" s="1"/>
  <c r="B722" i="1"/>
  <c r="B733" i="1"/>
  <c r="N722" i="1"/>
  <c r="N733" i="1"/>
  <c r="Z732" i="1"/>
  <c r="I468" i="1"/>
  <c r="M490" i="1"/>
  <c r="Y490" i="1"/>
  <c r="Y470" i="1" s="1"/>
  <c r="Y460" i="1" s="1"/>
  <c r="L624" i="1"/>
  <c r="X624" i="1"/>
  <c r="F644" i="1"/>
  <c r="R644" i="1"/>
  <c r="Z649" i="1"/>
  <c r="AB649" i="1" s="1"/>
  <c r="I664" i="1"/>
  <c r="U664" i="1"/>
  <c r="P677" i="1"/>
  <c r="D690" i="1"/>
  <c r="P690" i="1"/>
  <c r="H721" i="1"/>
  <c r="T721" i="1"/>
  <c r="I743" i="1"/>
  <c r="AA757" i="1"/>
  <c r="AA761" i="1" s="1"/>
  <c r="AB767" i="1"/>
  <c r="Z771" i="1"/>
  <c r="Z773" i="1" s="1"/>
  <c r="AB773" i="1" s="1"/>
  <c r="H793" i="1"/>
  <c r="T793" i="1"/>
  <c r="B813" i="1"/>
  <c r="Z813" i="1"/>
  <c r="AB812" i="1"/>
  <c r="AB817" i="1"/>
  <c r="AA621" i="1"/>
  <c r="D622" i="1"/>
  <c r="O634" i="1"/>
  <c r="Z638" i="1"/>
  <c r="M642" i="1"/>
  <c r="M644" i="1" s="1"/>
  <c r="AA648" i="1"/>
  <c r="M675" i="1"/>
  <c r="Z672" i="1"/>
  <c r="AB672" i="1" s="1"/>
  <c r="AB772" i="1"/>
  <c r="D522" i="1"/>
  <c r="D524" i="1" s="1"/>
  <c r="D542" i="1"/>
  <c r="D544" i="1" s="1"/>
  <c r="Z550" i="1"/>
  <c r="Z552" i="1" s="1"/>
  <c r="AB552" i="1" s="1"/>
  <c r="D562" i="1"/>
  <c r="Z570" i="1"/>
  <c r="AA570" i="1" s="1"/>
  <c r="AA572" i="1" s="1"/>
  <c r="D582" i="1"/>
  <c r="D584" i="1" s="1"/>
  <c r="Z590" i="1"/>
  <c r="Z592" i="1" s="1"/>
  <c r="AB592" i="1" s="1"/>
  <c r="D602" i="1"/>
  <c r="D604" i="1" s="1"/>
  <c r="M622" i="1"/>
  <c r="M624" i="1" s="1"/>
  <c r="Y622" i="1"/>
  <c r="Y624" i="1" s="1"/>
  <c r="K632" i="1"/>
  <c r="K634" i="1" s="1"/>
  <c r="W632" i="1"/>
  <c r="W634" i="1" s="1"/>
  <c r="B642" i="1"/>
  <c r="B644" i="1" s="1"/>
  <c r="N642" i="1"/>
  <c r="N644" i="1" s="1"/>
  <c r="E652" i="1"/>
  <c r="E654" i="1" s="1"/>
  <c r="Q652" i="1"/>
  <c r="K664" i="1"/>
  <c r="W664" i="1"/>
  <c r="Z674" i="1"/>
  <c r="J721" i="1"/>
  <c r="AB737" i="1"/>
  <c r="AA737" i="1"/>
  <c r="M720" i="1"/>
  <c r="Z740" i="1"/>
  <c r="Z741" i="1" s="1"/>
  <c r="AB741" i="1" s="1"/>
  <c r="K723" i="1"/>
  <c r="AA771" i="1"/>
  <c r="AB777" i="1"/>
  <c r="Z479" i="1"/>
  <c r="AA483" i="1"/>
  <c r="AA503" i="1"/>
  <c r="Z523" i="1"/>
  <c r="Z543" i="1"/>
  <c r="AA543" i="1" s="1"/>
  <c r="AA544" i="1" s="1"/>
  <c r="Z563" i="1"/>
  <c r="AA563" i="1" s="1"/>
  <c r="AA564" i="1" s="1"/>
  <c r="Z583" i="1"/>
  <c r="Z603" i="1"/>
  <c r="Z604" i="1" s="1"/>
  <c r="B622" i="1"/>
  <c r="B624" i="1" s="1"/>
  <c r="N622" i="1"/>
  <c r="N624" i="1" s="1"/>
  <c r="Z618" i="1"/>
  <c r="I644" i="1"/>
  <c r="U644" i="1"/>
  <c r="AA649" i="1"/>
  <c r="L664" i="1"/>
  <c r="X664" i="1"/>
  <c r="AA671" i="1"/>
  <c r="D675" i="1"/>
  <c r="D677" i="1" s="1"/>
  <c r="P675" i="1"/>
  <c r="AB782" i="1"/>
  <c r="AA782" i="1"/>
  <c r="Y783" i="1"/>
  <c r="I803" i="1"/>
  <c r="U803" i="1"/>
  <c r="B484" i="1"/>
  <c r="N484" i="1"/>
  <c r="M512" i="1"/>
  <c r="M514" i="1" s="1"/>
  <c r="AA523" i="1"/>
  <c r="AA583" i="1"/>
  <c r="AA584" i="1" s="1"/>
  <c r="D624" i="1"/>
  <c r="P624" i="1"/>
  <c r="N632" i="1"/>
  <c r="N634" i="1" s="1"/>
  <c r="F634" i="1"/>
  <c r="R634" i="1"/>
  <c r="AA638" i="1"/>
  <c r="AA642" i="1" s="1"/>
  <c r="D642" i="1"/>
  <c r="D644" i="1" s="1"/>
  <c r="AA650" i="1"/>
  <c r="J662" i="1"/>
  <c r="J664" i="1" s="1"/>
  <c r="AA673" i="1"/>
  <c r="AA674" i="1"/>
  <c r="AB685" i="1"/>
  <c r="AA685" i="1"/>
  <c r="J751" i="1"/>
  <c r="J718" i="1"/>
  <c r="V751" i="1"/>
  <c r="V718" i="1"/>
  <c r="V721" i="1" s="1"/>
  <c r="AA779" i="1"/>
  <c r="AB787" i="1"/>
  <c r="AA787" i="1"/>
  <c r="Z791" i="1"/>
  <c r="AB791" i="1" s="1"/>
  <c r="G562" i="1"/>
  <c r="S562" i="1"/>
  <c r="Z611" i="1"/>
  <c r="AA611" i="1" s="1"/>
  <c r="P622" i="1"/>
  <c r="K644" i="1"/>
  <c r="W644" i="1"/>
  <c r="D652" i="1"/>
  <c r="D654" i="1" s="1"/>
  <c r="Z653" i="1"/>
  <c r="AA663" i="1"/>
  <c r="AA684" i="1"/>
  <c r="Z688" i="1"/>
  <c r="AB688" i="1" s="1"/>
  <c r="G721" i="1"/>
  <c r="H722" i="1"/>
  <c r="T722" i="1"/>
  <c r="N743" i="1"/>
  <c r="E622" i="1"/>
  <c r="E624" i="1" s="1"/>
  <c r="Q622" i="1"/>
  <c r="Q624" i="1" s="1"/>
  <c r="F624" i="1"/>
  <c r="R624" i="1"/>
  <c r="C632" i="1"/>
  <c r="C634" i="1" s="1"/>
  <c r="O632" i="1"/>
  <c r="Z629" i="1"/>
  <c r="AB629" i="1" s="1"/>
  <c r="M634" i="1"/>
  <c r="L644" i="1"/>
  <c r="X644" i="1"/>
  <c r="G675" i="1"/>
  <c r="G677" i="1" s="1"/>
  <c r="S675" i="1"/>
  <c r="S677" i="1" s="1"/>
  <c r="K721" i="1"/>
  <c r="AA727" i="1"/>
  <c r="M731" i="1"/>
  <c r="M733" i="1" s="1"/>
  <c r="M718" i="1"/>
  <c r="Z728" i="1"/>
  <c r="AB728" i="1" s="1"/>
  <c r="Y731" i="1"/>
  <c r="Y733" i="1" s="1"/>
  <c r="Y718" i="1"/>
  <c r="Y705" i="1" s="1"/>
  <c r="Y695" i="1" s="1"/>
  <c r="Z729" i="1"/>
  <c r="I733" i="1"/>
  <c r="U733" i="1"/>
  <c r="F718" i="1"/>
  <c r="F741" i="1"/>
  <c r="R718" i="1"/>
  <c r="R741" i="1"/>
  <c r="R743" i="1" s="1"/>
  <c r="J753" i="1"/>
  <c r="V753" i="1"/>
  <c r="F773" i="1"/>
  <c r="R773" i="1"/>
  <c r="P783" i="1"/>
  <c r="AA788" i="1"/>
  <c r="AA790" i="1"/>
  <c r="B793" i="1"/>
  <c r="L803" i="1"/>
  <c r="X803" i="1"/>
  <c r="AA628" i="1"/>
  <c r="Z630" i="1"/>
  <c r="AA630" i="1" s="1"/>
  <c r="AA640" i="1"/>
  <c r="Z658" i="1"/>
  <c r="M662" i="1"/>
  <c r="M664" i="1" s="1"/>
  <c r="D664" i="1"/>
  <c r="AA686" i="1"/>
  <c r="K690" i="1"/>
  <c r="W690" i="1"/>
  <c r="E706" i="1"/>
  <c r="E696" i="1" s="1"/>
  <c r="C731" i="1"/>
  <c r="C733" i="1" s="1"/>
  <c r="C717" i="1"/>
  <c r="O731" i="1"/>
  <c r="O733" i="1" s="1"/>
  <c r="O717" i="1"/>
  <c r="D743" i="1"/>
  <c r="P743" i="1"/>
  <c r="M751" i="1"/>
  <c r="Z747" i="1"/>
  <c r="Z748" i="1"/>
  <c r="AB748" i="1" s="1"/>
  <c r="Z749" i="1"/>
  <c r="AA749" i="1" s="1"/>
  <c r="Z750" i="1"/>
  <c r="AA750" i="1" s="1"/>
  <c r="K753" i="1"/>
  <c r="W753" i="1"/>
  <c r="M803" i="1"/>
  <c r="Y803" i="1"/>
  <c r="AB807" i="1"/>
  <c r="AA807" i="1"/>
  <c r="AA811" i="1" s="1"/>
  <c r="Z811" i="1"/>
  <c r="Z797" i="1"/>
  <c r="F813" i="1"/>
  <c r="R813" i="1"/>
  <c r="AA838" i="1"/>
  <c r="AB872" i="1"/>
  <c r="AB877" i="1"/>
  <c r="AA877" i="1"/>
  <c r="Z881" i="1"/>
  <c r="AB881" i="1" s="1"/>
  <c r="M677" i="1"/>
  <c r="M688" i="1"/>
  <c r="M690" i="1" s="1"/>
  <c r="L717" i="1"/>
  <c r="X717" i="1"/>
  <c r="D720" i="1"/>
  <c r="J722" i="1"/>
  <c r="V722" i="1"/>
  <c r="G723" i="1"/>
  <c r="S723" i="1"/>
  <c r="F743" i="1"/>
  <c r="D751" i="1"/>
  <c r="D753" i="1" s="1"/>
  <c r="N771" i="1"/>
  <c r="N773" i="1" s="1"/>
  <c r="Z778" i="1"/>
  <c r="AB778" i="1" s="1"/>
  <c r="M783" i="1"/>
  <c r="Z802" i="1"/>
  <c r="G813" i="1"/>
  <c r="S813" i="1"/>
  <c r="Z818" i="1"/>
  <c r="Z821" i="1" s="1"/>
  <c r="AB821" i="1" s="1"/>
  <c r="Z829" i="1"/>
  <c r="AA829" i="1" s="1"/>
  <c r="Z830" i="1"/>
  <c r="AA830" i="1" s="1"/>
  <c r="Z840" i="1"/>
  <c r="AA840" i="1" s="1"/>
  <c r="X843" i="1"/>
  <c r="K851" i="1"/>
  <c r="W851" i="1"/>
  <c r="E853" i="1"/>
  <c r="Q853" i="1"/>
  <c r="AA858" i="1"/>
  <c r="N906" i="1"/>
  <c r="C916" i="1"/>
  <c r="O916" i="1"/>
  <c r="N688" i="1"/>
  <c r="N690" i="1" s="1"/>
  <c r="M717" i="1"/>
  <c r="B721" i="1"/>
  <c r="N721" i="1"/>
  <c r="Z752" i="1"/>
  <c r="T813" i="1"/>
  <c r="C821" i="1"/>
  <c r="C823" i="1" s="1"/>
  <c r="O821" i="1"/>
  <c r="O823" i="1" s="1"/>
  <c r="AA828" i="1"/>
  <c r="N851" i="1"/>
  <c r="N853" i="1" s="1"/>
  <c r="F861" i="1"/>
  <c r="R861" i="1"/>
  <c r="J863" i="1"/>
  <c r="V863" i="1"/>
  <c r="C873" i="1"/>
  <c r="O873" i="1"/>
  <c r="I893" i="1"/>
  <c r="U893" i="1"/>
  <c r="O904" i="1"/>
  <c r="O906" i="1" s="1"/>
  <c r="AA923" i="1"/>
  <c r="AA950" i="1"/>
  <c r="AA951" i="1"/>
  <c r="P976" i="1"/>
  <c r="AA982" i="1"/>
  <c r="AA983" i="1"/>
  <c r="L986" i="1"/>
  <c r="X986" i="1"/>
  <c r="AA1010" i="1"/>
  <c r="AA1011" i="1"/>
  <c r="B1016" i="1"/>
  <c r="AA1025" i="1"/>
  <c r="Y1026" i="1"/>
  <c r="L722" i="1"/>
  <c r="X722" i="1"/>
  <c r="N741" i="1"/>
  <c r="E763" i="1"/>
  <c r="Q763" i="1"/>
  <c r="D771" i="1"/>
  <c r="D773" i="1" s="1"/>
  <c r="C783" i="1"/>
  <c r="O783" i="1"/>
  <c r="N791" i="1"/>
  <c r="N793" i="1" s="1"/>
  <c r="AA817" i="1"/>
  <c r="I823" i="1"/>
  <c r="U823" i="1"/>
  <c r="B843" i="1"/>
  <c r="Z842" i="1"/>
  <c r="G853" i="1"/>
  <c r="AA872" i="1"/>
  <c r="AA879" i="1"/>
  <c r="E916" i="1"/>
  <c r="Q916" i="1"/>
  <c r="AA925" i="1"/>
  <c r="AB961" i="1"/>
  <c r="AA961" i="1"/>
  <c r="AA985" i="1"/>
  <c r="M811" i="1"/>
  <c r="M813" i="1" s="1"/>
  <c r="J813" i="1"/>
  <c r="V813" i="1"/>
  <c r="E821" i="1"/>
  <c r="E823" i="1" s="1"/>
  <c r="Q821" i="1"/>
  <c r="H831" i="1"/>
  <c r="H833" i="1" s="1"/>
  <c r="T831" i="1"/>
  <c r="Z832" i="1"/>
  <c r="AA832" i="1" s="1"/>
  <c r="AA860" i="1"/>
  <c r="L863" i="1"/>
  <c r="X863" i="1"/>
  <c r="E873" i="1"/>
  <c r="Q873" i="1"/>
  <c r="AB888" i="1"/>
  <c r="AA888" i="1"/>
  <c r="U906" i="1"/>
  <c r="N904" i="1"/>
  <c r="B956" i="1"/>
  <c r="J966" i="1"/>
  <c r="V966" i="1"/>
  <c r="Z994" i="1"/>
  <c r="AB994" i="1" s="1"/>
  <c r="D717" i="1"/>
  <c r="P717" i="1"/>
  <c r="E721" i="1"/>
  <c r="E723" i="1" s="1"/>
  <c r="Q721" i="1"/>
  <c r="Q723" i="1" s="1"/>
  <c r="AA729" i="1"/>
  <c r="J731" i="1"/>
  <c r="J733" i="1" s="1"/>
  <c r="V731" i="1"/>
  <c r="V733" i="1" s="1"/>
  <c r="AA772" i="1"/>
  <c r="AA773" i="1" s="1"/>
  <c r="N813" i="1"/>
  <c r="F821" i="1"/>
  <c r="F823" i="1" s="1"/>
  <c r="R821" i="1"/>
  <c r="R823" i="1" s="1"/>
  <c r="AA819" i="1"/>
  <c r="AA820" i="1"/>
  <c r="K823" i="1"/>
  <c r="W823" i="1"/>
  <c r="AA842" i="1"/>
  <c r="P843" i="1"/>
  <c r="Z848" i="1"/>
  <c r="AB848" i="1" s="1"/>
  <c r="I861" i="1"/>
  <c r="I863" i="1" s="1"/>
  <c r="U861" i="1"/>
  <c r="U863" i="1" s="1"/>
  <c r="B883" i="1"/>
  <c r="N883" i="1"/>
  <c r="AB887" i="1"/>
  <c r="W906" i="1"/>
  <c r="K936" i="1"/>
  <c r="W936" i="1"/>
  <c r="G1006" i="1"/>
  <c r="S1006" i="1"/>
  <c r="Z730" i="1"/>
  <c r="AB730" i="1" s="1"/>
  <c r="Z742" i="1"/>
  <c r="N761" i="1"/>
  <c r="N763" i="1" s="1"/>
  <c r="Z792" i="1"/>
  <c r="L813" i="1"/>
  <c r="X813" i="1"/>
  <c r="X823" i="1"/>
  <c r="D833" i="1"/>
  <c r="P833" i="1"/>
  <c r="AA847" i="1"/>
  <c r="Y906" i="1"/>
  <c r="AB911" i="1"/>
  <c r="AA911" i="1"/>
  <c r="H906" i="1"/>
  <c r="T906" i="1"/>
  <c r="AA901" i="1"/>
  <c r="F717" i="1"/>
  <c r="R717" i="1"/>
  <c r="C718" i="1"/>
  <c r="O718" i="1"/>
  <c r="D811" i="1"/>
  <c r="D813" i="1" s="1"/>
  <c r="Z822" i="1"/>
  <c r="M823" i="1"/>
  <c r="L841" i="1"/>
  <c r="L843" i="1" s="1"/>
  <c r="X841" i="1"/>
  <c r="F843" i="1"/>
  <c r="R843" i="1"/>
  <c r="K853" i="1"/>
  <c r="W853" i="1"/>
  <c r="D883" i="1"/>
  <c r="P883" i="1"/>
  <c r="B904" i="1"/>
  <c r="B906" i="1" s="1"/>
  <c r="Z914" i="1"/>
  <c r="AB914" i="1" s="1"/>
  <c r="AB910" i="1"/>
  <c r="Z903" i="1"/>
  <c r="E926" i="1"/>
  <c r="Q926" i="1"/>
  <c r="AA940" i="1"/>
  <c r="AB941" i="1"/>
  <c r="AA941" i="1"/>
  <c r="AA965" i="1"/>
  <c r="E986" i="1"/>
  <c r="Q986" i="1"/>
  <c r="AA1000" i="1"/>
  <c r="AB1001" i="1"/>
  <c r="AA1001" i="1"/>
  <c r="F1026" i="1"/>
  <c r="R1026" i="1"/>
  <c r="H733" i="1"/>
  <c r="T733" i="1"/>
  <c r="D761" i="1"/>
  <c r="D763" i="1" s="1"/>
  <c r="N781" i="1"/>
  <c r="N783" i="1" s="1"/>
  <c r="L831" i="1"/>
  <c r="L833" i="1" s="1"/>
  <c r="X831" i="1"/>
  <c r="X833" i="1" s="1"/>
  <c r="Z837" i="1"/>
  <c r="AA849" i="1"/>
  <c r="D863" i="1"/>
  <c r="AA862" i="1"/>
  <c r="P863" i="1"/>
  <c r="AB868" i="1"/>
  <c r="AA868" i="1"/>
  <c r="C893" i="1"/>
  <c r="O893" i="1"/>
  <c r="AA903" i="1"/>
  <c r="C906" i="1"/>
  <c r="Z996" i="1"/>
  <c r="AB996" i="1" s="1"/>
  <c r="H1016" i="1"/>
  <c r="T1016" i="1"/>
  <c r="Z762" i="1"/>
  <c r="Z827" i="1"/>
  <c r="AA827" i="1" s="1"/>
  <c r="AA831" i="1" s="1"/>
  <c r="B841" i="1"/>
  <c r="N841" i="1"/>
  <c r="N843" i="1" s="1"/>
  <c r="H843" i="1"/>
  <c r="T843" i="1"/>
  <c r="G851" i="1"/>
  <c r="S851" i="1"/>
  <c r="S853" i="1" s="1"/>
  <c r="AA850" i="1"/>
  <c r="M853" i="1"/>
  <c r="Z852" i="1"/>
  <c r="Y853" i="1"/>
  <c r="M861" i="1"/>
  <c r="M863" i="1" s="1"/>
  <c r="Z857" i="1"/>
  <c r="Y861" i="1"/>
  <c r="Y863" i="1" s="1"/>
  <c r="Z867" i="1"/>
  <c r="E904" i="1"/>
  <c r="E906" i="1" s="1"/>
  <c r="C966" i="1"/>
  <c r="O966" i="1"/>
  <c r="I1016" i="1"/>
  <c r="U1016" i="1"/>
  <c r="D781" i="1"/>
  <c r="D783" i="1" s="1"/>
  <c r="AA812" i="1"/>
  <c r="P813" i="1"/>
  <c r="AA822" i="1"/>
  <c r="B831" i="1"/>
  <c r="B833" i="1" s="1"/>
  <c r="N831" i="1"/>
  <c r="N833" i="1" s="1"/>
  <c r="T833" i="1"/>
  <c r="I843" i="1"/>
  <c r="U843" i="1"/>
  <c r="H851" i="1"/>
  <c r="H853" i="1" s="1"/>
  <c r="T851" i="1"/>
  <c r="T853" i="1" s="1"/>
  <c r="D851" i="1"/>
  <c r="D853" i="1" s="1"/>
  <c r="B853" i="1"/>
  <c r="F863" i="1"/>
  <c r="R863" i="1"/>
  <c r="K873" i="1"/>
  <c r="W873" i="1"/>
  <c r="I906" i="1"/>
  <c r="P906" i="1"/>
  <c r="AA943" i="1"/>
  <c r="H956" i="1"/>
  <c r="T956" i="1"/>
  <c r="AA970" i="1"/>
  <c r="AA971" i="1"/>
  <c r="AA995" i="1"/>
  <c r="AA996" i="1" s="1"/>
  <c r="AA1003" i="1"/>
  <c r="Q823" i="1"/>
  <c r="D841" i="1"/>
  <c r="D843" i="1" s="1"/>
  <c r="P841" i="1"/>
  <c r="J843" i="1"/>
  <c r="I851" i="1"/>
  <c r="I853" i="1" s="1"/>
  <c r="U851" i="1"/>
  <c r="U853" i="1" s="1"/>
  <c r="AA867" i="1"/>
  <c r="AA871" i="1" s="1"/>
  <c r="D871" i="1"/>
  <c r="D873" i="1" s="1"/>
  <c r="AA869" i="1"/>
  <c r="H883" i="1"/>
  <c r="T883" i="1"/>
  <c r="K904" i="1"/>
  <c r="K906" i="1"/>
  <c r="M916" i="1"/>
  <c r="Y916" i="1"/>
  <c r="AA920" i="1"/>
  <c r="Z924" i="1"/>
  <c r="AB924" i="1" s="1"/>
  <c r="AB921" i="1"/>
  <c r="AA921" i="1"/>
  <c r="E936" i="1"/>
  <c r="Q936" i="1"/>
  <c r="Y946" i="1"/>
  <c r="AB981" i="1"/>
  <c r="AA981" i="1"/>
  <c r="M1006" i="1"/>
  <c r="Y1006" i="1"/>
  <c r="K1016" i="1"/>
  <c r="W1016" i="1"/>
  <c r="M873" i="1"/>
  <c r="AA887" i="1"/>
  <c r="Z892" i="1"/>
  <c r="H900" i="1"/>
  <c r="H904" i="1" s="1"/>
  <c r="T900" i="1"/>
  <c r="T904" i="1" s="1"/>
  <c r="AA910" i="1"/>
  <c r="AA914" i="1" s="1"/>
  <c r="Z915" i="1"/>
  <c r="AA922" i="1"/>
  <c r="AA930" i="1"/>
  <c r="AA935" i="1"/>
  <c r="M944" i="1"/>
  <c r="M946" i="1" s="1"/>
  <c r="Z980" i="1"/>
  <c r="N1014" i="1"/>
  <c r="N1016" i="1" s="1"/>
  <c r="AA1021" i="1"/>
  <c r="Z1023" i="1"/>
  <c r="AA1023" i="1" s="1"/>
  <c r="F1036" i="1"/>
  <c r="R1036" i="1"/>
  <c r="E1046" i="1"/>
  <c r="Q1046" i="1"/>
  <c r="H1054" i="1"/>
  <c r="H1056" i="1" s="1"/>
  <c r="T1054" i="1"/>
  <c r="T1056" i="1" s="1"/>
  <c r="V1094" i="1"/>
  <c r="E1106" i="1"/>
  <c r="Q1106" i="1"/>
  <c r="Z1134" i="1"/>
  <c r="AB1134" i="1" s="1"/>
  <c r="AB1130" i="1"/>
  <c r="AA1130" i="1"/>
  <c r="AB1131" i="1"/>
  <c r="AA1131" i="1"/>
  <c r="K1136" i="1"/>
  <c r="W1136" i="1"/>
  <c r="E1166" i="1"/>
  <c r="Q1166" i="1"/>
  <c r="Z1194" i="1"/>
  <c r="AB1194" i="1" s="1"/>
  <c r="AB1190" i="1"/>
  <c r="AA1190" i="1"/>
  <c r="AB1191" i="1"/>
  <c r="AA1191" i="1"/>
  <c r="K1196" i="1"/>
  <c r="W1196" i="1"/>
  <c r="M881" i="1"/>
  <c r="M883" i="1" s="1"/>
  <c r="F914" i="1"/>
  <c r="F916" i="1" s="1"/>
  <c r="R914" i="1"/>
  <c r="R916" i="1" s="1"/>
  <c r="Z931" i="1"/>
  <c r="AB931" i="1" s="1"/>
  <c r="G934" i="1"/>
  <c r="G936" i="1" s="1"/>
  <c r="S934" i="1"/>
  <c r="S936" i="1" s="1"/>
  <c r="B944" i="1"/>
  <c r="B946" i="1" s="1"/>
  <c r="N944" i="1"/>
  <c r="N946" i="1" s="1"/>
  <c r="D964" i="1"/>
  <c r="D966" i="1" s="1"/>
  <c r="M994" i="1"/>
  <c r="M996" i="1" s="1"/>
  <c r="G1024" i="1"/>
  <c r="G1026" i="1"/>
  <c r="S1026" i="1"/>
  <c r="F1044" i="1"/>
  <c r="F1046" i="1" s="1"/>
  <c r="R1044" i="1"/>
  <c r="R1046" i="1" s="1"/>
  <c r="L1064" i="1"/>
  <c r="L1066" i="1" s="1"/>
  <c r="X1064" i="1"/>
  <c r="X1066" i="1" s="1"/>
  <c r="T1084" i="1"/>
  <c r="AA1184" i="1"/>
  <c r="Z1186" i="1"/>
  <c r="J900" i="1"/>
  <c r="J904" i="1" s="1"/>
  <c r="J906" i="1" s="1"/>
  <c r="V900" i="1"/>
  <c r="V904" i="1" s="1"/>
  <c r="V906" i="1" s="1"/>
  <c r="E902" i="1"/>
  <c r="Q902" i="1"/>
  <c r="Q904" i="1" s="1"/>
  <c r="Q906" i="1" s="1"/>
  <c r="M904" i="1"/>
  <c r="M906" i="1" s="1"/>
  <c r="M924" i="1"/>
  <c r="M926" i="1" s="1"/>
  <c r="AA931" i="1"/>
  <c r="Z952" i="1"/>
  <c r="AA952" i="1" s="1"/>
  <c r="Z960" i="1"/>
  <c r="N994" i="1"/>
  <c r="N996" i="1" s="1"/>
  <c r="D1014" i="1"/>
  <c r="D1016" i="1" s="1"/>
  <c r="H1024" i="1"/>
  <c r="H1026" i="1" s="1"/>
  <c r="T1024" i="1"/>
  <c r="T1026" i="1" s="1"/>
  <c r="K1034" i="1"/>
  <c r="K1036" i="1" s="1"/>
  <c r="W1034" i="1"/>
  <c r="W1036" i="1" s="1"/>
  <c r="G1044" i="1"/>
  <c r="G1046" i="1" s="1"/>
  <c r="S1044" i="1"/>
  <c r="S1046" i="1" s="1"/>
  <c r="F1066" i="1"/>
  <c r="I1076" i="1"/>
  <c r="U1076" i="1"/>
  <c r="Y1084" i="1"/>
  <c r="Y1086" i="1" s="1"/>
  <c r="S1084" i="1"/>
  <c r="Z1092" i="1"/>
  <c r="AA1092" i="1" s="1"/>
  <c r="E1116" i="1"/>
  <c r="Q1116" i="1"/>
  <c r="C1126" i="1"/>
  <c r="O1126" i="1"/>
  <c r="AB1140" i="1"/>
  <c r="Z1144" i="1"/>
  <c r="K1146" i="1"/>
  <c r="W1146" i="1"/>
  <c r="I1156" i="1"/>
  <c r="U1156" i="1"/>
  <c r="E1176" i="1"/>
  <c r="Q1176" i="1"/>
  <c r="C1186" i="1"/>
  <c r="O1186" i="1"/>
  <c r="AB1200" i="1"/>
  <c r="Z1204" i="1"/>
  <c r="K1206" i="1"/>
  <c r="W1206" i="1"/>
  <c r="Z862" i="1"/>
  <c r="Z1002" i="1"/>
  <c r="Z1004" i="1" s="1"/>
  <c r="AB1004" i="1" s="1"/>
  <c r="Z1015" i="1"/>
  <c r="Z1016" i="1" s="1"/>
  <c r="AB1016" i="1" s="1"/>
  <c r="Z1030" i="1"/>
  <c r="I1036" i="1"/>
  <c r="H1046" i="1"/>
  <c r="T1046" i="1"/>
  <c r="Z1060" i="1"/>
  <c r="AA1071" i="1"/>
  <c r="H1096" i="1"/>
  <c r="H1085" i="1"/>
  <c r="T1096" i="1"/>
  <c r="T1085" i="1"/>
  <c r="F1116" i="1"/>
  <c r="R1116" i="1"/>
  <c r="P1126" i="1"/>
  <c r="B1136" i="1"/>
  <c r="N1136" i="1"/>
  <c r="L1146" i="1"/>
  <c r="X1146" i="1"/>
  <c r="J1156" i="1"/>
  <c r="V1156" i="1"/>
  <c r="H1166" i="1"/>
  <c r="T1166" i="1"/>
  <c r="P1186" i="1"/>
  <c r="B1196" i="1"/>
  <c r="N1196" i="1"/>
  <c r="AB1201" i="1"/>
  <c r="AA1201" i="1"/>
  <c r="J1216" i="1"/>
  <c r="L900" i="1"/>
  <c r="L904" i="1" s="1"/>
  <c r="X900" i="1"/>
  <c r="X904" i="1" s="1"/>
  <c r="L905" i="1"/>
  <c r="X905" i="1"/>
  <c r="X906" i="1" s="1"/>
  <c r="Z932" i="1"/>
  <c r="AA932" i="1" s="1"/>
  <c r="Z945" i="1"/>
  <c r="N974" i="1"/>
  <c r="N976" i="1" s="1"/>
  <c r="D994" i="1"/>
  <c r="D996" i="1" s="1"/>
  <c r="J1026" i="1"/>
  <c r="V1026" i="1"/>
  <c r="C1034" i="1"/>
  <c r="C1036" i="1" s="1"/>
  <c r="O1034" i="1"/>
  <c r="O1036" i="1" s="1"/>
  <c r="Z1031" i="1"/>
  <c r="AB1031" i="1" s="1"/>
  <c r="V1036" i="1"/>
  <c r="I1046" i="1"/>
  <c r="U1046" i="1"/>
  <c r="L1054" i="1"/>
  <c r="X1054" i="1"/>
  <c r="X1056" i="1" s="1"/>
  <c r="L1056" i="1"/>
  <c r="C1064" i="1"/>
  <c r="O1064" i="1"/>
  <c r="Z1061" i="1"/>
  <c r="AB1061" i="1" s="1"/>
  <c r="Z1063" i="1"/>
  <c r="AA1063" i="1" s="1"/>
  <c r="C1074" i="1"/>
  <c r="C1076" i="1" s="1"/>
  <c r="O1074" i="1"/>
  <c r="O1076" i="1" s="1"/>
  <c r="Z1072" i="1"/>
  <c r="AA1072" i="1" s="1"/>
  <c r="Z1073" i="1"/>
  <c r="AA1073" i="1" s="1"/>
  <c r="J1094" i="1"/>
  <c r="V1096" i="1"/>
  <c r="Z1146" i="1"/>
  <c r="Z1154" i="1"/>
  <c r="AB1154" i="1" s="1"/>
  <c r="AB1150" i="1"/>
  <c r="AA1150" i="1"/>
  <c r="AA1154" i="1" s="1"/>
  <c r="AB1151" i="1"/>
  <c r="AA1151" i="1"/>
  <c r="Z1214" i="1"/>
  <c r="AB1214" i="1" s="1"/>
  <c r="AB1210" i="1"/>
  <c r="AA1210" i="1"/>
  <c r="AB1211" i="1"/>
  <c r="AA1211" i="1"/>
  <c r="Z882" i="1"/>
  <c r="AA882" i="1" s="1"/>
  <c r="Z889" i="1"/>
  <c r="AA889" i="1" s="1"/>
  <c r="K934" i="1"/>
  <c r="W934" i="1"/>
  <c r="F936" i="1"/>
  <c r="R936" i="1"/>
  <c r="M1026" i="1"/>
  <c r="AA1031" i="1"/>
  <c r="J1044" i="1"/>
  <c r="J1046" i="1" s="1"/>
  <c r="V1044" i="1"/>
  <c r="V1046" i="1" s="1"/>
  <c r="Z1050" i="1"/>
  <c r="Z1055" i="1"/>
  <c r="Z1062" i="1"/>
  <c r="L1094" i="1"/>
  <c r="L1096" i="1" s="1"/>
  <c r="L1080" i="1"/>
  <c r="L1084" i="1" s="1"/>
  <c r="L1086" i="1" s="1"/>
  <c r="X1094" i="1"/>
  <c r="X1096" i="1" s="1"/>
  <c r="X1080" i="1"/>
  <c r="X1084" i="1" s="1"/>
  <c r="J1106" i="1"/>
  <c r="V1106" i="1"/>
  <c r="D1136" i="1"/>
  <c r="P1136" i="1"/>
  <c r="AA1141" i="1"/>
  <c r="AA1144" i="1" s="1"/>
  <c r="J1166" i="1"/>
  <c r="V1166" i="1"/>
  <c r="D1196" i="1"/>
  <c r="P1196" i="1"/>
  <c r="AA1204" i="1"/>
  <c r="Z1206" i="1"/>
  <c r="G944" i="1"/>
  <c r="G946" i="1" s="1"/>
  <c r="S944" i="1"/>
  <c r="S946" i="1" s="1"/>
  <c r="N954" i="1"/>
  <c r="N956" i="1" s="1"/>
  <c r="D974" i="1"/>
  <c r="D976" i="1" s="1"/>
  <c r="AB976" i="1" s="1"/>
  <c r="M1004" i="1"/>
  <c r="Z1032" i="1"/>
  <c r="AA1032" i="1" s="1"/>
  <c r="M1054" i="1"/>
  <c r="M1056" i="1" s="1"/>
  <c r="Z1051" i="1"/>
  <c r="J1066" i="1"/>
  <c r="V1066" i="1"/>
  <c r="E1074" i="1"/>
  <c r="Q1074" i="1"/>
  <c r="G1084" i="1"/>
  <c r="G1086" i="1" s="1"/>
  <c r="AB1100" i="1"/>
  <c r="Z1104" i="1"/>
  <c r="AB1104" i="1" s="1"/>
  <c r="M1094" i="1"/>
  <c r="M1081" i="1"/>
  <c r="Y1094" i="1"/>
  <c r="Y1096" i="1" s="1"/>
  <c r="Y1081" i="1"/>
  <c r="Z1093" i="1"/>
  <c r="AA1093" i="1" s="1"/>
  <c r="M1083" i="1"/>
  <c r="Z1083" i="1" s="1"/>
  <c r="K1085" i="1"/>
  <c r="K1096" i="1"/>
  <c r="W1085" i="1"/>
  <c r="W1096" i="1"/>
  <c r="AB1160" i="1"/>
  <c r="Z1164" i="1"/>
  <c r="N871" i="1"/>
  <c r="N873" i="1" s="1"/>
  <c r="M934" i="1"/>
  <c r="M936" i="1" s="1"/>
  <c r="Y934" i="1"/>
  <c r="Y936" i="1" s="1"/>
  <c r="Z962" i="1"/>
  <c r="AA962" i="1" s="1"/>
  <c r="Y1036" i="1"/>
  <c r="L1046" i="1"/>
  <c r="X1046" i="1"/>
  <c r="C1056" i="1"/>
  <c r="O1056" i="1"/>
  <c r="AA1061" i="1"/>
  <c r="AA1062" i="1"/>
  <c r="B1076" i="1"/>
  <c r="N1076" i="1"/>
  <c r="H1094" i="1"/>
  <c r="L1106" i="1"/>
  <c r="D1206" i="1"/>
  <c r="D900" i="1"/>
  <c r="P900" i="1"/>
  <c r="P904" i="1" s="1"/>
  <c r="G916" i="1"/>
  <c r="S916" i="1"/>
  <c r="N934" i="1"/>
  <c r="N936" i="1" s="1"/>
  <c r="D954" i="1"/>
  <c r="D956" i="1" s="1"/>
  <c r="AA975" i="1"/>
  <c r="Z1020" i="1"/>
  <c r="B1026" i="1"/>
  <c r="N1026" i="1"/>
  <c r="G1034" i="1"/>
  <c r="G1036" i="1" s="1"/>
  <c r="S1034" i="1"/>
  <c r="S1036" i="1" s="1"/>
  <c r="B1036" i="1"/>
  <c r="N1036" i="1"/>
  <c r="Z1035" i="1"/>
  <c r="Z1040" i="1"/>
  <c r="AA1040" i="1" s="1"/>
  <c r="M1044" i="1"/>
  <c r="M1046" i="1" s="1"/>
  <c r="Y1044" i="1"/>
  <c r="Y1046" i="1" s="1"/>
  <c r="Z1045" i="1"/>
  <c r="Z1053" i="1"/>
  <c r="D1056" i="1"/>
  <c r="P1056" i="1"/>
  <c r="S1086" i="1"/>
  <c r="J1096" i="1"/>
  <c r="Z1114" i="1"/>
  <c r="AB1114" i="1" s="1"/>
  <c r="AB1110" i="1"/>
  <c r="AA1110" i="1"/>
  <c r="K1116" i="1"/>
  <c r="W1116" i="1"/>
  <c r="E1146" i="1"/>
  <c r="Q1146" i="1"/>
  <c r="Z1166" i="1"/>
  <c r="Z1174" i="1"/>
  <c r="AB1174" i="1" s="1"/>
  <c r="AB1170" i="1"/>
  <c r="AA1170" i="1"/>
  <c r="AA1174" i="1" s="1"/>
  <c r="AB1171" i="1"/>
  <c r="AA1171" i="1"/>
  <c r="K1176" i="1"/>
  <c r="W1176" i="1"/>
  <c r="E1206" i="1"/>
  <c r="Q1206" i="1"/>
  <c r="C1216" i="1"/>
  <c r="O1216" i="1"/>
  <c r="Z942" i="1"/>
  <c r="Z944" i="1" s="1"/>
  <c r="AB944" i="1" s="1"/>
  <c r="Z955" i="1"/>
  <c r="AA955" i="1" s="1"/>
  <c r="Z1021" i="1"/>
  <c r="AB1021" i="1" s="1"/>
  <c r="C1026" i="1"/>
  <c r="O1026" i="1"/>
  <c r="Z1041" i="1"/>
  <c r="Z1042" i="1"/>
  <c r="AA1042" i="1" s="1"/>
  <c r="X1086" i="1"/>
  <c r="AA1101" i="1"/>
  <c r="D1083" i="1"/>
  <c r="AB1111" i="1"/>
  <c r="AA1111" i="1"/>
  <c r="J1126" i="1"/>
  <c r="V1126" i="1"/>
  <c r="D1156" i="1"/>
  <c r="P1156" i="1"/>
  <c r="AA1164" i="1"/>
  <c r="AA1161" i="1"/>
  <c r="J1186" i="1"/>
  <c r="V1186" i="1"/>
  <c r="D1216" i="1"/>
  <c r="Z1005" i="1"/>
  <c r="Z1043" i="1"/>
  <c r="AA1043" i="1" s="1"/>
  <c r="B1066" i="1"/>
  <c r="N1066" i="1"/>
  <c r="E1076" i="1"/>
  <c r="Q1076" i="1"/>
  <c r="M1096" i="1"/>
  <c r="AB1120" i="1"/>
  <c r="Z1124" i="1"/>
  <c r="AB1124" i="1" s="1"/>
  <c r="AB1180" i="1"/>
  <c r="Z1184" i="1"/>
  <c r="J1034" i="1"/>
  <c r="J1036" i="1" s="1"/>
  <c r="V1034" i="1"/>
  <c r="E1036" i="1"/>
  <c r="Q1036" i="1"/>
  <c r="AA1045" i="1"/>
  <c r="P1046" i="1"/>
  <c r="AA1053" i="1"/>
  <c r="G1056" i="1"/>
  <c r="S1056" i="1"/>
  <c r="J1064" i="1"/>
  <c r="V1064" i="1"/>
  <c r="C1066" i="1"/>
  <c r="O1066" i="1"/>
  <c r="F1076" i="1"/>
  <c r="R1076" i="1"/>
  <c r="D1106" i="1"/>
  <c r="P1106" i="1"/>
  <c r="B1116" i="1"/>
  <c r="N1116" i="1"/>
  <c r="L1126" i="1"/>
  <c r="X1126" i="1"/>
  <c r="J1136" i="1"/>
  <c r="V1136" i="1"/>
  <c r="H1146" i="1"/>
  <c r="T1146" i="1"/>
  <c r="F1156" i="1"/>
  <c r="R1156" i="1"/>
  <c r="P1166" i="1"/>
  <c r="B1176" i="1"/>
  <c r="N1176" i="1"/>
  <c r="AB1181" i="1"/>
  <c r="AA1181" i="1"/>
  <c r="J1196" i="1"/>
  <c r="V1196" i="1"/>
  <c r="H1206" i="1"/>
  <c r="T1206" i="1"/>
  <c r="M1216" i="1"/>
  <c r="Z1215" i="1"/>
  <c r="Y1216" i="1"/>
  <c r="Z1221" i="1"/>
  <c r="AB1221" i="1" s="1"/>
  <c r="B1226" i="1"/>
  <c r="Z1225" i="1"/>
  <c r="AA1225" i="1" s="1"/>
  <c r="Z1233" i="1"/>
  <c r="H1236" i="1"/>
  <c r="T1236" i="1"/>
  <c r="C1266" i="1"/>
  <c r="O1266" i="1"/>
  <c r="P1296" i="1"/>
  <c r="Z1300" i="1"/>
  <c r="Z1303" i="1"/>
  <c r="AA1303" i="1" s="1"/>
  <c r="F1316" i="1"/>
  <c r="Z1320" i="1"/>
  <c r="Y1324" i="1"/>
  <c r="Y1326" i="1" s="1"/>
  <c r="Z1322" i="1"/>
  <c r="AA1322" i="1" s="1"/>
  <c r="H1315" i="1"/>
  <c r="H1285" i="1" s="1"/>
  <c r="H1326" i="1"/>
  <c r="T1315" i="1"/>
  <c r="Z1335" i="1"/>
  <c r="J1344" i="1"/>
  <c r="J1310" i="1"/>
  <c r="V1344" i="1"/>
  <c r="V1310" i="1"/>
  <c r="E1354" i="1"/>
  <c r="D1350" i="1"/>
  <c r="P1350" i="1"/>
  <c r="P1354" i="1" s="1"/>
  <c r="AA1362" i="1"/>
  <c r="AA1363" i="1"/>
  <c r="K1366" i="1"/>
  <c r="W1366" i="1"/>
  <c r="D1353" i="1"/>
  <c r="AA1393" i="1"/>
  <c r="L1396" i="1"/>
  <c r="X1396" i="1"/>
  <c r="Z1070" i="1"/>
  <c r="Z1074" i="1" s="1"/>
  <c r="AB1074" i="1" s="1"/>
  <c r="Z1075" i="1"/>
  <c r="AA1075" i="1" s="1"/>
  <c r="K1104" i="1"/>
  <c r="K1106" i="1" s="1"/>
  <c r="W1104" i="1"/>
  <c r="Z1115" i="1"/>
  <c r="Z1135" i="1"/>
  <c r="Z1136" i="1" s="1"/>
  <c r="AB1136" i="1" s="1"/>
  <c r="Z1155" i="1"/>
  <c r="Z1156" i="1" s="1"/>
  <c r="AB1156" i="1" s="1"/>
  <c r="Z1175" i="1"/>
  <c r="Z1176" i="1" s="1"/>
  <c r="AB1176" i="1" s="1"/>
  <c r="Z1195" i="1"/>
  <c r="B1216" i="1"/>
  <c r="N1216" i="1"/>
  <c r="Z1222" i="1"/>
  <c r="Z1223" i="1"/>
  <c r="AA1223" i="1" s="1"/>
  <c r="C1226" i="1"/>
  <c r="O1226" i="1"/>
  <c r="E1234" i="1"/>
  <c r="Q1234" i="1"/>
  <c r="AA1253" i="1"/>
  <c r="K1256" i="1"/>
  <c r="W1256" i="1"/>
  <c r="M1274" i="1"/>
  <c r="Z1270" i="1"/>
  <c r="Z1274" i="1" s="1"/>
  <c r="AB1274" i="1" s="1"/>
  <c r="Q1284" i="1"/>
  <c r="Q1286" i="1" s="1"/>
  <c r="M1313" i="1"/>
  <c r="Z1313" i="1" s="1"/>
  <c r="Z1323" i="1"/>
  <c r="AA1323" i="1" s="1"/>
  <c r="I1326" i="1"/>
  <c r="U1326" i="1"/>
  <c r="B1336" i="1"/>
  <c r="N1336" i="1"/>
  <c r="F1394" i="1"/>
  <c r="F1380" i="1"/>
  <c r="F1384" i="1" s="1"/>
  <c r="R1394" i="1"/>
  <c r="R1380" i="1"/>
  <c r="R1384" i="1" s="1"/>
  <c r="Y1396" i="1"/>
  <c r="D1046" i="1"/>
  <c r="J1080" i="1"/>
  <c r="J1084" i="1" s="1"/>
  <c r="V1080" i="1"/>
  <c r="V1084" i="1" s="1"/>
  <c r="D1082" i="1"/>
  <c r="AA1082" i="1" s="1"/>
  <c r="I1085" i="1"/>
  <c r="I709" i="1" s="1"/>
  <c r="U1085" i="1"/>
  <c r="U709" i="1" s="1"/>
  <c r="D1090" i="1"/>
  <c r="P1090" i="1"/>
  <c r="F1094" i="1"/>
  <c r="F1096" i="1" s="1"/>
  <c r="C1095" i="1"/>
  <c r="O1095" i="1"/>
  <c r="Z1103" i="1"/>
  <c r="AA1103" i="1" s="1"/>
  <c r="L1104" i="1"/>
  <c r="X1104" i="1"/>
  <c r="X1106" i="1" s="1"/>
  <c r="AA1115" i="1"/>
  <c r="AA1155" i="1"/>
  <c r="AA1156" i="1" s="1"/>
  <c r="D1224" i="1"/>
  <c r="D1226" i="1" s="1"/>
  <c r="P1224" i="1"/>
  <c r="P1226" i="1" s="1"/>
  <c r="AA1242" i="1"/>
  <c r="X1256" i="1"/>
  <c r="E1266" i="1"/>
  <c r="Q1266" i="1"/>
  <c r="G1276" i="1"/>
  <c r="S1276" i="1"/>
  <c r="F1285" i="1"/>
  <c r="R1285" i="1"/>
  <c r="AA1300" i="1"/>
  <c r="I1316" i="1"/>
  <c r="J1326" i="1"/>
  <c r="V1326" i="1"/>
  <c r="H1334" i="1"/>
  <c r="H1336" i="1" s="1"/>
  <c r="T1334" i="1"/>
  <c r="C1315" i="1"/>
  <c r="O1315" i="1"/>
  <c r="F1346" i="1"/>
  <c r="R1346" i="1"/>
  <c r="P1356" i="1"/>
  <c r="AA1375" i="1"/>
  <c r="D1376" i="1"/>
  <c r="P1376" i="1"/>
  <c r="W1380" i="1"/>
  <c r="B1396" i="1"/>
  <c r="K1080" i="1"/>
  <c r="K1084" i="1" s="1"/>
  <c r="W1080" i="1"/>
  <c r="W1084" i="1" s="1"/>
  <c r="H1081" i="1"/>
  <c r="H1084" i="1" s="1"/>
  <c r="T1081" i="1"/>
  <c r="T705" i="1" s="1"/>
  <c r="T695" i="1" s="1"/>
  <c r="M1084" i="1"/>
  <c r="M1086" i="1" s="1"/>
  <c r="J1085" i="1"/>
  <c r="J1086" i="1" s="1"/>
  <c r="V1085" i="1"/>
  <c r="V1086" i="1" s="1"/>
  <c r="E1090" i="1"/>
  <c r="Q1090" i="1"/>
  <c r="B1091" i="1"/>
  <c r="B1081" i="1" s="1"/>
  <c r="B1084" i="1" s="1"/>
  <c r="B1086" i="1" s="1"/>
  <c r="N1091" i="1"/>
  <c r="N1081" i="1" s="1"/>
  <c r="N1084" i="1" s="1"/>
  <c r="N1086" i="1" s="1"/>
  <c r="D1095" i="1"/>
  <c r="P1095" i="1"/>
  <c r="M1104" i="1"/>
  <c r="M1106" i="1" s="1"/>
  <c r="H1106" i="1"/>
  <c r="T1106" i="1"/>
  <c r="M1124" i="1"/>
  <c r="M1126" i="1" s="1"/>
  <c r="M1144" i="1"/>
  <c r="M1146" i="1" s="1"/>
  <c r="M1164" i="1"/>
  <c r="M1166" i="1" s="1"/>
  <c r="M1184" i="1"/>
  <c r="M1186" i="1" s="1"/>
  <c r="AA1221" i="1"/>
  <c r="E1226" i="1"/>
  <c r="Q1226" i="1"/>
  <c r="AA1233" i="1"/>
  <c r="K1236" i="1"/>
  <c r="W1236" i="1"/>
  <c r="F1244" i="1"/>
  <c r="R1244" i="1"/>
  <c r="R1246" i="1" s="1"/>
  <c r="L1246" i="1"/>
  <c r="X1246" i="1"/>
  <c r="G1254" i="1"/>
  <c r="S1254" i="1"/>
  <c r="M1256" i="1"/>
  <c r="Y1256" i="1"/>
  <c r="K1264" i="1"/>
  <c r="W1264" i="1"/>
  <c r="F1266" i="1"/>
  <c r="R1266" i="1"/>
  <c r="H1276" i="1"/>
  <c r="T1276" i="1"/>
  <c r="R1314" i="1"/>
  <c r="AA1320" i="1"/>
  <c r="AA1321" i="1"/>
  <c r="D1336" i="1"/>
  <c r="P1336" i="1"/>
  <c r="Z1342" i="1"/>
  <c r="Z1344" i="1" s="1"/>
  <c r="T1354" i="1"/>
  <c r="T1356" i="1" s="1"/>
  <c r="L1350" i="1"/>
  <c r="L1354" i="1" s="1"/>
  <c r="E1376" i="1"/>
  <c r="Q1376" i="1"/>
  <c r="AA1502" i="1"/>
  <c r="N1104" i="1"/>
  <c r="N1106" i="1" s="1"/>
  <c r="N1124" i="1"/>
  <c r="N1126" i="1" s="1"/>
  <c r="N1144" i="1"/>
  <c r="N1146" i="1" s="1"/>
  <c r="N1164" i="1"/>
  <c r="N1166" i="1" s="1"/>
  <c r="N1184" i="1"/>
  <c r="N1186" i="1" s="1"/>
  <c r="N1204" i="1"/>
  <c r="N1206" i="1" s="1"/>
  <c r="E1216" i="1"/>
  <c r="Q1216" i="1"/>
  <c r="AA1222" i="1"/>
  <c r="F1226" i="1"/>
  <c r="R1226" i="1"/>
  <c r="M1294" i="1"/>
  <c r="M1280" i="1"/>
  <c r="Z1290" i="1"/>
  <c r="Y1294" i="1"/>
  <c r="Y1280" i="1"/>
  <c r="Y1284" i="1" s="1"/>
  <c r="AB1291" i="1"/>
  <c r="AA1291" i="1"/>
  <c r="S1314" i="1"/>
  <c r="S1316" i="1" s="1"/>
  <c r="M1285" i="1"/>
  <c r="C1355" i="1"/>
  <c r="F1376" i="1"/>
  <c r="R1376" i="1"/>
  <c r="E1384" i="1"/>
  <c r="E1386" i="1" s="1"/>
  <c r="M1404" i="1"/>
  <c r="M1380" i="1"/>
  <c r="Z1400" i="1"/>
  <c r="Y1404" i="1"/>
  <c r="Y1406" i="1" s="1"/>
  <c r="Y1380" i="1"/>
  <c r="G1224" i="1"/>
  <c r="S1224" i="1"/>
  <c r="G1226" i="1"/>
  <c r="S1226" i="1"/>
  <c r="M1236" i="1"/>
  <c r="Y1236" i="1"/>
  <c r="N1246" i="1"/>
  <c r="AB1260" i="1"/>
  <c r="AA1260" i="1"/>
  <c r="Z1261" i="1"/>
  <c r="AB1261" i="1" s="1"/>
  <c r="H1266" i="1"/>
  <c r="T1266" i="1"/>
  <c r="F1282" i="1"/>
  <c r="F706" i="1" s="1"/>
  <c r="F696" i="1" s="1"/>
  <c r="F2072" i="1" s="1"/>
  <c r="F2082" i="1" s="1"/>
  <c r="R1282" i="1"/>
  <c r="R706" i="1" s="1"/>
  <c r="R696" i="1" s="1"/>
  <c r="R2072" i="1" s="1"/>
  <c r="R2082" i="1" s="1"/>
  <c r="B1306" i="1"/>
  <c r="U1314" i="1"/>
  <c r="U1316" i="1" s="1"/>
  <c r="K1314" i="1"/>
  <c r="W1314" i="1"/>
  <c r="Z1372" i="1"/>
  <c r="Z1374" i="1" s="1"/>
  <c r="AB1374" i="1" s="1"/>
  <c r="G1384" i="1"/>
  <c r="G1386" i="1" s="1"/>
  <c r="W1355" i="1"/>
  <c r="D1104" i="1"/>
  <c r="W1106" i="1"/>
  <c r="D1124" i="1"/>
  <c r="D1126" i="1" s="1"/>
  <c r="D1144" i="1"/>
  <c r="D1146" i="1" s="1"/>
  <c r="D1164" i="1"/>
  <c r="D1166" i="1" s="1"/>
  <c r="D1184" i="1"/>
  <c r="D1186" i="1" s="1"/>
  <c r="D1204" i="1"/>
  <c r="G1216" i="1"/>
  <c r="S1216" i="1"/>
  <c r="H1226" i="1"/>
  <c r="T1226" i="1"/>
  <c r="J1234" i="1"/>
  <c r="J1236" i="1" s="1"/>
  <c r="V1234" i="1"/>
  <c r="V1236" i="1" s="1"/>
  <c r="B1236" i="1"/>
  <c r="N1236" i="1"/>
  <c r="C1246" i="1"/>
  <c r="O1246" i="1"/>
  <c r="Z1263" i="1"/>
  <c r="C1282" i="1"/>
  <c r="C706" i="1" s="1"/>
  <c r="C696" i="1" s="1"/>
  <c r="C2072" i="1" s="1"/>
  <c r="C2082" i="1" s="1"/>
  <c r="O1282" i="1"/>
  <c r="Z1282" i="1" s="1"/>
  <c r="J1296" i="1"/>
  <c r="V1296" i="1"/>
  <c r="R1316" i="1"/>
  <c r="B1326" i="1"/>
  <c r="N1326" i="1"/>
  <c r="AA1340" i="1"/>
  <c r="AA1341" i="1"/>
  <c r="J1315" i="1"/>
  <c r="J1346" i="1"/>
  <c r="V1315" i="1"/>
  <c r="V1346" i="1"/>
  <c r="J1364" i="1"/>
  <c r="J1350" i="1"/>
  <c r="V1364" i="1"/>
  <c r="V1366" i="1" s="1"/>
  <c r="V1350" i="1"/>
  <c r="V1352" i="1"/>
  <c r="V706" i="1" s="1"/>
  <c r="V696" i="1" s="1"/>
  <c r="Z1373" i="1"/>
  <c r="AA1373" i="1" s="1"/>
  <c r="K1394" i="1"/>
  <c r="K1396" i="1" s="1"/>
  <c r="W1394" i="1"/>
  <c r="J1382" i="1"/>
  <c r="J1352" i="1" s="1"/>
  <c r="J706" i="1" s="1"/>
  <c r="J696" i="1" s="1"/>
  <c r="V1382" i="1"/>
  <c r="F1385" i="1"/>
  <c r="F1396" i="1"/>
  <c r="R1385" i="1"/>
  <c r="R1396" i="1"/>
  <c r="C1080" i="1"/>
  <c r="C1084" i="1" s="1"/>
  <c r="O1080" i="1"/>
  <c r="O1084" i="1" s="1"/>
  <c r="I1090" i="1"/>
  <c r="U1090" i="1"/>
  <c r="F1091" i="1"/>
  <c r="F1081" i="1" s="1"/>
  <c r="F1084" i="1" s="1"/>
  <c r="F1086" i="1" s="1"/>
  <c r="R1091" i="1"/>
  <c r="R1081" i="1" s="1"/>
  <c r="R1084" i="1" s="1"/>
  <c r="R1086" i="1" s="1"/>
  <c r="H1216" i="1"/>
  <c r="T1216" i="1"/>
  <c r="E1256" i="1"/>
  <c r="Q1256" i="1"/>
  <c r="AA1290" i="1"/>
  <c r="AA1293" i="1"/>
  <c r="I1281" i="1"/>
  <c r="I705" i="1" s="1"/>
  <c r="I695" i="1" s="1"/>
  <c r="U1281" i="1"/>
  <c r="U705" i="1" s="1"/>
  <c r="U695" i="1" s="1"/>
  <c r="Y1314" i="1"/>
  <c r="Y1316" i="1" s="1"/>
  <c r="H1324" i="1"/>
  <c r="H1310" i="1"/>
  <c r="T1324" i="1"/>
  <c r="T1326" i="1" s="1"/>
  <c r="T1310" i="1"/>
  <c r="Z1330" i="1"/>
  <c r="Y1334" i="1"/>
  <c r="Y1336" i="1" s="1"/>
  <c r="T1336" i="1"/>
  <c r="K1346" i="1"/>
  <c r="W1346" i="1"/>
  <c r="AA1370" i="1"/>
  <c r="D1374" i="1"/>
  <c r="AA1371" i="1"/>
  <c r="U1376" i="1"/>
  <c r="G1396" i="1"/>
  <c r="S1396" i="1"/>
  <c r="Z1065" i="1"/>
  <c r="AA1105" i="1"/>
  <c r="AA1125" i="1"/>
  <c r="AA1126" i="1" s="1"/>
  <c r="AA1145" i="1"/>
  <c r="AA1165" i="1"/>
  <c r="AA1166" i="1" s="1"/>
  <c r="AA1185" i="1"/>
  <c r="AA1186" i="1" s="1"/>
  <c r="AA1205" i="1"/>
  <c r="I1216" i="1"/>
  <c r="U1216" i="1"/>
  <c r="J1224" i="1"/>
  <c r="J1226" i="1" s="1"/>
  <c r="V1224" i="1"/>
  <c r="V1226" i="1" s="1"/>
  <c r="AA1235" i="1"/>
  <c r="K1244" i="1"/>
  <c r="K1246" i="1" s="1"/>
  <c r="W1244" i="1"/>
  <c r="W1246" i="1" s="1"/>
  <c r="L1254" i="1"/>
  <c r="L1256" i="1" s="1"/>
  <c r="K1266" i="1"/>
  <c r="W1266" i="1"/>
  <c r="M1276" i="1"/>
  <c r="Z1275" i="1"/>
  <c r="Y1276" i="1"/>
  <c r="L1285" i="1"/>
  <c r="L1296" i="1"/>
  <c r="X1285" i="1"/>
  <c r="X1286" i="1" s="1"/>
  <c r="X1296" i="1"/>
  <c r="E1306" i="1"/>
  <c r="Q1306" i="1"/>
  <c r="D1326" i="1"/>
  <c r="M1311" i="1"/>
  <c r="Z1331" i="1"/>
  <c r="K1384" i="1"/>
  <c r="K1386" i="1" s="1"/>
  <c r="K1350" i="1"/>
  <c r="K1354" i="1" s="1"/>
  <c r="M1394" i="1"/>
  <c r="M1396" i="1" s="1"/>
  <c r="K1226" i="1"/>
  <c r="W1226" i="1"/>
  <c r="M1234" i="1"/>
  <c r="Z1230" i="1"/>
  <c r="E1236" i="1"/>
  <c r="Q1236" i="1"/>
  <c r="F1246" i="1"/>
  <c r="M1254" i="1"/>
  <c r="Z1250" i="1"/>
  <c r="AA1250" i="1" s="1"/>
  <c r="AA1254" i="1" s="1"/>
  <c r="G1256" i="1"/>
  <c r="S1256" i="1"/>
  <c r="AA1263" i="1"/>
  <c r="L1266" i="1"/>
  <c r="X1266" i="1"/>
  <c r="F1284" i="1"/>
  <c r="M1296" i="1"/>
  <c r="Y1296" i="1"/>
  <c r="F1306" i="1"/>
  <c r="R1306" i="1"/>
  <c r="C1334" i="1"/>
  <c r="C1336" i="1" s="1"/>
  <c r="C1310" i="1"/>
  <c r="O1334" i="1"/>
  <c r="O1336" i="1" s="1"/>
  <c r="O1310" i="1"/>
  <c r="AB1360" i="1"/>
  <c r="Z1364" i="1"/>
  <c r="M1351" i="1"/>
  <c r="P1384" i="1"/>
  <c r="P1386" i="1" s="1"/>
  <c r="K1355" i="1"/>
  <c r="AA1390" i="1"/>
  <c r="M1382" i="1"/>
  <c r="Z1392" i="1"/>
  <c r="AA1392" i="1" s="1"/>
  <c r="K1216" i="1"/>
  <c r="W1216" i="1"/>
  <c r="AA1231" i="1"/>
  <c r="F1236" i="1"/>
  <c r="R1236" i="1"/>
  <c r="Z1240" i="1"/>
  <c r="Z1241" i="1"/>
  <c r="AB1241" i="1" s="1"/>
  <c r="G1246" i="1"/>
  <c r="S1246" i="1"/>
  <c r="AA1251" i="1"/>
  <c r="Z1252" i="1"/>
  <c r="AA1252" i="1" s="1"/>
  <c r="Z1253" i="1"/>
  <c r="L1284" i="1"/>
  <c r="X1284" i="1"/>
  <c r="Y1285" i="1"/>
  <c r="Y1286" i="1" s="1"/>
  <c r="B1353" i="1"/>
  <c r="B707" i="1" s="1"/>
  <c r="B697" i="1" s="1"/>
  <c r="B2073" i="1" s="1"/>
  <c r="B2083" i="1" s="1"/>
  <c r="B1364" i="1"/>
  <c r="N1353" i="1"/>
  <c r="N1364" i="1"/>
  <c r="N1366" i="1" s="1"/>
  <c r="Z1363" i="1"/>
  <c r="I1355" i="1"/>
  <c r="I1366" i="1"/>
  <c r="U1355" i="1"/>
  <c r="L1376" i="1"/>
  <c r="C1384" i="1"/>
  <c r="O1384" i="1"/>
  <c r="L1216" i="1"/>
  <c r="X1216" i="1"/>
  <c r="Z1220" i="1"/>
  <c r="M1224" i="1"/>
  <c r="M1226" i="1" s="1"/>
  <c r="Y1224" i="1"/>
  <c r="Y1226" i="1"/>
  <c r="Z1232" i="1"/>
  <c r="AA1232" i="1" s="1"/>
  <c r="G1236" i="1"/>
  <c r="S1236" i="1"/>
  <c r="Z1242" i="1"/>
  <c r="Z1243" i="1"/>
  <c r="AA1243" i="1" s="1"/>
  <c r="H1246" i="1"/>
  <c r="T1246" i="1"/>
  <c r="I1256" i="1"/>
  <c r="U1256" i="1"/>
  <c r="AA1275" i="1"/>
  <c r="E1284" i="1"/>
  <c r="E1286" i="1" s="1"/>
  <c r="Z1301" i="1"/>
  <c r="AB1301" i="1" s="1"/>
  <c r="I1314" i="1"/>
  <c r="G1326" i="1"/>
  <c r="S1326" i="1"/>
  <c r="AA1332" i="1"/>
  <c r="AA1313" i="1"/>
  <c r="C1346" i="1"/>
  <c r="O1346" i="1"/>
  <c r="O1354" i="1"/>
  <c r="C1351" i="1"/>
  <c r="C1354" i="1" s="1"/>
  <c r="O1351" i="1"/>
  <c r="J1366" i="1"/>
  <c r="AA1391" i="1"/>
  <c r="D1394" i="1"/>
  <c r="D1396" i="1" s="1"/>
  <c r="D1381" i="1"/>
  <c r="D1384" i="1" s="1"/>
  <c r="D1386" i="1" s="1"/>
  <c r="P1394" i="1"/>
  <c r="P1396" i="1" s="1"/>
  <c r="P1381" i="1"/>
  <c r="P1351" i="1" s="1"/>
  <c r="P705" i="1" s="1"/>
  <c r="P695" i="1" s="1"/>
  <c r="W1396" i="1"/>
  <c r="H1384" i="1"/>
  <c r="H1386" i="1" s="1"/>
  <c r="H1351" i="1"/>
  <c r="H1354" i="1" s="1"/>
  <c r="H1356" i="1" s="1"/>
  <c r="T1384" i="1"/>
  <c r="T1386" i="1" s="1"/>
  <c r="T1351" i="1"/>
  <c r="D1234" i="1"/>
  <c r="D1236" i="1" s="1"/>
  <c r="D1254" i="1"/>
  <c r="D1256" i="1" s="1"/>
  <c r="I1280" i="1"/>
  <c r="U1280" i="1"/>
  <c r="U1284" i="1" s="1"/>
  <c r="M1283" i="1"/>
  <c r="T1285" i="1"/>
  <c r="D1294" i="1"/>
  <c r="D1296" i="1" s="1"/>
  <c r="B1310" i="1"/>
  <c r="N1310" i="1"/>
  <c r="Z1310" i="1" s="1"/>
  <c r="G1313" i="1"/>
  <c r="G1283" i="1" s="1"/>
  <c r="S1313" i="1"/>
  <c r="S1283" i="1" s="1"/>
  <c r="B1315" i="1"/>
  <c r="N1315" i="1"/>
  <c r="F1350" i="1"/>
  <c r="F1354" i="1" s="1"/>
  <c r="R1350" i="1"/>
  <c r="R1354" i="1" s="1"/>
  <c r="E1355" i="1"/>
  <c r="Q1355" i="1"/>
  <c r="M1364" i="1"/>
  <c r="M1366" i="1" s="1"/>
  <c r="Y1364" i="1"/>
  <c r="Y1366" i="1" s="1"/>
  <c r="L1380" i="1"/>
  <c r="L1384" i="1" s="1"/>
  <c r="X1380" i="1"/>
  <c r="X1384" i="1" s="1"/>
  <c r="J1381" i="1"/>
  <c r="V1381" i="1"/>
  <c r="E1383" i="1"/>
  <c r="E1353" i="1" s="1"/>
  <c r="E707" i="1" s="1"/>
  <c r="E697" i="1" s="1"/>
  <c r="E2073" i="1" s="1"/>
  <c r="E2083" i="1" s="1"/>
  <c r="Q1383" i="1"/>
  <c r="Q1353" i="1" s="1"/>
  <c r="Q707" i="1" s="1"/>
  <c r="Q697" i="1" s="1"/>
  <c r="Q2073" i="1" s="1"/>
  <c r="Q2083" i="1" s="1"/>
  <c r="L1385" i="1"/>
  <c r="X1385" i="1"/>
  <c r="Z1440" i="1"/>
  <c r="M1444" i="1"/>
  <c r="Z1442" i="1"/>
  <c r="D1516" i="1"/>
  <c r="F1536" i="1"/>
  <c r="R1536" i="1"/>
  <c r="J1556" i="1"/>
  <c r="V1556" i="1"/>
  <c r="Z1235" i="1"/>
  <c r="Z1255" i="1"/>
  <c r="D1282" i="1"/>
  <c r="I1285" i="1"/>
  <c r="U1285" i="1"/>
  <c r="U1286" i="1" s="1"/>
  <c r="Z1295" i="1"/>
  <c r="AA1295" i="1" s="1"/>
  <c r="K1304" i="1"/>
  <c r="K1306" i="1" s="1"/>
  <c r="W1304" i="1"/>
  <c r="W1306" i="1" s="1"/>
  <c r="M1324" i="1"/>
  <c r="M1326" i="1" s="1"/>
  <c r="G1350" i="1"/>
  <c r="S1350" i="1"/>
  <c r="I1374" i="1"/>
  <c r="I1376" i="1" s="1"/>
  <c r="U1374" i="1"/>
  <c r="Z1401" i="1"/>
  <c r="AB1401" i="1" s="1"/>
  <c r="I1406" i="1"/>
  <c r="U1406" i="1"/>
  <c r="D1416" i="1"/>
  <c r="Z1422" i="1"/>
  <c r="Z1423" i="1"/>
  <c r="Z1443" i="1"/>
  <c r="AA1443" i="1" s="1"/>
  <c r="AA1482" i="1"/>
  <c r="Z1505" i="1"/>
  <c r="E1516" i="1"/>
  <c r="Q1516" i="1"/>
  <c r="K1526" i="1"/>
  <c r="W1526" i="1"/>
  <c r="F1294" i="1"/>
  <c r="R1294" i="1"/>
  <c r="L1304" i="1"/>
  <c r="L1306" i="1" s="1"/>
  <c r="X1304" i="1"/>
  <c r="X1306" i="1" s="1"/>
  <c r="D1310" i="1"/>
  <c r="P1310" i="1"/>
  <c r="N1311" i="1"/>
  <c r="N1281" i="1" s="1"/>
  <c r="D1315" i="1"/>
  <c r="P1315" i="1"/>
  <c r="D1344" i="1"/>
  <c r="D1346" i="1" s="1"/>
  <c r="G1355" i="1"/>
  <c r="S1355" i="1"/>
  <c r="S709" i="1" s="1"/>
  <c r="C1364" i="1"/>
  <c r="C1366" i="1" s="1"/>
  <c r="O1364" i="1"/>
  <c r="B1380" i="1"/>
  <c r="N1380" i="1"/>
  <c r="B1385" i="1"/>
  <c r="N1385" i="1"/>
  <c r="D1404" i="1"/>
  <c r="D1406" i="1" s="1"/>
  <c r="P1404" i="1"/>
  <c r="P1406" i="1" s="1"/>
  <c r="Z1402" i="1"/>
  <c r="Z1420" i="1"/>
  <c r="K1426" i="1"/>
  <c r="W1426" i="1"/>
  <c r="F1436" i="1"/>
  <c r="R1436" i="1"/>
  <c r="L1446" i="1"/>
  <c r="X1446" i="1"/>
  <c r="G1456" i="1"/>
  <c r="S1456" i="1"/>
  <c r="AA1461" i="1"/>
  <c r="AA1462" i="1"/>
  <c r="AA1463" i="1"/>
  <c r="B1466" i="1"/>
  <c r="N1466" i="1"/>
  <c r="AA1465" i="1"/>
  <c r="I1496" i="1"/>
  <c r="U1496" i="1"/>
  <c r="B1506" i="1"/>
  <c r="N1506" i="1"/>
  <c r="F1516" i="1"/>
  <c r="R1516" i="1"/>
  <c r="L1526" i="1"/>
  <c r="X1526" i="1"/>
  <c r="AA1551" i="1"/>
  <c r="AA1552" i="1"/>
  <c r="M1244" i="1"/>
  <c r="M1246" i="1" s="1"/>
  <c r="M1264" i="1"/>
  <c r="M1266" i="1" s="1"/>
  <c r="D1283" i="1"/>
  <c r="G1294" i="1"/>
  <c r="G1296" i="1" s="1"/>
  <c r="S1294" i="1"/>
  <c r="S1296" i="1" s="1"/>
  <c r="D1364" i="1"/>
  <c r="D1366" i="1" s="1"/>
  <c r="P1364" i="1"/>
  <c r="P1366" i="1" s="1"/>
  <c r="M1381" i="1"/>
  <c r="Z1381" i="1" s="1"/>
  <c r="C1385" i="1"/>
  <c r="O1385" i="1"/>
  <c r="O1386" i="1" s="1"/>
  <c r="E1404" i="1"/>
  <c r="E1406" i="1" s="1"/>
  <c r="W1406" i="1"/>
  <c r="I1414" i="1"/>
  <c r="U1414" i="1"/>
  <c r="U1416" i="1" s="1"/>
  <c r="F1416" i="1"/>
  <c r="R1416" i="1"/>
  <c r="L1426" i="1"/>
  <c r="X1426" i="1"/>
  <c r="G1436" i="1"/>
  <c r="S1436" i="1"/>
  <c r="AA1440" i="1"/>
  <c r="AA1441" i="1"/>
  <c r="AA1442" i="1"/>
  <c r="M1446" i="1"/>
  <c r="Z1445" i="1"/>
  <c r="AA1445" i="1" s="1"/>
  <c r="Y1446" i="1"/>
  <c r="H1456" i="1"/>
  <c r="T1456" i="1"/>
  <c r="C1466" i="1"/>
  <c r="O1466" i="1"/>
  <c r="I1476" i="1"/>
  <c r="U1476" i="1"/>
  <c r="D1486" i="1"/>
  <c r="P1486" i="1"/>
  <c r="Z1491" i="1"/>
  <c r="AB1491" i="1" s="1"/>
  <c r="Z1492" i="1"/>
  <c r="Z1493" i="1"/>
  <c r="AA1493" i="1" s="1"/>
  <c r="Z1514" i="1"/>
  <c r="Y1526" i="1"/>
  <c r="M1556" i="1"/>
  <c r="Y1556" i="1"/>
  <c r="N1304" i="1"/>
  <c r="N1306" i="1" s="1"/>
  <c r="D1324" i="1"/>
  <c r="K1334" i="1"/>
  <c r="K1336" i="1" s="1"/>
  <c r="W1334" i="1"/>
  <c r="W1336" i="1" s="1"/>
  <c r="AA1345" i="1"/>
  <c r="AA1360" i="1"/>
  <c r="Z1365" i="1"/>
  <c r="L1374" i="1"/>
  <c r="X1374" i="1"/>
  <c r="X1376" i="1" s="1"/>
  <c r="N1394" i="1"/>
  <c r="N1396" i="1" s="1"/>
  <c r="L1406" i="1"/>
  <c r="X1406" i="1"/>
  <c r="AA1420" i="1"/>
  <c r="AA1422" i="1"/>
  <c r="AA1423" i="1"/>
  <c r="K1434" i="1"/>
  <c r="W1434" i="1"/>
  <c r="Z1474" i="1"/>
  <c r="AB1474" i="1" s="1"/>
  <c r="Z1471" i="1"/>
  <c r="AB1471" i="1" s="1"/>
  <c r="Z1494" i="1"/>
  <c r="AB1494" i="1" s="1"/>
  <c r="D1506" i="1"/>
  <c r="P1506" i="1"/>
  <c r="Z1325" i="1"/>
  <c r="AA1402" i="1"/>
  <c r="AA1403" i="1"/>
  <c r="M1406" i="1"/>
  <c r="Z1454" i="1"/>
  <c r="AB1454" i="1" s="1"/>
  <c r="Z1452" i="1"/>
  <c r="AA1452" i="1" s="1"/>
  <c r="I1516" i="1"/>
  <c r="U1516" i="1"/>
  <c r="B1285" i="1"/>
  <c r="Z1292" i="1"/>
  <c r="AA1292" i="1" s="1"/>
  <c r="D1304" i="1"/>
  <c r="D1306" i="1" s="1"/>
  <c r="AA1325" i="1"/>
  <c r="AA1333" i="1"/>
  <c r="M1334" i="1"/>
  <c r="M1336" i="1" s="1"/>
  <c r="Z1361" i="1"/>
  <c r="B1366" i="1"/>
  <c r="B1406" i="1"/>
  <c r="N1406" i="1"/>
  <c r="I1416" i="1"/>
  <c r="M1434" i="1"/>
  <c r="M1436" i="1" s="1"/>
  <c r="Y1434" i="1"/>
  <c r="K1456" i="1"/>
  <c r="W1456" i="1"/>
  <c r="F1466" i="1"/>
  <c r="R1466" i="1"/>
  <c r="AA1490" i="1"/>
  <c r="AA1494" i="1" s="1"/>
  <c r="AA1491" i="1"/>
  <c r="AA1492" i="1"/>
  <c r="F1506" i="1"/>
  <c r="R1506" i="1"/>
  <c r="AA1511" i="1"/>
  <c r="AA1514" i="1" s="1"/>
  <c r="P1526" i="1"/>
  <c r="AA1530" i="1"/>
  <c r="AA1534" i="1" s="1"/>
  <c r="H1546" i="1"/>
  <c r="T1546" i="1"/>
  <c r="D1556" i="1"/>
  <c r="P1556" i="1"/>
  <c r="Z1245" i="1"/>
  <c r="Z1265" i="1"/>
  <c r="AA1265" i="1" s="1"/>
  <c r="K1294" i="1"/>
  <c r="K1296" i="1" s="1"/>
  <c r="W1294" i="1"/>
  <c r="W1296" i="1" s="1"/>
  <c r="E1296" i="1"/>
  <c r="Q1296" i="1"/>
  <c r="Z1305" i="1"/>
  <c r="H1364" i="1"/>
  <c r="H1366" i="1" s="1"/>
  <c r="T1364" i="1"/>
  <c r="T1366" i="1" s="1"/>
  <c r="O1366" i="1"/>
  <c r="Z1395" i="1"/>
  <c r="Z1433" i="1"/>
  <c r="K1436" i="1"/>
  <c r="W1436" i="1"/>
  <c r="AA1474" i="1"/>
  <c r="AA1471" i="1"/>
  <c r="Y1476" i="1"/>
  <c r="H1486" i="1"/>
  <c r="F1296" i="1"/>
  <c r="R1296" i="1"/>
  <c r="I1364" i="1"/>
  <c r="U1364" i="1"/>
  <c r="U1366" i="1" s="1"/>
  <c r="J1404" i="1"/>
  <c r="J1406" i="1" s="1"/>
  <c r="V1404" i="1"/>
  <c r="V1406" i="1" s="1"/>
  <c r="Z1412" i="1"/>
  <c r="AA1412" i="1" s="1"/>
  <c r="Z1413" i="1"/>
  <c r="AA1413" i="1" s="1"/>
  <c r="K1416" i="1"/>
  <c r="W1416" i="1"/>
  <c r="E1426" i="1"/>
  <c r="Q1426" i="1"/>
  <c r="L1436" i="1"/>
  <c r="X1436" i="1"/>
  <c r="F1446" i="1"/>
  <c r="R1446" i="1"/>
  <c r="AA1451" i="1"/>
  <c r="Y1456" i="1"/>
  <c r="H1466" i="1"/>
  <c r="T1466" i="1"/>
  <c r="B1476" i="1"/>
  <c r="N1476" i="1"/>
  <c r="I1486" i="1"/>
  <c r="U1486" i="1"/>
  <c r="C1496" i="1"/>
  <c r="O1496" i="1"/>
  <c r="Z1501" i="1"/>
  <c r="B1536" i="1"/>
  <c r="AA1540" i="1"/>
  <c r="Z1544" i="1"/>
  <c r="AB1544" i="1" s="1"/>
  <c r="K1315" i="1"/>
  <c r="K1316" i="1" s="1"/>
  <c r="W1315" i="1"/>
  <c r="W1316" i="1" s="1"/>
  <c r="Z1375" i="1"/>
  <c r="I1380" i="1"/>
  <c r="I1384" i="1" s="1"/>
  <c r="I1386" i="1" s="1"/>
  <c r="U1380" i="1"/>
  <c r="U1384" i="1" s="1"/>
  <c r="U1386" i="1" s="1"/>
  <c r="D1382" i="1"/>
  <c r="D1352" i="1" s="1"/>
  <c r="K1404" i="1"/>
  <c r="K1406" i="1" s="1"/>
  <c r="L1416" i="1"/>
  <c r="X1416" i="1"/>
  <c r="F1426" i="1"/>
  <c r="R1426" i="1"/>
  <c r="AA1431" i="1"/>
  <c r="Y1436" i="1"/>
  <c r="G1446" i="1"/>
  <c r="S1446" i="1"/>
  <c r="AA1453" i="1"/>
  <c r="B1456" i="1"/>
  <c r="N1456" i="1"/>
  <c r="I1466" i="1"/>
  <c r="U1466" i="1"/>
  <c r="C1476" i="1"/>
  <c r="O1476" i="1"/>
  <c r="Z1481" i="1"/>
  <c r="J1486" i="1"/>
  <c r="V1486" i="1"/>
  <c r="P1496" i="1"/>
  <c r="I1506" i="1"/>
  <c r="U1506" i="1"/>
  <c r="AB1521" i="1"/>
  <c r="AA1521" i="1"/>
  <c r="AA1524" i="1" s="1"/>
  <c r="F1406" i="1"/>
  <c r="R1406" i="1"/>
  <c r="AA1410" i="1"/>
  <c r="D1414" i="1"/>
  <c r="AA1411" i="1"/>
  <c r="M1416" i="1"/>
  <c r="Y1416" i="1"/>
  <c r="G1426" i="1"/>
  <c r="S1426" i="1"/>
  <c r="AA1432" i="1"/>
  <c r="AA1433" i="1"/>
  <c r="B1436" i="1"/>
  <c r="N1436" i="1"/>
  <c r="H1446" i="1"/>
  <c r="T1446" i="1"/>
  <c r="C1456" i="1"/>
  <c r="O1456" i="1"/>
  <c r="Z1460" i="1"/>
  <c r="Y1464" i="1"/>
  <c r="Y1466" i="1" s="1"/>
  <c r="J1466" i="1"/>
  <c r="V1466" i="1"/>
  <c r="P1476" i="1"/>
  <c r="Z1483" i="1"/>
  <c r="AA1483" i="1" s="1"/>
  <c r="K1486" i="1"/>
  <c r="W1486" i="1"/>
  <c r="E1496" i="1"/>
  <c r="Q1496" i="1"/>
  <c r="Z1503" i="1"/>
  <c r="AA1503" i="1" s="1"/>
  <c r="J1506" i="1"/>
  <c r="V1506" i="1"/>
  <c r="AA1541" i="1"/>
  <c r="AA1542" i="1"/>
  <c r="AA1543" i="1"/>
  <c r="H1556" i="1"/>
  <c r="T1556" i="1"/>
  <c r="D1434" i="1"/>
  <c r="D1436" i="1" s="1"/>
  <c r="AA1450" i="1"/>
  <c r="AA1455" i="1"/>
  <c r="M1464" i="1"/>
  <c r="M1466" i="1" s="1"/>
  <c r="Z1500" i="1"/>
  <c r="N1534" i="1"/>
  <c r="N1536" i="1" s="1"/>
  <c r="D1554" i="1"/>
  <c r="Y1576" i="1"/>
  <c r="C1586" i="1"/>
  <c r="Z1590" i="1"/>
  <c r="L1606" i="1"/>
  <c r="X1606" i="1"/>
  <c r="H1575" i="1"/>
  <c r="T1575" i="1"/>
  <c r="Z1430" i="1"/>
  <c r="Z1434" i="1" s="1"/>
  <c r="AB1434" i="1" s="1"/>
  <c r="Z1435" i="1"/>
  <c r="D1484" i="1"/>
  <c r="Z1550" i="1"/>
  <c r="Z1554" i="1" s="1"/>
  <c r="AB1554" i="1" s="1"/>
  <c r="R1566" i="1"/>
  <c r="I1565" i="1"/>
  <c r="Z1591" i="1"/>
  <c r="C1646" i="1"/>
  <c r="O1646" i="1"/>
  <c r="Z1480" i="1"/>
  <c r="Z1484" i="1" s="1"/>
  <c r="AB1484" i="1" s="1"/>
  <c r="Z1485" i="1"/>
  <c r="D1534" i="1"/>
  <c r="D1536" i="1" s="1"/>
  <c r="AA1555" i="1"/>
  <c r="S1566" i="1"/>
  <c r="L1616" i="1"/>
  <c r="X1616" i="1"/>
  <c r="AA1631" i="1"/>
  <c r="AA1634" i="1" s="1"/>
  <c r="J1636" i="1"/>
  <c r="V1636" i="1"/>
  <c r="D1646" i="1"/>
  <c r="P1646" i="1"/>
  <c r="H2073" i="1"/>
  <c r="H2083" i="1" s="1"/>
  <c r="T2073" i="1"/>
  <c r="T2083" i="1" s="1"/>
  <c r="Z1410" i="1"/>
  <c r="Z1415" i="1"/>
  <c r="AA1485" i="1"/>
  <c r="Z1535" i="1"/>
  <c r="Z1536" i="1" s="1"/>
  <c r="AB1536" i="1" s="1"/>
  <c r="J1560" i="1"/>
  <c r="AA1590" i="1"/>
  <c r="D1570" i="1"/>
  <c r="D1594" i="1"/>
  <c r="P1594" i="1"/>
  <c r="N1494" i="1"/>
  <c r="N1496" i="1" s="1"/>
  <c r="D1514" i="1"/>
  <c r="X1566" i="1"/>
  <c r="K1574" i="1"/>
  <c r="AA1592" i="1"/>
  <c r="J1596" i="1"/>
  <c r="V1596" i="1"/>
  <c r="D1606" i="1"/>
  <c r="P1606" i="1"/>
  <c r="AA1610" i="1"/>
  <c r="AA1611" i="1"/>
  <c r="AA1613" i="1"/>
  <c r="B1624" i="1"/>
  <c r="B1626" i="1" s="1"/>
  <c r="Z1515" i="1"/>
  <c r="N1544" i="1"/>
  <c r="N1546" i="1" s="1"/>
  <c r="G1574" i="1"/>
  <c r="G1576" i="1" s="1"/>
  <c r="Z1580" i="1"/>
  <c r="Z1581" i="1"/>
  <c r="AB1581" i="1" s="1"/>
  <c r="K1596" i="1"/>
  <c r="W1596" i="1"/>
  <c r="E1606" i="1"/>
  <c r="Q1606" i="1"/>
  <c r="C1616" i="1"/>
  <c r="O1616" i="1"/>
  <c r="W1624" i="1"/>
  <c r="W1626" i="1" s="1"/>
  <c r="M1636" i="1"/>
  <c r="Y1636" i="1"/>
  <c r="Z1644" i="1"/>
  <c r="AB1644" i="1" s="1"/>
  <c r="AA1640" i="1"/>
  <c r="M1571" i="1"/>
  <c r="D1494" i="1"/>
  <c r="D1496" i="1" s="1"/>
  <c r="AA1515" i="1"/>
  <c r="M1524" i="1"/>
  <c r="M1526" i="1" s="1"/>
  <c r="E1564" i="1"/>
  <c r="E1566" i="1" s="1"/>
  <c r="F1566" i="1"/>
  <c r="Q1576" i="1"/>
  <c r="I1586" i="1"/>
  <c r="U1586" i="1"/>
  <c r="F1606" i="1"/>
  <c r="R1606" i="1"/>
  <c r="R1626" i="1"/>
  <c r="B1636" i="1"/>
  <c r="N1636" i="1"/>
  <c r="H1646" i="1"/>
  <c r="T1646" i="1"/>
  <c r="D1424" i="1"/>
  <c r="D1426" i="1" s="1"/>
  <c r="M1454" i="1"/>
  <c r="M1456" i="1" s="1"/>
  <c r="Z1495" i="1"/>
  <c r="Z1496" i="1" s="1"/>
  <c r="W1564" i="1"/>
  <c r="G1566" i="1"/>
  <c r="S1574" i="1"/>
  <c r="S1576" i="1" s="1"/>
  <c r="R1576" i="1"/>
  <c r="C1570" i="1"/>
  <c r="O1570" i="1"/>
  <c r="J1586" i="1"/>
  <c r="V1586" i="1"/>
  <c r="S1626" i="1"/>
  <c r="C1636" i="1"/>
  <c r="O1636" i="1"/>
  <c r="I1646" i="1"/>
  <c r="U1646" i="1"/>
  <c r="Z1425" i="1"/>
  <c r="D1474" i="1"/>
  <c r="D1476" i="1" s="1"/>
  <c r="Z1545" i="1"/>
  <c r="U1556" i="1"/>
  <c r="AA1581" i="1"/>
  <c r="AA1582" i="1"/>
  <c r="K1586" i="1"/>
  <c r="W1586" i="1"/>
  <c r="AB1601" i="1"/>
  <c r="AA1601" i="1"/>
  <c r="F1616" i="1"/>
  <c r="R1616" i="1"/>
  <c r="AA1635" i="1"/>
  <c r="J1646" i="1"/>
  <c r="V1646" i="1"/>
  <c r="X2073" i="1"/>
  <c r="X2083" i="1" s="1"/>
  <c r="Z1475" i="1"/>
  <c r="Z1476" i="1" s="1"/>
  <c r="D1524" i="1"/>
  <c r="AB1524" i="1" s="1"/>
  <c r="D1572" i="1"/>
  <c r="U1575" i="1"/>
  <c r="G1616" i="1"/>
  <c r="S1616" i="1"/>
  <c r="K1624" i="1"/>
  <c r="K1626" i="1" s="1"/>
  <c r="Z1405" i="1"/>
  <c r="AA1405" i="1" s="1"/>
  <c r="Z1525" i="1"/>
  <c r="Z1526" i="1" s="1"/>
  <c r="K1564" i="1"/>
  <c r="E1576" i="1"/>
  <c r="P1596" i="1"/>
  <c r="AA1602" i="1"/>
  <c r="AA1603" i="1"/>
  <c r="H1616" i="1"/>
  <c r="T1616" i="1"/>
  <c r="F1626" i="1"/>
  <c r="X1556" i="1"/>
  <c r="V1570" i="1"/>
  <c r="F1576" i="1"/>
  <c r="X1576" i="1"/>
  <c r="B1566" i="1"/>
  <c r="E1596" i="1"/>
  <c r="Q1596" i="1"/>
  <c r="K1576" i="1"/>
  <c r="K1565" i="1"/>
  <c r="K1566" i="1" s="1"/>
  <c r="W1576" i="1"/>
  <c r="W1565" i="1"/>
  <c r="W1566" i="1" s="1"/>
  <c r="G1626" i="1"/>
  <c r="Y1626" i="1"/>
  <c r="Z1623" i="1"/>
  <c r="AA1623" i="1" s="1"/>
  <c r="M1573" i="1"/>
  <c r="M1574" i="1" s="1"/>
  <c r="M1576" i="1" s="1"/>
  <c r="AA1645" i="1"/>
  <c r="V1654" i="1"/>
  <c r="Z1612" i="1"/>
  <c r="AA1612" i="1" s="1"/>
  <c r="AA1652" i="1"/>
  <c r="T1655" i="1"/>
  <c r="T1656" i="1" s="1"/>
  <c r="G1665" i="1"/>
  <c r="G1676" i="1"/>
  <c r="S1665" i="1"/>
  <c r="S1676" i="1"/>
  <c r="N2072" i="1"/>
  <c r="N2082" i="1" s="1"/>
  <c r="L2073" i="1"/>
  <c r="L2083" i="1" s="1"/>
  <c r="K2072" i="1"/>
  <c r="K2082" i="1" s="1"/>
  <c r="AA1721" i="1"/>
  <c r="M1584" i="1"/>
  <c r="M1586" i="1" s="1"/>
  <c r="Z1633" i="1"/>
  <c r="AA1633" i="1" s="1"/>
  <c r="Z1641" i="1"/>
  <c r="Y1664" i="1"/>
  <c r="V1655" i="1"/>
  <c r="L1660" i="1"/>
  <c r="L1674" i="1"/>
  <c r="L1676" i="1" s="1"/>
  <c r="X1660" i="1"/>
  <c r="X1674" i="1"/>
  <c r="X1676" i="1" s="1"/>
  <c r="P1674" i="1"/>
  <c r="P1676" i="1" s="1"/>
  <c r="P2072" i="1"/>
  <c r="P2082" i="1" s="1"/>
  <c r="D1596" i="1"/>
  <c r="D1604" i="1"/>
  <c r="K1606" i="1"/>
  <c r="W1606" i="1"/>
  <c r="C1620" i="1"/>
  <c r="C1624" i="1" s="1"/>
  <c r="O1620" i="1"/>
  <c r="O1624" i="1" s="1"/>
  <c r="J1622" i="1"/>
  <c r="V1622" i="1"/>
  <c r="C1625" i="1"/>
  <c r="O1625" i="1"/>
  <c r="M1634" i="1"/>
  <c r="H1636" i="1"/>
  <c r="T1636" i="1"/>
  <c r="Z1660" i="1"/>
  <c r="C1664" i="1"/>
  <c r="X1655" i="1"/>
  <c r="R1674" i="1"/>
  <c r="R1676" i="1" s="1"/>
  <c r="Q2071" i="1"/>
  <c r="Q2081" i="1" s="1"/>
  <c r="P2071" i="1"/>
  <c r="P2081" i="1" s="1"/>
  <c r="C1584" i="1"/>
  <c r="O1584" i="1"/>
  <c r="O1586" i="1" s="1"/>
  <c r="Z1600" i="1"/>
  <c r="Z1604" i="1" s="1"/>
  <c r="AB1604" i="1" s="1"/>
  <c r="Z1605" i="1"/>
  <c r="D1620" i="1"/>
  <c r="P1620" i="1"/>
  <c r="P1624" i="1" s="1"/>
  <c r="B1621" i="1"/>
  <c r="B1571" i="1" s="1"/>
  <c r="B1561" i="1" s="1"/>
  <c r="B1564" i="1" s="1"/>
  <c r="N1621" i="1"/>
  <c r="N1624" i="1" s="1"/>
  <c r="N1626" i="1" s="1"/>
  <c r="D1625" i="1"/>
  <c r="P1625" i="1"/>
  <c r="I1636" i="1"/>
  <c r="U1636" i="1"/>
  <c r="M1650" i="1"/>
  <c r="U1656" i="1"/>
  <c r="E1664" i="1"/>
  <c r="B1655" i="1"/>
  <c r="B1656" i="1" s="1"/>
  <c r="B1664" i="1"/>
  <c r="B1666" i="1" s="1"/>
  <c r="N1664" i="1"/>
  <c r="Z1670" i="1"/>
  <c r="T1674" i="1"/>
  <c r="T1676" i="1" s="1"/>
  <c r="L2071" i="1"/>
  <c r="L2081" i="1" s="1"/>
  <c r="AA1605" i="1"/>
  <c r="D1655" i="1"/>
  <c r="C1674" i="1"/>
  <c r="O1674" i="1"/>
  <c r="Z1671" i="1"/>
  <c r="M1661" i="1"/>
  <c r="V1674" i="1"/>
  <c r="V1676" i="1" s="1"/>
  <c r="K1665" i="1"/>
  <c r="K1676" i="1"/>
  <c r="W1665" i="1"/>
  <c r="W1676" i="1"/>
  <c r="L1726" i="1"/>
  <c r="X1726" i="1"/>
  <c r="Z1585" i="1"/>
  <c r="C1654" i="1"/>
  <c r="M1652" i="1"/>
  <c r="Z1652" i="1" s="1"/>
  <c r="Z1662" i="1"/>
  <c r="AA1662" i="1" s="1"/>
  <c r="I1664" i="1"/>
  <c r="F1655" i="1"/>
  <c r="F1656" i="1" s="1"/>
  <c r="D1660" i="1"/>
  <c r="P1664" i="1"/>
  <c r="P1666" i="1" s="1"/>
  <c r="Y2071" i="1"/>
  <c r="Y2081" i="1" s="1"/>
  <c r="Z1635" i="1"/>
  <c r="M1653" i="1"/>
  <c r="Z1653" i="1" s="1"/>
  <c r="Z1663" i="1"/>
  <c r="H1655" i="1"/>
  <c r="H1656" i="1" s="1"/>
  <c r="Z1672" i="1"/>
  <c r="M1665" i="1"/>
  <c r="M1676" i="1"/>
  <c r="Z1675" i="1"/>
  <c r="Y1665" i="1"/>
  <c r="Y1676" i="1"/>
  <c r="C2073" i="1"/>
  <c r="C2083" i="1" s="1"/>
  <c r="U2073" i="1"/>
  <c r="U2083" i="1" s="1"/>
  <c r="O1702" i="1"/>
  <c r="O1692" i="1" s="1"/>
  <c r="O1682" i="1" s="1"/>
  <c r="O1714" i="1"/>
  <c r="O1716" i="1" s="1"/>
  <c r="AB1725" i="1"/>
  <c r="D1573" i="1"/>
  <c r="B1586" i="1"/>
  <c r="N1586" i="1"/>
  <c r="D1614" i="1"/>
  <c r="D1616" i="1" s="1"/>
  <c r="H1620" i="1"/>
  <c r="T1620" i="1"/>
  <c r="M1644" i="1"/>
  <c r="M1646" i="1" s="1"/>
  <c r="Q1650" i="1"/>
  <c r="Q1654" i="1" s="1"/>
  <c r="J1655" i="1"/>
  <c r="J1656" i="1" s="1"/>
  <c r="I1666" i="1"/>
  <c r="F1664" i="1"/>
  <c r="F1666" i="1" s="1"/>
  <c r="R1664" i="1"/>
  <c r="R1666" i="1" s="1"/>
  <c r="B1674" i="1"/>
  <c r="B1676" i="1" s="1"/>
  <c r="B2072" i="1"/>
  <c r="B2082" i="1" s="1"/>
  <c r="E1690" i="1"/>
  <c r="I1620" i="1"/>
  <c r="U1620" i="1"/>
  <c r="O1651" i="1"/>
  <c r="O1654" i="1" s="1"/>
  <c r="L1655" i="1"/>
  <c r="D1674" i="1"/>
  <c r="D1676" i="1" s="1"/>
  <c r="C1676" i="1"/>
  <c r="C1665" i="1"/>
  <c r="O1676" i="1"/>
  <c r="O1665" i="1"/>
  <c r="I2073" i="1"/>
  <c r="I2083" i="1" s="1"/>
  <c r="M1754" i="1"/>
  <c r="M1756" i="1" s="1"/>
  <c r="Z1753" i="1"/>
  <c r="AA1753" i="1" s="1"/>
  <c r="M1703" i="1"/>
  <c r="Y1754" i="1"/>
  <c r="Y1703" i="1"/>
  <c r="Y1693" i="1" s="1"/>
  <c r="Y1683" i="1" s="1"/>
  <c r="Y2073" i="1" s="1"/>
  <c r="Y2083" i="1" s="1"/>
  <c r="S1650" i="1"/>
  <c r="S1654" i="1" s="1"/>
  <c r="N1655" i="1"/>
  <c r="N1656" i="1" s="1"/>
  <c r="N1666" i="1"/>
  <c r="H1664" i="1"/>
  <c r="H1666" i="1" s="1"/>
  <c r="T1664" i="1"/>
  <c r="T1666" i="1" s="1"/>
  <c r="D1663" i="1"/>
  <c r="F1674" i="1"/>
  <c r="F1676" i="1" s="1"/>
  <c r="E2071" i="1"/>
  <c r="E2081" i="1" s="1"/>
  <c r="V1685" i="1"/>
  <c r="Y1704" i="1"/>
  <c r="Y1690" i="1"/>
  <c r="R1701" i="1"/>
  <c r="R1691" i="1" s="1"/>
  <c r="R1681" i="1" s="1"/>
  <c r="F2073" i="1"/>
  <c r="F2083" i="1" s="1"/>
  <c r="D1746" i="1"/>
  <c r="AA1745" i="1"/>
  <c r="D1705" i="1"/>
  <c r="P1705" i="1"/>
  <c r="Z1595" i="1"/>
  <c r="AA1595" i="1" s="1"/>
  <c r="I1674" i="1"/>
  <c r="U1674" i="1"/>
  <c r="H1674" i="1"/>
  <c r="H1676" i="1" s="1"/>
  <c r="E1665" i="1"/>
  <c r="E1676" i="1"/>
  <c r="Q1665" i="1"/>
  <c r="Q1676" i="1"/>
  <c r="G2072" i="1"/>
  <c r="G2082" i="1" s="1"/>
  <c r="S2072" i="1"/>
  <c r="S2082" i="1" s="1"/>
  <c r="X2071" i="1"/>
  <c r="X2081" i="1" s="1"/>
  <c r="U1650" i="1"/>
  <c r="U1654" i="1" s="1"/>
  <c r="R1655" i="1"/>
  <c r="R1656" i="1" s="1"/>
  <c r="J1664" i="1"/>
  <c r="J1666" i="1" s="1"/>
  <c r="V1664" i="1"/>
  <c r="V1666" i="1" s="1"/>
  <c r="J1674" i="1"/>
  <c r="J1676" i="1" s="1"/>
  <c r="H1680" i="1"/>
  <c r="G1685" i="1"/>
  <c r="I2072" i="1"/>
  <c r="I2082" i="1" s="1"/>
  <c r="W2072" i="1"/>
  <c r="W2082" i="1" s="1"/>
  <c r="L1695" i="1"/>
  <c r="AA1672" i="1"/>
  <c r="Q1700" i="1"/>
  <c r="B1714" i="1"/>
  <c r="B1716" i="1" s="1"/>
  <c r="B1700" i="1"/>
  <c r="N1714" i="1"/>
  <c r="N1716" i="1" s="1"/>
  <c r="N1700" i="1"/>
  <c r="Z1710" i="1"/>
  <c r="Z1711" i="1"/>
  <c r="L1702" i="1"/>
  <c r="L1692" i="1" s="1"/>
  <c r="L1682" i="1" s="1"/>
  <c r="L2072" i="1" s="1"/>
  <c r="L2082" i="1" s="1"/>
  <c r="X1702" i="1"/>
  <c r="X1692" i="1" s="1"/>
  <c r="X1682" i="1" s="1"/>
  <c r="X2072" i="1" s="1"/>
  <c r="X2082" i="1" s="1"/>
  <c r="U1716" i="1"/>
  <c r="K1724" i="1"/>
  <c r="K1726" i="1" s="1"/>
  <c r="K1700" i="1"/>
  <c r="W1724" i="1"/>
  <c r="W1726" i="1" s="1"/>
  <c r="W1700" i="1"/>
  <c r="AA1732" i="1"/>
  <c r="K1746" i="1"/>
  <c r="W1746" i="1"/>
  <c r="Z1755" i="1"/>
  <c r="Y1756" i="1"/>
  <c r="Z1673" i="1"/>
  <c r="AA1673" i="1" s="1"/>
  <c r="R2073" i="1"/>
  <c r="R2083" i="1" s="1"/>
  <c r="Z1712" i="1"/>
  <c r="AA1712" i="1" s="1"/>
  <c r="L1724" i="1"/>
  <c r="X1724" i="1"/>
  <c r="P1724" i="1"/>
  <c r="P1726" i="1" s="1"/>
  <c r="N1726" i="1"/>
  <c r="D1703" i="1"/>
  <c r="P1703" i="1"/>
  <c r="P1693" i="1" s="1"/>
  <c r="P1683" i="1" s="1"/>
  <c r="P2073" i="1" s="1"/>
  <c r="P2083" i="1" s="1"/>
  <c r="Z1741" i="1"/>
  <c r="Z1742" i="1"/>
  <c r="AA1742" i="1" s="1"/>
  <c r="Y1766" i="1"/>
  <c r="AB1810" i="1"/>
  <c r="U2072" i="1"/>
  <c r="U2082" i="1" s="1"/>
  <c r="U1700" i="1"/>
  <c r="C1701" i="1"/>
  <c r="C1691" i="1" s="1"/>
  <c r="C1681" i="1" s="1"/>
  <c r="O1701" i="1"/>
  <c r="X1716" i="1"/>
  <c r="I1726" i="1"/>
  <c r="H1734" i="1"/>
  <c r="H1736" i="1" s="1"/>
  <c r="T1734" i="1"/>
  <c r="T1736" i="1" s="1"/>
  <c r="E1736" i="1"/>
  <c r="D1744" i="1"/>
  <c r="P1744" i="1"/>
  <c r="P1746" i="1" s="1"/>
  <c r="Z1743" i="1"/>
  <c r="AA1743" i="1" s="1"/>
  <c r="C1756" i="1"/>
  <c r="H1764" i="1"/>
  <c r="T1764" i="1"/>
  <c r="Z1713" i="1"/>
  <c r="AA1713" i="1" s="1"/>
  <c r="Z1715" i="1"/>
  <c r="M1705" i="1"/>
  <c r="M1716" i="1"/>
  <c r="Y1705" i="1"/>
  <c r="Y1716" i="1"/>
  <c r="Z1720" i="1"/>
  <c r="R1736" i="1"/>
  <c r="Z1745" i="1"/>
  <c r="Z1750" i="1"/>
  <c r="P1756" i="1"/>
  <c r="I1676" i="1"/>
  <c r="U1676" i="1"/>
  <c r="H1705" i="1"/>
  <c r="F1714" i="1"/>
  <c r="F1716" i="1" s="1"/>
  <c r="F1700" i="1"/>
  <c r="R1714" i="1"/>
  <c r="R1716" i="1" s="1"/>
  <c r="R1700" i="1"/>
  <c r="C1714" i="1"/>
  <c r="C1716" i="1" s="1"/>
  <c r="B1705" i="1"/>
  <c r="N1705" i="1"/>
  <c r="C1724" i="1"/>
  <c r="C1726" i="1" s="1"/>
  <c r="C1700" i="1"/>
  <c r="O1724" i="1"/>
  <c r="O1726" i="1" s="1"/>
  <c r="O1700" i="1"/>
  <c r="K1703" i="1"/>
  <c r="K1693" i="1" s="1"/>
  <c r="K1683" i="1" s="1"/>
  <c r="K2073" i="1" s="1"/>
  <c r="K2083" i="1" s="1"/>
  <c r="W1703" i="1"/>
  <c r="W1693" i="1" s="1"/>
  <c r="W1683" i="1" s="1"/>
  <c r="W2073" i="1" s="1"/>
  <c r="W2083" i="1" s="1"/>
  <c r="U1724" i="1"/>
  <c r="U1726" i="1" s="1"/>
  <c r="V1726" i="1"/>
  <c r="I1701" i="1"/>
  <c r="I1691" i="1" s="1"/>
  <c r="I1681" i="1" s="1"/>
  <c r="U1701" i="1"/>
  <c r="U1691" i="1" s="1"/>
  <c r="U1681" i="1" s="1"/>
  <c r="C1746" i="1"/>
  <c r="O1746" i="1"/>
  <c r="C1754" i="1"/>
  <c r="O1754" i="1"/>
  <c r="O1756" i="1" s="1"/>
  <c r="Z1751" i="1"/>
  <c r="Z1772" i="1"/>
  <c r="AA1772" i="1" s="1"/>
  <c r="Z1773" i="1"/>
  <c r="Y1796" i="1"/>
  <c r="D1704" i="1"/>
  <c r="G1701" i="1"/>
  <c r="G1691" i="1" s="1"/>
  <c r="G1681" i="1" s="1"/>
  <c r="G2071" i="1" s="1"/>
  <c r="G2081" i="1" s="1"/>
  <c r="S1701" i="1"/>
  <c r="S1691" i="1" s="1"/>
  <c r="S1681" i="1" s="1"/>
  <c r="S2071" i="1" s="1"/>
  <c r="S2081" i="1" s="1"/>
  <c r="D1716" i="1"/>
  <c r="P1716" i="1"/>
  <c r="Z1722" i="1"/>
  <c r="AA1722" i="1" s="1"/>
  <c r="M1702" i="1"/>
  <c r="Y1702" i="1"/>
  <c r="Y1692" i="1" s="1"/>
  <c r="Y1682" i="1" s="1"/>
  <c r="Y2072" i="1" s="1"/>
  <c r="Y2082" i="1" s="1"/>
  <c r="Z1723" i="1"/>
  <c r="AA1723" i="1" s="1"/>
  <c r="M1726" i="1"/>
  <c r="Y1726" i="1"/>
  <c r="L1734" i="1"/>
  <c r="L1736" i="1" s="1"/>
  <c r="L1700" i="1"/>
  <c r="X1734" i="1"/>
  <c r="X1736" i="1" s="1"/>
  <c r="X1700" i="1"/>
  <c r="R1734" i="1"/>
  <c r="F1766" i="1"/>
  <c r="R1766" i="1"/>
  <c r="AA1770" i="1"/>
  <c r="AA1774" i="1" s="1"/>
  <c r="D1774" i="1"/>
  <c r="D1691" i="1"/>
  <c r="Z1730" i="1"/>
  <c r="J1736" i="1"/>
  <c r="H1756" i="1"/>
  <c r="T1756" i="1"/>
  <c r="AA1773" i="1"/>
  <c r="I1690" i="1"/>
  <c r="C1695" i="1"/>
  <c r="J1700" i="1"/>
  <c r="J1714" i="1"/>
  <c r="J1716" i="1" s="1"/>
  <c r="V1700" i="1"/>
  <c r="V1714" i="1"/>
  <c r="V1716" i="1" s="1"/>
  <c r="H1702" i="1"/>
  <c r="H1692" i="1" s="1"/>
  <c r="H1682" i="1" s="1"/>
  <c r="H2072" i="1" s="1"/>
  <c r="H2082" i="1" s="1"/>
  <c r="T1702" i="1"/>
  <c r="T1692" i="1" s="1"/>
  <c r="T1682" i="1" s="1"/>
  <c r="T2072" i="1" s="1"/>
  <c r="T2082" i="1" s="1"/>
  <c r="G1724" i="1"/>
  <c r="G1726" i="1" s="1"/>
  <c r="G1700" i="1"/>
  <c r="S1724" i="1"/>
  <c r="S1726" i="1" s="1"/>
  <c r="S1700" i="1"/>
  <c r="D1724" i="1"/>
  <c r="D1726" i="1" s="1"/>
  <c r="Z1731" i="1"/>
  <c r="AB1731" i="1" s="1"/>
  <c r="K1736" i="1"/>
  <c r="K1705" i="1"/>
  <c r="W1736" i="1"/>
  <c r="W1705" i="1"/>
  <c r="J1744" i="1"/>
  <c r="V1744" i="1"/>
  <c r="V1746" i="1" s="1"/>
  <c r="N1744" i="1"/>
  <c r="N1746" i="1" s="1"/>
  <c r="G1746" i="1"/>
  <c r="S1746" i="1"/>
  <c r="Z1760" i="1"/>
  <c r="Z1761" i="1"/>
  <c r="AB1761" i="1" s="1"/>
  <c r="H1766" i="1"/>
  <c r="T1766" i="1"/>
  <c r="Z1781" i="1"/>
  <c r="AA1801" i="1"/>
  <c r="T1695" i="1"/>
  <c r="G1716" i="1"/>
  <c r="S1716" i="1"/>
  <c r="AA1725" i="1"/>
  <c r="O2073" i="1"/>
  <c r="O2083" i="1" s="1"/>
  <c r="J1695" i="1"/>
  <c r="M1700" i="1"/>
  <c r="X1705" i="1"/>
  <c r="K1701" i="1"/>
  <c r="K1691" i="1" s="1"/>
  <c r="K1681" i="1" s="1"/>
  <c r="K2071" i="1" s="1"/>
  <c r="K2081" i="1" s="1"/>
  <c r="W1701" i="1"/>
  <c r="W1691" i="1" s="1"/>
  <c r="W1681" i="1" s="1"/>
  <c r="W2071" i="1" s="1"/>
  <c r="W2081" i="1" s="1"/>
  <c r="P1714" i="1"/>
  <c r="H1716" i="1"/>
  <c r="T1716" i="1"/>
  <c r="Q1716" i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E1726" i="1"/>
  <c r="Q1726" i="1"/>
  <c r="D1734" i="1"/>
  <c r="D1736" i="1" s="1"/>
  <c r="P1734" i="1"/>
  <c r="P1736" i="1" s="1"/>
  <c r="Z1735" i="1"/>
  <c r="J1766" i="1"/>
  <c r="V1766" i="1"/>
  <c r="H1774" i="1"/>
  <c r="H1776" i="1" s="1"/>
  <c r="J1703" i="1"/>
  <c r="J1693" i="1" s="1"/>
  <c r="J1683" i="1" s="1"/>
  <c r="J2073" i="1" s="1"/>
  <c r="J2083" i="1" s="1"/>
  <c r="V1703" i="1"/>
  <c r="V1693" i="1" s="1"/>
  <c r="V1683" i="1" s="1"/>
  <c r="V2073" i="1" s="1"/>
  <c r="V2083" i="1" s="1"/>
  <c r="H1701" i="1"/>
  <c r="H1691" i="1" s="1"/>
  <c r="H1681" i="1" s="1"/>
  <c r="T1701" i="1"/>
  <c r="T1691" i="1" s="1"/>
  <c r="T1681" i="1" s="1"/>
  <c r="F1705" i="1"/>
  <c r="F1726" i="1"/>
  <c r="R1705" i="1"/>
  <c r="R1726" i="1"/>
  <c r="J1726" i="1"/>
  <c r="E1734" i="1"/>
  <c r="Q1734" i="1"/>
  <c r="Q1736" i="1" s="1"/>
  <c r="AA1731" i="1"/>
  <c r="Z1733" i="1"/>
  <c r="AA1733" i="1" s="1"/>
  <c r="N1736" i="1"/>
  <c r="Z1740" i="1"/>
  <c r="AA1740" i="1" s="1"/>
  <c r="M1744" i="1"/>
  <c r="M1746" i="1" s="1"/>
  <c r="J1746" i="1"/>
  <c r="L1756" i="1"/>
  <c r="X1756" i="1"/>
  <c r="D1764" i="1"/>
  <c r="D1766" i="1" s="1"/>
  <c r="AA1761" i="1"/>
  <c r="W1774" i="1"/>
  <c r="W1776" i="1" s="1"/>
  <c r="J1784" i="1"/>
  <c r="V1784" i="1"/>
  <c r="Z1785" i="1"/>
  <c r="E1794" i="1"/>
  <c r="E1796" i="1" s="1"/>
  <c r="Q1794" i="1"/>
  <c r="AA1792" i="1"/>
  <c r="Z1800" i="1"/>
  <c r="D1806" i="1"/>
  <c r="P1806" i="1"/>
  <c r="W1816" i="1"/>
  <c r="F1846" i="1"/>
  <c r="R1846" i="1"/>
  <c r="AA1850" i="1"/>
  <c r="D1854" i="1"/>
  <c r="K1856" i="1"/>
  <c r="W1856" i="1"/>
  <c r="AA1883" i="1"/>
  <c r="J1776" i="1"/>
  <c r="V1776" i="1"/>
  <c r="P1866" i="1"/>
  <c r="Z1870" i="1"/>
  <c r="Z1872" i="1"/>
  <c r="AA1872" i="1" s="1"/>
  <c r="M1774" i="1"/>
  <c r="M1776" i="1" s="1"/>
  <c r="Y1774" i="1"/>
  <c r="Y1776" i="1" s="1"/>
  <c r="K1776" i="1"/>
  <c r="C1786" i="1"/>
  <c r="O1786" i="1"/>
  <c r="J1796" i="1"/>
  <c r="V1796" i="1"/>
  <c r="C1804" i="1"/>
  <c r="O1804" i="1"/>
  <c r="Z1801" i="1"/>
  <c r="AB1801" i="1" s="1"/>
  <c r="Z1803" i="1"/>
  <c r="AA1803" i="1" s="1"/>
  <c r="F1806" i="1"/>
  <c r="R1806" i="1"/>
  <c r="Z1815" i="1"/>
  <c r="AB1840" i="1"/>
  <c r="Z1841" i="1"/>
  <c r="Z1843" i="1"/>
  <c r="AA1843" i="1" s="1"/>
  <c r="Z1855" i="1"/>
  <c r="I1876" i="1"/>
  <c r="U1876" i="1"/>
  <c r="C1886" i="1"/>
  <c r="O1886" i="1"/>
  <c r="AA1755" i="1"/>
  <c r="Z1770" i="1"/>
  <c r="L1776" i="1"/>
  <c r="X1776" i="1"/>
  <c r="Z1780" i="1"/>
  <c r="M1784" i="1"/>
  <c r="M1786" i="1" s="1"/>
  <c r="AA1785" i="1"/>
  <c r="P1786" i="1"/>
  <c r="K1796" i="1"/>
  <c r="W1796" i="1"/>
  <c r="Z1802" i="1"/>
  <c r="AA1802" i="1" s="1"/>
  <c r="L1826" i="1"/>
  <c r="X1826" i="1"/>
  <c r="E1836" i="1"/>
  <c r="Q1836" i="1"/>
  <c r="Z1775" i="1"/>
  <c r="E1786" i="1"/>
  <c r="L1796" i="1"/>
  <c r="X1796" i="1"/>
  <c r="C1816" i="1"/>
  <c r="O1816" i="1"/>
  <c r="Z1976" i="1"/>
  <c r="B1826" i="1"/>
  <c r="N1826" i="1"/>
  <c r="L1834" i="1"/>
  <c r="L1836" i="1" s="1"/>
  <c r="X1834" i="1"/>
  <c r="X1836" i="1" s="1"/>
  <c r="G1836" i="1"/>
  <c r="S1836" i="1"/>
  <c r="AA1840" i="1"/>
  <c r="K1846" i="1"/>
  <c r="W1846" i="1"/>
  <c r="D1856" i="1"/>
  <c r="P1856" i="1"/>
  <c r="Z1862" i="1"/>
  <c r="AA1862" i="1" s="1"/>
  <c r="Y1864" i="1"/>
  <c r="Y1866" i="1" s="1"/>
  <c r="H1866" i="1"/>
  <c r="T1866" i="1"/>
  <c r="E1774" i="1"/>
  <c r="Q1774" i="1"/>
  <c r="C1776" i="1"/>
  <c r="O1776" i="1"/>
  <c r="AA1780" i="1"/>
  <c r="Z1783" i="1"/>
  <c r="AA1783" i="1" s="1"/>
  <c r="G1786" i="1"/>
  <c r="S1786" i="1"/>
  <c r="Z1795" i="1"/>
  <c r="AA1795" i="1" s="1"/>
  <c r="AA1796" i="1" s="1"/>
  <c r="G1804" i="1"/>
  <c r="G1806" i="1" s="1"/>
  <c r="S1804" i="1"/>
  <c r="S1806" i="1" s="1"/>
  <c r="M1804" i="1"/>
  <c r="M1806" i="1" s="1"/>
  <c r="J1806" i="1"/>
  <c r="V1806" i="1"/>
  <c r="B1814" i="1"/>
  <c r="B1816" i="1" s="1"/>
  <c r="N1814" i="1"/>
  <c r="N1816" i="1" s="1"/>
  <c r="Z1811" i="1"/>
  <c r="O1826" i="1"/>
  <c r="Z1831" i="1"/>
  <c r="H1836" i="1"/>
  <c r="T1836" i="1"/>
  <c r="L1846" i="1"/>
  <c r="X1846" i="1"/>
  <c r="J1854" i="1"/>
  <c r="J1856" i="1" s="1"/>
  <c r="V1854" i="1"/>
  <c r="V1856" i="1" s="1"/>
  <c r="E1856" i="1"/>
  <c r="Q1856" i="1"/>
  <c r="Z1860" i="1"/>
  <c r="Z1861" i="1"/>
  <c r="I1866" i="1"/>
  <c r="U1866" i="1"/>
  <c r="M1876" i="1"/>
  <c r="Z1875" i="1"/>
  <c r="Y1876" i="1"/>
  <c r="R1774" i="1"/>
  <c r="R1776" i="1" s="1"/>
  <c r="AA1775" i="1"/>
  <c r="AA1776" i="1" s="1"/>
  <c r="D1776" i="1"/>
  <c r="E1784" i="1"/>
  <c r="Q1784" i="1"/>
  <c r="Q1786" i="1" s="1"/>
  <c r="H1786" i="1"/>
  <c r="C1796" i="1"/>
  <c r="O1796" i="1"/>
  <c r="H1804" i="1"/>
  <c r="H1806" i="1" s="1"/>
  <c r="T1804" i="1"/>
  <c r="T1806" i="1" s="1"/>
  <c r="J1824" i="1"/>
  <c r="J1826" i="1" s="1"/>
  <c r="V1824" i="1"/>
  <c r="V1826" i="1" s="1"/>
  <c r="AA1825" i="1"/>
  <c r="AB1830" i="1"/>
  <c r="Z1833" i="1"/>
  <c r="AA1833" i="1" s="1"/>
  <c r="Y1846" i="1"/>
  <c r="R1856" i="1"/>
  <c r="J1866" i="1"/>
  <c r="V1866" i="1"/>
  <c r="H1874" i="1"/>
  <c r="H1876" i="1" s="1"/>
  <c r="T1874" i="1"/>
  <c r="T1876" i="1" s="1"/>
  <c r="B1876" i="1"/>
  <c r="N1876" i="1"/>
  <c r="E1776" i="1"/>
  <c r="Q1776" i="1"/>
  <c r="AA1782" i="1"/>
  <c r="Z1790" i="1"/>
  <c r="AA1810" i="1"/>
  <c r="D1814" i="1"/>
  <c r="D1816" i="1" s="1"/>
  <c r="AA1860" i="1"/>
  <c r="Z1765" i="1"/>
  <c r="F1776" i="1"/>
  <c r="J1786" i="1"/>
  <c r="V1786" i="1"/>
  <c r="AA1791" i="1"/>
  <c r="Q1796" i="1"/>
  <c r="Z1884" i="1"/>
  <c r="AB1884" i="1" s="1"/>
  <c r="AB1880" i="1"/>
  <c r="AA1880" i="1"/>
  <c r="AB1936" i="1"/>
  <c r="I1774" i="1"/>
  <c r="I1776" i="1" s="1"/>
  <c r="U1774" i="1"/>
  <c r="U1776" i="1" s="1"/>
  <c r="G1776" i="1"/>
  <c r="S1776" i="1"/>
  <c r="Z1792" i="1"/>
  <c r="B1806" i="1"/>
  <c r="N1806" i="1"/>
  <c r="Z1805" i="1"/>
  <c r="I1816" i="1"/>
  <c r="U1816" i="1"/>
  <c r="AB1854" i="1"/>
  <c r="AB1850" i="1"/>
  <c r="AB1851" i="1"/>
  <c r="AA1851" i="1"/>
  <c r="AB1865" i="1"/>
  <c r="I1784" i="1"/>
  <c r="I1786" i="1" s="1"/>
  <c r="U1784" i="1"/>
  <c r="U1786" i="1" s="1"/>
  <c r="L1786" i="1"/>
  <c r="X1786" i="1"/>
  <c r="AA1790" i="1"/>
  <c r="AA1794" i="1" s="1"/>
  <c r="P1794" i="1"/>
  <c r="P1796" i="1" s="1"/>
  <c r="L1804" i="1"/>
  <c r="L1806" i="1" s="1"/>
  <c r="X1804" i="1"/>
  <c r="X1806" i="1" s="1"/>
  <c r="C1806" i="1"/>
  <c r="O1806" i="1"/>
  <c r="AA1813" i="1"/>
  <c r="J1816" i="1"/>
  <c r="V1816" i="1"/>
  <c r="Z1820" i="1"/>
  <c r="Z1821" i="1"/>
  <c r="Z1823" i="1"/>
  <c r="AA1823" i="1" s="1"/>
  <c r="H1826" i="1"/>
  <c r="T1826" i="1"/>
  <c r="Y1836" i="1"/>
  <c r="AA1881" i="1"/>
  <c r="Z1954" i="1"/>
  <c r="Z1994" i="1"/>
  <c r="AB1994" i="1" s="1"/>
  <c r="AA2010" i="1"/>
  <c r="Z2014" i="1"/>
  <c r="AB2014" i="1" s="1"/>
  <c r="Z2056" i="1"/>
  <c r="AB2056" i="1" s="1"/>
  <c r="AA2134" i="1"/>
  <c r="W2137" i="1"/>
  <c r="W2138" i="1" s="1"/>
  <c r="W2098" i="1"/>
  <c r="Z2134" i="1"/>
  <c r="AB2205" i="1"/>
  <c r="Z2209" i="1"/>
  <c r="D1886" i="1"/>
  <c r="P1886" i="1"/>
  <c r="AA1911" i="1"/>
  <c r="D1914" i="1"/>
  <c r="D1916" i="1" s="1"/>
  <c r="AB1916" i="1" s="1"/>
  <c r="AB2011" i="1"/>
  <c r="AA2011" i="1"/>
  <c r="M2064" i="1"/>
  <c r="M2066" i="1" s="1"/>
  <c r="Z2061" i="1"/>
  <c r="Z1825" i="1"/>
  <c r="M1864" i="1"/>
  <c r="M1866" i="1" s="1"/>
  <c r="U1884" i="1"/>
  <c r="D1906" i="1"/>
  <c r="AB1914" i="1"/>
  <c r="AB1971" i="1"/>
  <c r="Z2046" i="1"/>
  <c r="E2108" i="1"/>
  <c r="E2097" i="1"/>
  <c r="Q2108" i="1"/>
  <c r="Q2097" i="1"/>
  <c r="M1814" i="1"/>
  <c r="M1816" i="1" s="1"/>
  <c r="D1844" i="1"/>
  <c r="D1846" i="1" s="1"/>
  <c r="N1864" i="1"/>
  <c r="N1866" i="1" s="1"/>
  <c r="Z1871" i="1"/>
  <c r="AB1871" i="1" s="1"/>
  <c r="V1884" i="1"/>
  <c r="F1886" i="1"/>
  <c r="R1886" i="1"/>
  <c r="E1906" i="1"/>
  <c r="Q1906" i="1"/>
  <c r="AA1916" i="1"/>
  <c r="AA1961" i="1"/>
  <c r="AA1971" i="1"/>
  <c r="D1974" i="1"/>
  <c r="D1976" i="1" s="1"/>
  <c r="D1794" i="1"/>
  <c r="D1796" i="1" s="1"/>
  <c r="Z1845" i="1"/>
  <c r="F1906" i="1"/>
  <c r="R1906" i="1"/>
  <c r="AA1921" i="1"/>
  <c r="Z1926" i="1"/>
  <c r="AB1926" i="1" s="1"/>
  <c r="M2024" i="1"/>
  <c r="M2026" i="1" s="1"/>
  <c r="Z2021" i="1"/>
  <c r="M1834" i="1"/>
  <c r="M1836" i="1" s="1"/>
  <c r="D1864" i="1"/>
  <c r="D1866" i="1" s="1"/>
  <c r="X1884" i="1"/>
  <c r="X1886" i="1" s="1"/>
  <c r="N1884" i="1"/>
  <c r="H1886" i="1"/>
  <c r="T1886" i="1"/>
  <c r="S1906" i="1"/>
  <c r="AA2006" i="1"/>
  <c r="I2096" i="1"/>
  <c r="I2132" i="1"/>
  <c r="U2096" i="1"/>
  <c r="U2098" i="1" s="1"/>
  <c r="U2132" i="1"/>
  <c r="U2136" i="1" s="1"/>
  <c r="AA2112" i="1"/>
  <c r="AA2116" i="1" s="1"/>
  <c r="AA2118" i="1" s="1"/>
  <c r="Z2116" i="1"/>
  <c r="Z2118" i="1" s="1"/>
  <c r="AB2118" i="1" s="1"/>
  <c r="N1834" i="1"/>
  <c r="N1836" i="1" s="1"/>
  <c r="I1886" i="1"/>
  <c r="U1886" i="1"/>
  <c r="AA1865" i="1"/>
  <c r="J1886" i="1"/>
  <c r="V1886" i="1"/>
  <c r="I1906" i="1"/>
  <c r="U1906" i="1"/>
  <c r="AA1951" i="1"/>
  <c r="AA1954" i="1" s="1"/>
  <c r="AA1956" i="1" s="1"/>
  <c r="D1954" i="1"/>
  <c r="D1956" i="1" s="1"/>
  <c r="D1784" i="1"/>
  <c r="D1786" i="1" s="1"/>
  <c r="Z1835" i="1"/>
  <c r="P1884" i="1"/>
  <c r="AA1890" i="1"/>
  <c r="AA1894" i="1" s="1"/>
  <c r="AA1896" i="1" s="1"/>
  <c r="Z1894" i="1"/>
  <c r="AB1894" i="1" s="1"/>
  <c r="Z1904" i="1"/>
  <c r="AB1904" i="1" s="1"/>
  <c r="AA1931" i="1"/>
  <c r="D1934" i="1"/>
  <c r="D1936" i="1" s="1"/>
  <c r="Z1966" i="1"/>
  <c r="AB1966" i="1" s="1"/>
  <c r="AA2025" i="1"/>
  <c r="M1886" i="1"/>
  <c r="Y1886" i="1"/>
  <c r="L1906" i="1"/>
  <c r="X1906" i="1"/>
  <c r="AB1934" i="1"/>
  <c r="Z1984" i="1"/>
  <c r="Z2095" i="1"/>
  <c r="AA2095" i="1" s="1"/>
  <c r="M2135" i="1"/>
  <c r="Y2096" i="1"/>
  <c r="Y2135" i="1"/>
  <c r="Y2136" i="1" s="1"/>
  <c r="B1886" i="1"/>
  <c r="N1886" i="1"/>
  <c r="Z1885" i="1"/>
  <c r="AA1901" i="1"/>
  <c r="M1906" i="1"/>
  <c r="Y1906" i="1"/>
  <c r="AA1974" i="1"/>
  <c r="AA1976" i="1" s="1"/>
  <c r="M1984" i="1"/>
  <c r="M1986" i="1" s="1"/>
  <c r="Z1981" i="1"/>
  <c r="D1994" i="1"/>
  <c r="D1996" i="1" s="1"/>
  <c r="AA1991" i="1"/>
  <c r="AA1994" i="1" s="1"/>
  <c r="AA1996" i="1" s="1"/>
  <c r="AA2004" i="1"/>
  <c r="Z2004" i="1"/>
  <c r="AB2001" i="1"/>
  <c r="C2132" i="1"/>
  <c r="C2136" i="1" s="1"/>
  <c r="C2096" i="1"/>
  <c r="O2132" i="1"/>
  <c r="O2096" i="1"/>
  <c r="AA1891" i="1"/>
  <c r="Z1905" i="1"/>
  <c r="AA1905" i="1" s="1"/>
  <c r="AA1920" i="1"/>
  <c r="AA1924" i="1" s="1"/>
  <c r="AA1926" i="1" s="1"/>
  <c r="AA1940" i="1"/>
  <c r="AA1944" i="1" s="1"/>
  <c r="AA1946" i="1" s="1"/>
  <c r="AA1960" i="1"/>
  <c r="Z1991" i="1"/>
  <c r="AB1991" i="1" s="1"/>
  <c r="Z2016" i="1"/>
  <c r="AB2016" i="1" s="1"/>
  <c r="AA2035" i="1"/>
  <c r="AA2054" i="1"/>
  <c r="AA2056" i="1" s="1"/>
  <c r="U2137" i="1"/>
  <c r="U2138" i="1" s="1"/>
  <c r="H2133" i="1"/>
  <c r="H2136" i="1" s="1"/>
  <c r="T2133" i="1"/>
  <c r="T2126" i="1"/>
  <c r="T2128" i="1" s="1"/>
  <c r="H2126" i="1"/>
  <c r="H2128" i="1" s="1"/>
  <c r="AA1900" i="1"/>
  <c r="AA1904" i="1" s="1"/>
  <c r="AB1920" i="1"/>
  <c r="AB1940" i="1"/>
  <c r="AB1960" i="1"/>
  <c r="AA2001" i="1"/>
  <c r="D2064" i="1"/>
  <c r="D2066" i="1" s="1"/>
  <c r="AA2061" i="1"/>
  <c r="AA2064" i="1" s="1"/>
  <c r="AA2066" i="1" s="1"/>
  <c r="I2133" i="1"/>
  <c r="I2126" i="1"/>
  <c r="I2128" i="1" s="1"/>
  <c r="Z2031" i="1"/>
  <c r="M2034" i="1"/>
  <c r="M2036" i="1" s="1"/>
  <c r="J2132" i="1"/>
  <c r="J2136" i="1" s="1"/>
  <c r="J2096" i="1"/>
  <c r="J2098" i="1" s="1"/>
  <c r="V2132" i="1"/>
  <c r="V2136" i="1" s="1"/>
  <c r="V2096" i="1"/>
  <c r="Z2107" i="1"/>
  <c r="AA2107" i="1" s="1"/>
  <c r="AA2108" i="1" s="1"/>
  <c r="M2097" i="1"/>
  <c r="M2108" i="1"/>
  <c r="Y2097" i="1"/>
  <c r="Y2108" i="1"/>
  <c r="D2004" i="1"/>
  <c r="D2006" i="1" s="1"/>
  <c r="AA1910" i="1"/>
  <c r="AA1914" i="1" s="1"/>
  <c r="AA1930" i="1"/>
  <c r="AA1934" i="1" s="1"/>
  <c r="AA1936" i="1" s="1"/>
  <c r="AA2041" i="1"/>
  <c r="AA2044" i="1" s="1"/>
  <c r="AA2046" i="1" s="1"/>
  <c r="B2126" i="1"/>
  <c r="B2128" i="1" s="1"/>
  <c r="B2133" i="1"/>
  <c r="N2126" i="1"/>
  <c r="N2128" i="1" s="1"/>
  <c r="N2133" i="1"/>
  <c r="N2136" i="1" s="1"/>
  <c r="Z2123" i="1"/>
  <c r="Q2136" i="1"/>
  <c r="W2151" i="1"/>
  <c r="Z2093" i="1"/>
  <c r="AA2093" i="1" s="1"/>
  <c r="M2096" i="1"/>
  <c r="I2137" i="1"/>
  <c r="I2098" i="1"/>
  <c r="T2136" i="1"/>
  <c r="D2096" i="1"/>
  <c r="P2096" i="1"/>
  <c r="C2097" i="1"/>
  <c r="C2118" i="1"/>
  <c r="O2097" i="1"/>
  <c r="O2118" i="1"/>
  <c r="D2044" i="1"/>
  <c r="D2046" i="1" s="1"/>
  <c r="X2098" i="1"/>
  <c r="N2138" i="1"/>
  <c r="D2118" i="1"/>
  <c r="P2118" i="1"/>
  <c r="AB2117" i="1"/>
  <c r="L2133" i="1"/>
  <c r="X2133" i="1"/>
  <c r="R2136" i="1"/>
  <c r="Z2148" i="1"/>
  <c r="AA2148" i="1" s="1"/>
  <c r="H2096" i="1"/>
  <c r="T2096" i="1"/>
  <c r="D2098" i="1"/>
  <c r="D2137" i="1"/>
  <c r="M2133" i="1"/>
  <c r="M2126" i="1"/>
  <c r="M2128" i="1" s="1"/>
  <c r="Y2133" i="1"/>
  <c r="Y2126" i="1"/>
  <c r="Y2128" i="1" s="1"/>
  <c r="S2149" i="1"/>
  <c r="AA2205" i="1"/>
  <c r="AA2209" i="1" s="1"/>
  <c r="Z2251" i="1"/>
  <c r="AB2251" i="1" s="1"/>
  <c r="AB2249" i="1"/>
  <c r="X2136" i="1"/>
  <c r="L2138" i="1"/>
  <c r="X2149" i="1"/>
  <c r="X2151" i="1"/>
  <c r="J2137" i="1"/>
  <c r="F2097" i="1"/>
  <c r="F2108" i="1"/>
  <c r="R2097" i="1"/>
  <c r="R2108" i="1"/>
  <c r="Y2149" i="1"/>
  <c r="I2159" i="1"/>
  <c r="I2161" i="1" s="1"/>
  <c r="I2145" i="1"/>
  <c r="I2149" i="1" s="1"/>
  <c r="I2151" i="1" s="1"/>
  <c r="U2159" i="1"/>
  <c r="U2161" i="1" s="1"/>
  <c r="U2145" i="1"/>
  <c r="U2149" i="1" s="1"/>
  <c r="U2151" i="1" s="1"/>
  <c r="K2137" i="1"/>
  <c r="K2138" i="1" s="1"/>
  <c r="K2098" i="1"/>
  <c r="G2097" i="1"/>
  <c r="G2108" i="1"/>
  <c r="S2097" i="1"/>
  <c r="S2108" i="1"/>
  <c r="E2136" i="1"/>
  <c r="B2151" i="1"/>
  <c r="N2151" i="1"/>
  <c r="Z2150" i="1"/>
  <c r="M2271" i="1"/>
  <c r="M2273" i="1" s="1"/>
  <c r="L2098" i="1"/>
  <c r="AA2103" i="1"/>
  <c r="AA2106" i="1" s="1"/>
  <c r="H2108" i="1"/>
  <c r="H2097" i="1"/>
  <c r="T2108" i="1"/>
  <c r="T2097" i="1"/>
  <c r="F2136" i="1"/>
  <c r="G2149" i="1"/>
  <c r="B2136" i="1"/>
  <c r="B2138" i="1" s="1"/>
  <c r="Z2092" i="1"/>
  <c r="P2097" i="1"/>
  <c r="X2137" i="1"/>
  <c r="K2149" i="1"/>
  <c r="K2151" i="1" s="1"/>
  <c r="L2136" i="1"/>
  <c r="E2096" i="1"/>
  <c r="Q2096" i="1"/>
  <c r="V2137" i="1"/>
  <c r="V2138" i="1" s="1"/>
  <c r="V2098" i="1"/>
  <c r="N2149" i="1"/>
  <c r="G2151" i="1"/>
  <c r="S2151" i="1"/>
  <c r="L2126" i="1"/>
  <c r="L2128" i="1" s="1"/>
  <c r="X2126" i="1"/>
  <c r="X2128" i="1" s="1"/>
  <c r="D2132" i="1"/>
  <c r="P2132" i="1"/>
  <c r="P2136" i="1" s="1"/>
  <c r="J2145" i="1"/>
  <c r="J2149" i="1" s="1"/>
  <c r="J2151" i="1" s="1"/>
  <c r="V2145" i="1"/>
  <c r="V2149" i="1" s="1"/>
  <c r="V2151" i="1" s="1"/>
  <c r="AB2225" i="1"/>
  <c r="G2267" i="1"/>
  <c r="S2267" i="1"/>
  <c r="Z2280" i="1"/>
  <c r="AA2280" i="1" s="1"/>
  <c r="M2159" i="1"/>
  <c r="M2161" i="1" s="1"/>
  <c r="Y2159" i="1"/>
  <c r="Y2161" i="1" s="1"/>
  <c r="AA2288" i="1"/>
  <c r="AA2291" i="1" s="1"/>
  <c r="AA2293" i="1" s="1"/>
  <c r="Z2155" i="1"/>
  <c r="W2273" i="1"/>
  <c r="K2283" i="1"/>
  <c r="W2283" i="1"/>
  <c r="Y2151" i="1"/>
  <c r="Z2156" i="1"/>
  <c r="R2159" i="1"/>
  <c r="R2161" i="1" s="1"/>
  <c r="F2281" i="1"/>
  <c r="R2281" i="1"/>
  <c r="R2283" i="1" s="1"/>
  <c r="L2283" i="1"/>
  <c r="X2283" i="1"/>
  <c r="K2271" i="1"/>
  <c r="K2273" i="1" s="1"/>
  <c r="G2291" i="1"/>
  <c r="G2293" i="1" s="1"/>
  <c r="G2268" i="1"/>
  <c r="S2291" i="1"/>
  <c r="S2293" i="1" s="1"/>
  <c r="S2268" i="1"/>
  <c r="S2333" i="1"/>
  <c r="G2133" i="1"/>
  <c r="G2136" i="1" s="1"/>
  <c r="S2133" i="1"/>
  <c r="S2136" i="1" s="1"/>
  <c r="C2145" i="1"/>
  <c r="C2149" i="1" s="1"/>
  <c r="C2151" i="1" s="1"/>
  <c r="O2145" i="1"/>
  <c r="AA2200" i="1"/>
  <c r="D2209" i="1"/>
  <c r="D2211" i="1" s="1"/>
  <c r="AA2218" i="1"/>
  <c r="Z2257" i="1"/>
  <c r="M2261" i="1"/>
  <c r="M2263" i="1" s="1"/>
  <c r="D2145" i="1"/>
  <c r="D2647" i="1" s="1"/>
  <c r="P2145" i="1"/>
  <c r="P2149" i="1" s="1"/>
  <c r="P2151" i="1" s="1"/>
  <c r="M2146" i="1"/>
  <c r="AB2200" i="1"/>
  <c r="Z2229" i="1"/>
  <c r="AA2247" i="1"/>
  <c r="AA2249" i="1" s="1"/>
  <c r="AA2251" i="1" s="1"/>
  <c r="Y2267" i="1"/>
  <c r="Y2271" i="1" s="1"/>
  <c r="Y2273" i="1" s="1"/>
  <c r="G2159" i="1"/>
  <c r="G2161" i="1" s="1"/>
  <c r="S2159" i="1"/>
  <c r="S2161" i="1" s="1"/>
  <c r="Z2185" i="1"/>
  <c r="AA2185" i="1" s="1"/>
  <c r="AA2189" i="1" s="1"/>
  <c r="AA2191" i="1" s="1"/>
  <c r="Z2221" i="1"/>
  <c r="AB2221" i="1" s="1"/>
  <c r="Z2175" i="1"/>
  <c r="AA2257" i="1"/>
  <c r="AA2261" i="1" s="1"/>
  <c r="AA2263" i="1" s="1"/>
  <c r="E2273" i="1"/>
  <c r="Z2241" i="1"/>
  <c r="AB2241" i="1" s="1"/>
  <c r="R2273" i="1"/>
  <c r="F2283" i="1"/>
  <c r="H2145" i="1"/>
  <c r="H2149" i="1" s="1"/>
  <c r="H2151" i="1" s="1"/>
  <c r="T2145" i="1"/>
  <c r="T2149" i="1" s="1"/>
  <c r="T2151" i="1"/>
  <c r="Z2165" i="1"/>
  <c r="D2189" i="1"/>
  <c r="D2191" i="1" s="1"/>
  <c r="AA2196" i="1"/>
  <c r="Z2219" i="1"/>
  <c r="AB2219" i="1" s="1"/>
  <c r="AA2240" i="1"/>
  <c r="E2271" i="1"/>
  <c r="Q2271" i="1"/>
  <c r="Q2273" i="1" s="1"/>
  <c r="Z2277" i="1"/>
  <c r="M2281" i="1"/>
  <c r="M2283" i="1" s="1"/>
  <c r="M2291" i="1"/>
  <c r="M2293" i="1" s="1"/>
  <c r="M2268" i="1"/>
  <c r="Z2288" i="1"/>
  <c r="Y2291" i="1"/>
  <c r="Y2293" i="1" s="1"/>
  <c r="Y2268" i="1"/>
  <c r="AA2165" i="1"/>
  <c r="AA2169" i="1" s="1"/>
  <c r="AA2171" i="1" s="1"/>
  <c r="AB2240" i="1"/>
  <c r="F2271" i="1"/>
  <c r="F2273" i="1" s="1"/>
  <c r="R2271" i="1"/>
  <c r="Z2278" i="1"/>
  <c r="Z2279" i="1"/>
  <c r="AA2197" i="1"/>
  <c r="AA2208" i="1"/>
  <c r="AA2226" i="1"/>
  <c r="AA2230" i="1"/>
  <c r="AA2237" i="1"/>
  <c r="AA2277" i="1"/>
  <c r="F2291" i="1"/>
  <c r="F2293" i="1" s="1"/>
  <c r="R2291" i="1"/>
  <c r="R2293" i="1" s="1"/>
  <c r="Z2298" i="1"/>
  <c r="U2333" i="1"/>
  <c r="J2328" i="1"/>
  <c r="J2361" i="1"/>
  <c r="J2363" i="1" s="1"/>
  <c r="V2328" i="1"/>
  <c r="V2331" i="1" s="1"/>
  <c r="V2361" i="1"/>
  <c r="V2363" i="1" s="1"/>
  <c r="AA2377" i="1"/>
  <c r="AA2433" i="1"/>
  <c r="AB2215" i="1"/>
  <c r="G2331" i="1"/>
  <c r="G2333" i="1" s="1"/>
  <c r="S2331" i="1"/>
  <c r="Q2328" i="1"/>
  <c r="V2333" i="1"/>
  <c r="L2341" i="1"/>
  <c r="L2343" i="1" s="1"/>
  <c r="L2328" i="1"/>
  <c r="X2341" i="1"/>
  <c r="X2343" i="1" s="1"/>
  <c r="X2328" i="1"/>
  <c r="X2331" i="1" s="1"/>
  <c r="AA2337" i="1"/>
  <c r="I2371" i="1"/>
  <c r="I2373" i="1" s="1"/>
  <c r="I2328" i="1"/>
  <c r="I2331" i="1" s="1"/>
  <c r="I2333" i="1" s="1"/>
  <c r="U2371" i="1"/>
  <c r="U2373" i="1" s="1"/>
  <c r="U2328" i="1"/>
  <c r="AA2391" i="1"/>
  <c r="AA2413" i="1"/>
  <c r="O2491" i="1"/>
  <c r="O2493" i="1" s="1"/>
  <c r="D2301" i="1"/>
  <c r="D2303" i="1" s="1"/>
  <c r="U2331" i="1"/>
  <c r="X2333" i="1"/>
  <c r="B2341" i="1"/>
  <c r="B2343" i="1" s="1"/>
  <c r="B2328" i="1"/>
  <c r="N2341" i="1"/>
  <c r="N2343" i="1" s="1"/>
  <c r="N2328" i="1"/>
  <c r="Z2338" i="1"/>
  <c r="Z2341" i="1" s="1"/>
  <c r="U2351" i="1"/>
  <c r="U2353" i="1" s="1"/>
  <c r="D2381" i="1"/>
  <c r="D2383" i="1" s="1"/>
  <c r="AB2411" i="1"/>
  <c r="Z2413" i="1"/>
  <c r="AB2413" i="1" s="1"/>
  <c r="AA2421" i="1"/>
  <c r="AA2423" i="1" s="1"/>
  <c r="Z2358" i="1"/>
  <c r="AA2389" i="1"/>
  <c r="Z2391" i="1"/>
  <c r="AB2391" i="1" s="1"/>
  <c r="Z2199" i="1"/>
  <c r="AB2199" i="1" s="1"/>
  <c r="Z2239" i="1"/>
  <c r="AB2239" i="1" s="1"/>
  <c r="L2268" i="1"/>
  <c r="L2271" i="1" s="1"/>
  <c r="L2273" i="1" s="1"/>
  <c r="X2268" i="1"/>
  <c r="D2271" i="1"/>
  <c r="D2273" i="1" s="1"/>
  <c r="AA2332" i="1"/>
  <c r="K2330" i="1"/>
  <c r="K2331" i="1" s="1"/>
  <c r="K2333" i="1" s="1"/>
  <c r="K2351" i="1"/>
  <c r="K2353" i="1" s="1"/>
  <c r="W2330" i="1"/>
  <c r="W2351" i="1"/>
  <c r="W2353" i="1" s="1"/>
  <c r="AA2195" i="1"/>
  <c r="AA2206" i="1"/>
  <c r="AA2210" i="1"/>
  <c r="AA2211" i="1" s="1"/>
  <c r="AA2217" i="1"/>
  <c r="AA2219" i="1" s="1"/>
  <c r="AA2221" i="1" s="1"/>
  <c r="AA2228" i="1"/>
  <c r="AA2229" i="1" s="1"/>
  <c r="AA2235" i="1"/>
  <c r="AA2239" i="1" s="1"/>
  <c r="AA2347" i="1"/>
  <c r="Z2351" i="1"/>
  <c r="AB2351" i="1" s="1"/>
  <c r="AA2358" i="1"/>
  <c r="P2328" i="1"/>
  <c r="Z2368" i="1"/>
  <c r="B2268" i="1"/>
  <c r="B2271" i="1" s="1"/>
  <c r="B2273" i="1" s="1"/>
  <c r="Z2327" i="1"/>
  <c r="M2331" i="1"/>
  <c r="M2333" i="1" s="1"/>
  <c r="Y2331" i="1"/>
  <c r="Y2333" i="1" s="1"/>
  <c r="AA2329" i="1"/>
  <c r="F2341" i="1"/>
  <c r="F2343" i="1" s="1"/>
  <c r="F2328" i="1"/>
  <c r="F2331" i="1" s="1"/>
  <c r="R2341" i="1"/>
  <c r="R2343" i="1" s="1"/>
  <c r="R2328" i="1"/>
  <c r="R2331" i="1" s="1"/>
  <c r="Z2348" i="1"/>
  <c r="Z2350" i="1"/>
  <c r="AA2350" i="1" s="1"/>
  <c r="Z2393" i="1"/>
  <c r="AB2393" i="1" s="1"/>
  <c r="M2311" i="1"/>
  <c r="M2313" i="1" s="1"/>
  <c r="Z2308" i="1"/>
  <c r="B2331" i="1"/>
  <c r="B2333" i="1" s="1"/>
  <c r="N2331" i="1"/>
  <c r="N2333" i="1" s="1"/>
  <c r="AA2342" i="1"/>
  <c r="C2371" i="1"/>
  <c r="C2373" i="1" s="1"/>
  <c r="C2328" i="1"/>
  <c r="C2331" i="1" s="1"/>
  <c r="C2333" i="1" s="1"/>
  <c r="O2371" i="1"/>
  <c r="O2373" i="1" s="1"/>
  <c r="O2328" i="1"/>
  <c r="O2331" i="1" s="1"/>
  <c r="O2333" i="1" s="1"/>
  <c r="AA2393" i="1"/>
  <c r="E2328" i="1"/>
  <c r="F2333" i="1"/>
  <c r="R2333" i="1"/>
  <c r="H2341" i="1"/>
  <c r="H2343" i="1" s="1"/>
  <c r="H2328" i="1"/>
  <c r="H2331" i="1" s="1"/>
  <c r="T2341" i="1"/>
  <c r="T2343" i="1" s="1"/>
  <c r="T2328" i="1"/>
  <c r="T2331" i="1" s="1"/>
  <c r="T2333" i="1" s="1"/>
  <c r="AB2342" i="1"/>
  <c r="O2330" i="1"/>
  <c r="O2351" i="1"/>
  <c r="O2353" i="1" s="1"/>
  <c r="D2321" i="1"/>
  <c r="D2323" i="1" s="1"/>
  <c r="AA2318" i="1"/>
  <c r="AA2321" i="1" s="1"/>
  <c r="AA2323" i="1" s="1"/>
  <c r="E2331" i="1"/>
  <c r="E2333" i="1" s="1"/>
  <c r="Q2331" i="1"/>
  <c r="Q2333" i="1" s="1"/>
  <c r="H2333" i="1"/>
  <c r="I2351" i="1"/>
  <c r="I2353" i="1" s="1"/>
  <c r="D2330" i="1"/>
  <c r="D2650" i="1" s="1"/>
  <c r="D2371" i="1"/>
  <c r="D2373" i="1" s="1"/>
  <c r="AA2370" i="1"/>
  <c r="P2330" i="1"/>
  <c r="Z2330" i="1" s="1"/>
  <c r="P2371" i="1"/>
  <c r="P2373" i="1" s="1"/>
  <c r="J2371" i="1"/>
  <c r="J2373" i="1" s="1"/>
  <c r="Z2403" i="1"/>
  <c r="AB2449" i="1"/>
  <c r="AA2449" i="1"/>
  <c r="Q2652" i="1"/>
  <c r="C2511" i="1"/>
  <c r="C2513" i="1" s="1"/>
  <c r="C2488" i="1"/>
  <c r="C2648" i="1" s="1"/>
  <c r="C2658" i="1" s="1"/>
  <c r="O2511" i="1"/>
  <c r="O2513" i="1" s="1"/>
  <c r="O2488" i="1"/>
  <c r="D2361" i="1"/>
  <c r="D2363" i="1" s="1"/>
  <c r="P2361" i="1"/>
  <c r="P2363" i="1" s="1"/>
  <c r="AA2382" i="1"/>
  <c r="D2401" i="1"/>
  <c r="D2403" i="1" s="1"/>
  <c r="AA2459" i="1"/>
  <c r="AA2469" i="1"/>
  <c r="AB2478" i="1"/>
  <c r="AA2478" i="1"/>
  <c r="F2647" i="1"/>
  <c r="R2647" i="1"/>
  <c r="G2649" i="1"/>
  <c r="G2659" i="1" s="1"/>
  <c r="G2669" i="1" s="1"/>
  <c r="S2649" i="1"/>
  <c r="S2659" i="1" s="1"/>
  <c r="S2669" i="1" s="1"/>
  <c r="J2650" i="1"/>
  <c r="J2660" i="1" s="1"/>
  <c r="J2670" i="1" s="1"/>
  <c r="F2652" i="1"/>
  <c r="Z2553" i="1"/>
  <c r="AB2553" i="1" s="1"/>
  <c r="Z2318" i="1"/>
  <c r="Z2370" i="1"/>
  <c r="Z2378" i="1"/>
  <c r="AA2378" i="1" s="1"/>
  <c r="Z2431" i="1"/>
  <c r="AB2460" i="1"/>
  <c r="AA2460" i="1"/>
  <c r="G2647" i="1"/>
  <c r="M2648" i="1"/>
  <c r="K2650" i="1"/>
  <c r="K2660" i="1" s="1"/>
  <c r="K2670" i="1" s="1"/>
  <c r="D2328" i="1"/>
  <c r="AA2357" i="1"/>
  <c r="AA2361" i="1" s="1"/>
  <c r="AA2363" i="1" s="1"/>
  <c r="AA2402" i="1"/>
  <c r="AA2403" i="1" s="1"/>
  <c r="Z2451" i="1"/>
  <c r="AB2451" i="1" s="1"/>
  <c r="P2648" i="1"/>
  <c r="P2658" i="1" s="1"/>
  <c r="P2668" i="1" s="1"/>
  <c r="I2649" i="1"/>
  <c r="I2659" i="1" s="1"/>
  <c r="I2669" i="1" s="1"/>
  <c r="U2649" i="1"/>
  <c r="U2659" i="1" s="1"/>
  <c r="U2669" i="1" s="1"/>
  <c r="AB2528" i="1"/>
  <c r="AA2528" i="1"/>
  <c r="Z2531" i="1"/>
  <c r="Z2463" i="1"/>
  <c r="AB2463" i="1" s="1"/>
  <c r="AB2462" i="1"/>
  <c r="J2649" i="1"/>
  <c r="J2659" i="1" s="1"/>
  <c r="V2649" i="1"/>
  <c r="V2659" i="1" s="1"/>
  <c r="Z2498" i="1"/>
  <c r="L2650" i="1"/>
  <c r="L2660" i="1" s="1"/>
  <c r="L2670" i="1" s="1"/>
  <c r="X2650" i="1"/>
  <c r="X2660" i="1" s="1"/>
  <c r="X2670" i="1" s="1"/>
  <c r="AA2531" i="1"/>
  <c r="AA2533" i="1" s="1"/>
  <c r="Z2421" i="1"/>
  <c r="AA2462" i="1"/>
  <c r="AA2480" i="1"/>
  <c r="AA2481" i="1" s="1"/>
  <c r="J2491" i="1"/>
  <c r="J2493" i="1" s="1"/>
  <c r="V2491" i="1"/>
  <c r="V2493" i="1" s="1"/>
  <c r="Q2650" i="1"/>
  <c r="Q2660" i="1" s="1"/>
  <c r="Q2670" i="1" s="1"/>
  <c r="AA2529" i="1"/>
  <c r="Z2443" i="1"/>
  <c r="AB2443" i="1" s="1"/>
  <c r="AB2442" i="1"/>
  <c r="AA2442" i="1"/>
  <c r="Y2648" i="1"/>
  <c r="Y2658" i="1" s="1"/>
  <c r="Y2668" i="1" s="1"/>
  <c r="L2649" i="1"/>
  <c r="L2659" i="1" s="1"/>
  <c r="L2669" i="1" s="1"/>
  <c r="X2649" i="1"/>
  <c r="X2659" i="1" s="1"/>
  <c r="X2669" i="1" s="1"/>
  <c r="S2650" i="1"/>
  <c r="S2660" i="1" s="1"/>
  <c r="B2490" i="1"/>
  <c r="B2650" i="1" s="1"/>
  <c r="B2660" i="1" s="1"/>
  <c r="B2670" i="1" s="1"/>
  <c r="B2501" i="1"/>
  <c r="B2503" i="1" s="1"/>
  <c r="N2490" i="1"/>
  <c r="N2650" i="1" s="1"/>
  <c r="N2660" i="1" s="1"/>
  <c r="N2501" i="1"/>
  <c r="N2503" i="1" s="1"/>
  <c r="Z2500" i="1"/>
  <c r="AA2500" i="1" s="1"/>
  <c r="AB2392" i="1"/>
  <c r="Z2483" i="1"/>
  <c r="AB2483" i="1" s="1"/>
  <c r="AB2482" i="1"/>
  <c r="AA2482" i="1"/>
  <c r="L2647" i="1"/>
  <c r="L2491" i="1"/>
  <c r="L2493" i="1" s="1"/>
  <c r="X2647" i="1"/>
  <c r="X2491" i="1"/>
  <c r="X2493" i="1" s="1"/>
  <c r="Z2489" i="1"/>
  <c r="AA2489" i="1" s="1"/>
  <c r="M2649" i="1"/>
  <c r="Y2649" i="1"/>
  <c r="Y2659" i="1" s="1"/>
  <c r="Y2669" i="1" s="1"/>
  <c r="T2650" i="1"/>
  <c r="T2660" i="1" s="1"/>
  <c r="T2670" i="1" s="1"/>
  <c r="L2652" i="1"/>
  <c r="AA2498" i="1"/>
  <c r="AA2501" i="1" s="1"/>
  <c r="AA2503" i="1" s="1"/>
  <c r="C2490" i="1"/>
  <c r="C2650" i="1" s="1"/>
  <c r="C2660" i="1" s="1"/>
  <c r="C2670" i="1" s="1"/>
  <c r="C2501" i="1"/>
  <c r="C2503" i="1" s="1"/>
  <c r="O2490" i="1"/>
  <c r="O2501" i="1"/>
  <c r="O2503" i="1" s="1"/>
  <c r="AA2372" i="1"/>
  <c r="M2491" i="1"/>
  <c r="M2493" i="1" s="1"/>
  <c r="Y2491" i="1"/>
  <c r="Y2493" i="1" s="1"/>
  <c r="AB2562" i="1"/>
  <c r="AA2352" i="1"/>
  <c r="AB2467" i="1"/>
  <c r="AA2467" i="1"/>
  <c r="AA2471" i="1" s="1"/>
  <c r="AA2473" i="1" s="1"/>
  <c r="Z2473" i="1"/>
  <c r="AB2473" i="1" s="1"/>
  <c r="B2647" i="1"/>
  <c r="N2647" i="1"/>
  <c r="N2491" i="1"/>
  <c r="N2493" i="1" s="1"/>
  <c r="Z2487" i="1"/>
  <c r="E2650" i="1"/>
  <c r="E2660" i="1" s="1"/>
  <c r="V2650" i="1"/>
  <c r="V2660" i="1" s="1"/>
  <c r="B2652" i="1"/>
  <c r="N2652" i="1"/>
  <c r="Z2492" i="1"/>
  <c r="AA2562" i="1"/>
  <c r="Z2593" i="1"/>
  <c r="AB2593" i="1" s="1"/>
  <c r="O2647" i="1"/>
  <c r="G2650" i="1"/>
  <c r="G2660" i="1" s="1"/>
  <c r="C2652" i="1"/>
  <c r="O2652" i="1"/>
  <c r="G2501" i="1"/>
  <c r="G2503" i="1" s="1"/>
  <c r="G2488" i="1"/>
  <c r="S2501" i="1"/>
  <c r="S2503" i="1" s="1"/>
  <c r="S2488" i="1"/>
  <c r="S2648" i="1" s="1"/>
  <c r="S2658" i="1" s="1"/>
  <c r="S2668" i="1" s="1"/>
  <c r="F2650" i="1"/>
  <c r="F2660" i="1" s="1"/>
  <c r="F2670" i="1" s="1"/>
  <c r="R2650" i="1"/>
  <c r="R2660" i="1" s="1"/>
  <c r="R2670" i="1" s="1"/>
  <c r="AA2623" i="1"/>
  <c r="AB2438" i="1"/>
  <c r="AA2438" i="1"/>
  <c r="AA2441" i="1" s="1"/>
  <c r="AA2448" i="1"/>
  <c r="AA2451" i="1" s="1"/>
  <c r="AA2453" i="1" s="1"/>
  <c r="AA2458" i="1"/>
  <c r="H2650" i="1"/>
  <c r="H2660" i="1" s="1"/>
  <c r="H2670" i="1" s="1"/>
  <c r="D2652" i="1"/>
  <c r="P2652" i="1"/>
  <c r="H2501" i="1"/>
  <c r="H2503" i="1" s="1"/>
  <c r="H2488" i="1"/>
  <c r="H2648" i="1" s="1"/>
  <c r="T2501" i="1"/>
  <c r="T2503" i="1" s="1"/>
  <c r="T2488" i="1"/>
  <c r="B2511" i="1"/>
  <c r="B2513" i="1" s="1"/>
  <c r="B2488" i="1"/>
  <c r="B2648" i="1" s="1"/>
  <c r="B2658" i="1" s="1"/>
  <c r="N2511" i="1"/>
  <c r="N2513" i="1" s="1"/>
  <c r="N2488" i="1"/>
  <c r="Z2508" i="1"/>
  <c r="I2488" i="1"/>
  <c r="I2521" i="1"/>
  <c r="I2523" i="1" s="1"/>
  <c r="U2488" i="1"/>
  <c r="U2521" i="1"/>
  <c r="U2523" i="1" s="1"/>
  <c r="Z2551" i="1"/>
  <c r="AB2551" i="1" s="1"/>
  <c r="P2647" i="1"/>
  <c r="K2649" i="1"/>
  <c r="K2659" i="1" s="1"/>
  <c r="K2669" i="1" s="1"/>
  <c r="W2649" i="1"/>
  <c r="W2659" i="1" s="1"/>
  <c r="W2669" i="1" s="1"/>
  <c r="I2650" i="1"/>
  <c r="I2660" i="1" s="1"/>
  <c r="I2670" i="1" s="1"/>
  <c r="U2650" i="1"/>
  <c r="U2660" i="1" s="1"/>
  <c r="U2670" i="1" s="1"/>
  <c r="G2491" i="1"/>
  <c r="S2491" i="1"/>
  <c r="S2493" i="1" s="1"/>
  <c r="AA2581" i="1"/>
  <c r="Z2481" i="1"/>
  <c r="AB2481" i="1" s="1"/>
  <c r="E2647" i="1"/>
  <c r="Q2647" i="1"/>
  <c r="Z2541" i="1"/>
  <c r="E2652" i="1"/>
  <c r="R2652" i="1"/>
  <c r="E2488" i="1"/>
  <c r="Q2488" i="1"/>
  <c r="B2649" i="1"/>
  <c r="B2659" i="1" s="1"/>
  <c r="B2669" i="1" s="1"/>
  <c r="N2649" i="1"/>
  <c r="N2659" i="1" s="1"/>
  <c r="N2669" i="1" s="1"/>
  <c r="G2652" i="1"/>
  <c r="S2652" i="1"/>
  <c r="Z2518" i="1"/>
  <c r="AB2552" i="1"/>
  <c r="Z2643" i="1"/>
  <c r="AB2643" i="1" s="1"/>
  <c r="H2647" i="1"/>
  <c r="T2647" i="1"/>
  <c r="F2488" i="1"/>
  <c r="F2648" i="1" s="1"/>
  <c r="F2658" i="1" s="1"/>
  <c r="R2488" i="1"/>
  <c r="C2649" i="1"/>
  <c r="C2659" i="1" s="1"/>
  <c r="C2669" i="1" s="1"/>
  <c r="O2649" i="1"/>
  <c r="O2659" i="1" s="1"/>
  <c r="M2650" i="1"/>
  <c r="Y2650" i="1"/>
  <c r="Y2660" i="1" s="1"/>
  <c r="Y2670" i="1" s="1"/>
  <c r="H2652" i="1"/>
  <c r="T2652" i="1"/>
  <c r="F2501" i="1"/>
  <c r="F2503" i="1" s="1"/>
  <c r="R2501" i="1"/>
  <c r="R2503" i="1" s="1"/>
  <c r="Z2571" i="1"/>
  <c r="AB2571" i="1" s="1"/>
  <c r="AA2633" i="1"/>
  <c r="AA2643" i="1"/>
  <c r="I2647" i="1"/>
  <c r="U2647" i="1"/>
  <c r="D2649" i="1"/>
  <c r="P2649" i="1"/>
  <c r="P2659" i="1" s="1"/>
  <c r="P2669" i="1" s="1"/>
  <c r="Z2490" i="1"/>
  <c r="AA2490" i="1" s="1"/>
  <c r="I2652" i="1"/>
  <c r="U2652" i="1"/>
  <c r="G2493" i="1"/>
  <c r="Z2511" i="1"/>
  <c r="AA2538" i="1"/>
  <c r="AA2541" i="1" s="1"/>
  <c r="AA2542" i="1"/>
  <c r="AA2549" i="1"/>
  <c r="AA2551" i="1" s="1"/>
  <c r="AA2553" i="1" s="1"/>
  <c r="AA2560" i="1"/>
  <c r="AA2561" i="1" s="1"/>
  <c r="AA2567" i="1"/>
  <c r="AA2571" i="1" s="1"/>
  <c r="AA2573" i="1" s="1"/>
  <c r="J2647" i="1"/>
  <c r="V2647" i="1"/>
  <c r="E2649" i="1"/>
  <c r="E2659" i="1" s="1"/>
  <c r="E2669" i="1" s="1"/>
  <c r="Q2649" i="1"/>
  <c r="Q2659" i="1" s="1"/>
  <c r="Q2669" i="1" s="1"/>
  <c r="J2652" i="1"/>
  <c r="V2652" i="1"/>
  <c r="AB2542" i="1"/>
  <c r="AA2621" i="1"/>
  <c r="AA2631" i="1"/>
  <c r="Z2461" i="1"/>
  <c r="AB2461" i="1" s="1"/>
  <c r="K2647" i="1"/>
  <c r="W2647" i="1"/>
  <c r="F2649" i="1"/>
  <c r="F2659" i="1" s="1"/>
  <c r="F2669" i="1" s="1"/>
  <c r="R2649" i="1"/>
  <c r="R2659" i="1" s="1"/>
  <c r="R2669" i="1" s="1"/>
  <c r="P2650" i="1"/>
  <c r="P2660" i="1" s="1"/>
  <c r="P2670" i="1" s="1"/>
  <c r="K2652" i="1"/>
  <c r="W2652" i="1"/>
  <c r="Z2561" i="1"/>
  <c r="Z2573" i="1"/>
  <c r="AB2573" i="1" s="1"/>
  <c r="X2652" i="1"/>
  <c r="Z2603" i="1"/>
  <c r="AB2603" i="1" s="1"/>
  <c r="M2647" i="1"/>
  <c r="Y2647" i="1"/>
  <c r="K2488" i="1"/>
  <c r="K2648" i="1" s="1"/>
  <c r="K2658" i="1" s="1"/>
  <c r="K2668" i="1" s="1"/>
  <c r="W2488" i="1"/>
  <c r="W2648" i="1" s="1"/>
  <c r="W2658" i="1" s="1"/>
  <c r="W2668" i="1" s="1"/>
  <c r="H2649" i="1"/>
  <c r="H2659" i="1" s="1"/>
  <c r="H2669" i="1" s="1"/>
  <c r="T2649" i="1"/>
  <c r="T2659" i="1" s="1"/>
  <c r="T2669" i="1" s="1"/>
  <c r="D2491" i="1"/>
  <c r="D2493" i="1" s="1"/>
  <c r="P2491" i="1"/>
  <c r="P2493" i="1" s="1"/>
  <c r="M2652" i="1"/>
  <c r="Y2652" i="1"/>
  <c r="AB2572" i="1"/>
  <c r="AA2603" i="1"/>
  <c r="Z2581" i="1"/>
  <c r="AB2581" i="1" s="1"/>
  <c r="Z2621" i="1"/>
  <c r="AA2588" i="1"/>
  <c r="AA2591" i="1" s="1"/>
  <c r="AA2592" i="1"/>
  <c r="AA2593" i="1" s="1"/>
  <c r="AA2610" i="1"/>
  <c r="AA2611" i="1" s="1"/>
  <c r="AA2613" i="1" s="1"/>
  <c r="AB2592" i="1"/>
  <c r="AB2632" i="1"/>
  <c r="Z2611" i="1"/>
  <c r="AB2611" i="1" s="1"/>
  <c r="AA2582" i="1"/>
  <c r="D2657" i="1" l="1"/>
  <c r="AB2341" i="1"/>
  <c r="Z2343" i="1"/>
  <c r="AB2343" i="1" s="1"/>
  <c r="D2660" i="1"/>
  <c r="AA2583" i="1"/>
  <c r="J2662" i="1"/>
  <c r="AB2511" i="1"/>
  <c r="Z2513" i="1"/>
  <c r="AB2513" i="1" s="1"/>
  <c r="E2657" i="1"/>
  <c r="C2647" i="1"/>
  <c r="N2657" i="1"/>
  <c r="V2648" i="1"/>
  <c r="V2658" i="1" s="1"/>
  <c r="AA2328" i="1"/>
  <c r="D2331" i="1"/>
  <c r="D2333" i="1" s="1"/>
  <c r="D2648" i="1"/>
  <c r="Z2328" i="1"/>
  <c r="AB2328" i="1" s="1"/>
  <c r="Z2301" i="1"/>
  <c r="AB2298" i="1"/>
  <c r="AA2298" i="1"/>
  <c r="AA2301" i="1" s="1"/>
  <c r="AA2303" i="1" s="1"/>
  <c r="C2137" i="1"/>
  <c r="C2138" i="1" s="1"/>
  <c r="C2098" i="1"/>
  <c r="AB1841" i="1"/>
  <c r="Z1844" i="1"/>
  <c r="AB1844" i="1" s="1"/>
  <c r="AA1841" i="1"/>
  <c r="V1704" i="1"/>
  <c r="V1706" i="1" s="1"/>
  <c r="V1690" i="1"/>
  <c r="AB1344" i="1"/>
  <c r="Z1346" i="1"/>
  <c r="AB1346" i="1" s="1"/>
  <c r="AA833" i="1"/>
  <c r="X2653" i="1"/>
  <c r="X2662" i="1"/>
  <c r="Z2613" i="1"/>
  <c r="AB2613" i="1" s="1"/>
  <c r="R2648" i="1"/>
  <c r="R2658" i="1" s="1"/>
  <c r="R2491" i="1"/>
  <c r="R2493" i="1" s="1"/>
  <c r="B2491" i="1"/>
  <c r="B2493" i="1" s="1"/>
  <c r="F2491" i="1"/>
  <c r="F2493" i="1" s="1"/>
  <c r="AB2348" i="1"/>
  <c r="AA2348" i="1"/>
  <c r="AB2368" i="1"/>
  <c r="AA2368" i="1"/>
  <c r="AA2371" i="1" s="1"/>
  <c r="AA2373" i="1" s="1"/>
  <c r="Z2371" i="1"/>
  <c r="AA2241" i="1"/>
  <c r="D2136" i="1"/>
  <c r="Q2137" i="1"/>
  <c r="Q2138" i="1" s="1"/>
  <c r="Q2098" i="1"/>
  <c r="Z1826" i="1"/>
  <c r="AB1826" i="1" s="1"/>
  <c r="AB1825" i="1"/>
  <c r="Y2653" i="1"/>
  <c r="AA2563" i="1"/>
  <c r="W2650" i="1"/>
  <c r="W2660" i="1" s="1"/>
  <c r="W2670" i="1" s="1"/>
  <c r="W2331" i="1"/>
  <c r="W2333" i="1" s="1"/>
  <c r="AA1104" i="1"/>
  <c r="AA91" i="1"/>
  <c r="Z2652" i="1"/>
  <c r="W2651" i="1"/>
  <c r="W2653" i="1" s="1"/>
  <c r="W2657" i="1"/>
  <c r="V2657" i="1"/>
  <c r="V2651" i="1"/>
  <c r="U2662" i="1"/>
  <c r="U2648" i="1"/>
  <c r="U2658" i="1" s="1"/>
  <c r="U2491" i="1"/>
  <c r="U2493" i="1" s="1"/>
  <c r="AA2492" i="1"/>
  <c r="W2491" i="1"/>
  <c r="W2493" i="1" s="1"/>
  <c r="Z2488" i="1"/>
  <c r="AB2358" i="1"/>
  <c r="Z2361" i="1"/>
  <c r="Z2133" i="1"/>
  <c r="E2137" i="1"/>
  <c r="E2138" i="1" s="1"/>
  <c r="E2098" i="1"/>
  <c r="AB1805" i="1"/>
  <c r="AA1805" i="1"/>
  <c r="AB1735" i="1"/>
  <c r="AA1735" i="1"/>
  <c r="K2651" i="1"/>
  <c r="K2653" i="1" s="1"/>
  <c r="K2657" i="1"/>
  <c r="J2657" i="1"/>
  <c r="H2657" i="1"/>
  <c r="H2651" i="1"/>
  <c r="E2648" i="1"/>
  <c r="E2658" i="1" s="1"/>
  <c r="E2668" i="1" s="1"/>
  <c r="E2491" i="1"/>
  <c r="E2493" i="1" s="1"/>
  <c r="AA2652" i="1"/>
  <c r="D2662" i="1"/>
  <c r="L2662" i="1"/>
  <c r="Z2453" i="1"/>
  <c r="AB2453" i="1" s="1"/>
  <c r="K2491" i="1"/>
  <c r="K2493" i="1" s="1"/>
  <c r="Z2423" i="1"/>
  <c r="AB2423" i="1" s="1"/>
  <c r="AB2421" i="1"/>
  <c r="M2658" i="1"/>
  <c r="Z2353" i="1"/>
  <c r="AB2353" i="1" s="1"/>
  <c r="Z2231" i="1"/>
  <c r="AB2231" i="1" s="1"/>
  <c r="AB2229" i="1"/>
  <c r="P2098" i="1"/>
  <c r="P2137" i="1"/>
  <c r="P2138" i="1" s="1"/>
  <c r="D2138" i="1"/>
  <c r="R2653" i="1"/>
  <c r="I2648" i="1"/>
  <c r="I2658" i="1" s="1"/>
  <c r="I2491" i="1"/>
  <c r="I2493" i="1" s="1"/>
  <c r="N2662" i="1"/>
  <c r="R2651" i="1"/>
  <c r="R2657" i="1"/>
  <c r="AA2330" i="1"/>
  <c r="AA2150" i="1"/>
  <c r="Z1824" i="1"/>
  <c r="AB1824" i="1" s="1"/>
  <c r="AB1820" i="1"/>
  <c r="AA1820" i="1"/>
  <c r="AB1875" i="1"/>
  <c r="AA1875" i="1"/>
  <c r="AB1795" i="1"/>
  <c r="S699" i="1"/>
  <c r="AB2561" i="1"/>
  <c r="Z2563" i="1"/>
  <c r="AB2563" i="1" s="1"/>
  <c r="AB2508" i="1"/>
  <c r="AA2508" i="1"/>
  <c r="AA2511" i="1" s="1"/>
  <c r="AA2513" i="1" s="1"/>
  <c r="F2651" i="1"/>
  <c r="F2653" i="1" s="1"/>
  <c r="F2657" i="1"/>
  <c r="AA2351" i="1"/>
  <c r="AA2353" i="1" s="1"/>
  <c r="AA2381" i="1"/>
  <c r="AA2383" i="1" s="1"/>
  <c r="Z2291" i="1"/>
  <c r="AB2288" i="1"/>
  <c r="Z2169" i="1"/>
  <c r="AB2165" i="1"/>
  <c r="Z2146" i="1"/>
  <c r="AA2146" i="1" s="1"/>
  <c r="M2149" i="1"/>
  <c r="M2151" i="1" s="1"/>
  <c r="AB2044" i="1"/>
  <c r="Z2623" i="1"/>
  <c r="AB2623" i="1" s="1"/>
  <c r="AB2621" i="1"/>
  <c r="D2659" i="1"/>
  <c r="AA2461" i="1"/>
  <c r="AA2463" i="1" s="1"/>
  <c r="B2662" i="1"/>
  <c r="Q2662" i="1"/>
  <c r="AB2401" i="1"/>
  <c r="AB2156" i="1"/>
  <c r="AA2156" i="1"/>
  <c r="S2271" i="1"/>
  <c r="S2273" i="1" s="1"/>
  <c r="S2647" i="1"/>
  <c r="M2136" i="1"/>
  <c r="AA1906" i="1"/>
  <c r="AB1981" i="1"/>
  <c r="AA1981" i="1"/>
  <c r="AA1984" i="1" s="1"/>
  <c r="AA1986" i="1" s="1"/>
  <c r="Z1996" i="1"/>
  <c r="AB1996" i="1" s="1"/>
  <c r="AA1871" i="1"/>
  <c r="S707" i="1"/>
  <c r="S697" i="1" s="1"/>
  <c r="S2073" i="1" s="1"/>
  <c r="S2083" i="1" s="1"/>
  <c r="S1284" i="1"/>
  <c r="S1286" i="1" s="1"/>
  <c r="AB16" i="1"/>
  <c r="AA16" i="1"/>
  <c r="U2657" i="1"/>
  <c r="H2653" i="1"/>
  <c r="Z2433" i="1"/>
  <c r="AB2433" i="1" s="1"/>
  <c r="AB2431" i="1"/>
  <c r="Z2311" i="1"/>
  <c r="AB2308" i="1"/>
  <c r="AA2308" i="1"/>
  <c r="AA2311" i="1" s="1"/>
  <c r="AA2313" i="1" s="1"/>
  <c r="X2271" i="1"/>
  <c r="X2273" i="1" s="1"/>
  <c r="X2648" i="1"/>
  <c r="X2658" i="1" s="1"/>
  <c r="X2668" i="1" s="1"/>
  <c r="D2149" i="1"/>
  <c r="D2151" i="1" s="1"/>
  <c r="G707" i="1"/>
  <c r="G697" i="1" s="1"/>
  <c r="G2073" i="1" s="1"/>
  <c r="G2083" i="1" s="1"/>
  <c r="G1284" i="1"/>
  <c r="G1286" i="1" s="1"/>
  <c r="W2662" i="1"/>
  <c r="I2657" i="1"/>
  <c r="I2651" i="1"/>
  <c r="C2662" i="1"/>
  <c r="AB2378" i="1"/>
  <c r="Z2381" i="1"/>
  <c r="L2331" i="1"/>
  <c r="L2333" i="1" s="1"/>
  <c r="L2648" i="1"/>
  <c r="L2658" i="1" s="1"/>
  <c r="L2668" i="1" s="1"/>
  <c r="Z2269" i="1"/>
  <c r="AA2269" i="1" s="1"/>
  <c r="AA2279" i="1"/>
  <c r="R2137" i="1"/>
  <c r="R2138" i="1" s="1"/>
  <c r="R2098" i="1"/>
  <c r="AB1984" i="1"/>
  <c r="Z1986" i="1"/>
  <c r="AB1986" i="1" s="1"/>
  <c r="AA1864" i="1"/>
  <c r="AB1861" i="1"/>
  <c r="AA1861" i="1"/>
  <c r="AB1811" i="1"/>
  <c r="AA1811" i="1"/>
  <c r="Z1814" i="1"/>
  <c r="AB1814" i="1" s="1"/>
  <c r="AA1226" i="1"/>
  <c r="Z2583" i="1"/>
  <c r="AB2583" i="1" s="1"/>
  <c r="Y2651" i="1"/>
  <c r="Y2657" i="1"/>
  <c r="K2662" i="1"/>
  <c r="AA2543" i="1"/>
  <c r="M2660" i="1"/>
  <c r="AB2541" i="1"/>
  <c r="Z2543" i="1"/>
  <c r="AB2543" i="1" s="1"/>
  <c r="Z2491" i="1"/>
  <c r="AB2491" i="1" s="1"/>
  <c r="AA2487" i="1"/>
  <c r="X2651" i="1"/>
  <c r="X2657" i="1"/>
  <c r="C2491" i="1"/>
  <c r="C2493" i="1" s="1"/>
  <c r="J2331" i="1"/>
  <c r="J2333" i="1" s="1"/>
  <c r="J2648" i="1"/>
  <c r="J2658" i="1" s="1"/>
  <c r="Z2281" i="1"/>
  <c r="Z2267" i="1"/>
  <c r="T2137" i="1"/>
  <c r="T2138" i="1" s="1"/>
  <c r="T2098" i="1"/>
  <c r="S2098" i="1"/>
  <c r="S2137" i="1"/>
  <c r="S2138" i="1" s="1"/>
  <c r="Z1846" i="1"/>
  <c r="AB1846" i="1" s="1"/>
  <c r="AB1845" i="1"/>
  <c r="AA1845" i="1"/>
  <c r="AB1954" i="1"/>
  <c r="Z1956" i="1"/>
  <c r="AB1956" i="1" s="1"/>
  <c r="U699" i="1"/>
  <c r="AB15" i="1"/>
  <c r="AA15" i="1"/>
  <c r="Z2647" i="1"/>
  <c r="M2651" i="1"/>
  <c r="M2653" i="1" s="1"/>
  <c r="M2657" i="1"/>
  <c r="V2653" i="1"/>
  <c r="V2662" i="1"/>
  <c r="S2662" i="1"/>
  <c r="Q2657" i="1"/>
  <c r="P2651" i="1"/>
  <c r="P2653" i="1" s="1"/>
  <c r="P2657" i="1"/>
  <c r="T2648" i="1"/>
  <c r="T2658" i="1" s="1"/>
  <c r="T2491" i="1"/>
  <c r="T2493" i="1" s="1"/>
  <c r="O2657" i="1"/>
  <c r="S2670" i="1"/>
  <c r="AB2403" i="1"/>
  <c r="Z2331" i="1"/>
  <c r="AA2327" i="1"/>
  <c r="AB2338" i="1"/>
  <c r="AA2338" i="1"/>
  <c r="AA2341" i="1" s="1"/>
  <c r="AA2343" i="1" s="1"/>
  <c r="AB2185" i="1"/>
  <c r="Z2189" i="1"/>
  <c r="AB2257" i="1"/>
  <c r="Z2261" i="1"/>
  <c r="F2137" i="1"/>
  <c r="F2138" i="1" s="1"/>
  <c r="F2098" i="1"/>
  <c r="AB2123" i="1"/>
  <c r="AA2123" i="1"/>
  <c r="AA2126" i="1" s="1"/>
  <c r="AA2128" i="1" s="1"/>
  <c r="Z2126" i="1"/>
  <c r="Z2097" i="1"/>
  <c r="M2098" i="1"/>
  <c r="M2137" i="1"/>
  <c r="O2136" i="1"/>
  <c r="Z2132" i="1"/>
  <c r="Z2136" i="1" s="1"/>
  <c r="AB2136" i="1" s="1"/>
  <c r="I699" i="1"/>
  <c r="AB2518" i="1"/>
  <c r="AA2518" i="1"/>
  <c r="AA2521" i="1" s="1"/>
  <c r="AA2523" i="1" s="1"/>
  <c r="Z2521" i="1"/>
  <c r="E2662" i="1"/>
  <c r="N2648" i="1"/>
  <c r="N2658" i="1" s="1"/>
  <c r="G2648" i="1"/>
  <c r="G2658" i="1" s="1"/>
  <c r="G2668" i="1" s="1"/>
  <c r="B2651" i="1"/>
  <c r="B2653" i="1" s="1"/>
  <c r="B2657" i="1"/>
  <c r="O2650" i="1"/>
  <c r="O2660" i="1" s="1"/>
  <c r="O2670" i="1" s="1"/>
  <c r="L2657" i="1"/>
  <c r="AB2498" i="1"/>
  <c r="Z2501" i="1"/>
  <c r="Z2268" i="1"/>
  <c r="AB2278" i="1"/>
  <c r="AA2278" i="1"/>
  <c r="AA2281" i="1" s="1"/>
  <c r="AA2283" i="1" s="1"/>
  <c r="AB2175" i="1"/>
  <c r="Z2179" i="1"/>
  <c r="AA2175" i="1"/>
  <c r="AA2179" i="1" s="1"/>
  <c r="AA2181" i="1" s="1"/>
  <c r="Z2201" i="1"/>
  <c r="AB2201" i="1" s="1"/>
  <c r="G2271" i="1"/>
  <c r="G2273" i="1" s="1"/>
  <c r="Z2096" i="1"/>
  <c r="AA2092" i="1"/>
  <c r="AA2096" i="1" s="1"/>
  <c r="Z2135" i="1"/>
  <c r="AA2135" i="1" s="1"/>
  <c r="I2136" i="1"/>
  <c r="I2138" i="1" s="1"/>
  <c r="Z2064" i="1"/>
  <c r="AB2061" i="1"/>
  <c r="AB1765" i="1"/>
  <c r="AA1765" i="1"/>
  <c r="AA1766" i="1" s="1"/>
  <c r="AB1974" i="1"/>
  <c r="AB1815" i="1"/>
  <c r="AA1815" i="1"/>
  <c r="J1685" i="1"/>
  <c r="H1695" i="1"/>
  <c r="U1704" i="1"/>
  <c r="U1706" i="1" s="1"/>
  <c r="U1690" i="1"/>
  <c r="H1684" i="1"/>
  <c r="B2071" i="1"/>
  <c r="C1655" i="1"/>
  <c r="C1656" i="1" s="1"/>
  <c r="C1666" i="1"/>
  <c r="W1655" i="1"/>
  <c r="W1656" i="1" s="1"/>
  <c r="W1666" i="1"/>
  <c r="AA1495" i="1"/>
  <c r="AA1496" i="1" s="1"/>
  <c r="Z1516" i="1"/>
  <c r="AB1516" i="1" s="1"/>
  <c r="D1526" i="1"/>
  <c r="AA1454" i="1"/>
  <c r="Z1376" i="1"/>
  <c r="AB1376" i="1" s="1"/>
  <c r="AB1361" i="1"/>
  <c r="AA1361" i="1"/>
  <c r="AA1364" i="1"/>
  <c r="W1285" i="1"/>
  <c r="W1286" i="1" s="1"/>
  <c r="N1386" i="1"/>
  <c r="P1280" i="1"/>
  <c r="P1284" i="1" s="1"/>
  <c r="P1314" i="1"/>
  <c r="AA1505" i="1"/>
  <c r="AB1220" i="1"/>
  <c r="Z1224" i="1"/>
  <c r="AB1224" i="1" s="1"/>
  <c r="AA1220" i="1"/>
  <c r="AA1224" i="1" s="1"/>
  <c r="G1314" i="1"/>
  <c r="G1316" i="1" s="1"/>
  <c r="AB1240" i="1"/>
  <c r="AA1240" i="1"/>
  <c r="Z1244" i="1"/>
  <c r="AB1244" i="1" s="1"/>
  <c r="AA1372" i="1"/>
  <c r="Z1276" i="1"/>
  <c r="AB1276" i="1" s="1"/>
  <c r="F1386" i="1"/>
  <c r="F1355" i="1"/>
  <c r="F1356" i="1" s="1"/>
  <c r="Q1354" i="1"/>
  <c r="Z1216" i="1"/>
  <c r="AB1216" i="1" s="1"/>
  <c r="AA1215" i="1"/>
  <c r="AA1020" i="1"/>
  <c r="AA1024" i="1" s="1"/>
  <c r="Z1024" i="1"/>
  <c r="Z905" i="1"/>
  <c r="AA1214" i="1"/>
  <c r="Z946" i="1"/>
  <c r="AB946" i="1" s="1"/>
  <c r="AA945" i="1"/>
  <c r="AA1002" i="1"/>
  <c r="AB974" i="1"/>
  <c r="AA848" i="1"/>
  <c r="AB842" i="1"/>
  <c r="Z801" i="1"/>
  <c r="AB801" i="1" s="1"/>
  <c r="AB797" i="1"/>
  <c r="AA797" i="1"/>
  <c r="AA801" i="1" s="1"/>
  <c r="AA672" i="1"/>
  <c r="AA675" i="1"/>
  <c r="Z584" i="1"/>
  <c r="AB584" i="1" s="1"/>
  <c r="AB676" i="1"/>
  <c r="AA676" i="1"/>
  <c r="Z612" i="1"/>
  <c r="AB612" i="1" s="1"/>
  <c r="AB608" i="1"/>
  <c r="O472" i="1"/>
  <c r="O474" i="1" s="1"/>
  <c r="O458" i="1"/>
  <c r="O462" i="1" s="1"/>
  <c r="O464" i="1" s="1"/>
  <c r="AB296" i="1"/>
  <c r="AA296" i="1"/>
  <c r="AA300" i="1" s="1"/>
  <c r="Z300" i="1"/>
  <c r="I452" i="1"/>
  <c r="AA391" i="1"/>
  <c r="J451" i="1"/>
  <c r="J452" i="1" s="1"/>
  <c r="J272" i="1"/>
  <c r="W446" i="1"/>
  <c r="W450" i="1" s="1"/>
  <c r="W270" i="1"/>
  <c r="W272" i="1" s="1"/>
  <c r="F451" i="1"/>
  <c r="G450" i="1"/>
  <c r="U450" i="1"/>
  <c r="Z340" i="1"/>
  <c r="AA66" i="1"/>
  <c r="Z99" i="1"/>
  <c r="AB99" i="1" s="1"/>
  <c r="X209" i="1"/>
  <c r="C211" i="1"/>
  <c r="Z18" i="1"/>
  <c r="AB18" i="1" s="1"/>
  <c r="E19" i="1"/>
  <c r="E21" i="1" s="1"/>
  <c r="AA26" i="1"/>
  <c r="AA2483" i="1"/>
  <c r="H2491" i="1"/>
  <c r="H2493" i="1" s="1"/>
  <c r="G2657" i="1"/>
  <c r="G2651" i="1"/>
  <c r="G2653" i="1" s="1"/>
  <c r="O2648" i="1"/>
  <c r="O2658" i="1" s="1"/>
  <c r="O2149" i="1"/>
  <c r="O2151" i="1" s="1"/>
  <c r="Z2145" i="1"/>
  <c r="J2138" i="1"/>
  <c r="AB2046" i="1"/>
  <c r="AA1884" i="1"/>
  <c r="AB1831" i="1"/>
  <c r="AA1831" i="1"/>
  <c r="AA1834" i="1" s="1"/>
  <c r="AB1976" i="1"/>
  <c r="Z1774" i="1"/>
  <c r="AB1774" i="1" s="1"/>
  <c r="AB1770" i="1"/>
  <c r="AA1854" i="1"/>
  <c r="AB1760" i="1"/>
  <c r="AA1760" i="1"/>
  <c r="AA1764" i="1" s="1"/>
  <c r="Z1764" i="1"/>
  <c r="AB1764" i="1" s="1"/>
  <c r="S1690" i="1"/>
  <c r="S1704" i="1"/>
  <c r="S1706" i="1" s="1"/>
  <c r="H1704" i="1"/>
  <c r="H1706" i="1" s="1"/>
  <c r="O1704" i="1"/>
  <c r="O1706" i="1" s="1"/>
  <c r="O1690" i="1"/>
  <c r="Y1695" i="1"/>
  <c r="Y1706" i="1"/>
  <c r="B1690" i="1"/>
  <c r="B1704" i="1"/>
  <c r="T1694" i="1"/>
  <c r="P1695" i="1"/>
  <c r="P1626" i="1"/>
  <c r="P1575" i="1"/>
  <c r="AB1641" i="1"/>
  <c r="AA1641" i="1"/>
  <c r="AA1644" i="1" s="1"/>
  <c r="AA1646" i="1" s="1"/>
  <c r="Z1646" i="1"/>
  <c r="AB1646" i="1" s="1"/>
  <c r="AA1600" i="1"/>
  <c r="AA1604" i="1" s="1"/>
  <c r="O1574" i="1"/>
  <c r="O1560" i="1"/>
  <c r="Z1486" i="1"/>
  <c r="AB1486" i="1" s="1"/>
  <c r="Z1594" i="1"/>
  <c r="AB1594" i="1" s="1"/>
  <c r="AA1414" i="1"/>
  <c r="AB1481" i="1"/>
  <c r="AA1481" i="1"/>
  <c r="K1285" i="1"/>
  <c r="K1286" i="1" s="1"/>
  <c r="D1280" i="1"/>
  <c r="AA1310" i="1"/>
  <c r="D1314" i="1"/>
  <c r="Z1444" i="1"/>
  <c r="AB1444" i="1" s="1"/>
  <c r="Q1356" i="1"/>
  <c r="Q709" i="1"/>
  <c r="K1356" i="1"/>
  <c r="AB1331" i="1"/>
  <c r="AA1331" i="1"/>
  <c r="AA1206" i="1"/>
  <c r="B1094" i="1"/>
  <c r="B1096" i="1" s="1"/>
  <c r="AA1114" i="1"/>
  <c r="AA976" i="1"/>
  <c r="T1086" i="1"/>
  <c r="Z1034" i="1"/>
  <c r="AB1034" i="1" s="1"/>
  <c r="AA1030" i="1"/>
  <c r="AA1034" i="1" s="1"/>
  <c r="Z964" i="1"/>
  <c r="AA960" i="1"/>
  <c r="AA964" i="1" s="1"/>
  <c r="AA1194" i="1"/>
  <c r="Z1126" i="1"/>
  <c r="AB1126" i="1" s="1"/>
  <c r="Z841" i="1"/>
  <c r="AB841" i="1" s="1"/>
  <c r="AB837" i="1"/>
  <c r="AA837" i="1"/>
  <c r="AA841" i="1" s="1"/>
  <c r="AA1004" i="1"/>
  <c r="Z934" i="1"/>
  <c r="Z902" i="1"/>
  <c r="AA902" i="1" s="1"/>
  <c r="Z717" i="1"/>
  <c r="M721" i="1"/>
  <c r="M723" i="1" s="1"/>
  <c r="Z954" i="1"/>
  <c r="AB954" i="1" s="1"/>
  <c r="AB811" i="1"/>
  <c r="F705" i="1"/>
  <c r="F695" i="1" s="1"/>
  <c r="F2071" i="1" s="1"/>
  <c r="F2081" i="1" s="1"/>
  <c r="F2668" i="1" s="1"/>
  <c r="Z564" i="1"/>
  <c r="AB564" i="1" s="1"/>
  <c r="AA732" i="1"/>
  <c r="Z851" i="1"/>
  <c r="AB851" i="1" s="1"/>
  <c r="U721" i="1"/>
  <c r="U723" i="1" s="1"/>
  <c r="Z675" i="1"/>
  <c r="AB675" i="1" s="1"/>
  <c r="Z594" i="1"/>
  <c r="AB594" i="1" s="1"/>
  <c r="AA489" i="1"/>
  <c r="D469" i="1"/>
  <c r="G463" i="1"/>
  <c r="F472" i="1"/>
  <c r="Z493" i="1"/>
  <c r="S450" i="1"/>
  <c r="X451" i="1"/>
  <c r="AB246" i="1"/>
  <c r="Z250" i="1"/>
  <c r="AB250" i="1" s="1"/>
  <c r="AA246" i="1"/>
  <c r="AB346" i="1"/>
  <c r="AA346" i="1"/>
  <c r="Z350" i="1"/>
  <c r="AB350" i="1" s="1"/>
  <c r="AB121" i="1"/>
  <c r="C270" i="1"/>
  <c r="C272" i="1" s="1"/>
  <c r="AA340" i="1"/>
  <c r="AA65" i="1"/>
  <c r="AB189" i="1"/>
  <c r="Z31" i="1"/>
  <c r="AB31" i="1" s="1"/>
  <c r="AB30" i="1"/>
  <c r="I205" i="1"/>
  <c r="I209" i="1" s="1"/>
  <c r="I19" i="1"/>
  <c r="I21" i="1" s="1"/>
  <c r="Z89" i="1"/>
  <c r="AB89" i="1" s="1"/>
  <c r="AA30" i="1"/>
  <c r="C1685" i="1"/>
  <c r="M1692" i="1"/>
  <c r="Z1702" i="1"/>
  <c r="AA1702" i="1" s="1"/>
  <c r="AB1751" i="1"/>
  <c r="AA1751" i="1"/>
  <c r="W1704" i="1"/>
  <c r="W1690" i="1"/>
  <c r="K1655" i="1"/>
  <c r="K1656" i="1" s="1"/>
  <c r="K1666" i="1"/>
  <c r="D1575" i="1"/>
  <c r="O1575" i="1"/>
  <c r="O1626" i="1"/>
  <c r="M1563" i="1"/>
  <c r="Z1563" i="1" s="1"/>
  <c r="Z1573" i="1"/>
  <c r="AA1573" i="1" s="1"/>
  <c r="U1565" i="1"/>
  <c r="C1574" i="1"/>
  <c r="C1560" i="1"/>
  <c r="C1564" i="1" s="1"/>
  <c r="Z1436" i="1"/>
  <c r="AB1436" i="1" s="1"/>
  <c r="AA1430" i="1"/>
  <c r="AA1434" i="1" s="1"/>
  <c r="N1350" i="1"/>
  <c r="N1354" i="1" s="1"/>
  <c r="N1384" i="1"/>
  <c r="AA1435" i="1"/>
  <c r="AA1436" i="1" s="1"/>
  <c r="E1356" i="1"/>
  <c r="E709" i="1"/>
  <c r="Z1283" i="1"/>
  <c r="AA1283" i="1" s="1"/>
  <c r="M1281" i="1"/>
  <c r="Z1281" i="1" s="1"/>
  <c r="Z1311" i="1"/>
  <c r="Z1314" i="1" s="1"/>
  <c r="AB1314" i="1" s="1"/>
  <c r="AA1374" i="1"/>
  <c r="Z1383" i="1"/>
  <c r="AA1383" i="1" s="1"/>
  <c r="AA1324" i="1"/>
  <c r="AA1301" i="1"/>
  <c r="O1085" i="1"/>
  <c r="O1096" i="1"/>
  <c r="Z1196" i="1"/>
  <c r="AB1196" i="1" s="1"/>
  <c r="AA1195" i="1"/>
  <c r="N1094" i="1"/>
  <c r="N1096" i="1" s="1"/>
  <c r="Z1091" i="1"/>
  <c r="AB1206" i="1"/>
  <c r="Z893" i="1"/>
  <c r="AB893" i="1" s="1"/>
  <c r="AB892" i="1"/>
  <c r="AA892" i="1"/>
  <c r="Z793" i="1"/>
  <c r="AB793" i="1" s="1"/>
  <c r="AB792" i="1"/>
  <c r="Z891" i="1"/>
  <c r="AB891" i="1" s="1"/>
  <c r="P721" i="1"/>
  <c r="P723" i="1" s="1"/>
  <c r="AA524" i="1"/>
  <c r="O706" i="1"/>
  <c r="O696" i="1" s="1"/>
  <c r="Z544" i="1"/>
  <c r="AB544" i="1" s="1"/>
  <c r="H705" i="1"/>
  <c r="H695" i="1" s="1"/>
  <c r="AB659" i="1"/>
  <c r="AA659" i="1"/>
  <c r="AA502" i="1"/>
  <c r="Z372" i="1"/>
  <c r="AB372" i="1" s="1"/>
  <c r="AA371" i="1"/>
  <c r="AA372" i="1" s="1"/>
  <c r="C472" i="1"/>
  <c r="C474" i="1" s="1"/>
  <c r="C458" i="1"/>
  <c r="C462" i="1" s="1"/>
  <c r="C464" i="1" s="1"/>
  <c r="Z461" i="1"/>
  <c r="AA461" i="1" s="1"/>
  <c r="Z632" i="1"/>
  <c r="AB632" i="1" s="1"/>
  <c r="S492" i="1"/>
  <c r="S494" i="1" s="1"/>
  <c r="S468" i="1"/>
  <c r="AA550" i="1"/>
  <c r="J450" i="1"/>
  <c r="K446" i="1"/>
  <c r="K450" i="1" s="1"/>
  <c r="K270" i="1"/>
  <c r="AB286" i="1"/>
  <c r="Z290" i="1"/>
  <c r="V450" i="1"/>
  <c r="C450" i="1"/>
  <c r="C452" i="1" s="1"/>
  <c r="T450" i="1"/>
  <c r="T452" i="1" s="1"/>
  <c r="AB237" i="1"/>
  <c r="AA237" i="1"/>
  <c r="AB25" i="1"/>
  <c r="Z29" i="1"/>
  <c r="AB29" i="1" s="1"/>
  <c r="AB146" i="1"/>
  <c r="AA146" i="1"/>
  <c r="AB221" i="1"/>
  <c r="W209" i="1"/>
  <c r="S211" i="1"/>
  <c r="G1690" i="1"/>
  <c r="G1704" i="1"/>
  <c r="G1706" i="1" s="1"/>
  <c r="I1694" i="1"/>
  <c r="I1696" i="1" s="1"/>
  <c r="I1680" i="1"/>
  <c r="C1704" i="1"/>
  <c r="C1706" i="1" s="1"/>
  <c r="C1690" i="1"/>
  <c r="M1695" i="1"/>
  <c r="Z1705" i="1"/>
  <c r="Q1704" i="1"/>
  <c r="Q1706" i="1" s="1"/>
  <c r="Q1690" i="1"/>
  <c r="D1695" i="1"/>
  <c r="D1706" i="1"/>
  <c r="Z1703" i="1"/>
  <c r="M1693" i="1"/>
  <c r="D1563" i="1"/>
  <c r="Y1666" i="1"/>
  <c r="Y1655" i="1"/>
  <c r="Y1656" i="1" s="1"/>
  <c r="AA1585" i="1"/>
  <c r="Z1674" i="1"/>
  <c r="AB1674" i="1" s="1"/>
  <c r="AB1670" i="1"/>
  <c r="C1575" i="1"/>
  <c r="C1626" i="1"/>
  <c r="Z1625" i="1"/>
  <c r="AA1625" i="1" s="1"/>
  <c r="S1666" i="1"/>
  <c r="S1655" i="1"/>
  <c r="D1562" i="1"/>
  <c r="AA1516" i="1"/>
  <c r="AA1326" i="1"/>
  <c r="B1350" i="1"/>
  <c r="B1354" i="1" s="1"/>
  <c r="B1384" i="1"/>
  <c r="B1386" i="1" s="1"/>
  <c r="S1354" i="1"/>
  <c r="S704" i="1"/>
  <c r="X1355" i="1"/>
  <c r="X709" i="1" s="1"/>
  <c r="X1386" i="1"/>
  <c r="AA1381" i="1"/>
  <c r="D1351" i="1"/>
  <c r="Z1353" i="1"/>
  <c r="Z1351" i="1"/>
  <c r="AB1351" i="1" s="1"/>
  <c r="AA1305" i="1"/>
  <c r="AA1306" i="1" s="1"/>
  <c r="V1285" i="1"/>
  <c r="P1085" i="1"/>
  <c r="O1285" i="1"/>
  <c r="O1286" i="1" s="1"/>
  <c r="AA1304" i="1"/>
  <c r="C1085" i="1"/>
  <c r="C1096" i="1"/>
  <c r="D1354" i="1"/>
  <c r="D1356" i="1" s="1"/>
  <c r="AB1041" i="1"/>
  <c r="AA1041" i="1"/>
  <c r="AA1044" i="1" s="1"/>
  <c r="AA1046" i="1" s="1"/>
  <c r="Z1081" i="1"/>
  <c r="L906" i="1"/>
  <c r="H1086" i="1"/>
  <c r="AA891" i="1"/>
  <c r="AA974" i="1"/>
  <c r="AB867" i="1"/>
  <c r="Z871" i="1"/>
  <c r="D721" i="1"/>
  <c r="D723" i="1" s="1"/>
  <c r="AA717" i="1"/>
  <c r="Z926" i="1"/>
  <c r="AB926" i="1" s="1"/>
  <c r="Z900" i="1"/>
  <c r="Z904" i="1" s="1"/>
  <c r="AA688" i="1"/>
  <c r="AA791" i="1"/>
  <c r="Y709" i="1"/>
  <c r="AB813" i="1"/>
  <c r="N723" i="1"/>
  <c r="I721" i="1"/>
  <c r="I723" i="1" s="1"/>
  <c r="Z554" i="1"/>
  <c r="AB554" i="1" s="1"/>
  <c r="AB498" i="1"/>
  <c r="Z502" i="1"/>
  <c r="AB502" i="1" s="1"/>
  <c r="AA351" i="1"/>
  <c r="AA552" i="1"/>
  <c r="Y446" i="1"/>
  <c r="Y450" i="1" s="1"/>
  <c r="Y270" i="1"/>
  <c r="Y272" i="1" s="1"/>
  <c r="Z268" i="1"/>
  <c r="AA268" i="1" s="1"/>
  <c r="L451" i="1"/>
  <c r="H270" i="1"/>
  <c r="H272" i="1" s="1"/>
  <c r="D208" i="1"/>
  <c r="AA208" i="1" s="1"/>
  <c r="AA18" i="1"/>
  <c r="AA247" i="1"/>
  <c r="Z149" i="1"/>
  <c r="AB149" i="1" s="1"/>
  <c r="AA145" i="1"/>
  <c r="F210" i="1"/>
  <c r="F211" i="1" s="1"/>
  <c r="F21" i="1"/>
  <c r="AA75" i="1"/>
  <c r="AA79" i="1" s="1"/>
  <c r="AB28" i="1"/>
  <c r="AA28" i="1"/>
  <c r="W211" i="1"/>
  <c r="Z2159" i="1"/>
  <c r="AA2155" i="1"/>
  <c r="AA2159" i="1" s="1"/>
  <c r="AA2161" i="1" s="1"/>
  <c r="AA1866" i="1"/>
  <c r="AB1821" i="1"/>
  <c r="AA1821" i="1"/>
  <c r="AA1814" i="1"/>
  <c r="AB1860" i="1"/>
  <c r="Z1864" i="1"/>
  <c r="Z1874" i="1"/>
  <c r="AB1874" i="1" s="1"/>
  <c r="AB1870" i="1"/>
  <c r="AA1870" i="1"/>
  <c r="AA1874" i="1" s="1"/>
  <c r="P1704" i="1"/>
  <c r="P1706" i="1" s="1"/>
  <c r="AA1715" i="1"/>
  <c r="AB1715" i="1"/>
  <c r="T1704" i="1"/>
  <c r="T1706" i="1" s="1"/>
  <c r="K1690" i="1"/>
  <c r="K1704" i="1"/>
  <c r="AB1675" i="1"/>
  <c r="AA1675" i="1"/>
  <c r="AA1676" i="1" s="1"/>
  <c r="Z1676" i="1"/>
  <c r="AB1676" i="1" s="1"/>
  <c r="Z1661" i="1"/>
  <c r="M1651" i="1"/>
  <c r="P1684" i="1"/>
  <c r="V1572" i="1"/>
  <c r="V1624" i="1"/>
  <c r="V1626" i="1" s="1"/>
  <c r="Z1620" i="1"/>
  <c r="Z1634" i="1"/>
  <c r="AB1634" i="1" s="1"/>
  <c r="AA1525" i="1"/>
  <c r="AA1526" i="1" s="1"/>
  <c r="AA1424" i="1"/>
  <c r="AA1444" i="1"/>
  <c r="AA1446" i="1" s="1"/>
  <c r="G1354" i="1"/>
  <c r="G704" i="1"/>
  <c r="L1355" i="1"/>
  <c r="L1356" i="1" s="1"/>
  <c r="L1386" i="1"/>
  <c r="I1284" i="1"/>
  <c r="AB1364" i="1"/>
  <c r="R1284" i="1"/>
  <c r="AA1261" i="1"/>
  <c r="AA1146" i="1"/>
  <c r="X1350" i="1"/>
  <c r="X1354" i="1" s="1"/>
  <c r="D1085" i="1"/>
  <c r="R1286" i="1"/>
  <c r="R1094" i="1"/>
  <c r="R1096" i="1" s="1"/>
  <c r="Z1106" i="1"/>
  <c r="AB1106" i="1" s="1"/>
  <c r="Z1044" i="1"/>
  <c r="AB1044" i="1" s="1"/>
  <c r="AB1164" i="1"/>
  <c r="AB1051" i="1"/>
  <c r="AA1051" i="1"/>
  <c r="AB862" i="1"/>
  <c r="AA966" i="1"/>
  <c r="AB822" i="1"/>
  <c r="Z823" i="1"/>
  <c r="AB823" i="1" s="1"/>
  <c r="Z743" i="1"/>
  <c r="AB743" i="1" s="1"/>
  <c r="AB742" i="1"/>
  <c r="AA1015" i="1"/>
  <c r="AA1026" i="1"/>
  <c r="AB818" i="1"/>
  <c r="AA818" i="1"/>
  <c r="V709" i="1"/>
  <c r="V723" i="1"/>
  <c r="Z722" i="1"/>
  <c r="AA504" i="1"/>
  <c r="AB534" i="1"/>
  <c r="AB532" i="1"/>
  <c r="Y463" i="1"/>
  <c r="S463" i="1"/>
  <c r="T472" i="1"/>
  <c r="T474" i="1" s="1"/>
  <c r="T458" i="1"/>
  <c r="T462" i="1" s="1"/>
  <c r="T464" i="1" s="1"/>
  <c r="G492" i="1"/>
  <c r="G494" i="1" s="1"/>
  <c r="G468" i="1"/>
  <c r="Z448" i="1"/>
  <c r="AA448" i="1" s="1"/>
  <c r="AB306" i="1"/>
  <c r="AA306" i="1"/>
  <c r="AA310" i="1" s="1"/>
  <c r="Z310" i="1"/>
  <c r="AB310" i="1" s="1"/>
  <c r="H452" i="1"/>
  <c r="AB400" i="1"/>
  <c r="Z129" i="1"/>
  <c r="AA125" i="1"/>
  <c r="AA129" i="1" s="1"/>
  <c r="AA131" i="1" s="1"/>
  <c r="X210" i="1"/>
  <c r="X21" i="1"/>
  <c r="AB216" i="1"/>
  <c r="Z220" i="1"/>
  <c r="AB220" i="1" s="1"/>
  <c r="AA216" i="1"/>
  <c r="AB46" i="1"/>
  <c r="AA46" i="1"/>
  <c r="AB56" i="1"/>
  <c r="AA56" i="1"/>
  <c r="AA59" i="1" s="1"/>
  <c r="AA180" i="1"/>
  <c r="AA1844" i="1"/>
  <c r="N1695" i="1"/>
  <c r="Q1666" i="1"/>
  <c r="Q1655" i="1"/>
  <c r="AB1671" i="1"/>
  <c r="AA1671" i="1"/>
  <c r="J1572" i="1"/>
  <c r="J1624" i="1"/>
  <c r="J1626" i="1" s="1"/>
  <c r="G1655" i="1"/>
  <c r="G1656" i="1" s="1"/>
  <c r="G1666" i="1"/>
  <c r="V1560" i="1"/>
  <c r="AB1476" i="1"/>
  <c r="Z1621" i="1"/>
  <c r="Z1416" i="1"/>
  <c r="AB1416" i="1" s="1"/>
  <c r="T1565" i="1"/>
  <c r="AA1544" i="1"/>
  <c r="Z1556" i="1"/>
  <c r="AB1556" i="1" s="1"/>
  <c r="Z1234" i="1"/>
  <c r="AB1234" i="1" s="1"/>
  <c r="AB1230" i="1"/>
  <c r="U1094" i="1"/>
  <c r="U1096" i="1" s="1"/>
  <c r="U1080" i="1"/>
  <c r="U1084" i="1" s="1"/>
  <c r="J1285" i="1"/>
  <c r="W1356" i="1"/>
  <c r="C1285" i="1"/>
  <c r="F1286" i="1"/>
  <c r="AA1241" i="1"/>
  <c r="AA1353" i="1"/>
  <c r="Z1036" i="1"/>
  <c r="AB1036" i="1" s="1"/>
  <c r="AA1035" i="1"/>
  <c r="AA1036" i="1" s="1"/>
  <c r="AB1144" i="1"/>
  <c r="Z984" i="1"/>
  <c r="AA980" i="1"/>
  <c r="AA984" i="1" s="1"/>
  <c r="AB857" i="1"/>
  <c r="Z861" i="1"/>
  <c r="AB861" i="1" s="1"/>
  <c r="AA857" i="1"/>
  <c r="AA861" i="1" s="1"/>
  <c r="Z831" i="1"/>
  <c r="AB831" i="1" s="1"/>
  <c r="AB827" i="1"/>
  <c r="AA821" i="1"/>
  <c r="AA823" i="1" s="1"/>
  <c r="AA954" i="1"/>
  <c r="AA956" i="1" s="1"/>
  <c r="J709" i="1"/>
  <c r="J723" i="1"/>
  <c r="AA881" i="1"/>
  <c r="AA883" i="1" s="1"/>
  <c r="N707" i="1"/>
  <c r="N697" i="1" s="1"/>
  <c r="N2073" i="1" s="1"/>
  <c r="N2083" i="1" s="1"/>
  <c r="N2670" i="1" s="1"/>
  <c r="Z720" i="1"/>
  <c r="AB720" i="1" s="1"/>
  <c r="M707" i="1"/>
  <c r="AA652" i="1"/>
  <c r="B723" i="1"/>
  <c r="AA730" i="1"/>
  <c r="AA643" i="1"/>
  <c r="AA644" i="1" s="1"/>
  <c r="N492" i="1"/>
  <c r="N494" i="1" s="1"/>
  <c r="N468" i="1"/>
  <c r="Z312" i="1"/>
  <c r="AB312" i="1" s="1"/>
  <c r="AB602" i="1"/>
  <c r="Z484" i="1"/>
  <c r="AB484" i="1" s="1"/>
  <c r="AB538" i="1"/>
  <c r="Z542" i="1"/>
  <c r="AB542" i="1" s="1"/>
  <c r="AA553" i="1"/>
  <c r="AA554" i="1" s="1"/>
  <c r="AA430" i="1"/>
  <c r="Z280" i="1"/>
  <c r="AB280" i="1" s="1"/>
  <c r="AB276" i="1"/>
  <c r="AA410" i="1"/>
  <c r="D449" i="1"/>
  <c r="AA269" i="1"/>
  <c r="Z260" i="1"/>
  <c r="AB260" i="1" s="1"/>
  <c r="AB256" i="1"/>
  <c r="AA256" i="1"/>
  <c r="AA260" i="1" s="1"/>
  <c r="Q270" i="1"/>
  <c r="Q446" i="1"/>
  <c r="Q450" i="1" s="1"/>
  <c r="R270" i="1"/>
  <c r="R272" i="1" s="1"/>
  <c r="R446" i="1"/>
  <c r="R450" i="1" s="1"/>
  <c r="R452" i="1" s="1"/>
  <c r="AA276" i="1"/>
  <c r="AA280" i="1" s="1"/>
  <c r="AA99" i="1"/>
  <c r="L210" i="1"/>
  <c r="L211" i="1" s="1"/>
  <c r="L21" i="1"/>
  <c r="AA169" i="1"/>
  <c r="AA171" i="1" s="1"/>
  <c r="Z81" i="1"/>
  <c r="AB81" i="1" s="1"/>
  <c r="H210" i="1"/>
  <c r="K211" i="1"/>
  <c r="K209" i="1"/>
  <c r="R211" i="1"/>
  <c r="I2653" i="1"/>
  <c r="I2662" i="1"/>
  <c r="T2657" i="1"/>
  <c r="T2651" i="1"/>
  <c r="T2653" i="1" s="1"/>
  <c r="Q2648" i="1"/>
  <c r="Q2658" i="1" s="1"/>
  <c r="Q2668" i="1" s="1"/>
  <c r="Q2491" i="1"/>
  <c r="Q2493" i="1" s="1"/>
  <c r="H2658" i="1"/>
  <c r="V2670" i="1"/>
  <c r="AA2443" i="1"/>
  <c r="AB2531" i="1"/>
  <c r="Z2533" i="1"/>
  <c r="AB2533" i="1" s="1"/>
  <c r="O2137" i="1"/>
  <c r="O2138" i="1" s="1"/>
  <c r="O2098" i="1"/>
  <c r="Z1896" i="1"/>
  <c r="AB1896" i="1" s="1"/>
  <c r="AB1790" i="1"/>
  <c r="Z1794" i="1"/>
  <c r="AB1794" i="1" s="1"/>
  <c r="T1685" i="1"/>
  <c r="T1696" i="1"/>
  <c r="X1704" i="1"/>
  <c r="X1690" i="1"/>
  <c r="B1706" i="1"/>
  <c r="B1695" i="1"/>
  <c r="Z1754" i="1"/>
  <c r="AB1754" i="1" s="1"/>
  <c r="AB1750" i="1"/>
  <c r="AA1750" i="1"/>
  <c r="AA1754" i="1" s="1"/>
  <c r="AA1756" i="1" s="1"/>
  <c r="U1624" i="1"/>
  <c r="U1626" i="1" s="1"/>
  <c r="U1570" i="1"/>
  <c r="M1655" i="1"/>
  <c r="Z1665" i="1"/>
  <c r="D1664" i="1"/>
  <c r="D1666" i="1" s="1"/>
  <c r="AA1660" i="1"/>
  <c r="D1650" i="1"/>
  <c r="E1704" i="1"/>
  <c r="E1706" i="1" s="1"/>
  <c r="AA1620" i="1"/>
  <c r="D1624" i="1"/>
  <c r="D1626" i="1" s="1"/>
  <c r="B1574" i="1"/>
  <c r="B1576" i="1" s="1"/>
  <c r="M1561" i="1"/>
  <c r="AA1614" i="1"/>
  <c r="AA1616" i="1" s="1"/>
  <c r="Z1414" i="1"/>
  <c r="AB1414" i="1" s="1"/>
  <c r="Z1614" i="1"/>
  <c r="AA1475" i="1"/>
  <c r="AA1476" i="1" s="1"/>
  <c r="Z1456" i="1"/>
  <c r="AB1456" i="1" s="1"/>
  <c r="N1285" i="1"/>
  <c r="Z1285" i="1" s="1"/>
  <c r="AB1534" i="1"/>
  <c r="C1386" i="1"/>
  <c r="Z1424" i="1"/>
  <c r="AB1424" i="1" s="1"/>
  <c r="S1356" i="1"/>
  <c r="Q1384" i="1"/>
  <c r="Q1386" i="1" s="1"/>
  <c r="AA1106" i="1"/>
  <c r="I1094" i="1"/>
  <c r="I1096" i="1" s="1"/>
  <c r="I1080" i="1"/>
  <c r="I1084" i="1" s="1"/>
  <c r="AA1342" i="1"/>
  <c r="N1355" i="1"/>
  <c r="P1080" i="1"/>
  <c r="P1084" i="1" s="1"/>
  <c r="P1094" i="1"/>
  <c r="P1096" i="1" s="1"/>
  <c r="M1314" i="1"/>
  <c r="M1316" i="1" s="1"/>
  <c r="Z1116" i="1"/>
  <c r="AB1116" i="1" s="1"/>
  <c r="Z1324" i="1"/>
  <c r="AB1324" i="1" s="1"/>
  <c r="AA1005" i="1"/>
  <c r="AA1006" i="1" s="1"/>
  <c r="Z1006" i="1"/>
  <c r="AB1006" i="1" s="1"/>
  <c r="AA1083" i="1"/>
  <c r="AA924" i="1"/>
  <c r="AA926" i="1" s="1"/>
  <c r="AA813" i="1"/>
  <c r="AA792" i="1"/>
  <c r="AA793" i="1" s="1"/>
  <c r="D707" i="1"/>
  <c r="Z662" i="1"/>
  <c r="AB658" i="1"/>
  <c r="AA740" i="1"/>
  <c r="AA741" i="1" s="1"/>
  <c r="AA653" i="1"/>
  <c r="AA654" i="1" s="1"/>
  <c r="M709" i="1"/>
  <c r="AB479" i="1"/>
  <c r="AA479" i="1"/>
  <c r="Z690" i="1"/>
  <c r="AB690" i="1" s="1"/>
  <c r="AA689" i="1"/>
  <c r="AA690" i="1" s="1"/>
  <c r="D706" i="1"/>
  <c r="Z471" i="1"/>
  <c r="AA471" i="1" s="1"/>
  <c r="Z432" i="1"/>
  <c r="AB432" i="1" s="1"/>
  <c r="AA590" i="1"/>
  <c r="P464" i="1"/>
  <c r="AA573" i="1"/>
  <c r="AA574" i="1" s="1"/>
  <c r="AA533" i="1"/>
  <c r="AA534" i="1" s="1"/>
  <c r="AA608" i="1"/>
  <c r="AA612" i="1" s="1"/>
  <c r="Z491" i="1"/>
  <c r="AA491" i="1" s="1"/>
  <c r="M446" i="1"/>
  <c r="M270" i="1"/>
  <c r="M272" i="1" s="1"/>
  <c r="Z266" i="1"/>
  <c r="AB422" i="1"/>
  <c r="AB420" i="1"/>
  <c r="O450" i="1"/>
  <c r="O452" i="1" s="1"/>
  <c r="P451" i="1"/>
  <c r="P452" i="1" s="1"/>
  <c r="P272" i="1"/>
  <c r="AB326" i="1"/>
  <c r="AA326" i="1"/>
  <c r="Z330" i="1"/>
  <c r="AB330" i="1" s="1"/>
  <c r="AA431" i="1"/>
  <c r="AA432" i="1" s="1"/>
  <c r="S452" i="1"/>
  <c r="AA120" i="1"/>
  <c r="Z20" i="1"/>
  <c r="AB186" i="1"/>
  <c r="AA186" i="1"/>
  <c r="AA189" i="1" s="1"/>
  <c r="M207" i="1"/>
  <c r="Z207" i="1" s="1"/>
  <c r="AA207" i="1" s="1"/>
  <c r="Z17" i="1"/>
  <c r="AA17" i="1" s="1"/>
  <c r="Z139" i="1"/>
  <c r="AB139" i="1" s="1"/>
  <c r="G2670" i="1"/>
  <c r="E2670" i="1"/>
  <c r="M2659" i="1"/>
  <c r="Z2649" i="1"/>
  <c r="AA2649" i="1" s="1"/>
  <c r="Z2321" i="1"/>
  <c r="AB2318" i="1"/>
  <c r="P2331" i="1"/>
  <c r="P2333" i="1" s="1"/>
  <c r="AA2199" i="1"/>
  <c r="AA2201" i="1" s="1"/>
  <c r="AA2231" i="1"/>
  <c r="Y2098" i="1"/>
  <c r="Y2137" i="1"/>
  <c r="Y2138" i="1" s="1"/>
  <c r="AB2031" i="1"/>
  <c r="AA2031" i="1"/>
  <c r="AA2034" i="1" s="1"/>
  <c r="AA2036" i="1" s="1"/>
  <c r="Z2034" i="1"/>
  <c r="AA1964" i="1"/>
  <c r="AA1966" i="1" s="1"/>
  <c r="Z2006" i="1"/>
  <c r="AB2006" i="1" s="1"/>
  <c r="AB2004" i="1"/>
  <c r="Z1886" i="1"/>
  <c r="AB1886" i="1" s="1"/>
  <c r="AB1885" i="1"/>
  <c r="AA1885" i="1"/>
  <c r="AA1886" i="1" s="1"/>
  <c r="AB1835" i="1"/>
  <c r="AA1835" i="1"/>
  <c r="AA1836" i="1" s="1"/>
  <c r="AA2014" i="1"/>
  <c r="AA2016" i="1" s="1"/>
  <c r="Z1834" i="1"/>
  <c r="AB1834" i="1" s="1"/>
  <c r="Z1856" i="1"/>
  <c r="AB1856" i="1" s="1"/>
  <c r="AB1855" i="1"/>
  <c r="AA1855" i="1"/>
  <c r="AA1856" i="1" s="1"/>
  <c r="Z1804" i="1"/>
  <c r="AB1804" i="1" s="1"/>
  <c r="AB1800" i="1"/>
  <c r="AA1800" i="1"/>
  <c r="AA1804" i="1" s="1"/>
  <c r="R1695" i="1"/>
  <c r="W1706" i="1"/>
  <c r="W1695" i="1"/>
  <c r="U2071" i="1"/>
  <c r="U2081" i="1" s="1"/>
  <c r="AB1745" i="1"/>
  <c r="AB1741" i="1"/>
  <c r="AA1741" i="1"/>
  <c r="AA1744" i="1" s="1"/>
  <c r="AA1746" i="1" s="1"/>
  <c r="L1685" i="1"/>
  <c r="E1655" i="1"/>
  <c r="E1666" i="1"/>
  <c r="R2071" i="1"/>
  <c r="R2081" i="1" s="1"/>
  <c r="D1653" i="1"/>
  <c r="AA1653" i="1" s="1"/>
  <c r="AA1663" i="1"/>
  <c r="H1694" i="1"/>
  <c r="I1624" i="1"/>
  <c r="I1626" i="1" s="1"/>
  <c r="I1570" i="1"/>
  <c r="M1664" i="1"/>
  <c r="M1666" i="1" s="1"/>
  <c r="AA1670" i="1"/>
  <c r="AA1674" i="1" s="1"/>
  <c r="Z1606" i="1"/>
  <c r="AB1606" i="1" s="1"/>
  <c r="X1664" i="1"/>
  <c r="X1666" i="1" s="1"/>
  <c r="X1650" i="1"/>
  <c r="X1654" i="1" s="1"/>
  <c r="P1570" i="1"/>
  <c r="AB1591" i="1"/>
  <c r="AA1591" i="1"/>
  <c r="H1565" i="1"/>
  <c r="AA1401" i="1"/>
  <c r="AB1381" i="1"/>
  <c r="AA1550" i="1"/>
  <c r="AA1554" i="1" s="1"/>
  <c r="G1356" i="1"/>
  <c r="N1571" i="1"/>
  <c r="AA1415" i="1"/>
  <c r="AA1416" i="1" s="1"/>
  <c r="V1384" i="1"/>
  <c r="V1386" i="1" s="1"/>
  <c r="V1351" i="1"/>
  <c r="O1314" i="1"/>
  <c r="O1316" i="1" s="1"/>
  <c r="O1280" i="1"/>
  <c r="O1284" i="1" s="1"/>
  <c r="AA1065" i="1"/>
  <c r="AA1255" i="1"/>
  <c r="AA1256" i="1" s="1"/>
  <c r="O1355" i="1"/>
  <c r="O1356" i="1" s="1"/>
  <c r="Z1294" i="1"/>
  <c r="AB1294" i="1" s="1"/>
  <c r="AB1290" i="1"/>
  <c r="B1355" i="1"/>
  <c r="B1356" i="1" s="1"/>
  <c r="Q1080" i="1"/>
  <c r="Q1094" i="1"/>
  <c r="Q1096" i="1" s="1"/>
  <c r="W1384" i="1"/>
  <c r="W1386" i="1" s="1"/>
  <c r="W1350" i="1"/>
  <c r="W1354" i="1" s="1"/>
  <c r="AA1175" i="1"/>
  <c r="AA1176" i="1" s="1"/>
  <c r="D1080" i="1"/>
  <c r="D704" i="1" s="1"/>
  <c r="D1094" i="1"/>
  <c r="D1096" i="1" s="1"/>
  <c r="U1350" i="1"/>
  <c r="U1354" i="1" s="1"/>
  <c r="V1314" i="1"/>
  <c r="V1316" i="1" s="1"/>
  <c r="V1280" i="1"/>
  <c r="V1284" i="1" s="1"/>
  <c r="AA1230" i="1"/>
  <c r="AA1234" i="1" s="1"/>
  <c r="AB1184" i="1"/>
  <c r="Z956" i="1"/>
  <c r="AB956" i="1" s="1"/>
  <c r="AA900" i="1"/>
  <c r="AA904" i="1" s="1"/>
  <c r="D904" i="1"/>
  <c r="D906" i="1" s="1"/>
  <c r="W1086" i="1"/>
  <c r="AB1204" i="1"/>
  <c r="AA942" i="1"/>
  <c r="AA742" i="1"/>
  <c r="Z803" i="1"/>
  <c r="AB803" i="1" s="1"/>
  <c r="AB802" i="1"/>
  <c r="X721" i="1"/>
  <c r="X723" i="1" s="1"/>
  <c r="O704" i="1"/>
  <c r="O721" i="1"/>
  <c r="O723" i="1" s="1"/>
  <c r="T709" i="1"/>
  <c r="T723" i="1"/>
  <c r="AA778" i="1"/>
  <c r="AA781" i="1" s="1"/>
  <c r="Z642" i="1"/>
  <c r="AB642" i="1" s="1"/>
  <c r="AB638" i="1"/>
  <c r="AB771" i="1"/>
  <c r="AA802" i="1"/>
  <c r="AA803" i="1" s="1"/>
  <c r="Q472" i="1"/>
  <c r="Q474" i="1" s="1"/>
  <c r="Z412" i="1"/>
  <c r="AB412" i="1" s="1"/>
  <c r="B492" i="1"/>
  <c r="B494" i="1" s="1"/>
  <c r="B468" i="1"/>
  <c r="AA592" i="1"/>
  <c r="M463" i="1"/>
  <c r="Z282" i="1"/>
  <c r="AB282" i="1" s="1"/>
  <c r="AA281" i="1"/>
  <c r="AA282" i="1" s="1"/>
  <c r="AB327" i="1"/>
  <c r="AA327" i="1"/>
  <c r="AA302" i="1"/>
  <c r="Y452" i="1"/>
  <c r="E270" i="1"/>
  <c r="E446" i="1"/>
  <c r="E450" i="1" s="1"/>
  <c r="F270" i="1"/>
  <c r="F272" i="1" s="1"/>
  <c r="F446" i="1"/>
  <c r="F450" i="1" s="1"/>
  <c r="O209" i="1"/>
  <c r="AA442" i="1"/>
  <c r="AB469" i="1"/>
  <c r="AA60" i="1"/>
  <c r="AB219" i="1"/>
  <c r="AA219" i="1"/>
  <c r="P450" i="1"/>
  <c r="AA25" i="1"/>
  <c r="AA119" i="1"/>
  <c r="AA139" i="1"/>
  <c r="AB119" i="1"/>
  <c r="O211" i="1"/>
  <c r="G211" i="1"/>
  <c r="Z1734" i="1"/>
  <c r="AB1734" i="1" s="1"/>
  <c r="AB1730" i="1"/>
  <c r="L1704" i="1"/>
  <c r="L1706" i="1" s="1"/>
  <c r="L1690" i="1"/>
  <c r="I2071" i="1"/>
  <c r="I2081" i="1" s="1"/>
  <c r="R1690" i="1"/>
  <c r="R1704" i="1"/>
  <c r="R1706" i="1" s="1"/>
  <c r="Y1680" i="1"/>
  <c r="Y1694" i="1"/>
  <c r="O2072" i="1"/>
  <c r="O2082" i="1" s="1"/>
  <c r="O2669" i="1" s="1"/>
  <c r="X1656" i="1"/>
  <c r="AB1526" i="1"/>
  <c r="AB1496" i="1"/>
  <c r="AB1580" i="1"/>
  <c r="AA1580" i="1"/>
  <c r="AA1584" i="1" s="1"/>
  <c r="Z1584" i="1"/>
  <c r="AB1584" i="1" s="1"/>
  <c r="Z1504" i="1"/>
  <c r="AB1504" i="1" s="1"/>
  <c r="AA1500" i="1"/>
  <c r="AA1504" i="1" s="1"/>
  <c r="AA1535" i="1"/>
  <c r="AA1536" i="1" s="1"/>
  <c r="AB1501" i="1"/>
  <c r="AA1501" i="1"/>
  <c r="Z1296" i="1"/>
  <c r="AB1296" i="1" s="1"/>
  <c r="AB1295" i="1"/>
  <c r="J1384" i="1"/>
  <c r="J1386" i="1" s="1"/>
  <c r="J1351" i="1"/>
  <c r="J705" i="1" s="1"/>
  <c r="J695" i="1" s="1"/>
  <c r="J2071" i="1" s="1"/>
  <c r="J2081" i="1" s="1"/>
  <c r="AA1236" i="1"/>
  <c r="Z1334" i="1"/>
  <c r="AB1334" i="1" s="1"/>
  <c r="AA1330" i="1"/>
  <c r="AA1334" i="1" s="1"/>
  <c r="AA1344" i="1"/>
  <c r="AA1346" i="1" s="1"/>
  <c r="Y1384" i="1"/>
  <c r="Y1386" i="1" s="1"/>
  <c r="Y1350" i="1"/>
  <c r="Y1354" i="1" s="1"/>
  <c r="Y1356" i="1" s="1"/>
  <c r="C1356" i="1"/>
  <c r="M1284" i="1"/>
  <c r="M1286" i="1" s="1"/>
  <c r="E1080" i="1"/>
  <c r="E1094" i="1"/>
  <c r="E1096" i="1" s="1"/>
  <c r="U1086" i="1"/>
  <c r="I1350" i="1"/>
  <c r="I1354" i="1" s="1"/>
  <c r="I1356" i="1" s="1"/>
  <c r="Z1226" i="1"/>
  <c r="AB1226" i="1" s="1"/>
  <c r="AB1166" i="1"/>
  <c r="AA1070" i="1"/>
  <c r="AA1074" i="1" s="1"/>
  <c r="AA1076" i="1" s="1"/>
  <c r="AB1146" i="1"/>
  <c r="AA934" i="1"/>
  <c r="AA936" i="1" s="1"/>
  <c r="Z853" i="1"/>
  <c r="AB853" i="1" s="1"/>
  <c r="AB852" i="1"/>
  <c r="AA852" i="1"/>
  <c r="AA853" i="1" s="1"/>
  <c r="AB762" i="1"/>
  <c r="AA762" i="1"/>
  <c r="AA763" i="1" s="1"/>
  <c r="Z763" i="1"/>
  <c r="AB763" i="1" s="1"/>
  <c r="O705" i="1"/>
  <c r="O695" i="1" s="1"/>
  <c r="AA851" i="1"/>
  <c r="L704" i="1"/>
  <c r="L721" i="1"/>
  <c r="L723" i="1" s="1"/>
  <c r="M705" i="1"/>
  <c r="Z718" i="1"/>
  <c r="H709" i="1"/>
  <c r="H723" i="1"/>
  <c r="N705" i="1"/>
  <c r="N695" i="1" s="1"/>
  <c r="Z622" i="1"/>
  <c r="AB618" i="1"/>
  <c r="M470" i="1"/>
  <c r="Z490" i="1"/>
  <c r="AA490" i="1" s="1"/>
  <c r="G709" i="1"/>
  <c r="AB761" i="1"/>
  <c r="Y492" i="1"/>
  <c r="Y468" i="1"/>
  <c r="X473" i="1"/>
  <c r="X494" i="1"/>
  <c r="AA412" i="1"/>
  <c r="D447" i="1"/>
  <c r="D450" i="1" s="1"/>
  <c r="AB402" i="1"/>
  <c r="G452" i="1"/>
  <c r="AB347" i="1"/>
  <c r="AA347" i="1"/>
  <c r="AB191" i="1"/>
  <c r="U452" i="1"/>
  <c r="AA390" i="1"/>
  <c r="Z449" i="1"/>
  <c r="AB449" i="1" s="1"/>
  <c r="U205" i="1"/>
  <c r="U209" i="1" s="1"/>
  <c r="U211" i="1" s="1"/>
  <c r="U19" i="1"/>
  <c r="U21" i="1" s="1"/>
  <c r="AB217" i="1"/>
  <c r="AA217" i="1"/>
  <c r="AB261" i="1"/>
  <c r="AA261" i="1"/>
  <c r="AA262" i="1" s="1"/>
  <c r="Z199" i="1"/>
  <c r="AB195" i="1"/>
  <c r="AB166" i="1"/>
  <c r="AA166" i="1"/>
  <c r="Z169" i="1"/>
  <c r="AB169" i="1" s="1"/>
  <c r="AA41" i="1"/>
  <c r="N211" i="1"/>
  <c r="F1695" i="1"/>
  <c r="AB1781" i="1"/>
  <c r="AA1781" i="1"/>
  <c r="AA1784" i="1" s="1"/>
  <c r="AA1786" i="1" s="1"/>
  <c r="K1706" i="1"/>
  <c r="K1695" i="1"/>
  <c r="D1681" i="1"/>
  <c r="O1691" i="1"/>
  <c r="Z1701" i="1"/>
  <c r="AA1703" i="1"/>
  <c r="D1693" i="1"/>
  <c r="AB1755" i="1"/>
  <c r="Z1756" i="1"/>
  <c r="AB1756" i="1" s="1"/>
  <c r="AB1711" i="1"/>
  <c r="AA1711" i="1"/>
  <c r="P1694" i="1"/>
  <c r="L1664" i="1"/>
  <c r="L1666" i="1" s="1"/>
  <c r="L1650" i="1"/>
  <c r="L1654" i="1" s="1"/>
  <c r="L1656" i="1" s="1"/>
  <c r="D1574" i="1"/>
  <c r="D1560" i="1"/>
  <c r="AA1425" i="1"/>
  <c r="Z1246" i="1"/>
  <c r="AB1246" i="1" s="1"/>
  <c r="AA1245" i="1"/>
  <c r="P1285" i="1"/>
  <c r="P1286" i="1" s="1"/>
  <c r="P1316" i="1"/>
  <c r="N1314" i="1"/>
  <c r="N1316" i="1" s="1"/>
  <c r="N1280" i="1"/>
  <c r="Z1382" i="1"/>
  <c r="AA1382" i="1" s="1"/>
  <c r="M1352" i="1"/>
  <c r="C1314" i="1"/>
  <c r="C1316" i="1" s="1"/>
  <c r="C1280" i="1"/>
  <c r="C1284" i="1" s="1"/>
  <c r="T1314" i="1"/>
  <c r="T1316" i="1" s="1"/>
  <c r="T1280" i="1"/>
  <c r="T1284" i="1" s="1"/>
  <c r="T1286" i="1" s="1"/>
  <c r="AA1135" i="1"/>
  <c r="I1086" i="1"/>
  <c r="Z1095" i="1"/>
  <c r="J1314" i="1"/>
  <c r="J1316" i="1" s="1"/>
  <c r="J1280" i="1"/>
  <c r="J1284" i="1" s="1"/>
  <c r="Z1304" i="1"/>
  <c r="AB1304" i="1" s="1"/>
  <c r="K1086" i="1"/>
  <c r="Z1090" i="1"/>
  <c r="Z883" i="1"/>
  <c r="AB883" i="1" s="1"/>
  <c r="AB882" i="1"/>
  <c r="Z1064" i="1"/>
  <c r="AB1064" i="1" s="1"/>
  <c r="AA1060" i="1"/>
  <c r="AA1064" i="1" s="1"/>
  <c r="AA863" i="1"/>
  <c r="AA944" i="1"/>
  <c r="C705" i="1"/>
  <c r="C695" i="1" s="1"/>
  <c r="C2071" i="1" s="1"/>
  <c r="C2081" i="1" s="1"/>
  <c r="C2668" i="1" s="1"/>
  <c r="AA986" i="1"/>
  <c r="AA873" i="1"/>
  <c r="AA1014" i="1"/>
  <c r="C704" i="1"/>
  <c r="C721" i="1"/>
  <c r="C723" i="1" s="1"/>
  <c r="AA632" i="1"/>
  <c r="Y721" i="1"/>
  <c r="Y723" i="1" s="1"/>
  <c r="AA783" i="1"/>
  <c r="Z781" i="1"/>
  <c r="I472" i="1"/>
  <c r="I474" i="1" s="1"/>
  <c r="I458" i="1"/>
  <c r="I462" i="1" s="1"/>
  <c r="I464" i="1" s="1"/>
  <c r="R494" i="1"/>
  <c r="R473" i="1"/>
  <c r="AB376" i="1"/>
  <c r="AA376" i="1"/>
  <c r="AA380" i="1" s="1"/>
  <c r="AA382" i="1" s="1"/>
  <c r="Z380" i="1"/>
  <c r="Z652" i="1"/>
  <c r="AB652" i="1" s="1"/>
  <c r="Z151" i="1"/>
  <c r="AB151" i="1" s="1"/>
  <c r="AA150" i="1"/>
  <c r="Z101" i="1"/>
  <c r="AB101" i="1" s="1"/>
  <c r="D451" i="1"/>
  <c r="AA271" i="1"/>
  <c r="D272" i="1"/>
  <c r="L446" i="1"/>
  <c r="L450" i="1" s="1"/>
  <c r="L270" i="1"/>
  <c r="L272" i="1" s="1"/>
  <c r="AA342" i="1"/>
  <c r="N447" i="1"/>
  <c r="N450" i="1" s="1"/>
  <c r="N452" i="1" s="1"/>
  <c r="N270" i="1"/>
  <c r="N272" i="1" s="1"/>
  <c r="AB236" i="1"/>
  <c r="AA236" i="1"/>
  <c r="AA240" i="1" s="1"/>
  <c r="AA242" i="1" s="1"/>
  <c r="Z240" i="1"/>
  <c r="AA311" i="1"/>
  <c r="AA312" i="1" s="1"/>
  <c r="Q451" i="1"/>
  <c r="Q452" i="1" s="1"/>
  <c r="Q272" i="1"/>
  <c r="Z49" i="1"/>
  <c r="AB49" i="1" s="1"/>
  <c r="AA45" i="1"/>
  <c r="AA49" i="1" s="1"/>
  <c r="Z252" i="1"/>
  <c r="AB252" i="1" s="1"/>
  <c r="AB251" i="1"/>
  <c r="AA251" i="1"/>
  <c r="Z91" i="1"/>
  <c r="AB91" i="1" s="1"/>
  <c r="I211" i="1"/>
  <c r="V209" i="1"/>
  <c r="V211" i="1" s="1"/>
  <c r="AB2280" i="1"/>
  <c r="Z2270" i="1"/>
  <c r="X2138" i="1"/>
  <c r="H2098" i="1"/>
  <c r="H2137" i="1"/>
  <c r="H2138" i="1" s="1"/>
  <c r="G2098" i="1"/>
  <c r="G2137" i="1"/>
  <c r="G2138" i="1" s="1"/>
  <c r="AB2107" i="1"/>
  <c r="Z2108" i="1"/>
  <c r="AB2108" i="1" s="1"/>
  <c r="Z1906" i="1"/>
  <c r="AB1906" i="1" s="1"/>
  <c r="AA2026" i="1"/>
  <c r="AB2021" i="1"/>
  <c r="Z2024" i="1"/>
  <c r="AA2021" i="1"/>
  <c r="AA2024" i="1" s="1"/>
  <c r="Z2211" i="1"/>
  <c r="AB2211" i="1" s="1"/>
  <c r="AB2209" i="1"/>
  <c r="Z1776" i="1"/>
  <c r="AB1776" i="1" s="1"/>
  <c r="AB1775" i="1"/>
  <c r="AB1780" i="1"/>
  <c r="Z1784" i="1"/>
  <c r="AB1784" i="1" s="1"/>
  <c r="Z1744" i="1"/>
  <c r="AB1744" i="1" s="1"/>
  <c r="AB1740" i="1"/>
  <c r="T2071" i="1"/>
  <c r="T1684" i="1"/>
  <c r="AA1730" i="1"/>
  <c r="AA1734" i="1" s="1"/>
  <c r="X1695" i="1"/>
  <c r="X1706" i="1"/>
  <c r="J1690" i="1"/>
  <c r="J1704" i="1"/>
  <c r="J1706" i="1" s="1"/>
  <c r="F1690" i="1"/>
  <c r="F1704" i="1"/>
  <c r="F1706" i="1" s="1"/>
  <c r="AB1710" i="1"/>
  <c r="AA1710" i="1"/>
  <c r="AA1714" i="1" s="1"/>
  <c r="Z1714" i="1"/>
  <c r="AB1714" i="1" s="1"/>
  <c r="O1666" i="1"/>
  <c r="O1655" i="1"/>
  <c r="T1624" i="1"/>
  <c r="T1626" i="1" s="1"/>
  <c r="T1570" i="1"/>
  <c r="M1654" i="1"/>
  <c r="Z1650" i="1"/>
  <c r="Z1664" i="1"/>
  <c r="AB1664" i="1" s="1"/>
  <c r="AB1660" i="1"/>
  <c r="V1656" i="1"/>
  <c r="AA1636" i="1"/>
  <c r="Z1622" i="1"/>
  <c r="AA1622" i="1" s="1"/>
  <c r="AA1594" i="1"/>
  <c r="AA1596" i="1" s="1"/>
  <c r="AA1556" i="1"/>
  <c r="Z1464" i="1"/>
  <c r="AA1460" i="1"/>
  <c r="AA1464" i="1" s="1"/>
  <c r="AA1466" i="1" s="1"/>
  <c r="AA1395" i="1"/>
  <c r="AB1514" i="1"/>
  <c r="D1285" i="1"/>
  <c r="D1316" i="1"/>
  <c r="I1286" i="1"/>
  <c r="AA1480" i="1"/>
  <c r="AA1484" i="1" s="1"/>
  <c r="AA1486" i="1" s="1"/>
  <c r="B1314" i="1"/>
  <c r="B1316" i="1" s="1"/>
  <c r="B1280" i="1"/>
  <c r="U1356" i="1"/>
  <c r="Z1394" i="1"/>
  <c r="AB1394" i="1" s="1"/>
  <c r="L1286" i="1"/>
  <c r="AA1294" i="1"/>
  <c r="AA1296" i="1" s="1"/>
  <c r="R1386" i="1"/>
  <c r="R1355" i="1"/>
  <c r="R1356" i="1" s="1"/>
  <c r="V1354" i="1"/>
  <c r="V1356" i="1" s="1"/>
  <c r="Z1264" i="1"/>
  <c r="AB1264" i="1" s="1"/>
  <c r="Z1404" i="1"/>
  <c r="AB1404" i="1" s="1"/>
  <c r="AA1400" i="1"/>
  <c r="AA1270" i="1"/>
  <c r="AA1274" i="1" s="1"/>
  <c r="AA1276" i="1" s="1"/>
  <c r="AA1376" i="1"/>
  <c r="AA1116" i="1"/>
  <c r="Z1076" i="1"/>
  <c r="AB1076" i="1" s="1"/>
  <c r="AA1055" i="1"/>
  <c r="AB1186" i="1"/>
  <c r="AA1134" i="1"/>
  <c r="Z916" i="1"/>
  <c r="AB916" i="1" s="1"/>
  <c r="AB915" i="1"/>
  <c r="AA915" i="1"/>
  <c r="AA916" i="1" s="1"/>
  <c r="R704" i="1"/>
  <c r="R721" i="1"/>
  <c r="R723" i="1" s="1"/>
  <c r="Z833" i="1"/>
  <c r="AB833" i="1" s="1"/>
  <c r="AB832" i="1"/>
  <c r="AB752" i="1"/>
  <c r="AA752" i="1"/>
  <c r="AA731" i="1"/>
  <c r="Y704" i="1"/>
  <c r="V705" i="1"/>
  <c r="V695" i="1" s="1"/>
  <c r="V2071" i="1" s="1"/>
  <c r="V2081" i="1" s="1"/>
  <c r="AA603" i="1"/>
  <c r="AA604" i="1" s="1"/>
  <c r="Z634" i="1"/>
  <c r="AB634" i="1" s="1"/>
  <c r="AA633" i="1"/>
  <c r="AA634" i="1" s="1"/>
  <c r="AA748" i="1"/>
  <c r="Z614" i="1"/>
  <c r="AB614" i="1" s="1"/>
  <c r="AA613" i="1"/>
  <c r="AA614" i="1" s="1"/>
  <c r="AB518" i="1"/>
  <c r="Z522" i="1"/>
  <c r="AB522" i="1" s="1"/>
  <c r="AA594" i="1"/>
  <c r="Q492" i="1"/>
  <c r="Q494" i="1" s="1"/>
  <c r="L473" i="1"/>
  <c r="L494" i="1"/>
  <c r="AA618" i="1"/>
  <c r="AA622" i="1" s="1"/>
  <c r="AA624" i="1" s="1"/>
  <c r="AB356" i="1"/>
  <c r="AA356" i="1"/>
  <c r="AA360" i="1" s="1"/>
  <c r="AA362" i="1" s="1"/>
  <c r="Z360" i="1"/>
  <c r="Y494" i="1"/>
  <c r="AB478" i="1"/>
  <c r="Z482" i="1"/>
  <c r="AB482" i="1" s="1"/>
  <c r="AA478" i="1"/>
  <c r="AA482" i="1" s="1"/>
  <c r="AA484" i="1" s="1"/>
  <c r="AA51" i="1"/>
  <c r="AA400" i="1"/>
  <c r="AA402" i="1" s="1"/>
  <c r="V451" i="1"/>
  <c r="V452" i="1" s="1"/>
  <c r="V272" i="1"/>
  <c r="AA190" i="1"/>
  <c r="W452" i="1"/>
  <c r="Z141" i="1"/>
  <c r="AB141" i="1" s="1"/>
  <c r="AA140" i="1"/>
  <c r="AA141" i="1" s="1"/>
  <c r="D209" i="1"/>
  <c r="D211" i="1" s="1"/>
  <c r="AA81" i="1"/>
  <c r="Z111" i="1"/>
  <c r="AB111" i="1" s="1"/>
  <c r="AB176" i="1"/>
  <c r="AA176" i="1"/>
  <c r="T206" i="1"/>
  <c r="T209" i="1" s="1"/>
  <c r="T19" i="1"/>
  <c r="T21" i="1" s="1"/>
  <c r="AB156" i="1"/>
  <c r="AA156" i="1"/>
  <c r="J209" i="1"/>
  <c r="J211" i="1" s="1"/>
  <c r="B211" i="1"/>
  <c r="Z1786" i="1"/>
  <c r="AB1786" i="1" s="1"/>
  <c r="AB1785" i="1"/>
  <c r="H2071" i="1"/>
  <c r="H2081" i="1" s="1"/>
  <c r="M1704" i="1"/>
  <c r="M1706" i="1" s="1"/>
  <c r="M1690" i="1"/>
  <c r="Z1700" i="1"/>
  <c r="AB1720" i="1"/>
  <c r="Z1724" i="1"/>
  <c r="AA1720" i="1"/>
  <c r="AA1724" i="1" s="1"/>
  <c r="AA1726" i="1" s="1"/>
  <c r="N1690" i="1"/>
  <c r="N1704" i="1"/>
  <c r="N1706" i="1" s="1"/>
  <c r="Z1596" i="1"/>
  <c r="AB1596" i="1" s="1"/>
  <c r="E1680" i="1"/>
  <c r="E1694" i="1"/>
  <c r="E1696" i="1" s="1"/>
  <c r="H1624" i="1"/>
  <c r="H1626" i="1" s="1"/>
  <c r="H1570" i="1"/>
  <c r="I1704" i="1"/>
  <c r="I1706" i="1" s="1"/>
  <c r="AA1606" i="1"/>
  <c r="Z1546" i="1"/>
  <c r="AB1546" i="1" s="1"/>
  <c r="AA1545" i="1"/>
  <c r="AA1546" i="1" s="1"/>
  <c r="AA1456" i="1"/>
  <c r="Z1366" i="1"/>
  <c r="AB1366" i="1" s="1"/>
  <c r="AA1365" i="1"/>
  <c r="AA1366" i="1" s="1"/>
  <c r="Z1446" i="1"/>
  <c r="AB1446" i="1" s="1"/>
  <c r="Z1385" i="1"/>
  <c r="AA1282" i="1"/>
  <c r="AA1394" i="1"/>
  <c r="Z1254" i="1"/>
  <c r="AB1254" i="1" s="1"/>
  <c r="AB1250" i="1"/>
  <c r="H1314" i="1"/>
  <c r="H1316" i="1" s="1"/>
  <c r="H1280" i="1"/>
  <c r="AA1264" i="1"/>
  <c r="AA1266" i="1" s="1"/>
  <c r="M1384" i="1"/>
  <c r="M1386" i="1" s="1"/>
  <c r="M1350" i="1"/>
  <c r="M704" i="1" s="1"/>
  <c r="Z1380" i="1"/>
  <c r="Z1315" i="1"/>
  <c r="AA1315" i="1" s="1"/>
  <c r="Z1336" i="1"/>
  <c r="AB1336" i="1" s="1"/>
  <c r="AA1335" i="1"/>
  <c r="AA1336" i="1" s="1"/>
  <c r="Z1054" i="1"/>
  <c r="AB1054" i="1" s="1"/>
  <c r="AA1050" i="1"/>
  <c r="AA1054" i="1" s="1"/>
  <c r="F704" i="1"/>
  <c r="F721" i="1"/>
  <c r="F723" i="1" s="1"/>
  <c r="AA843" i="1"/>
  <c r="AB1014" i="1"/>
  <c r="Z751" i="1"/>
  <c r="AB751" i="1" s="1"/>
  <c r="AB747" i="1"/>
  <c r="R705" i="1"/>
  <c r="R695" i="1" s="1"/>
  <c r="K704" i="1"/>
  <c r="Z731" i="1"/>
  <c r="AB731" i="1" s="1"/>
  <c r="AB604" i="1"/>
  <c r="V704" i="1"/>
  <c r="AA747" i="1"/>
  <c r="AA662" i="1"/>
  <c r="AA664" i="1" s="1"/>
  <c r="R709" i="1"/>
  <c r="Z488" i="1"/>
  <c r="M492" i="1"/>
  <c r="M494" i="1" s="1"/>
  <c r="M468" i="1"/>
  <c r="F494" i="1"/>
  <c r="F473" i="1"/>
  <c r="AB582" i="1"/>
  <c r="AB316" i="1"/>
  <c r="AA316" i="1"/>
  <c r="AA320" i="1" s="1"/>
  <c r="AA322" i="1" s="1"/>
  <c r="Z320" i="1"/>
  <c r="Z504" i="1"/>
  <c r="AB504" i="1" s="1"/>
  <c r="K272" i="1"/>
  <c r="K451" i="1"/>
  <c r="K452" i="1" s="1"/>
  <c r="X446" i="1"/>
  <c r="X450" i="1" s="1"/>
  <c r="X270" i="1"/>
  <c r="X272" i="1" s="1"/>
  <c r="B447" i="1"/>
  <c r="B450" i="1" s="1"/>
  <c r="B452" i="1" s="1"/>
  <c r="B270" i="1"/>
  <c r="B272" i="1" s="1"/>
  <c r="Z267" i="1"/>
  <c r="AB267" i="1" s="1"/>
  <c r="E451" i="1"/>
  <c r="E272" i="1"/>
  <c r="Z206" i="1"/>
  <c r="AB206" i="1" s="1"/>
  <c r="AB226" i="1"/>
  <c r="AA226" i="1"/>
  <c r="AA230" i="1" s="1"/>
  <c r="AA232" i="1" s="1"/>
  <c r="Z230" i="1"/>
  <c r="Z179" i="1"/>
  <c r="AB179" i="1" s="1"/>
  <c r="AA175" i="1"/>
  <c r="AA179" i="1" s="1"/>
  <c r="AA100" i="1"/>
  <c r="AA101" i="1" s="1"/>
  <c r="H206" i="1"/>
  <c r="H209" i="1" s="1"/>
  <c r="H19" i="1"/>
  <c r="H21" i="1" s="1"/>
  <c r="Z159" i="1"/>
  <c r="AA155" i="1"/>
  <c r="AA159" i="1" s="1"/>
  <c r="AA105" i="1"/>
  <c r="AA109" i="1" s="1"/>
  <c r="AA111" i="1" s="1"/>
  <c r="AA161" i="1"/>
  <c r="D19" i="1"/>
  <c r="D21" i="1" s="1"/>
  <c r="AB208" i="1"/>
  <c r="T211" i="1"/>
  <c r="Q19" i="1"/>
  <c r="Q21" i="1" s="1"/>
  <c r="D708" i="1" l="1"/>
  <c r="D694" i="1"/>
  <c r="M694" i="1"/>
  <c r="AB1285" i="1"/>
  <c r="X699" i="1"/>
  <c r="AB320" i="1"/>
  <c r="Z322" i="1"/>
  <c r="AB322" i="1" s="1"/>
  <c r="V694" i="1"/>
  <c r="V698" i="1" s="1"/>
  <c r="V708" i="1"/>
  <c r="V710" i="1" s="1"/>
  <c r="Z1690" i="1"/>
  <c r="M1694" i="1"/>
  <c r="M1680" i="1"/>
  <c r="Z242" i="1"/>
  <c r="AB242" i="1" s="1"/>
  <c r="AB240" i="1"/>
  <c r="D1683" i="1"/>
  <c r="T699" i="1"/>
  <c r="W1685" i="1"/>
  <c r="W1696" i="1"/>
  <c r="Z1836" i="1"/>
  <c r="AB1836" i="1" s="1"/>
  <c r="M1564" i="1"/>
  <c r="M1566" i="1" s="1"/>
  <c r="Z451" i="1"/>
  <c r="AA181" i="1"/>
  <c r="AB129" i="1"/>
  <c r="Z131" i="1"/>
  <c r="AB131" i="1" s="1"/>
  <c r="AB722" i="1"/>
  <c r="AA722" i="1"/>
  <c r="AB1661" i="1"/>
  <c r="AA1661" i="1"/>
  <c r="AB2159" i="1"/>
  <c r="Z2161" i="1"/>
  <c r="AB2161" i="1" s="1"/>
  <c r="AA1586" i="1"/>
  <c r="L709" i="1"/>
  <c r="E699" i="1"/>
  <c r="E2075" i="1" s="1"/>
  <c r="U2075" i="1"/>
  <c r="AA469" i="1"/>
  <c r="D459" i="1"/>
  <c r="D472" i="1"/>
  <c r="D474" i="1" s="1"/>
  <c r="AA1280" i="1"/>
  <c r="D1284" i="1"/>
  <c r="Y1696" i="1"/>
  <c r="Y1685" i="1"/>
  <c r="Z205" i="1"/>
  <c r="AB300" i="1"/>
  <c r="Z302" i="1"/>
  <c r="AB302" i="1" s="1"/>
  <c r="T704" i="1"/>
  <c r="B2081" i="1"/>
  <c r="B2668" i="1" s="1"/>
  <c r="Z2263" i="1"/>
  <c r="AB2263" i="1" s="1"/>
  <c r="AB2261" i="1"/>
  <c r="O2651" i="1"/>
  <c r="O2653" i="1" s="1"/>
  <c r="Z2657" i="1"/>
  <c r="M2661" i="1"/>
  <c r="J2661" i="1"/>
  <c r="P2662" i="1"/>
  <c r="L474" i="1"/>
  <c r="L463" i="1"/>
  <c r="L464" i="1" s="1"/>
  <c r="Y694" i="1"/>
  <c r="Y698" i="1" s="1"/>
  <c r="Y708" i="1"/>
  <c r="T2081" i="1"/>
  <c r="D1564" i="1"/>
  <c r="M460" i="1"/>
  <c r="Z460" i="1" s="1"/>
  <c r="Z470" i="1"/>
  <c r="B458" i="1"/>
  <c r="B462" i="1" s="1"/>
  <c r="B464" i="1" s="1"/>
  <c r="B472" i="1"/>
  <c r="B474" i="1" s="1"/>
  <c r="Z654" i="1"/>
  <c r="AB654" i="1" s="1"/>
  <c r="Z181" i="1"/>
  <c r="AB181" i="1" s="1"/>
  <c r="S464" i="1"/>
  <c r="D709" i="1"/>
  <c r="Z51" i="1"/>
  <c r="AB51" i="1" s="1"/>
  <c r="Z1306" i="1"/>
  <c r="AB1306" i="1" s="1"/>
  <c r="Z1586" i="1"/>
  <c r="AB1586" i="1" s="1"/>
  <c r="Z222" i="1"/>
  <c r="AB222" i="1" s="1"/>
  <c r="AA1196" i="1"/>
  <c r="O1694" i="1"/>
  <c r="O1696" i="1" s="1"/>
  <c r="O1680" i="1"/>
  <c r="Z447" i="1"/>
  <c r="AB447" i="1" s="1"/>
  <c r="AA946" i="1"/>
  <c r="J1354" i="1"/>
  <c r="J1356" i="1" s="1"/>
  <c r="Z1766" i="1"/>
  <c r="AB1766" i="1" s="1"/>
  <c r="B2661" i="1"/>
  <c r="Z2293" i="1"/>
  <c r="AB2293" i="1" s="1"/>
  <c r="AB2291" i="1"/>
  <c r="K2661" i="1"/>
  <c r="F2662" i="1"/>
  <c r="V1694" i="1"/>
  <c r="V1696" i="1" s="1"/>
  <c r="V1680" i="1"/>
  <c r="D2658" i="1"/>
  <c r="AA2648" i="1"/>
  <c r="AA1385" i="1"/>
  <c r="E1684" i="1"/>
  <c r="E1686" i="1" s="1"/>
  <c r="AA1285" i="1"/>
  <c r="D1286" i="1"/>
  <c r="Z1094" i="1"/>
  <c r="AB1094" i="1" s="1"/>
  <c r="AB1090" i="1"/>
  <c r="Z1352" i="1"/>
  <c r="AA1352" i="1" s="1"/>
  <c r="M706" i="1"/>
  <c r="AB1701" i="1"/>
  <c r="AA1701" i="1"/>
  <c r="AA61" i="1"/>
  <c r="O694" i="1"/>
  <c r="O698" i="1" s="1"/>
  <c r="O708" i="1"/>
  <c r="P1574" i="1"/>
  <c r="P1560" i="1"/>
  <c r="Z1570" i="1"/>
  <c r="R1685" i="1"/>
  <c r="J699" i="1"/>
  <c r="L452" i="1"/>
  <c r="I704" i="1"/>
  <c r="AB1705" i="1"/>
  <c r="X452" i="1"/>
  <c r="AB2179" i="1"/>
  <c r="Z2181" i="1"/>
  <c r="AB2181" i="1" s="1"/>
  <c r="AB2189" i="1"/>
  <c r="Z2191" i="1"/>
  <c r="AB2191" i="1" s="1"/>
  <c r="T2668" i="1"/>
  <c r="AB2647" i="1"/>
  <c r="AB2133" i="1"/>
  <c r="AA2133" i="1"/>
  <c r="U2668" i="1"/>
  <c r="J2663" i="1"/>
  <c r="E452" i="1"/>
  <c r="K694" i="1"/>
  <c r="K698" i="1" s="1"/>
  <c r="K708" i="1"/>
  <c r="Z1316" i="1"/>
  <c r="AB1316" i="1" s="1"/>
  <c r="AA753" i="1"/>
  <c r="AA1056" i="1"/>
  <c r="AB1650" i="1"/>
  <c r="AA252" i="1"/>
  <c r="AB380" i="1"/>
  <c r="Z382" i="1"/>
  <c r="AB382" i="1" s="1"/>
  <c r="C694" i="1"/>
  <c r="C698" i="1" s="1"/>
  <c r="C708" i="1"/>
  <c r="O1681" i="1"/>
  <c r="Z1691" i="1"/>
  <c r="AA267" i="1"/>
  <c r="AB622" i="1"/>
  <c r="Z624" i="1"/>
  <c r="AB624" i="1" s="1"/>
  <c r="E1084" i="1"/>
  <c r="E1086" i="1" s="1"/>
  <c r="E704" i="1"/>
  <c r="Q1084" i="1"/>
  <c r="Q1086" i="1" s="1"/>
  <c r="Q704" i="1"/>
  <c r="Z644" i="1"/>
  <c r="AB644" i="1" s="1"/>
  <c r="V699" i="1"/>
  <c r="Z863" i="1"/>
  <c r="AB863" i="1" s="1"/>
  <c r="Z1326" i="1"/>
  <c r="AB1326" i="1" s="1"/>
  <c r="M1696" i="1"/>
  <c r="M1685" i="1"/>
  <c r="Z1695" i="1"/>
  <c r="AA1695" i="1" s="1"/>
  <c r="P704" i="1"/>
  <c r="Z704" i="1" s="1"/>
  <c r="M1682" i="1"/>
  <c r="Z1692" i="1"/>
  <c r="AA1692" i="1" s="1"/>
  <c r="AA69" i="1"/>
  <c r="AA71" i="1" s="1"/>
  <c r="AB717" i="1"/>
  <c r="Z721" i="1"/>
  <c r="AB721" i="1" s="1"/>
  <c r="Z1256" i="1"/>
  <c r="AB1256" i="1" s="1"/>
  <c r="U1694" i="1"/>
  <c r="U1696" i="1" s="1"/>
  <c r="U1680" i="1"/>
  <c r="P2661" i="1"/>
  <c r="AA19" i="1"/>
  <c r="Z1796" i="1"/>
  <c r="AB1796" i="1" s="1"/>
  <c r="K709" i="1"/>
  <c r="U2663" i="1"/>
  <c r="AB159" i="1"/>
  <c r="Z161" i="1"/>
  <c r="AB161" i="1" s="1"/>
  <c r="F474" i="1"/>
  <c r="F463" i="1"/>
  <c r="F464" i="1" s="1"/>
  <c r="Z1384" i="1"/>
  <c r="AB1384" i="1" s="1"/>
  <c r="AA1380" i="1"/>
  <c r="AA1384" i="1" s="1"/>
  <c r="Z1056" i="1"/>
  <c r="AB1056" i="1" s="1"/>
  <c r="AA1396" i="1"/>
  <c r="N1284" i="1"/>
  <c r="N704" i="1"/>
  <c r="Z1406" i="1"/>
  <c r="AB1406" i="1" s="1"/>
  <c r="X704" i="1"/>
  <c r="N1561" i="1"/>
  <c r="N1574" i="1"/>
  <c r="N1576" i="1" s="1"/>
  <c r="E1656" i="1"/>
  <c r="AB662" i="1"/>
  <c r="Z664" i="1"/>
  <c r="AB664" i="1" s="1"/>
  <c r="B1685" i="1"/>
  <c r="J1562" i="1"/>
  <c r="J1574" i="1"/>
  <c r="J1576" i="1" s="1"/>
  <c r="AB1864" i="1"/>
  <c r="Z1866" i="1"/>
  <c r="AB1866" i="1" s="1"/>
  <c r="AB871" i="1"/>
  <c r="Z873" i="1"/>
  <c r="AB873" i="1" s="1"/>
  <c r="AA1351" i="1"/>
  <c r="D705" i="1"/>
  <c r="AA1563" i="1"/>
  <c r="C1694" i="1"/>
  <c r="C1696" i="1" s="1"/>
  <c r="C1680" i="1"/>
  <c r="O1086" i="1"/>
  <c r="Z1085" i="1"/>
  <c r="O709" i="1"/>
  <c r="O1576" i="1"/>
  <c r="O1565" i="1"/>
  <c r="Z1575" i="1"/>
  <c r="AA206" i="1"/>
  <c r="U704" i="1"/>
  <c r="AB964" i="1"/>
  <c r="Z966" i="1"/>
  <c r="AB966" i="1" s="1"/>
  <c r="P1565" i="1"/>
  <c r="P1576" i="1"/>
  <c r="F452" i="1"/>
  <c r="Z906" i="1"/>
  <c r="AB906" i="1" s="1"/>
  <c r="AA905" i="1"/>
  <c r="AA906" i="1" s="1"/>
  <c r="AA1506" i="1"/>
  <c r="Z2137" i="1"/>
  <c r="M2138" i="1"/>
  <c r="Z19" i="1"/>
  <c r="AB19" i="1" s="1"/>
  <c r="I2661" i="1"/>
  <c r="I2663" i="1" s="1"/>
  <c r="Z2313" i="1"/>
  <c r="AB2313" i="1" s="1"/>
  <c r="AB2311" i="1"/>
  <c r="Q2663" i="1"/>
  <c r="R2661" i="1"/>
  <c r="F709" i="1"/>
  <c r="AB2361" i="1"/>
  <c r="Z2363" i="1"/>
  <c r="AB2363" i="1" s="1"/>
  <c r="V2668" i="1"/>
  <c r="Z1350" i="1"/>
  <c r="M1354" i="1"/>
  <c r="M1356" i="1" s="1"/>
  <c r="Z753" i="1"/>
  <c r="AB753" i="1" s="1"/>
  <c r="Z1396" i="1"/>
  <c r="AB1396" i="1" s="1"/>
  <c r="Z1280" i="1"/>
  <c r="Z1266" i="1"/>
  <c r="AB1266" i="1" s="1"/>
  <c r="Z21" i="1"/>
  <c r="AB21" i="1" s="1"/>
  <c r="AB20" i="1"/>
  <c r="AA20" i="1"/>
  <c r="AA720" i="1"/>
  <c r="N1286" i="1"/>
  <c r="D1654" i="1"/>
  <c r="D1656" i="1" s="1"/>
  <c r="AA1650" i="1"/>
  <c r="D2070" i="1"/>
  <c r="N709" i="1"/>
  <c r="C1086" i="1"/>
  <c r="C709" i="1"/>
  <c r="S1656" i="1"/>
  <c r="S2075" i="1"/>
  <c r="Z171" i="1"/>
  <c r="AB171" i="1" s="1"/>
  <c r="D1565" i="1"/>
  <c r="D1576" i="1"/>
  <c r="S1694" i="1"/>
  <c r="S1696" i="1" s="1"/>
  <c r="S1680" i="1"/>
  <c r="AB1024" i="1"/>
  <c r="Z1026" i="1"/>
  <c r="AB1026" i="1" s="1"/>
  <c r="Z1506" i="1"/>
  <c r="AB1506" i="1" s="1"/>
  <c r="AB2064" i="1"/>
  <c r="Z2066" i="1"/>
  <c r="AB2066" i="1" s="1"/>
  <c r="Q2661" i="1"/>
  <c r="F2661" i="1"/>
  <c r="AA1876" i="1"/>
  <c r="D2663" i="1"/>
  <c r="AA1736" i="1"/>
  <c r="AA2132" i="1"/>
  <c r="R2668" i="1"/>
  <c r="N2661" i="1"/>
  <c r="AA2660" i="1"/>
  <c r="Z468" i="1"/>
  <c r="M472" i="1"/>
  <c r="M474" i="1" s="1"/>
  <c r="M458" i="1"/>
  <c r="F1694" i="1"/>
  <c r="F1680" i="1"/>
  <c r="R463" i="1"/>
  <c r="R464" i="1" s="1"/>
  <c r="R474" i="1"/>
  <c r="K1685" i="1"/>
  <c r="AB199" i="1"/>
  <c r="Z201" i="1"/>
  <c r="AB201" i="1" s="1"/>
  <c r="H699" i="1"/>
  <c r="AA121" i="1"/>
  <c r="AB266" i="1"/>
  <c r="AA266" i="1"/>
  <c r="AA270" i="1" s="1"/>
  <c r="Z270" i="1"/>
  <c r="D696" i="1"/>
  <c r="D697" i="1"/>
  <c r="AA707" i="1"/>
  <c r="N1356" i="1"/>
  <c r="Z1355" i="1"/>
  <c r="AA1664" i="1"/>
  <c r="X1694" i="1"/>
  <c r="X1680" i="1"/>
  <c r="H211" i="1"/>
  <c r="B709" i="1"/>
  <c r="AA220" i="1"/>
  <c r="AA222" i="1" s="1"/>
  <c r="Z332" i="1"/>
  <c r="AB332" i="1" s="1"/>
  <c r="Z1693" i="1"/>
  <c r="AA1693" i="1" s="1"/>
  <c r="M1683" i="1"/>
  <c r="I1684" i="1"/>
  <c r="I1686" i="1" s="1"/>
  <c r="Z494" i="1"/>
  <c r="AB494" i="1" s="1"/>
  <c r="AA493" i="1"/>
  <c r="Q699" i="1"/>
  <c r="AB2145" i="1"/>
  <c r="Z2149" i="1"/>
  <c r="H1685" i="1"/>
  <c r="H1696" i="1"/>
  <c r="AB2268" i="1"/>
  <c r="AA2268" i="1"/>
  <c r="E2663" i="1"/>
  <c r="AB2097" i="1"/>
  <c r="Z2098" i="1"/>
  <c r="AB2098" i="1" s="1"/>
  <c r="AA2097" i="1"/>
  <c r="AA2098" i="1" s="1"/>
  <c r="AA2331" i="1"/>
  <c r="AA2333" i="1" s="1"/>
  <c r="Q2651" i="1"/>
  <c r="Q2653" i="1" s="1"/>
  <c r="Z2271" i="1"/>
  <c r="AA2267" i="1"/>
  <c r="Z2650" i="1"/>
  <c r="B2663" i="1"/>
  <c r="AB2488" i="1"/>
  <c r="AA2488" i="1"/>
  <c r="AA2491" i="1" s="1"/>
  <c r="AA2493" i="1" s="1"/>
  <c r="V2661" i="1"/>
  <c r="N2651" i="1"/>
  <c r="N2653" i="1" s="1"/>
  <c r="N1694" i="1"/>
  <c r="N1680" i="1"/>
  <c r="AB1464" i="1"/>
  <c r="Z1466" i="1"/>
  <c r="AB1466" i="1" s="1"/>
  <c r="T1574" i="1"/>
  <c r="T1576" i="1" s="1"/>
  <c r="T1560" i="1"/>
  <c r="X474" i="1"/>
  <c r="X463" i="1"/>
  <c r="X464" i="1" s="1"/>
  <c r="AB718" i="1"/>
  <c r="AA718" i="1"/>
  <c r="AA721" i="1" s="1"/>
  <c r="Y2070" i="1"/>
  <c r="Y1684" i="1"/>
  <c r="AA743" i="1"/>
  <c r="Z2323" i="1"/>
  <c r="AB2323" i="1" s="1"/>
  <c r="AB2321" i="1"/>
  <c r="H2668" i="1"/>
  <c r="C1286" i="1"/>
  <c r="Q1656" i="1"/>
  <c r="Q2075" i="1"/>
  <c r="AA1016" i="1"/>
  <c r="Z1624" i="1"/>
  <c r="AB1624" i="1" s="1"/>
  <c r="K1694" i="1"/>
  <c r="K1696" i="1" s="1"/>
  <c r="K1680" i="1"/>
  <c r="AA149" i="1"/>
  <c r="AA151" i="1" s="1"/>
  <c r="Z524" i="1"/>
  <c r="AB524" i="1" s="1"/>
  <c r="X1356" i="1"/>
  <c r="Z1626" i="1"/>
  <c r="AB1626" i="1" s="1"/>
  <c r="S472" i="1"/>
  <c r="S474" i="1" s="1"/>
  <c r="S458" i="1"/>
  <c r="S462" i="1" s="1"/>
  <c r="AA893" i="1"/>
  <c r="AA31" i="1"/>
  <c r="AA733" i="1"/>
  <c r="P1685" i="1"/>
  <c r="P1696" i="1"/>
  <c r="Z1046" i="1"/>
  <c r="AB1046" i="1" s="1"/>
  <c r="AA1244" i="1"/>
  <c r="J2075" i="1"/>
  <c r="AB2521" i="1"/>
  <c r="Z2523" i="1"/>
  <c r="AB2523" i="1" s="1"/>
  <c r="Z2128" i="1"/>
  <c r="AB2128" i="1" s="1"/>
  <c r="AB2126" i="1"/>
  <c r="AB2331" i="1"/>
  <c r="Z2333" i="1"/>
  <c r="AB2333" i="1" s="1"/>
  <c r="AB2281" i="1"/>
  <c r="Z2283" i="1"/>
  <c r="AB2283" i="1" s="1"/>
  <c r="Z2660" i="1"/>
  <c r="AB2660" i="1" s="1"/>
  <c r="Z1876" i="1"/>
  <c r="AB1876" i="1" s="1"/>
  <c r="N2663" i="1"/>
  <c r="Z1736" i="1"/>
  <c r="AB1736" i="1" s="1"/>
  <c r="W2661" i="1"/>
  <c r="W2663" i="1" s="1"/>
  <c r="Y2662" i="1"/>
  <c r="AB2371" i="1"/>
  <c r="Z2373" i="1"/>
  <c r="AB2373" i="1" s="1"/>
  <c r="C2651" i="1"/>
  <c r="C2653" i="1" s="1"/>
  <c r="C2657" i="1"/>
  <c r="Z492" i="1"/>
  <c r="AB492" i="1" s="1"/>
  <c r="AB488" i="1"/>
  <c r="AA488" i="1"/>
  <c r="AA492" i="1" s="1"/>
  <c r="H1284" i="1"/>
  <c r="H1286" i="1" s="1"/>
  <c r="H704" i="1"/>
  <c r="AB360" i="1"/>
  <c r="Z362" i="1"/>
  <c r="AB362" i="1" s="1"/>
  <c r="B1284" i="1"/>
  <c r="B1286" i="1" s="1"/>
  <c r="B704" i="1"/>
  <c r="J1694" i="1"/>
  <c r="J1696" i="1" s="1"/>
  <c r="J1680" i="1"/>
  <c r="AA1246" i="1"/>
  <c r="Y458" i="1"/>
  <c r="Y462" i="1" s="1"/>
  <c r="Y464" i="1" s="1"/>
  <c r="Y472" i="1"/>
  <c r="Y474" i="1" s="1"/>
  <c r="Z705" i="1"/>
  <c r="AB705" i="1" s="1"/>
  <c r="M695" i="1"/>
  <c r="Z695" i="1" s="1"/>
  <c r="M450" i="1"/>
  <c r="M452" i="1" s="1"/>
  <c r="Z446" i="1"/>
  <c r="AB1614" i="1"/>
  <c r="Z1616" i="1"/>
  <c r="AB1616" i="1" s="1"/>
  <c r="Z1666" i="1"/>
  <c r="AB1666" i="1" s="1"/>
  <c r="AB1665" i="1"/>
  <c r="AA1665" i="1"/>
  <c r="AA1666" i="1" s="1"/>
  <c r="M697" i="1"/>
  <c r="Z697" i="1" s="1"/>
  <c r="AB697" i="1" s="1"/>
  <c r="Z707" i="1"/>
  <c r="AB707" i="1" s="1"/>
  <c r="AA352" i="1"/>
  <c r="Y710" i="1"/>
  <c r="Y699" i="1"/>
  <c r="S708" i="1"/>
  <c r="S710" i="1" s="1"/>
  <c r="S694" i="1"/>
  <c r="S698" i="1" s="1"/>
  <c r="S700" i="1" s="1"/>
  <c r="Z733" i="1"/>
  <c r="AB733" i="1" s="1"/>
  <c r="AB934" i="1"/>
  <c r="Z936" i="1"/>
  <c r="AB936" i="1" s="1"/>
  <c r="Z1080" i="1"/>
  <c r="AB2501" i="1"/>
  <c r="Z2503" i="1"/>
  <c r="AB2503" i="1" s="1"/>
  <c r="D1694" i="1"/>
  <c r="J2668" i="1"/>
  <c r="O2662" i="1"/>
  <c r="AA1824" i="1"/>
  <c r="AA1826" i="1" s="1"/>
  <c r="Z2658" i="1"/>
  <c r="AB2658" i="1" s="1"/>
  <c r="E2661" i="1"/>
  <c r="R710" i="1"/>
  <c r="R699" i="1"/>
  <c r="AB1724" i="1"/>
  <c r="Z1726" i="1"/>
  <c r="AB1726" i="1" s="1"/>
  <c r="R708" i="1"/>
  <c r="R694" i="1"/>
  <c r="R698" i="1" s="1"/>
  <c r="AA1404" i="1"/>
  <c r="AA1406" i="1" s="1"/>
  <c r="O1656" i="1"/>
  <c r="AA272" i="1"/>
  <c r="AA1136" i="1"/>
  <c r="Z262" i="1"/>
  <c r="AB262" i="1" s="1"/>
  <c r="R1694" i="1"/>
  <c r="R1696" i="1" s="1"/>
  <c r="R1680" i="1"/>
  <c r="AA1090" i="1"/>
  <c r="AA1066" i="1"/>
  <c r="I1560" i="1"/>
  <c r="I1564" i="1" s="1"/>
  <c r="I1566" i="1" s="1"/>
  <c r="I1574" i="1"/>
  <c r="I1576" i="1" s="1"/>
  <c r="AB2034" i="1"/>
  <c r="Z2036" i="1"/>
  <c r="AB2036" i="1" s="1"/>
  <c r="Z2659" i="1"/>
  <c r="AA2659" i="1" s="1"/>
  <c r="M1656" i="1"/>
  <c r="Z1655" i="1"/>
  <c r="T1686" i="1"/>
  <c r="J1286" i="1"/>
  <c r="AB1621" i="1"/>
  <c r="AA1621" i="1"/>
  <c r="AA1624" i="1" s="1"/>
  <c r="AA1626" i="1" s="1"/>
  <c r="N1696" i="1"/>
  <c r="N1685" i="1"/>
  <c r="G458" i="1"/>
  <c r="G462" i="1" s="1"/>
  <c r="G464" i="1" s="1"/>
  <c r="G472" i="1"/>
  <c r="G474" i="1" s="1"/>
  <c r="V1562" i="1"/>
  <c r="V1564" i="1" s="1"/>
  <c r="V1566" i="1" s="1"/>
  <c r="Z1572" i="1"/>
  <c r="AA1572" i="1" s="1"/>
  <c r="Z1716" i="1"/>
  <c r="AB1716" i="1" s="1"/>
  <c r="Z352" i="1"/>
  <c r="AB352" i="1" s="1"/>
  <c r="C1576" i="1"/>
  <c r="C1565" i="1"/>
  <c r="C1566" i="1" s="1"/>
  <c r="AA1705" i="1"/>
  <c r="G1694" i="1"/>
  <c r="G1696" i="1" s="1"/>
  <c r="G1680" i="1"/>
  <c r="AB1311" i="1"/>
  <c r="AA1311" i="1"/>
  <c r="AA350" i="1"/>
  <c r="J704" i="1"/>
  <c r="Z1236" i="1"/>
  <c r="AB1236" i="1" s="1"/>
  <c r="AB340" i="1"/>
  <c r="Z342" i="1"/>
  <c r="AB342" i="1" s="1"/>
  <c r="AA392" i="1"/>
  <c r="AA677" i="1"/>
  <c r="Z843" i="1"/>
  <c r="AB843" i="1" s="1"/>
  <c r="Z1636" i="1"/>
  <c r="AB1636" i="1" s="1"/>
  <c r="AA1816" i="1"/>
  <c r="K2663" i="1"/>
  <c r="H2662" i="1"/>
  <c r="I2668" i="1"/>
  <c r="Z2648" i="1"/>
  <c r="AB2648" i="1" s="1"/>
  <c r="AA1806" i="1"/>
  <c r="M2662" i="1"/>
  <c r="W709" i="1"/>
  <c r="E2651" i="1"/>
  <c r="E2653" i="1" s="1"/>
  <c r="D2661" i="1"/>
  <c r="AB230" i="1"/>
  <c r="Z232" i="1"/>
  <c r="AB232" i="1" s="1"/>
  <c r="F708" i="1"/>
  <c r="F694" i="1"/>
  <c r="F698" i="1" s="1"/>
  <c r="AA191" i="1"/>
  <c r="X1696" i="1"/>
  <c r="X1685" i="1"/>
  <c r="AB2270" i="1"/>
  <c r="AA2270" i="1"/>
  <c r="D452" i="1"/>
  <c r="AB781" i="1"/>
  <c r="Z783" i="1"/>
  <c r="AB783" i="1" s="1"/>
  <c r="AA1426" i="1"/>
  <c r="F1696" i="1"/>
  <c r="F1685" i="1"/>
  <c r="L694" i="1"/>
  <c r="L698" i="1" s="1"/>
  <c r="L708" i="1"/>
  <c r="AA29" i="1"/>
  <c r="AA1080" i="1"/>
  <c r="AA1084" i="1" s="1"/>
  <c r="D1084" i="1"/>
  <c r="D1086" i="1" s="1"/>
  <c r="Z1066" i="1"/>
  <c r="AB1066" i="1" s="1"/>
  <c r="Z1746" i="1"/>
  <c r="AB1746" i="1" s="1"/>
  <c r="AA449" i="1"/>
  <c r="X211" i="1"/>
  <c r="Z210" i="1"/>
  <c r="W704" i="1"/>
  <c r="G708" i="1"/>
  <c r="G694" i="1"/>
  <c r="G698" i="1" s="1"/>
  <c r="AB1081" i="1"/>
  <c r="AA1081" i="1"/>
  <c r="P1086" i="1"/>
  <c r="P709" i="1"/>
  <c r="D1685" i="1"/>
  <c r="D1696" i="1"/>
  <c r="AB1281" i="1"/>
  <c r="AA1281" i="1"/>
  <c r="Z1426" i="1"/>
  <c r="AB1426" i="1" s="1"/>
  <c r="W1694" i="1"/>
  <c r="W1680" i="1"/>
  <c r="O1564" i="1"/>
  <c r="B1694" i="1"/>
  <c r="B1696" i="1" s="1"/>
  <c r="B1680" i="1"/>
  <c r="G2661" i="1"/>
  <c r="AA1216" i="1"/>
  <c r="L2661" i="1"/>
  <c r="L2663" i="1" s="1"/>
  <c r="I2075" i="1"/>
  <c r="V2663" i="1"/>
  <c r="AB2381" i="1"/>
  <c r="Z2383" i="1"/>
  <c r="AB2383" i="1" s="1"/>
  <c r="U2651" i="1"/>
  <c r="U2653" i="1" s="1"/>
  <c r="S2657" i="1"/>
  <c r="S2651" i="1"/>
  <c r="S2653" i="1" s="1"/>
  <c r="H2661" i="1"/>
  <c r="Z2493" i="1"/>
  <c r="AB2493" i="1" s="1"/>
  <c r="Z2303" i="1"/>
  <c r="AB2303" i="1" s="1"/>
  <c r="AB2301" i="1"/>
  <c r="AA2647" i="1"/>
  <c r="AA751" i="1"/>
  <c r="H1574" i="1"/>
  <c r="H1576" i="1" s="1"/>
  <c r="H1560" i="1"/>
  <c r="Z1704" i="1"/>
  <c r="AB1704" i="1" s="1"/>
  <c r="AB1700" i="1"/>
  <c r="AA1700" i="1"/>
  <c r="AA1704" i="1" s="1"/>
  <c r="AB2024" i="1"/>
  <c r="Z2026" i="1"/>
  <c r="AB2026" i="1" s="1"/>
  <c r="G710" i="1"/>
  <c r="G699" i="1"/>
  <c r="L1694" i="1"/>
  <c r="L1696" i="1" s="1"/>
  <c r="L1680" i="1"/>
  <c r="Z473" i="1"/>
  <c r="AA330" i="1"/>
  <c r="AA332" i="1" s="1"/>
  <c r="M699" i="1"/>
  <c r="Z709" i="1"/>
  <c r="Z1571" i="1"/>
  <c r="U1560" i="1"/>
  <c r="U1564" i="1" s="1"/>
  <c r="U1566" i="1" s="1"/>
  <c r="U1574" i="1"/>
  <c r="U1576" i="1" s="1"/>
  <c r="T2661" i="1"/>
  <c r="N472" i="1"/>
  <c r="N474" i="1" s="1"/>
  <c r="N458" i="1"/>
  <c r="N462" i="1" s="1"/>
  <c r="N464" i="1" s="1"/>
  <c r="AB984" i="1"/>
  <c r="Z986" i="1"/>
  <c r="AB986" i="1" s="1"/>
  <c r="V1574" i="1"/>
  <c r="V1576" i="1" s="1"/>
  <c r="AA1095" i="1"/>
  <c r="Z1651" i="1"/>
  <c r="M2071" i="1"/>
  <c r="AA1716" i="1"/>
  <c r="AB904" i="1"/>
  <c r="V1286" i="1"/>
  <c r="Q1680" i="1"/>
  <c r="Q1694" i="1"/>
  <c r="Q1696" i="1" s="1"/>
  <c r="AB290" i="1"/>
  <c r="Z292" i="1"/>
  <c r="AB292" i="1" s="1"/>
  <c r="AB1091" i="1"/>
  <c r="AA1091" i="1"/>
  <c r="AA250" i="1"/>
  <c r="AA1314" i="1"/>
  <c r="AA1316" i="1" s="1"/>
  <c r="M209" i="1"/>
  <c r="M211" i="1" s="1"/>
  <c r="Z677" i="1"/>
  <c r="AB677" i="1" s="1"/>
  <c r="Z1816" i="1"/>
  <c r="AB1816" i="1" s="1"/>
  <c r="L2651" i="1"/>
  <c r="L2653" i="1" s="1"/>
  <c r="O2661" i="1"/>
  <c r="AA1846" i="1"/>
  <c r="X2661" i="1"/>
  <c r="X2663" i="1" s="1"/>
  <c r="Y2661" i="1"/>
  <c r="AA2145" i="1"/>
  <c r="AA2149" i="1" s="1"/>
  <c r="AA2151" i="1" s="1"/>
  <c r="U2661" i="1"/>
  <c r="T2662" i="1"/>
  <c r="AB2169" i="1"/>
  <c r="Z2171" i="1"/>
  <c r="AB2171" i="1" s="1"/>
  <c r="R2662" i="1"/>
  <c r="J2651" i="1"/>
  <c r="J2653" i="1" s="1"/>
  <c r="Z1806" i="1"/>
  <c r="AB1806" i="1" s="1"/>
  <c r="G2662" i="1"/>
  <c r="D2651" i="1"/>
  <c r="D2653" i="1" s="1"/>
  <c r="E2085" i="1" l="1"/>
  <c r="AB704" i="1"/>
  <c r="Z708" i="1"/>
  <c r="AB708" i="1" s="1"/>
  <c r="AA704" i="1"/>
  <c r="AA708" i="1" s="1"/>
  <c r="G700" i="1"/>
  <c r="I2085" i="1"/>
  <c r="F2075" i="1"/>
  <c r="AB1655" i="1"/>
  <c r="AA1655" i="1"/>
  <c r="R2070" i="1"/>
  <c r="R1684" i="1"/>
  <c r="R1686" i="1" s="1"/>
  <c r="R700" i="1"/>
  <c r="AB2650" i="1"/>
  <c r="AA2650" i="1"/>
  <c r="AA2136" i="1"/>
  <c r="F710" i="1"/>
  <c r="F699" i="1"/>
  <c r="F700" i="1" s="1"/>
  <c r="C2075" i="1"/>
  <c r="AA705" i="1"/>
  <c r="D695" i="1"/>
  <c r="M2075" i="1"/>
  <c r="M1686" i="1"/>
  <c r="Z1685" i="1"/>
  <c r="AA1685" i="1" s="1"/>
  <c r="Z1706" i="1"/>
  <c r="AB1706" i="1" s="1"/>
  <c r="AA1386" i="1"/>
  <c r="T2663" i="1"/>
  <c r="W694" i="1"/>
  <c r="W698" i="1" s="1"/>
  <c r="W708" i="1"/>
  <c r="W710" i="1" s="1"/>
  <c r="J694" i="1"/>
  <c r="J698" i="1" s="1"/>
  <c r="J708" i="1"/>
  <c r="J710" i="1" s="1"/>
  <c r="C2661" i="1"/>
  <c r="C2663" i="1" s="1"/>
  <c r="J2085" i="1"/>
  <c r="AA2271" i="1"/>
  <c r="AA2273" i="1" s="1"/>
  <c r="C710" i="1"/>
  <c r="C699" i="1"/>
  <c r="C700" i="1" s="1"/>
  <c r="I694" i="1"/>
  <c r="I698" i="1" s="1"/>
  <c r="I700" i="1" s="1"/>
  <c r="I708" i="1"/>
  <c r="I710" i="1" s="1"/>
  <c r="AA447" i="1"/>
  <c r="Z1386" i="1"/>
  <c r="AB1386" i="1" s="1"/>
  <c r="AB470" i="1"/>
  <c r="AA470" i="1"/>
  <c r="AB205" i="1"/>
  <c r="Z209" i="1"/>
  <c r="AB209" i="1" s="1"/>
  <c r="AA205" i="1"/>
  <c r="AA209" i="1" s="1"/>
  <c r="L710" i="1"/>
  <c r="L699" i="1"/>
  <c r="D2073" i="1"/>
  <c r="AB210" i="1"/>
  <c r="AA210" i="1"/>
  <c r="AA211" i="1" s="1"/>
  <c r="H2663" i="1"/>
  <c r="V2072" i="1"/>
  <c r="V2082" i="1" s="1"/>
  <c r="V2669" i="1" s="1"/>
  <c r="Z1562" i="1"/>
  <c r="AA1562" i="1" s="1"/>
  <c r="AB1080" i="1"/>
  <c r="Z1084" i="1"/>
  <c r="AB1084" i="1" s="1"/>
  <c r="N1684" i="1"/>
  <c r="Z2273" i="1"/>
  <c r="AB2273" i="1" s="1"/>
  <c r="AB2271" i="1"/>
  <c r="H2075" i="1"/>
  <c r="H1686" i="1"/>
  <c r="AB270" i="1"/>
  <c r="Z272" i="1"/>
  <c r="AB272" i="1" s="1"/>
  <c r="F2070" i="1"/>
  <c r="F1684" i="1"/>
  <c r="F1686" i="1" s="1"/>
  <c r="O1566" i="1"/>
  <c r="Z1565" i="1"/>
  <c r="U1684" i="1"/>
  <c r="U1686" i="1" s="1"/>
  <c r="AB460" i="1"/>
  <c r="AA460" i="1"/>
  <c r="Y2075" i="1"/>
  <c r="Y1686" i="1"/>
  <c r="AB451" i="1"/>
  <c r="J2070" i="1"/>
  <c r="J1684" i="1"/>
  <c r="J1686" i="1" s="1"/>
  <c r="M2081" i="1"/>
  <c r="AB1571" i="1"/>
  <c r="AA1571" i="1"/>
  <c r="K2070" i="1"/>
  <c r="K1684" i="1"/>
  <c r="AB2149" i="1"/>
  <c r="Z2151" i="1"/>
  <c r="AB2151" i="1" s="1"/>
  <c r="B699" i="1"/>
  <c r="B700" i="1" s="1"/>
  <c r="B710" i="1"/>
  <c r="N699" i="1"/>
  <c r="Z699" i="1" s="1"/>
  <c r="N710" i="1"/>
  <c r="AB1280" i="1"/>
  <c r="Z1284" i="1"/>
  <c r="N2071" i="1"/>
  <c r="N2081" i="1" s="1"/>
  <c r="N2668" i="1" s="1"/>
  <c r="N1564" i="1"/>
  <c r="N1566" i="1" s="1"/>
  <c r="Z2651" i="1"/>
  <c r="J700" i="1"/>
  <c r="AA2658" i="1"/>
  <c r="AB1651" i="1"/>
  <c r="AA1651" i="1"/>
  <c r="AA1654" i="1" s="1"/>
  <c r="AB709" i="1"/>
  <c r="Z710" i="1"/>
  <c r="AB710" i="1" s="1"/>
  <c r="B694" i="1"/>
  <c r="B698" i="1" s="1"/>
  <c r="B708" i="1"/>
  <c r="Y2080" i="1"/>
  <c r="Y2074" i="1"/>
  <c r="Z458" i="1"/>
  <c r="M462" i="1"/>
  <c r="M464" i="1" s="1"/>
  <c r="D2080" i="1"/>
  <c r="O710" i="1"/>
  <c r="O699" i="1"/>
  <c r="O700" i="1" s="1"/>
  <c r="X694" i="1"/>
  <c r="X698" i="1" s="1"/>
  <c r="X700" i="1" s="1"/>
  <c r="X708" i="1"/>
  <c r="X710" i="1" s="1"/>
  <c r="V700" i="1"/>
  <c r="V2075" i="1"/>
  <c r="AB1691" i="1"/>
  <c r="AA1691" i="1"/>
  <c r="M696" i="1"/>
  <c r="Z696" i="1" s="1"/>
  <c r="AA696" i="1" s="1"/>
  <c r="Z706" i="1"/>
  <c r="AA706" i="1" s="1"/>
  <c r="V2070" i="1"/>
  <c r="V1684" i="1"/>
  <c r="V1686" i="1" s="1"/>
  <c r="AB2657" i="1"/>
  <c r="Z2661" i="1"/>
  <c r="AB2661" i="1" s="1"/>
  <c r="M708" i="1"/>
  <c r="M710" i="1" s="1"/>
  <c r="D1686" i="1"/>
  <c r="AA451" i="1"/>
  <c r="AA2657" i="1"/>
  <c r="AA2661" i="1" s="1"/>
  <c r="N1686" i="1"/>
  <c r="O2075" i="1"/>
  <c r="P2075" i="1"/>
  <c r="P1686" i="1"/>
  <c r="X1684" i="1"/>
  <c r="S2070" i="1"/>
  <c r="S1684" i="1"/>
  <c r="S1686" i="1" s="1"/>
  <c r="Z1086" i="1"/>
  <c r="AB1086" i="1" s="1"/>
  <c r="D1684" i="1"/>
  <c r="O2071" i="1"/>
  <c r="O2081" i="1" s="1"/>
  <c r="O2668" i="1" s="1"/>
  <c r="Z1681" i="1"/>
  <c r="R2075" i="1"/>
  <c r="AA709" i="1"/>
  <c r="D710" i="1"/>
  <c r="D699" i="1"/>
  <c r="AA1284" i="1"/>
  <c r="AA1286" i="1" s="1"/>
  <c r="M2070" i="1"/>
  <c r="M1684" i="1"/>
  <c r="Z1680" i="1"/>
  <c r="S2661" i="1"/>
  <c r="S2663" i="1" s="1"/>
  <c r="G2070" i="1"/>
  <c r="G1684" i="1"/>
  <c r="G1686" i="1" s="1"/>
  <c r="AB468" i="1"/>
  <c r="Z472" i="1"/>
  <c r="AB472" i="1" s="1"/>
  <c r="AA468" i="1"/>
  <c r="G2075" i="1"/>
  <c r="F2663" i="1"/>
  <c r="AA1085" i="1"/>
  <c r="AA1086" i="1" s="1"/>
  <c r="Z1561" i="1"/>
  <c r="M698" i="1"/>
  <c r="M700" i="1" s="1"/>
  <c r="G2663" i="1"/>
  <c r="H1564" i="1"/>
  <c r="H1566" i="1" s="1"/>
  <c r="B2070" i="1"/>
  <c r="B1684" i="1"/>
  <c r="P699" i="1"/>
  <c r="O2663" i="1"/>
  <c r="AB446" i="1"/>
  <c r="Z450" i="1"/>
  <c r="AB450" i="1" s="1"/>
  <c r="AA446" i="1"/>
  <c r="AA450" i="1" s="1"/>
  <c r="Y2663" i="1"/>
  <c r="Q2085" i="1"/>
  <c r="AA494" i="1"/>
  <c r="C2070" i="1"/>
  <c r="C1684" i="1"/>
  <c r="C1686" i="1" s="1"/>
  <c r="J2072" i="1"/>
  <c r="J2082" i="1" s="1"/>
  <c r="J2669" i="1" s="1"/>
  <c r="J1564" i="1"/>
  <c r="J1566" i="1" s="1"/>
  <c r="AB1570" i="1"/>
  <c r="Z1574" i="1"/>
  <c r="AB1574" i="1" s="1"/>
  <c r="AA1570" i="1"/>
  <c r="AA459" i="1"/>
  <c r="AB459" i="1"/>
  <c r="D462" i="1"/>
  <c r="D464" i="1" s="1"/>
  <c r="AA723" i="1"/>
  <c r="AA1690" i="1"/>
  <c r="Z1694" i="1"/>
  <c r="AB1694" i="1" s="1"/>
  <c r="AB1690" i="1"/>
  <c r="W699" i="1"/>
  <c r="W700" i="1" s="1"/>
  <c r="AA1706" i="1"/>
  <c r="Z1356" i="1"/>
  <c r="AB1356" i="1" s="1"/>
  <c r="AA1355" i="1"/>
  <c r="D1566" i="1"/>
  <c r="AA1565" i="1"/>
  <c r="AB1350" i="1"/>
  <c r="Z1354" i="1"/>
  <c r="AB1354" i="1" s="1"/>
  <c r="AA1350" i="1"/>
  <c r="AA1354" i="1" s="1"/>
  <c r="B1686" i="1"/>
  <c r="P1564" i="1"/>
  <c r="P1566" i="1" s="1"/>
  <c r="H694" i="1"/>
  <c r="H698" i="1" s="1"/>
  <c r="H700" i="1" s="1"/>
  <c r="H708" i="1"/>
  <c r="H710" i="1" s="1"/>
  <c r="Z474" i="1"/>
  <c r="AB474" i="1" s="1"/>
  <c r="AA473" i="1"/>
  <c r="Z1560" i="1"/>
  <c r="X2075" i="1"/>
  <c r="X1686" i="1"/>
  <c r="M2663" i="1"/>
  <c r="Z2662" i="1"/>
  <c r="AA1094" i="1"/>
  <c r="AA1096" i="1" s="1"/>
  <c r="Y700" i="1"/>
  <c r="AB695" i="1"/>
  <c r="Z1096" i="1"/>
  <c r="AB1096" i="1" s="1"/>
  <c r="AA1575" i="1"/>
  <c r="AA21" i="1"/>
  <c r="U694" i="1"/>
  <c r="U698" i="1" s="1"/>
  <c r="U700" i="1" s="1"/>
  <c r="U708" i="1"/>
  <c r="U710" i="1" s="1"/>
  <c r="N694" i="1"/>
  <c r="N698" i="1" s="1"/>
  <c r="N708" i="1"/>
  <c r="K710" i="1"/>
  <c r="K699" i="1"/>
  <c r="K700" i="1" s="1"/>
  <c r="M2072" i="1"/>
  <c r="Z1682" i="1"/>
  <c r="AA1682" i="1" s="1"/>
  <c r="Q708" i="1"/>
  <c r="Q710" i="1" s="1"/>
  <c r="Q694" i="1"/>
  <c r="Q698" i="1" s="1"/>
  <c r="Q700" i="1" s="1"/>
  <c r="O2070" i="1"/>
  <c r="O1684" i="1"/>
  <c r="O1686" i="1" s="1"/>
  <c r="U2085" i="1"/>
  <c r="Z723" i="1"/>
  <c r="AB723" i="1" s="1"/>
  <c r="D698" i="1"/>
  <c r="R2663" i="1"/>
  <c r="L2070" i="1"/>
  <c r="L1684" i="1"/>
  <c r="L1686" i="1" s="1"/>
  <c r="AA2651" i="1"/>
  <c r="AA2653" i="1" s="1"/>
  <c r="T1564" i="1"/>
  <c r="T1566" i="1" s="1"/>
  <c r="T2070" i="1"/>
  <c r="K1686" i="1"/>
  <c r="D2072" i="1"/>
  <c r="P708" i="1"/>
  <c r="P710" i="1" s="1"/>
  <c r="P694" i="1"/>
  <c r="P698" i="1" s="1"/>
  <c r="P2663" i="1"/>
  <c r="T694" i="1"/>
  <c r="T698" i="1" s="1"/>
  <c r="T708" i="1"/>
  <c r="T710" i="1" s="1"/>
  <c r="T700" i="1"/>
  <c r="Q1684" i="1"/>
  <c r="Q1686" i="1" s="1"/>
  <c r="W1684" i="1"/>
  <c r="W1686" i="1" s="1"/>
  <c r="T2075" i="1"/>
  <c r="Z463" i="1"/>
  <c r="M2073" i="1"/>
  <c r="Z1683" i="1"/>
  <c r="AA1683" i="1" s="1"/>
  <c r="AA697" i="1"/>
  <c r="S2085" i="1"/>
  <c r="Z2138" i="1"/>
  <c r="AB2138" i="1" s="1"/>
  <c r="AB2137" i="1"/>
  <c r="AA2137" i="1"/>
  <c r="AA2138" i="1" s="1"/>
  <c r="Z1696" i="1"/>
  <c r="AB1696" i="1" s="1"/>
  <c r="AB1695" i="1"/>
  <c r="E708" i="1"/>
  <c r="E710" i="1" s="1"/>
  <c r="E694" i="1"/>
  <c r="Z1654" i="1"/>
  <c r="AB1654" i="1" s="1"/>
  <c r="AB699" i="1" l="1"/>
  <c r="T2085" i="1"/>
  <c r="N2075" i="1"/>
  <c r="Z452" i="1"/>
  <c r="AB452" i="1" s="1"/>
  <c r="I2070" i="1"/>
  <c r="AA1694" i="1"/>
  <c r="AA1696" i="1" s="1"/>
  <c r="M2074" i="1"/>
  <c r="M2080" i="1"/>
  <c r="Z211" i="1"/>
  <c r="AB211" i="1" s="1"/>
  <c r="Q2070" i="1"/>
  <c r="T2074" i="1"/>
  <c r="T2076" i="1" s="1"/>
  <c r="T2080" i="1"/>
  <c r="U2672" i="1"/>
  <c r="B2074" i="1"/>
  <c r="B2080" i="1"/>
  <c r="G2085" i="1"/>
  <c r="S2074" i="1"/>
  <c r="S2076" i="1" s="1"/>
  <c r="S2080" i="1"/>
  <c r="AB458" i="1"/>
  <c r="Z462" i="1"/>
  <c r="AB462" i="1" s="1"/>
  <c r="AA458" i="1"/>
  <c r="AA462" i="1" s="1"/>
  <c r="C2085" i="1"/>
  <c r="K2080" i="1"/>
  <c r="K2074" i="1"/>
  <c r="X2085" i="1"/>
  <c r="Q2672" i="1"/>
  <c r="D700" i="1"/>
  <c r="AA699" i="1"/>
  <c r="F2085" i="1"/>
  <c r="Z1564" i="1"/>
  <c r="AB1564" i="1" s="1"/>
  <c r="AB1560" i="1"/>
  <c r="AA1560" i="1"/>
  <c r="X2070" i="1"/>
  <c r="V2085" i="1"/>
  <c r="Y2084" i="1"/>
  <c r="Y2667" i="1"/>
  <c r="Y2671" i="1" s="1"/>
  <c r="U2070" i="1"/>
  <c r="N2070" i="1"/>
  <c r="L700" i="1"/>
  <c r="L2075" i="1"/>
  <c r="I2672" i="1"/>
  <c r="H2070" i="1"/>
  <c r="D2083" i="1"/>
  <c r="S2672" i="1"/>
  <c r="O2080" i="1"/>
  <c r="O2074" i="1"/>
  <c r="AA710" i="1"/>
  <c r="AB1284" i="1"/>
  <c r="Z1286" i="1"/>
  <c r="AB1286" i="1" s="1"/>
  <c r="Z2071" i="1"/>
  <c r="Z1566" i="1"/>
  <c r="AB1566" i="1" s="1"/>
  <c r="AB2651" i="1"/>
  <c r="Z2653" i="1"/>
  <c r="AB2653" i="1" s="1"/>
  <c r="AA472" i="1"/>
  <c r="AA474" i="1" s="1"/>
  <c r="D2075" i="1"/>
  <c r="Z1576" i="1"/>
  <c r="AB1576" i="1" s="1"/>
  <c r="L2074" i="1"/>
  <c r="L2080" i="1"/>
  <c r="AA1576" i="1"/>
  <c r="AA1356" i="1"/>
  <c r="AA1574" i="1"/>
  <c r="Z2081" i="1"/>
  <c r="M2668" i="1"/>
  <c r="Z2668" i="1" s="1"/>
  <c r="R2085" i="1"/>
  <c r="P2085" i="1"/>
  <c r="M2083" i="1"/>
  <c r="Z2073" i="1"/>
  <c r="AB2073" i="1" s="1"/>
  <c r="Z694" i="1"/>
  <c r="G2074" i="1"/>
  <c r="G2076" i="1" s="1"/>
  <c r="G2080" i="1"/>
  <c r="AB1681" i="1"/>
  <c r="AA1681" i="1"/>
  <c r="O2085" i="1"/>
  <c r="O2076" i="1"/>
  <c r="N700" i="1"/>
  <c r="J2080" i="1"/>
  <c r="J2074" i="1"/>
  <c r="J2076" i="1" s="1"/>
  <c r="F2074" i="1"/>
  <c r="F2076" i="1" s="1"/>
  <c r="F2080" i="1"/>
  <c r="E698" i="1"/>
  <c r="E700" i="1" s="1"/>
  <c r="E2070" i="1"/>
  <c r="Z464" i="1"/>
  <c r="AB464" i="1" s="1"/>
  <c r="AA463" i="1"/>
  <c r="P2070" i="1"/>
  <c r="Z2070" i="1" s="1"/>
  <c r="AB1561" i="1"/>
  <c r="AA1561" i="1"/>
  <c r="J2672" i="1"/>
  <c r="AB1685" i="1"/>
  <c r="Z1686" i="1"/>
  <c r="AB1686" i="1" s="1"/>
  <c r="Z2072" i="1"/>
  <c r="AB2072" i="1" s="1"/>
  <c r="M2082" i="1"/>
  <c r="Z2663" i="1"/>
  <c r="AB2663" i="1" s="1"/>
  <c r="AB2662" i="1"/>
  <c r="AA2662" i="1"/>
  <c r="AA2663" i="1" s="1"/>
  <c r="P700" i="1"/>
  <c r="Z1684" i="1"/>
  <c r="AB1684" i="1" s="1"/>
  <c r="AB1680" i="1"/>
  <c r="AA1680" i="1"/>
  <c r="AA1684" i="1" s="1"/>
  <c r="AA1686" i="1" s="1"/>
  <c r="V2080" i="1"/>
  <c r="V2074" i="1"/>
  <c r="V2076" i="1" s="1"/>
  <c r="D2667" i="1"/>
  <c r="M2085" i="1"/>
  <c r="M2076" i="1"/>
  <c r="Z2075" i="1"/>
  <c r="AA1656" i="1"/>
  <c r="D2082" i="1"/>
  <c r="AA2072" i="1"/>
  <c r="R2074" i="1"/>
  <c r="R2076" i="1" s="1"/>
  <c r="R2080" i="1"/>
  <c r="W2070" i="1"/>
  <c r="K2075" i="1"/>
  <c r="W2075" i="1"/>
  <c r="B2075" i="1"/>
  <c r="C2080" i="1"/>
  <c r="C2074" i="1"/>
  <c r="C2076" i="1" s="1"/>
  <c r="AA452" i="1"/>
  <c r="Y2085" i="1"/>
  <c r="Y2076" i="1"/>
  <c r="H2085" i="1"/>
  <c r="AA695" i="1"/>
  <c r="D2071" i="1"/>
  <c r="Z1656" i="1"/>
  <c r="AB1656" i="1" s="1"/>
  <c r="E2672" i="1"/>
  <c r="Z2074" i="1" l="1"/>
  <c r="AB2070" i="1"/>
  <c r="AA2070" i="1"/>
  <c r="M2086" i="1"/>
  <c r="M2672" i="1"/>
  <c r="K2085" i="1"/>
  <c r="K2076" i="1"/>
  <c r="Z2083" i="1"/>
  <c r="AB2083" i="1" s="1"/>
  <c r="M2670" i="1"/>
  <c r="Z2670" i="1" s="1"/>
  <c r="O2084" i="1"/>
  <c r="O2086" i="1" s="1"/>
  <c r="O2667" i="1"/>
  <c r="O2671" i="1" s="1"/>
  <c r="S2084" i="1"/>
  <c r="S2086" i="1" s="1"/>
  <c r="S2667" i="1"/>
  <c r="S2671" i="1" s="1"/>
  <c r="S2673" i="1" s="1"/>
  <c r="M2084" i="1"/>
  <c r="M2667" i="1"/>
  <c r="C2084" i="1"/>
  <c r="C2667" i="1"/>
  <c r="C2671" i="1" s="1"/>
  <c r="AA2071" i="1"/>
  <c r="D2081" i="1"/>
  <c r="D2074" i="1"/>
  <c r="D2076" i="1" s="1"/>
  <c r="W2080" i="1"/>
  <c r="W2074" i="1"/>
  <c r="AA2075" i="1"/>
  <c r="D2085" i="1"/>
  <c r="F2672" i="1"/>
  <c r="R2084" i="1"/>
  <c r="R2086" i="1" s="1"/>
  <c r="R2667" i="1"/>
  <c r="R2671" i="1" s="1"/>
  <c r="V2084" i="1"/>
  <c r="V2086" i="1" s="1"/>
  <c r="V2667" i="1"/>
  <c r="V2671" i="1" s="1"/>
  <c r="J2084" i="1"/>
  <c r="J2086" i="1" s="1"/>
  <c r="J2667" i="1"/>
  <c r="J2671" i="1" s="1"/>
  <c r="J2673" i="1" s="1"/>
  <c r="P2672" i="1"/>
  <c r="H2672" i="1"/>
  <c r="R2672" i="1"/>
  <c r="R2673" i="1" s="1"/>
  <c r="AA2073" i="1"/>
  <c r="X2074" i="1"/>
  <c r="X2076" i="1" s="1"/>
  <c r="X2080" i="1"/>
  <c r="B2084" i="1"/>
  <c r="B2667" i="1"/>
  <c r="B2671" i="1" s="1"/>
  <c r="I2074" i="1"/>
  <c r="I2076" i="1" s="1"/>
  <c r="I2080" i="1"/>
  <c r="G2672" i="1"/>
  <c r="G2673" i="1" s="1"/>
  <c r="D2669" i="1"/>
  <c r="O2672" i="1"/>
  <c r="O2673" i="1" s="1"/>
  <c r="H2074" i="1"/>
  <c r="H2076" i="1" s="1"/>
  <c r="H2080" i="1"/>
  <c r="V2672" i="1"/>
  <c r="Y2086" i="1"/>
  <c r="Y2672" i="1"/>
  <c r="Y2673" i="1" s="1"/>
  <c r="P2074" i="1"/>
  <c r="P2076" i="1" s="1"/>
  <c r="P2080" i="1"/>
  <c r="AB2081" i="1"/>
  <c r="AB2071" i="1"/>
  <c r="AA1564" i="1"/>
  <c r="AA1566" i="1" s="1"/>
  <c r="K2084" i="1"/>
  <c r="K2667" i="1"/>
  <c r="K2671" i="1" s="1"/>
  <c r="N2085" i="1"/>
  <c r="AA2083" i="1"/>
  <c r="D2670" i="1"/>
  <c r="AB2075" i="1"/>
  <c r="AA464" i="1"/>
  <c r="X2672" i="1"/>
  <c r="G2084" i="1"/>
  <c r="G2086" i="1" s="1"/>
  <c r="G2667" i="1"/>
  <c r="G2671" i="1" s="1"/>
  <c r="L2085" i="1"/>
  <c r="L2076" i="1"/>
  <c r="C2086" i="1"/>
  <c r="C2089" i="1" s="1"/>
  <c r="C2672" i="1"/>
  <c r="C2673" i="1" s="1"/>
  <c r="T2084" i="1"/>
  <c r="T2086" i="1" s="1"/>
  <c r="T2667" i="1"/>
  <c r="T2671" i="1" s="1"/>
  <c r="T2672" i="1"/>
  <c r="T2673" i="1" s="1"/>
  <c r="B2085" i="1"/>
  <c r="B2076" i="1"/>
  <c r="AF2667" i="1"/>
  <c r="Z2082" i="1"/>
  <c r="AB2082" i="1" s="1"/>
  <c r="M2669" i="1"/>
  <c r="Z2669" i="1" s="1"/>
  <c r="AB2669" i="1" s="1"/>
  <c r="Z698" i="1"/>
  <c r="AB694" i="1"/>
  <c r="AA694" i="1"/>
  <c r="AA698" i="1" s="1"/>
  <c r="L2084" i="1"/>
  <c r="L2667" i="1"/>
  <c r="L2671" i="1" s="1"/>
  <c r="N2074" i="1"/>
  <c r="N2076" i="1" s="1"/>
  <c r="N2080" i="1"/>
  <c r="Q2080" i="1"/>
  <c r="Q2074" i="1"/>
  <c r="Q2076" i="1" s="1"/>
  <c r="E2080" i="1"/>
  <c r="E2074" i="1"/>
  <c r="E2076" i="1" s="1"/>
  <c r="W2085" i="1"/>
  <c r="W2076" i="1"/>
  <c r="F2084" i="1"/>
  <c r="F2086" i="1" s="1"/>
  <c r="F2667" i="1"/>
  <c r="F2671" i="1" s="1"/>
  <c r="U2074" i="1"/>
  <c r="U2076" i="1" s="1"/>
  <c r="U2080" i="1"/>
  <c r="AA700" i="1"/>
  <c r="S2740" i="1" l="1"/>
  <c r="S2735" i="1"/>
  <c r="S2743" i="1"/>
  <c r="S2675" i="1"/>
  <c r="J2675" i="1"/>
  <c r="J2735" i="1"/>
  <c r="J2743" i="1"/>
  <c r="J2740" i="1"/>
  <c r="E2084" i="1"/>
  <c r="E2086" i="1" s="1"/>
  <c r="E2667" i="1"/>
  <c r="E2671" i="1" s="1"/>
  <c r="E2673" i="1" s="1"/>
  <c r="N2086" i="1"/>
  <c r="N2672" i="1"/>
  <c r="V2673" i="1"/>
  <c r="D2672" i="1"/>
  <c r="L2086" i="1"/>
  <c r="L2672" i="1"/>
  <c r="L2673" i="1" s="1"/>
  <c r="AB2074" i="1"/>
  <c r="Q2084" i="1"/>
  <c r="Q2086" i="1" s="1"/>
  <c r="Q2667" i="1"/>
  <c r="Q2671" i="1" s="1"/>
  <c r="Q2673" i="1" s="1"/>
  <c r="H2084" i="1"/>
  <c r="H2086" i="1" s="1"/>
  <c r="H2667" i="1"/>
  <c r="H2671" i="1" s="1"/>
  <c r="X2084" i="1"/>
  <c r="X2086" i="1" s="1"/>
  <c r="X2667" i="1"/>
  <c r="X2671" i="1" s="1"/>
  <c r="X2673" i="1" s="1"/>
  <c r="W2084" i="1"/>
  <c r="W2667" i="1"/>
  <c r="W2671" i="1" s="1"/>
  <c r="B2086" i="1"/>
  <c r="B2088" i="1" s="1"/>
  <c r="B2089" i="1" s="1"/>
  <c r="B2672" i="1"/>
  <c r="B2673" i="1" s="1"/>
  <c r="AB2670" i="1"/>
  <c r="U2084" i="1"/>
  <c r="U2086" i="1" s="1"/>
  <c r="U2667" i="1"/>
  <c r="U2671" i="1" s="1"/>
  <c r="U2673" i="1" s="1"/>
  <c r="O2743" i="1"/>
  <c r="O2740" i="1"/>
  <c r="O2735" i="1"/>
  <c r="O2675" i="1"/>
  <c r="AA2081" i="1"/>
  <c r="D2668" i="1"/>
  <c r="D2084" i="1"/>
  <c r="D2086" i="1" s="1"/>
  <c r="D2089" i="1" s="1"/>
  <c r="N2084" i="1"/>
  <c r="N2667" i="1"/>
  <c r="N2671" i="1" s="1"/>
  <c r="T2740" i="1"/>
  <c r="T2675" i="1"/>
  <c r="T2735" i="1"/>
  <c r="T2743" i="1"/>
  <c r="R2743" i="1"/>
  <c r="R2740" i="1"/>
  <c r="R2735" i="1"/>
  <c r="R2675" i="1"/>
  <c r="AF2669" i="1"/>
  <c r="AA2669" i="1"/>
  <c r="F2673" i="1"/>
  <c r="K2086" i="1"/>
  <c r="K2672" i="1"/>
  <c r="K2673" i="1" s="1"/>
  <c r="Z2076" i="1"/>
  <c r="AB2076" i="1" s="1"/>
  <c r="P2084" i="1"/>
  <c r="P2086" i="1" s="1"/>
  <c r="P2667" i="1"/>
  <c r="P2671" i="1" s="1"/>
  <c r="P2673" i="1" s="1"/>
  <c r="AA2082" i="1"/>
  <c r="H2673" i="1"/>
  <c r="M2673" i="1"/>
  <c r="AB698" i="1"/>
  <c r="Z700" i="1"/>
  <c r="AB700" i="1" s="1"/>
  <c r="AF2670" i="1"/>
  <c r="AA2670" i="1"/>
  <c r="G2740" i="1"/>
  <c r="G2735" i="1"/>
  <c r="G2743" i="1"/>
  <c r="G2675" i="1"/>
  <c r="M2671" i="1"/>
  <c r="W2086" i="1"/>
  <c r="W2672" i="1"/>
  <c r="C2740" i="1"/>
  <c r="C2735" i="1"/>
  <c r="C2675" i="1"/>
  <c r="Y2743" i="1"/>
  <c r="Y2740" i="1"/>
  <c r="Y2735" i="1"/>
  <c r="Y2675" i="1"/>
  <c r="Z2080" i="1"/>
  <c r="Z2085" i="1"/>
  <c r="I2084" i="1"/>
  <c r="I2086" i="1" s="1"/>
  <c r="I2667" i="1"/>
  <c r="I2671" i="1" s="1"/>
  <c r="I2673" i="1" s="1"/>
  <c r="AA2074" i="1"/>
  <c r="AA2076" i="1" s="1"/>
  <c r="X2735" i="1" l="1"/>
  <c r="X2743" i="1"/>
  <c r="X2740" i="1"/>
  <c r="X2675" i="1"/>
  <c r="P2743" i="1"/>
  <c r="P2740" i="1"/>
  <c r="P2675" i="1"/>
  <c r="P2735" i="1"/>
  <c r="M2743" i="1"/>
  <c r="M2740" i="1"/>
  <c r="M2735" i="1"/>
  <c r="M2675" i="1"/>
  <c r="Z2086" i="1"/>
  <c r="AB2085" i="1"/>
  <c r="H2740" i="1"/>
  <c r="H2675" i="1"/>
  <c r="H2735" i="1"/>
  <c r="H2743" i="1"/>
  <c r="V2675" i="1"/>
  <c r="V2735" i="1"/>
  <c r="V2743" i="1"/>
  <c r="V2740" i="1"/>
  <c r="AB2080" i="1"/>
  <c r="Z2084" i="1"/>
  <c r="AB2084" i="1" s="1"/>
  <c r="AA2080" i="1"/>
  <c r="AA2084" i="1" s="1"/>
  <c r="Z2667" i="1"/>
  <c r="N2673" i="1"/>
  <c r="U2735" i="1"/>
  <c r="U2743" i="1"/>
  <c r="U2740" i="1"/>
  <c r="U2675" i="1"/>
  <c r="Q2743" i="1"/>
  <c r="Q2740" i="1"/>
  <c r="Q2735" i="1"/>
  <c r="Q2675" i="1"/>
  <c r="E2743" i="1"/>
  <c r="E2740" i="1"/>
  <c r="E2735" i="1"/>
  <c r="E2675" i="1"/>
  <c r="K2675" i="1"/>
  <c r="K2735" i="1"/>
  <c r="K2743" i="1"/>
  <c r="K2740" i="1"/>
  <c r="F2743" i="1"/>
  <c r="F2740" i="1"/>
  <c r="F2735" i="1"/>
  <c r="F2675" i="1"/>
  <c r="B2740" i="1"/>
  <c r="B2735" i="1"/>
  <c r="B2675" i="1"/>
  <c r="L2735" i="1"/>
  <c r="L2743" i="1"/>
  <c r="L2740" i="1"/>
  <c r="L2675" i="1"/>
  <c r="AF2668" i="1"/>
  <c r="AA2668" i="1"/>
  <c r="AB2668" i="1"/>
  <c r="D2671" i="1"/>
  <c r="D2673" i="1"/>
  <c r="AA2672" i="1"/>
  <c r="I2735" i="1"/>
  <c r="I2743" i="1"/>
  <c r="I2740" i="1"/>
  <c r="I2675" i="1"/>
  <c r="W2673" i="1"/>
  <c r="Z2672" i="1"/>
  <c r="AA2085" i="1"/>
  <c r="W2675" i="1" l="1"/>
  <c r="W2735" i="1"/>
  <c r="W2743" i="1"/>
  <c r="W2740" i="1"/>
  <c r="N2743" i="1"/>
  <c r="N2740" i="1"/>
  <c r="N2735" i="1"/>
  <c r="N2675" i="1"/>
  <c r="Z2671" i="1"/>
  <c r="AB2671" i="1" s="1"/>
  <c r="AB2667" i="1"/>
  <c r="AA2667" i="1"/>
  <c r="AA2671" i="1" s="1"/>
  <c r="AA2673" i="1" s="1"/>
  <c r="AB2086" i="1"/>
  <c r="Z2088" i="1"/>
  <c r="D2743" i="1"/>
  <c r="D2740" i="1"/>
  <c r="D2675" i="1"/>
  <c r="D2735" i="1"/>
  <c r="AA2086" i="1"/>
  <c r="AB2672" i="1"/>
  <c r="AA2743" i="1" l="1"/>
  <c r="AA2740" i="1"/>
  <c r="AA2735" i="1"/>
  <c r="AA2675" i="1"/>
  <c r="Z2673" i="1"/>
  <c r="AB2673" i="1" l="1"/>
  <c r="Z2745" i="1"/>
  <c r="Z2743" i="1"/>
  <c r="Z2740" i="1"/>
  <c r="Z2735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<sst xmlns="http://schemas.openxmlformats.org/spreadsheetml/2006/main" count="2235" uniqueCount="200">
  <si>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</si>
  <si>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</si>
  <si>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</si>
  <si>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</si>
  <si>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</si>
  <si>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28,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</si>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</sst>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5" xfId="0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0" fontId="2" fillId="0" borderId="5" xfId="0" applyFont="1" applyBorder="1"/>
    <xf numFmtId="0" fontId="10" fillId="0" borderId="5" xfId="0" applyFont="1" applyBorder="1"/>
    <xf numFmtId="10" fontId="10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10" fillId="0" borderId="13" xfId="1" applyFont="1" applyBorder="1"/>
    <xf numFmtId="0" fontId="12" fillId="0" borderId="5" xfId="0" applyFont="1" applyBorder="1"/>
    <xf numFmtId="43" fontId="4" fillId="0" borderId="14" xfId="1" quotePrefix="1" applyFont="1" applyBorder="1"/>
    <xf numFmtId="0" fontId="10" fillId="0" borderId="0" xfId="0" applyFont="1" applyBorder="1"/>
    <xf numFmtId="0" fontId="11" fillId="0" borderId="0" xfId="0" applyFont="1" applyBorder="1"/>
    <xf numFmtId="0" fontId="13" fillId="0" borderId="5" xfId="0" applyFont="1" applyBorder="1"/>
    <xf numFmtId="43" fontId="11" fillId="0" borderId="6" xfId="1" applyFont="1" applyBorder="1"/>
    <xf numFmtId="0" fontId="10" fillId="0" borderId="8" xfId="0" applyFont="1" applyBorder="1"/>
    <xf numFmtId="43" fontId="10" fillId="0" borderId="15" xfId="1" applyFont="1" applyBorder="1"/>
    <xf numFmtId="10" fontId="10" fillId="0" borderId="15" xfId="1" applyNumberFormat="1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13" fillId="0" borderId="16" xfId="0" applyFont="1" applyBorder="1"/>
    <xf numFmtId="0" fontId="13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10" fontId="11" fillId="0" borderId="6" xfId="1" applyNumberFormat="1" applyFont="1" applyBorder="1"/>
    <xf numFmtId="0" fontId="4" fillId="0" borderId="17" xfId="0" applyFont="1" applyBorder="1"/>
    <xf numFmtId="43" fontId="10" fillId="0" borderId="9" xfId="1" applyFont="1" applyBorder="1"/>
    <xf numFmtId="43" fontId="10" fillId="0" borderId="10" xfId="1" applyFont="1" applyBorder="1"/>
    <xf numFmtId="10" fontId="11" fillId="0" borderId="12" xfId="1" applyNumberFormat="1" applyFont="1" applyBorder="1"/>
    <xf numFmtId="43" fontId="15" fillId="0" borderId="6" xfId="1" applyFont="1" applyBorder="1"/>
    <xf numFmtId="43" fontId="15" fillId="0" borderId="7" xfId="1" applyFont="1" applyBorder="1"/>
    <xf numFmtId="0" fontId="15" fillId="0" borderId="0" xfId="0" applyFont="1"/>
    <xf numFmtId="0" fontId="13" fillId="0" borderId="6" xfId="0" applyFont="1" applyBorder="1"/>
    <xf numFmtId="0" fontId="4" fillId="0" borderId="18" xfId="0" applyFont="1" applyBorder="1"/>
    <xf numFmtId="43" fontId="10" fillId="0" borderId="14" xfId="1" applyFont="1" applyBorder="1"/>
    <xf numFmtId="43" fontId="10" fillId="0" borderId="19" xfId="1" applyFont="1" applyBorder="1"/>
    <xf numFmtId="0" fontId="16" fillId="0" borderId="5" xfId="0" applyFont="1" applyBorder="1"/>
    <xf numFmtId="43" fontId="11" fillId="0" borderId="7" xfId="1" applyFont="1" applyBorder="1"/>
    <xf numFmtId="0" fontId="7" fillId="0" borderId="5" xfId="0" applyFont="1" applyBorder="1" applyAlignment="1"/>
    <xf numFmtId="0" fontId="17" fillId="0" borderId="5" xfId="0" applyFont="1" applyBorder="1"/>
    <xf numFmtId="0" fontId="1" fillId="0" borderId="6" xfId="0" applyFont="1" applyBorder="1"/>
    <xf numFmtId="0" fontId="17" fillId="0" borderId="0" xfId="0" applyFont="1" applyBorder="1"/>
    <xf numFmtId="0" fontId="4" fillId="0" borderId="14" xfId="0" applyFont="1" applyBorder="1"/>
    <xf numFmtId="0" fontId="12" fillId="0" borderId="6" xfId="0" applyFont="1" applyBorder="1"/>
    <xf numFmtId="0" fontId="7" fillId="0" borderId="6" xfId="0" applyFont="1" applyBorder="1"/>
    <xf numFmtId="0" fontId="13" fillId="0" borderId="20" xfId="0" applyFont="1" applyBorder="1"/>
    <xf numFmtId="0" fontId="7" fillId="0" borderId="0" xfId="0" applyFont="1" applyBorder="1"/>
    <xf numFmtId="0" fontId="13" fillId="0" borderId="21" xfId="0" applyFont="1" applyBorder="1"/>
    <xf numFmtId="43" fontId="11" fillId="0" borderId="0" xfId="1" applyFont="1"/>
    <xf numFmtId="0" fontId="4" fillId="0" borderId="22" xfId="0" applyFont="1" applyBorder="1" applyAlignment="1">
      <alignment horizontal="left"/>
    </xf>
    <xf numFmtId="43" fontId="10" fillId="0" borderId="23" xfId="1" applyFont="1" applyBorder="1"/>
    <xf numFmtId="43" fontId="10" fillId="0" borderId="23" xfId="1" applyNumberFormat="1" applyFont="1" applyBorder="1"/>
    <xf numFmtId="10" fontId="10" fillId="0" borderId="23" xfId="1" applyNumberFormat="1" applyFont="1" applyBorder="1"/>
    <xf numFmtId="43" fontId="10" fillId="0" borderId="24" xfId="1" applyFont="1" applyBorder="1"/>
    <xf numFmtId="43" fontId="3" fillId="0" borderId="0" xfId="1" applyFont="1"/>
    <xf numFmtId="0" fontId="6" fillId="0" borderId="0" xfId="0" applyFont="1" applyFill="1" applyBorder="1" applyAlignment="1">
      <alignment horizontal="left"/>
    </xf>
    <xf numFmtId="43" fontId="6" fillId="0" borderId="0" xfId="1" applyFont="1"/>
    <xf numFmtId="43" fontId="2" fillId="0" borderId="0" xfId="1" applyFont="1"/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4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10" fillId="0" borderId="0" xfId="1" applyFont="1"/>
    <xf numFmtId="43" fontId="8" fillId="0" borderId="0" xfId="1" applyFont="1"/>
    <xf numFmtId="43" fontId="3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6" fillId="0" borderId="0" xfId="0" applyFont="1"/>
    <xf numFmtId="0" fontId="13" fillId="0" borderId="0" xfId="0" applyFont="1"/>
    <xf numFmtId="0" fontId="2" fillId="0" borderId="0" xfId="0" applyFont="1"/>
    <xf numFmtId="43" fontId="4" fillId="0" borderId="0" xfId="1" applyFont="1" applyBorder="1"/>
    <xf numFmtId="43" fontId="14" fillId="0" borderId="0" xfId="1" applyFont="1"/>
    <xf numFmtId="10" fontId="14" fillId="0" borderId="0" xfId="1" applyNumberFormat="1" applyFont="1"/>
    <xf numFmtId="0" fontId="14" fillId="0" borderId="0" xfId="0" applyFont="1"/>
    <xf numFmtId="43" fontId="21" fillId="0" borderId="0" xfId="1" applyFont="1"/>
    <xf numFmtId="0" fontId="21" fillId="0" borderId="0" xfId="0" applyFont="1"/>
    <xf numFmtId="0" fontId="12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4" fillId="0" borderId="0" xfId="0" applyNumberFormat="1" applyFont="1"/>
    <xf numFmtId="43" fontId="18" fillId="0" borderId="0" xfId="1" applyFont="1"/>
    <xf numFmtId="43" fontId="12" fillId="0" borderId="0" xfId="0" applyNumberFormat="1" applyFont="1"/>
    <xf numFmtId="0" fontId="8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13" fillId="0" borderId="0" xfId="1" applyFont="1"/>
    <xf numFmtId="43" fontId="16" fillId="0" borderId="0" xfId="1" applyFont="1" applyBorder="1"/>
    <xf numFmtId="43" fontId="12" fillId="0" borderId="0" xfId="1" applyFont="1"/>
    <xf numFmtId="0" fontId="4" fillId="0" borderId="25" xfId="0" applyFont="1" applyFill="1" applyBorder="1" applyAlignment="1">
      <alignment horizontal="left"/>
    </xf>
    <xf numFmtId="43" fontId="4" fillId="0" borderId="25" xfId="1" applyFont="1" applyBorder="1"/>
    <xf numFmtId="0" fontId="2" fillId="0" borderId="0" xfId="0" applyFont="1" applyFill="1" applyBorder="1" applyAlignment="1">
      <alignment horizontal="left"/>
    </xf>
    <xf numFmtId="10" fontId="8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7" fillId="0" borderId="0" xfId="1" applyFont="1"/>
    <xf numFmtId="0" fontId="7" fillId="0" borderId="0" xfId="0" applyFont="1"/>
    <xf numFmtId="43" fontId="18" fillId="0" borderId="0" xfId="0" applyNumberFormat="1" applyFont="1"/>
    <xf numFmtId="165" fontId="18" fillId="0" borderId="0" xfId="0" applyNumberFormat="1" applyFont="1"/>
    <xf numFmtId="165" fontId="0" fillId="0" borderId="0" xfId="0" applyNumberFormat="1"/>
    <xf numFmtId="43" fontId="0" fillId="0" borderId="0" xfId="1" applyFont="1"/>
    <xf numFmtId="14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1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2.%20February%202021\summary-conso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0</v>
          </cell>
          <cell r="G499">
            <v>240876000</v>
          </cell>
          <cell r="H499">
            <v>51928418.839999996</v>
          </cell>
          <cell r="I499">
            <v>0</v>
          </cell>
          <cell r="J499">
            <v>0</v>
          </cell>
          <cell r="K499">
            <v>0</v>
          </cell>
          <cell r="L499">
            <v>513955.77</v>
          </cell>
          <cell r="M499">
            <v>0</v>
          </cell>
          <cell r="N499">
            <v>0</v>
          </cell>
          <cell r="O499">
            <v>0</v>
          </cell>
          <cell r="P499">
            <v>513955.77</v>
          </cell>
          <cell r="Q499">
            <v>33540402.350000001</v>
          </cell>
          <cell r="R499">
            <v>17874060.719999999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151594970.69999999</v>
          </cell>
          <cell r="I612">
            <v>0</v>
          </cell>
          <cell r="J612">
            <v>0</v>
          </cell>
          <cell r="K612">
            <v>0</v>
          </cell>
          <cell r="L612">
            <v>113972.1</v>
          </cell>
          <cell r="M612">
            <v>0</v>
          </cell>
          <cell r="N612">
            <v>0</v>
          </cell>
          <cell r="O612">
            <v>0</v>
          </cell>
          <cell r="P612">
            <v>113972.1</v>
          </cell>
          <cell r="Q612">
            <v>86434202.200000003</v>
          </cell>
          <cell r="R612">
            <v>65046796.399999999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1677147.5999999999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42402357.18999999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4412785.6100000003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1776630.22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2966888.52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1863257.99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3853384.3600000003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6252352.1800000006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1942147.98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825818.84000000008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1921744.73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7273130.3099999996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4401210.17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1961547.6800000002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1319953.5499999998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1163213.0900000001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2133210.2400000002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10978406.33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2511102.9899999998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0</v>
          </cell>
          <cell r="G4661">
            <v>753388000</v>
          </cell>
          <cell r="H4661">
            <v>35866852.670000002</v>
          </cell>
          <cell r="I4661">
            <v>0</v>
          </cell>
          <cell r="J4661">
            <v>0</v>
          </cell>
          <cell r="K4661">
            <v>0</v>
          </cell>
          <cell r="L4661">
            <v>10981506.670000002</v>
          </cell>
          <cell r="M4661">
            <v>0</v>
          </cell>
          <cell r="N4661">
            <v>0</v>
          </cell>
          <cell r="O4661">
            <v>0</v>
          </cell>
          <cell r="P4661">
            <v>10981506.670000002</v>
          </cell>
          <cell r="Q4661">
            <v>24777626.239999998</v>
          </cell>
          <cell r="R4661">
            <v>107719.76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83851.34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2806909.22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4116799.9899999998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94029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5664988.9400000004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5587813.6399999987</v>
          </cell>
          <cell r="I5087">
            <v>0</v>
          </cell>
          <cell r="J5087">
            <v>0</v>
          </cell>
          <cell r="K5087">
            <v>0</v>
          </cell>
          <cell r="L5087">
            <v>2050634.2599999998</v>
          </cell>
          <cell r="M5087">
            <v>0</v>
          </cell>
          <cell r="N5087">
            <v>0</v>
          </cell>
          <cell r="O5087">
            <v>0</v>
          </cell>
          <cell r="P5087">
            <v>2050634.2599999998</v>
          </cell>
          <cell r="Q5087">
            <v>3500008.4</v>
          </cell>
          <cell r="R5087">
            <v>37170.979999999996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198618.23999999999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198618.23999999999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8669655.5099999998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6481625.4800000004</v>
          </cell>
          <cell r="I5300">
            <v>0</v>
          </cell>
          <cell r="J5300">
            <v>0</v>
          </cell>
          <cell r="K5300">
            <v>0</v>
          </cell>
          <cell r="L5300">
            <v>133029</v>
          </cell>
          <cell r="M5300">
            <v>0</v>
          </cell>
          <cell r="N5300">
            <v>0</v>
          </cell>
          <cell r="O5300">
            <v>0</v>
          </cell>
          <cell r="P5300">
            <v>133029</v>
          </cell>
          <cell r="Q5300">
            <v>6305803.3200000003</v>
          </cell>
          <cell r="R5300">
            <v>42793.16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297852.48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170000</v>
          </cell>
          <cell r="I5513">
            <v>0</v>
          </cell>
          <cell r="J5513">
            <v>0</v>
          </cell>
          <cell r="K5513">
            <v>0</v>
          </cell>
          <cell r="L5513">
            <v>170000</v>
          </cell>
          <cell r="M5513">
            <v>0</v>
          </cell>
          <cell r="N5513">
            <v>0</v>
          </cell>
          <cell r="O5513">
            <v>0</v>
          </cell>
          <cell r="P5513">
            <v>170000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5754371.1299999999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3604692.45</v>
          </cell>
          <cell r="I5939">
            <v>0</v>
          </cell>
          <cell r="J5939">
            <v>0</v>
          </cell>
          <cell r="K5939">
            <v>0</v>
          </cell>
          <cell r="L5939">
            <v>1260343.21</v>
          </cell>
          <cell r="M5939">
            <v>0</v>
          </cell>
          <cell r="N5939">
            <v>0</v>
          </cell>
          <cell r="O5939">
            <v>0</v>
          </cell>
          <cell r="P5939">
            <v>1260343.21</v>
          </cell>
          <cell r="Q5939">
            <v>2322107.2400000002</v>
          </cell>
          <cell r="R5939">
            <v>22242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611298.21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148225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560238.16999999993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588264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554711.31000000006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21304.07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508529.92000000004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95797.08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551511.98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195980.72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1625402.82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153684.75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607151.07000000007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65800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452363.29999999993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278193.19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283121.76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733226.64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32579.86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453497.95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20795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498326.92000000004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101728.28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445103.84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59692.5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583560.18999999994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536844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612366311.68000007</v>
          </cell>
          <cell r="I9879">
            <v>0</v>
          </cell>
          <cell r="J9879">
            <v>0</v>
          </cell>
          <cell r="K9879">
            <v>0</v>
          </cell>
          <cell r="L9879">
            <v>577270413.57000005</v>
          </cell>
          <cell r="M9879">
            <v>0</v>
          </cell>
          <cell r="N9879">
            <v>0</v>
          </cell>
          <cell r="O9879">
            <v>0</v>
          </cell>
          <cell r="P9879">
            <v>577270413.57000005</v>
          </cell>
          <cell r="Q9879">
            <v>22111363.010000002</v>
          </cell>
          <cell r="R9879">
            <v>12984535.100000001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0</v>
          </cell>
          <cell r="G9992">
            <v>101748911000</v>
          </cell>
          <cell r="H9992">
            <v>8788306648.5600014</v>
          </cell>
          <cell r="I9992">
            <v>0</v>
          </cell>
          <cell r="J9992">
            <v>0</v>
          </cell>
          <cell r="K9992">
            <v>0</v>
          </cell>
          <cell r="L9992">
            <v>170074409.38</v>
          </cell>
          <cell r="M9992">
            <v>0</v>
          </cell>
          <cell r="N9992">
            <v>0</v>
          </cell>
          <cell r="O9992">
            <v>0</v>
          </cell>
          <cell r="P9992">
            <v>170074409.38</v>
          </cell>
          <cell r="Q9992">
            <v>38875971.349999994</v>
          </cell>
          <cell r="R9992">
            <v>8579356267.8299999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0</v>
          </cell>
          <cell r="G10305">
            <v>15557000</v>
          </cell>
          <cell r="H10305">
            <v>2286702.0300000003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1969191.9300000002</v>
          </cell>
          <cell r="R10305">
            <v>317510.10000000003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0</v>
          </cell>
          <cell r="G10418">
            <v>1938552000</v>
          </cell>
          <cell r="H10418">
            <v>33200617.73</v>
          </cell>
          <cell r="I10418">
            <v>0</v>
          </cell>
          <cell r="J10418">
            <v>0</v>
          </cell>
          <cell r="K10418">
            <v>0</v>
          </cell>
          <cell r="L10418">
            <v>9985007.7699999996</v>
          </cell>
          <cell r="M10418">
            <v>0</v>
          </cell>
          <cell r="N10418">
            <v>0</v>
          </cell>
          <cell r="O10418">
            <v>0</v>
          </cell>
          <cell r="P10418">
            <v>9985007.7699999996</v>
          </cell>
          <cell r="Q10418">
            <v>23214769.960000001</v>
          </cell>
          <cell r="R10418">
            <v>840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1152654.8700000001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1552126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1297754.08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4092331.45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1480636.1199999999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2463912.4300000002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960423.06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11923183.570000002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965597.64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2777167.63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739806.3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598943.4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2480030.2199999997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15468000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12535567.060000001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11472482.279999999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1928402.24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4077872.2800000003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4075248.62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21127297.91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2882748.62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4408258.8199999994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4564186.6500000004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500438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3312495.5700000003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3950519.7299999995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2425991.6399999997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31444549.280000001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418650.44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2405029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3939327.52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2360371.5499999998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4508218.4899999993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31693.72</v>
          </cell>
          <cell r="R14258">
            <v>4476524.7699999996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4350647898.249999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23213864.469999999</v>
          </cell>
          <cell r="I14903">
            <v>0</v>
          </cell>
          <cell r="J14903">
            <v>0</v>
          </cell>
          <cell r="K14903">
            <v>0</v>
          </cell>
          <cell r="L14903">
            <v>13889075.83</v>
          </cell>
          <cell r="M14903">
            <v>0</v>
          </cell>
          <cell r="N14903">
            <v>0</v>
          </cell>
          <cell r="O14903">
            <v>0</v>
          </cell>
          <cell r="P14903">
            <v>13889075.83</v>
          </cell>
          <cell r="Q14903">
            <v>9243098.6400000006</v>
          </cell>
          <cell r="R14903">
            <v>81690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0</v>
          </cell>
          <cell r="G15003">
            <v>200264000</v>
          </cell>
          <cell r="H15003">
            <v>26787305.149999999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137300553.99999997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1541616.6</v>
          </cell>
          <cell r="I15155">
            <v>0</v>
          </cell>
          <cell r="J15155">
            <v>0</v>
          </cell>
          <cell r="K15155">
            <v>0</v>
          </cell>
          <cell r="Q15155">
            <v>743826.6</v>
          </cell>
          <cell r="R15155">
            <v>797790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4274136.1999999993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6207825.8599999994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277427.88</v>
          </cell>
          <cell r="I15368">
            <v>0</v>
          </cell>
          <cell r="J15368">
            <v>0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2020718.34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5560622.5300000003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114097.68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114097.68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2403815.5099999998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10081204.039999999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52469.279999999999</v>
          </cell>
          <cell r="I15794">
            <v>0</v>
          </cell>
          <cell r="J15794">
            <v>0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5700768.5500000007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8389601.1899999995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213393.74</v>
          </cell>
          <cell r="I16007">
            <v>0</v>
          </cell>
          <cell r="J16007">
            <v>0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6534740.6500000004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15334934.039999999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414849.72</v>
          </cell>
          <cell r="I16220">
            <v>0</v>
          </cell>
          <cell r="J16220">
            <v>0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121188.88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2071836.6400000001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0</v>
          </cell>
          <cell r="J16433">
            <v>0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6783960.3300000001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2320177.21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68729.86</v>
          </cell>
          <cell r="I16646">
            <v>0</v>
          </cell>
          <cell r="J16646">
            <v>0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1900619.8299999998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3236438.39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104914.19999999998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4776486.49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15262661.720000001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171743.64</v>
          </cell>
          <cell r="I17072">
            <v>0</v>
          </cell>
          <cell r="J17072">
            <v>0</v>
          </cell>
          <cell r="K17072">
            <v>0</v>
          </cell>
          <cell r="Q17072">
            <v>171743.64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3626978.85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13718934.920000002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265896.94</v>
          </cell>
          <cell r="I17285">
            <v>0</v>
          </cell>
          <cell r="J17285">
            <v>0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4990904.2399999993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29321795.34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177220.56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177220.56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2560357.11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6433912.6899999995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131735.04000000001</v>
          </cell>
          <cell r="I17711">
            <v>0</v>
          </cell>
          <cell r="J17711">
            <v>0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4628637.8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14120917.989999998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120238.44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120238.44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1391813.28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2426338.34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96197.51999999999</v>
          </cell>
          <cell r="I18137">
            <v>0</v>
          </cell>
          <cell r="J18137">
            <v>0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1123927.6300000004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9013465.2800000012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6724.28</v>
          </cell>
          <cell r="I18350">
            <v>0</v>
          </cell>
          <cell r="J18350">
            <v>0</v>
          </cell>
          <cell r="K18350">
            <v>0</v>
          </cell>
          <cell r="Q18350">
            <v>6894.24</v>
          </cell>
          <cell r="R18350">
            <v>-169.96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1424720.4100000001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267974.58999999997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27940642.079999998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1127690.74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157010.42000000001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174782.9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3304106.36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1020461.68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223175.43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139763356.12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135191.29999999999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260654.97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716863.48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222019220.66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71400350.719999999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110752931.55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1048667.17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2597785.44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2584800</v>
          </cell>
          <cell r="R22784">
            <v>12985.439999999999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190791.2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109911.5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1012657.48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193528.91999999998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292799175.12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191441.32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608294787.25999999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194045.84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742994.87000000011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69874600.209999993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189711.97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8530467.6699999999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505891.84000000003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38556420.090000004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189699.36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507489664.39000005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142993.03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93956156.780000001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194045.84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936997.14999999991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145612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467698.7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190101.02000000002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213650202.15000001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105924.01000000001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16054778.279999999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97177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39597899.969999999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110330.38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111982339.89000002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39070691.93</v>
          </cell>
          <cell r="I26405">
            <v>0</v>
          </cell>
          <cell r="J26405">
            <v>0</v>
          </cell>
          <cell r="K26405">
            <v>0</v>
          </cell>
          <cell r="L26405">
            <v>39070691.93</v>
          </cell>
          <cell r="M26405">
            <v>0</v>
          </cell>
          <cell r="N26405">
            <v>0</v>
          </cell>
          <cell r="O26405">
            <v>0</v>
          </cell>
          <cell r="P26405">
            <v>39070691.93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9822793.2799999993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</v>
          </cell>
          <cell r="H26831">
            <v>1225445315.76</v>
          </cell>
          <cell r="I26831">
            <v>0</v>
          </cell>
          <cell r="J26831">
            <v>0</v>
          </cell>
          <cell r="K26831">
            <v>0</v>
          </cell>
          <cell r="L26831">
            <v>1004926531.12</v>
          </cell>
          <cell r="M26831">
            <v>0</v>
          </cell>
          <cell r="N26831">
            <v>0</v>
          </cell>
          <cell r="O26831">
            <v>0</v>
          </cell>
          <cell r="P26831">
            <v>1004926531.12</v>
          </cell>
          <cell r="Q26831">
            <v>179406818.11000001</v>
          </cell>
          <cell r="R26831">
            <v>41111966.530000001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206771.88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69910</v>
          </cell>
          <cell r="I30665">
            <v>0</v>
          </cell>
          <cell r="J30665">
            <v>0</v>
          </cell>
          <cell r="K30665">
            <v>0</v>
          </cell>
          <cell r="L30665">
            <v>69910</v>
          </cell>
          <cell r="M30665">
            <v>0</v>
          </cell>
          <cell r="N30665">
            <v>0</v>
          </cell>
          <cell r="O30665">
            <v>0</v>
          </cell>
          <cell r="P30665">
            <v>69910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2956779.8899999997</v>
          </cell>
          <cell r="I30881">
            <v>0</v>
          </cell>
          <cell r="J30881">
            <v>0</v>
          </cell>
          <cell r="K30881">
            <v>0</v>
          </cell>
          <cell r="L30881">
            <v>2146083.8899999997</v>
          </cell>
          <cell r="M30881">
            <v>0</v>
          </cell>
          <cell r="N30881">
            <v>0</v>
          </cell>
          <cell r="O30881">
            <v>0</v>
          </cell>
          <cell r="P30881">
            <v>2146083.8899999997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54342268.340000004</v>
          </cell>
          <cell r="I31094">
            <v>0</v>
          </cell>
          <cell r="J31094">
            <v>0</v>
          </cell>
          <cell r="K31094">
            <v>0</v>
          </cell>
          <cell r="L31094">
            <v>50047153.020000003</v>
          </cell>
          <cell r="M31094">
            <v>0</v>
          </cell>
          <cell r="N31094">
            <v>0</v>
          </cell>
          <cell r="O31094">
            <v>0</v>
          </cell>
          <cell r="P31094">
            <v>50047153.020000003</v>
          </cell>
          <cell r="Q31094">
            <v>4238665.32</v>
          </cell>
          <cell r="R31094">
            <v>56450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28073690.920000002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3401584.67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21598864.349999998</v>
          </cell>
          <cell r="I31733">
            <v>0</v>
          </cell>
          <cell r="J31733">
            <v>0</v>
          </cell>
          <cell r="K31733">
            <v>0</v>
          </cell>
          <cell r="L31733">
            <v>2401377.7899999996</v>
          </cell>
          <cell r="M31733">
            <v>0</v>
          </cell>
          <cell r="N31733">
            <v>0</v>
          </cell>
          <cell r="O31733">
            <v>0</v>
          </cell>
          <cell r="P31733">
            <v>2401377.7899999996</v>
          </cell>
          <cell r="Q31733">
            <v>14120514.18</v>
          </cell>
          <cell r="R31733">
            <v>5076972.38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738270.49</v>
          </cell>
          <cell r="I32372">
            <v>0</v>
          </cell>
          <cell r="J32372">
            <v>0</v>
          </cell>
          <cell r="K32372">
            <v>0</v>
          </cell>
          <cell r="L32372">
            <v>214098.49</v>
          </cell>
          <cell r="M32372">
            <v>0</v>
          </cell>
          <cell r="N32372">
            <v>0</v>
          </cell>
          <cell r="O32372">
            <v>0</v>
          </cell>
          <cell r="P32372">
            <v>214098.49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10960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48828.5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66870.209999999992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234438.39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90049.680000000008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298102.71999999997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39700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122310.22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414469.02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132309.66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522084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57120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202729.01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186420892.5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0</v>
          </cell>
          <cell r="G36419">
            <v>2056741000</v>
          </cell>
          <cell r="H36419">
            <v>98745845.089999989</v>
          </cell>
          <cell r="I36419">
            <v>0</v>
          </cell>
          <cell r="J36419">
            <v>0</v>
          </cell>
          <cell r="K36419">
            <v>0</v>
          </cell>
          <cell r="L36419">
            <v>56872209.860000007</v>
          </cell>
          <cell r="M36419">
            <v>0</v>
          </cell>
          <cell r="N36419">
            <v>0</v>
          </cell>
          <cell r="O36419">
            <v>0</v>
          </cell>
          <cell r="P36419">
            <v>56872209.860000007</v>
          </cell>
          <cell r="Q36419">
            <v>39397067.759999998</v>
          </cell>
          <cell r="R36419">
            <v>2476567.4700000002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22817504.739999998</v>
          </cell>
          <cell r="I36632">
            <v>0</v>
          </cell>
          <cell r="J36632">
            <v>0</v>
          </cell>
          <cell r="K36632">
            <v>0</v>
          </cell>
          <cell r="L36632">
            <v>5324909.9800000004</v>
          </cell>
          <cell r="M36632">
            <v>0</v>
          </cell>
          <cell r="N36632">
            <v>0</v>
          </cell>
          <cell r="O36632">
            <v>0</v>
          </cell>
          <cell r="P36632">
            <v>5324909.9800000004</v>
          </cell>
          <cell r="Q36632">
            <v>3439708.72</v>
          </cell>
          <cell r="R36632">
            <v>14052886.039999999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41200223.25</v>
          </cell>
          <cell r="I36845">
            <v>0</v>
          </cell>
          <cell r="J36845">
            <v>0</v>
          </cell>
          <cell r="K36845">
            <v>0</v>
          </cell>
          <cell r="L36845">
            <v>41064343.25</v>
          </cell>
          <cell r="M36845">
            <v>0</v>
          </cell>
          <cell r="N36845">
            <v>0</v>
          </cell>
          <cell r="O36845">
            <v>0</v>
          </cell>
          <cell r="P36845">
            <v>41064343.25</v>
          </cell>
          <cell r="Q36845">
            <v>61280</v>
          </cell>
          <cell r="R36845">
            <v>74600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23657319.420000002</v>
          </cell>
          <cell r="I37271">
            <v>0</v>
          </cell>
          <cell r="J37271">
            <v>0</v>
          </cell>
          <cell r="K37271">
            <v>0</v>
          </cell>
          <cell r="L37271">
            <v>23656759.420000002</v>
          </cell>
          <cell r="M37271">
            <v>0</v>
          </cell>
          <cell r="N37271">
            <v>0</v>
          </cell>
          <cell r="O37271">
            <v>0</v>
          </cell>
          <cell r="P37271">
            <v>23656759.420000002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3049508.1300000004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19033578.91</v>
          </cell>
          <cell r="I37913">
            <v>0</v>
          </cell>
          <cell r="J37913">
            <v>0</v>
          </cell>
          <cell r="K37913">
            <v>0</v>
          </cell>
          <cell r="L37913">
            <v>1448236.7600000002</v>
          </cell>
          <cell r="M37913">
            <v>0</v>
          </cell>
          <cell r="N37913">
            <v>0</v>
          </cell>
          <cell r="O37913">
            <v>0</v>
          </cell>
          <cell r="P37913">
            <v>1448236.7600000002</v>
          </cell>
          <cell r="Q37913">
            <v>17574752</v>
          </cell>
          <cell r="R37913">
            <v>10590.15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156135.12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22239222.16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0</v>
          </cell>
          <cell r="G38655">
            <v>92406000</v>
          </cell>
          <cell r="H38655">
            <v>11115521.830000002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84600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1167207.1200000001</v>
          </cell>
          <cell r="I38807">
            <v>0</v>
          </cell>
          <cell r="J38807">
            <v>0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3618937.7600000002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186192.01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360764.64</v>
          </cell>
          <cell r="I39020">
            <v>0</v>
          </cell>
          <cell r="J39020">
            <v>0</v>
          </cell>
          <cell r="K39020">
            <v>0</v>
          </cell>
          <cell r="Q39020">
            <v>360764.64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6507300.7000000002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1891310.49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689799.69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689799.69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7100034.7899999991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1185352.98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705919.77</v>
          </cell>
          <cell r="I39446">
            <v>0</v>
          </cell>
          <cell r="J39446">
            <v>0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9024570.3499999978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314057.48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916871.33</v>
          </cell>
          <cell r="I39659">
            <v>0</v>
          </cell>
          <cell r="J39659">
            <v>0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0</v>
          </cell>
          <cell r="G39720">
            <v>55893000</v>
          </cell>
          <cell r="H39720">
            <v>7676716.3600000003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559616.64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799923.6</v>
          </cell>
          <cell r="I39872">
            <v>0</v>
          </cell>
          <cell r="J39872">
            <v>0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0</v>
          </cell>
          <cell r="G39933">
            <v>50884000</v>
          </cell>
          <cell r="H39933">
            <v>6018039.0599999996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984342.39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0</v>
          </cell>
          <cell r="J40085">
            <v>0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0</v>
          </cell>
          <cell r="G40146">
            <v>53612000</v>
          </cell>
          <cell r="H40146">
            <v>21655915.120000001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381120.43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781890.39</v>
          </cell>
          <cell r="I40298">
            <v>0</v>
          </cell>
          <cell r="J40298">
            <v>0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8051858.3499999996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319962.44999999995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844242.26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844242.26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7694343.3999999994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4311810.84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374277.48</v>
          </cell>
          <cell r="I40724">
            <v>0</v>
          </cell>
          <cell r="J40724">
            <v>0</v>
          </cell>
          <cell r="K40724">
            <v>0</v>
          </cell>
          <cell r="Q40724">
            <v>374277.48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0</v>
          </cell>
          <cell r="G40785">
            <v>45825000</v>
          </cell>
          <cell r="H40785">
            <v>6187760.8400000008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3604966.4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650242.51</v>
          </cell>
          <cell r="I40937">
            <v>0</v>
          </cell>
          <cell r="J40937">
            <v>0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7688642.9799999995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3066646.26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380514.12</v>
          </cell>
          <cell r="I41150">
            <v>0</v>
          </cell>
          <cell r="J41150">
            <v>0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0</v>
          </cell>
          <cell r="G41211">
            <v>55816000</v>
          </cell>
          <cell r="H41211">
            <v>7546051.7499999991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848486.39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784545.6</v>
          </cell>
          <cell r="I41363">
            <v>0</v>
          </cell>
          <cell r="J41363">
            <v>0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5844312.0499999998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2940444.21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381270.43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381270.43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7420999.8999999994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147461.5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767585.24</v>
          </cell>
          <cell r="I41789">
            <v>0</v>
          </cell>
          <cell r="J41789">
            <v>0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6490736.0999999996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1147705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276332.64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276332.64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1732836.32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10469381.02</v>
          </cell>
          <cell r="I42176">
            <v>0</v>
          </cell>
          <cell r="J42176">
            <v>0</v>
          </cell>
          <cell r="K42176">
            <v>0</v>
          </cell>
          <cell r="L42176">
            <v>100000</v>
          </cell>
          <cell r="M42176">
            <v>0</v>
          </cell>
          <cell r="N42176">
            <v>0</v>
          </cell>
          <cell r="O42176">
            <v>0</v>
          </cell>
          <cell r="P42176">
            <v>100000</v>
          </cell>
          <cell r="Q42176">
            <v>9906582</v>
          </cell>
          <cell r="R42176">
            <v>462799.01999999996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81363.240000000005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0</v>
          </cell>
          <cell r="H42643">
            <v>14736644830.779997</v>
          </cell>
          <cell r="I42643">
            <v>0</v>
          </cell>
          <cell r="J42643">
            <v>0</v>
          </cell>
          <cell r="K42643">
            <v>0</v>
          </cell>
          <cell r="L42643">
            <v>2013784653.0700002</v>
          </cell>
          <cell r="M42643">
            <v>0</v>
          </cell>
          <cell r="N42643">
            <v>0</v>
          </cell>
          <cell r="O42643">
            <v>0</v>
          </cell>
          <cell r="P42643">
            <v>2013784653.0700002</v>
          </cell>
          <cell r="Q42643">
            <v>2148704906.1399999</v>
          </cell>
          <cell r="R42643">
            <v>10574155271.57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14736644830.779997</v>
          </cell>
          <cell r="AD42643">
            <v>160120466169.22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174857111000</v>
          </cell>
          <cell r="F54316">
            <v>0</v>
          </cell>
          <cell r="G54316">
            <v>174857111000</v>
          </cell>
          <cell r="H54316">
            <v>14736644830.779997</v>
          </cell>
          <cell r="I54316">
            <v>0</v>
          </cell>
          <cell r="J54316">
            <v>0</v>
          </cell>
          <cell r="K54316">
            <v>0</v>
          </cell>
          <cell r="L54316">
            <v>2013784653.0700002</v>
          </cell>
          <cell r="M54316">
            <v>0</v>
          </cell>
          <cell r="N54316">
            <v>0</v>
          </cell>
          <cell r="O54316">
            <v>0</v>
          </cell>
          <cell r="P54316">
            <v>2013784653.0700002</v>
          </cell>
          <cell r="Q54316">
            <v>2148704906.1399999</v>
          </cell>
          <cell r="R54316">
            <v>10574155271.57</v>
          </cell>
          <cell r="S54316">
            <v>0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14736644830.779997</v>
          </cell>
          <cell r="AD54316">
            <v>160120466169.22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</v>
          </cell>
        </row>
      </sheetData>
      <sheetData sheetId="24">
        <row r="223">
          <cell r="G223">
            <v>22179238000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>
        <row r="215">
          <cell r="C215">
            <v>0</v>
          </cell>
        </row>
      </sheetData>
      <sheetData sheetId="31"/>
      <sheetData sheetId="32"/>
      <sheetData sheetId="33"/>
      <sheetData sheetId="34"/>
      <sheetData sheetId="35">
        <row r="25">
          <cell r="P25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174718184000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8" zoomScale="91" zoomScaleNormal="91" workbookViewId="0">
      <pane xSplit="3" ySplit="3" topLeftCell="D2667" activePane="bottomRight" state="frozen"/>
      <selection activeCell="A8" sqref="A8"/>
      <selection pane="topRight" activeCell="D8" sqref="D8"/>
      <selection pane="bottomLeft" activeCell="A11" sqref="A11"/>
      <selection pane="bottomRight" activeCell="AF2724" sqref="AF2724"/>
    </sheetView>
  </sheetViews>
  <sheetFormatPr defaultRowHeight="15" customHeight="1" x14ac:dyDescent="0.2"/>
  <cols>
    <col min="1" max="1" width="50.85546875" customWidth="1"/>
    <col min="2" max="3" width="24.7109375" style="3" hidden="1" customWidth="1"/>
    <col min="4" max="4" width="24.7109375" style="3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style="2" customWidth="1"/>
    <col min="32" max="32" width="18" style="2" customWidth="1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2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  <c r="AF8" s="11"/>
    </row>
    <row r="9" spans="1:32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  <c r="AF9" s="11"/>
    </row>
    <row r="10" spans="1:32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  <c r="AF10" s="11"/>
    </row>
    <row r="11" spans="1:32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  <c r="AF11" s="32"/>
    </row>
    <row r="12" spans="1:32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  <c r="AF12" s="37"/>
    </row>
    <row r="13" spans="1:32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  <c r="AF13" s="37"/>
    </row>
    <row r="14" spans="1:32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  <c r="AF14" s="37"/>
    </row>
    <row r="15" spans="1:32" s="36" customFormat="1" ht="18" customHeight="1" x14ac:dyDescent="0.2">
      <c r="A15" s="40" t="s">
        <v>34</v>
      </c>
      <c r="B15" s="34">
        <f t="shared" ref="B15:Q18" si="0">B25+B35+B45+B55+B65+B75+B85+B95+B105+B115+B125+B135+B145+B155+B165+B175+B185</f>
        <v>240876000</v>
      </c>
      <c r="C15" s="34">
        <f t="shared" si="0"/>
        <v>0</v>
      </c>
      <c r="D15" s="34">
        <f>D25+D35+D45+D55+D65+D75+D85+D95+D105+D115+D125+D135+D145+D155+D165+D175+D185</f>
        <v>240876000</v>
      </c>
      <c r="E15" s="34">
        <f t="shared" ref="E15:Y18" si="1">E25+E35+E45+E55+E65+E75+E85+E95+E105+E115+E125+E135+E145+E155+E165+E175+E185</f>
        <v>51928418.839999996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513955.77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513955.77</v>
      </c>
      <c r="N15" s="34">
        <f t="shared" si="1"/>
        <v>33540402.350000001</v>
      </c>
      <c r="O15" s="34">
        <f t="shared" si="1"/>
        <v>17874060.719999999</v>
      </c>
      <c r="P15" s="34">
        <f t="shared" si="1"/>
        <v>0</v>
      </c>
      <c r="Q15" s="34">
        <f t="shared" si="1"/>
        <v>0</v>
      </c>
      <c r="R15" s="34">
        <f t="shared" si="1"/>
        <v>0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51928418.840000004</v>
      </c>
      <c r="AA15" s="34">
        <f>D15-Z15</f>
        <v>188947581.16</v>
      </c>
      <c r="AB15" s="41">
        <f>Z15/D15</f>
        <v>0.21558153921519788</v>
      </c>
      <c r="AC15" s="35"/>
      <c r="AE15" s="37"/>
      <c r="AF15" s="37"/>
    </row>
    <row r="16" spans="1:32" s="36" customFormat="1" ht="18" customHeight="1" x14ac:dyDescent="0.2">
      <c r="A16" s="40" t="s">
        <v>35</v>
      </c>
      <c r="B16" s="34">
        <f t="shared" si="0"/>
        <v>646396000</v>
      </c>
      <c r="C16" s="34">
        <f t="shared" si="0"/>
        <v>0</v>
      </c>
      <c r="D16" s="34">
        <f t="shared" si="0"/>
        <v>646396000</v>
      </c>
      <c r="E16" s="34">
        <f t="shared" si="0"/>
        <v>238064603.36000004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113972.1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113972.1</v>
      </c>
      <c r="N16" s="34">
        <f t="shared" si="0"/>
        <v>142701521.47</v>
      </c>
      <c r="O16" s="34">
        <f t="shared" si="0"/>
        <v>95249109.789999977</v>
      </c>
      <c r="P16" s="34">
        <f t="shared" si="0"/>
        <v>0</v>
      </c>
      <c r="Q16" s="34">
        <f t="shared" si="0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238064603.35999995</v>
      </c>
      <c r="AA16" s="34">
        <f>D16-Z16</f>
        <v>408331396.64000005</v>
      </c>
      <c r="AB16" s="41">
        <f>Z16/D16</f>
        <v>0.36829529167878505</v>
      </c>
      <c r="AC16" s="35"/>
      <c r="AE16" s="37"/>
      <c r="AF16" s="37"/>
    </row>
    <row r="17" spans="1:32" s="36" customFormat="1" ht="18" customHeight="1" x14ac:dyDescent="0.2">
      <c r="A17" s="40" t="s">
        <v>36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  <c r="AF17" s="37"/>
    </row>
    <row r="18" spans="1:32" s="36" customFormat="1" ht="18" customHeight="1" x14ac:dyDescent="0.2">
      <c r="A18" s="40" t="s">
        <v>37</v>
      </c>
      <c r="B18" s="34">
        <f t="shared" si="0"/>
        <v>500000000</v>
      </c>
      <c r="C18" s="34">
        <f t="shared" si="0"/>
        <v>0</v>
      </c>
      <c r="D18" s="34">
        <f t="shared" si="0"/>
        <v>500000000</v>
      </c>
      <c r="E18" s="34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  <c r="M18" s="34">
        <f t="shared" si="0"/>
        <v>0</v>
      </c>
      <c r="N18" s="34">
        <f t="shared" si="0"/>
        <v>0</v>
      </c>
      <c r="O18" s="34">
        <f t="shared" si="0"/>
        <v>0</v>
      </c>
      <c r="P18" s="34">
        <f t="shared" si="0"/>
        <v>0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0</v>
      </c>
      <c r="AA18" s="34">
        <f>D18-Z18</f>
        <v>500000000</v>
      </c>
      <c r="AB18" s="41">
        <f>Z18/D18</f>
        <v>0</v>
      </c>
      <c r="AC18" s="35"/>
      <c r="AE18" s="37"/>
      <c r="AF18" s="37"/>
    </row>
    <row r="19" spans="1:32" s="36" customFormat="1" ht="18" customHeight="1" x14ac:dyDescent="0.25">
      <c r="A19" s="42" t="s">
        <v>38</v>
      </c>
      <c r="B19" s="43">
        <f t="shared" ref="B19:C19" si="3">SUM(B15:B18)</f>
        <v>1387272000</v>
      </c>
      <c r="C19" s="43">
        <f t="shared" si="3"/>
        <v>0</v>
      </c>
      <c r="D19" s="43">
        <f>SUM(D15:D18)</f>
        <v>1387272000</v>
      </c>
      <c r="E19" s="43">
        <f t="shared" ref="E19:AA19" si="4">SUM(E15:E18)</f>
        <v>289993022.20000005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627927.87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627927.87</v>
      </c>
      <c r="N19" s="43">
        <f t="shared" si="4"/>
        <v>176241923.81999999</v>
      </c>
      <c r="O19" s="43">
        <f t="shared" si="4"/>
        <v>113123170.50999998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289993022.19999993</v>
      </c>
      <c r="AA19" s="43">
        <f t="shared" si="4"/>
        <v>1097278977.8000002</v>
      </c>
      <c r="AB19" s="44">
        <f>Z19/D19</f>
        <v>0.20903833004630665</v>
      </c>
      <c r="AC19" s="35"/>
      <c r="AE19" s="37"/>
      <c r="AF19" s="37"/>
    </row>
    <row r="20" spans="1:32" s="36" customFormat="1" ht="18" customHeight="1" x14ac:dyDescent="0.25">
      <c r="A20" s="45" t="s">
        <v>39</v>
      </c>
      <c r="B20" s="34">
        <f t="shared" ref="B20:Y20" si="5">B30+B40+B50+B60+B70+B80+B90+B100+B110+B120+B130+B140+B150+B160+B170+B180+B190</f>
        <v>20344000</v>
      </c>
      <c r="C20" s="34">
        <f t="shared" si="5"/>
        <v>0</v>
      </c>
      <c r="D20" s="34">
        <f t="shared" si="5"/>
        <v>20344000</v>
      </c>
      <c r="E20" s="34">
        <f t="shared" si="5"/>
        <v>1677147.5999999999</v>
      </c>
      <c r="F20" s="34">
        <f t="shared" si="5"/>
        <v>0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0</v>
      </c>
      <c r="O20" s="34">
        <f t="shared" si="5"/>
        <v>1677147.5999999999</v>
      </c>
      <c r="P20" s="34">
        <f t="shared" si="5"/>
        <v>0</v>
      </c>
      <c r="Q20" s="34">
        <f t="shared" si="5"/>
        <v>0</v>
      </c>
      <c r="R20" s="34">
        <f t="shared" si="5"/>
        <v>0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1677147.5999999999</v>
      </c>
      <c r="AA20" s="34">
        <f>D20-Z20</f>
        <v>18666852.399999999</v>
      </c>
      <c r="AB20" s="41">
        <f>Z20/D20</f>
        <v>8.2439421942587493E-2</v>
      </c>
      <c r="AC20" s="35"/>
      <c r="AE20" s="37"/>
      <c r="AF20" s="37"/>
    </row>
    <row r="21" spans="1:32" s="36" customFormat="1" ht="18" customHeight="1" x14ac:dyDescent="0.25">
      <c r="A21" s="42" t="s">
        <v>40</v>
      </c>
      <c r="B21" s="43">
        <f t="shared" ref="B21:C21" si="7">B20+B19</f>
        <v>1407616000</v>
      </c>
      <c r="C21" s="43">
        <f t="shared" si="7"/>
        <v>0</v>
      </c>
      <c r="D21" s="43">
        <f>D20+D19</f>
        <v>1407616000</v>
      </c>
      <c r="E21" s="43">
        <f t="shared" ref="E21:AA21" si="8">E20+E19</f>
        <v>291670169.80000007</v>
      </c>
      <c r="F21" s="43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627927.87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627927.87</v>
      </c>
      <c r="N21" s="43">
        <f t="shared" si="8"/>
        <v>176241923.81999999</v>
      </c>
      <c r="O21" s="43">
        <f t="shared" si="8"/>
        <v>114800318.10999997</v>
      </c>
      <c r="P21" s="43">
        <f t="shared" si="8"/>
        <v>0</v>
      </c>
      <c r="Q21" s="43">
        <f t="shared" si="8"/>
        <v>0</v>
      </c>
      <c r="R21" s="43">
        <f t="shared" si="8"/>
        <v>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291670169.79999995</v>
      </c>
      <c r="AA21" s="43">
        <f t="shared" si="8"/>
        <v>1115945830.2000003</v>
      </c>
      <c r="AB21" s="44">
        <f>Z21/D21</f>
        <v>0.20720862067495677</v>
      </c>
      <c r="AC21" s="46"/>
      <c r="AE21" s="37"/>
      <c r="AF21" s="37"/>
    </row>
    <row r="22" spans="1:32" s="49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50"/>
      <c r="AF22" s="50"/>
    </row>
    <row r="23" spans="1:32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  <c r="AF23" s="37"/>
    </row>
    <row r="24" spans="1:32" s="36" customFormat="1" ht="15" customHeight="1" x14ac:dyDescent="0.25">
      <c r="A24" s="51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  <c r="AF24" s="37"/>
    </row>
    <row r="25" spans="1:32" s="36" customFormat="1" ht="18" customHeight="1" x14ac:dyDescent="0.2">
      <c r="A25" s="40" t="s">
        <v>34</v>
      </c>
      <c r="B25" s="34">
        <f>[1]consoCURRENT!E499</f>
        <v>240876000</v>
      </c>
      <c r="C25" s="34">
        <f>[1]consoCURRENT!F499</f>
        <v>0</v>
      </c>
      <c r="D25" s="34">
        <f>[1]consoCURRENT!G499</f>
        <v>240876000</v>
      </c>
      <c r="E25" s="34">
        <f>[1]consoCURRENT!H499</f>
        <v>51928418.839999996</v>
      </c>
      <c r="F25" s="34">
        <f>[1]consoCURRENT!I499</f>
        <v>0</v>
      </c>
      <c r="G25" s="34">
        <f>[1]consoCURRENT!J499</f>
        <v>0</v>
      </c>
      <c r="H25" s="34">
        <f>[1]consoCURRENT!K499</f>
        <v>0</v>
      </c>
      <c r="I25" s="34">
        <f>[1]consoCURRENT!L499</f>
        <v>513955.77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513955.77</v>
      </c>
      <c r="N25" s="34">
        <f>[1]consoCURRENT!Q499</f>
        <v>33540402.350000001</v>
      </c>
      <c r="O25" s="34">
        <f>[1]consoCURRENT!R499</f>
        <v>17874060.719999999</v>
      </c>
      <c r="P25" s="34">
        <f>[1]consoCURRENT!S499</f>
        <v>0</v>
      </c>
      <c r="Q25" s="34">
        <f>[1]consoCURRENT!T499</f>
        <v>0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51928418.840000004</v>
      </c>
      <c r="AA25" s="34">
        <f>D25-Z25</f>
        <v>188947581.16</v>
      </c>
      <c r="AB25" s="41">
        <f>Z25/D25</f>
        <v>0.21558153921519788</v>
      </c>
      <c r="AC25" s="35"/>
      <c r="AE25" s="37"/>
      <c r="AF25" s="37"/>
    </row>
    <row r="26" spans="1:32" s="36" customFormat="1" ht="18" customHeight="1" x14ac:dyDescent="0.2">
      <c r="A26" s="40" t="s">
        <v>35</v>
      </c>
      <c r="B26" s="34">
        <f>[1]consoCURRENT!E612</f>
        <v>403301000</v>
      </c>
      <c r="C26" s="34">
        <f>[1]consoCURRENT!F612</f>
        <v>0</v>
      </c>
      <c r="D26" s="34">
        <f>[1]consoCURRENT!G612</f>
        <v>403301000</v>
      </c>
      <c r="E26" s="34">
        <f>[1]consoCURRENT!H612</f>
        <v>151594970.69999999</v>
      </c>
      <c r="F26" s="34">
        <f>[1]consoCURRENT!I612</f>
        <v>0</v>
      </c>
      <c r="G26" s="34">
        <f>[1]consoCURRENT!J612</f>
        <v>0</v>
      </c>
      <c r="H26" s="34">
        <f>[1]consoCURRENT!K612</f>
        <v>0</v>
      </c>
      <c r="I26" s="34">
        <f>[1]consoCURRENT!L612</f>
        <v>113972.1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113972.1</v>
      </c>
      <c r="N26" s="34">
        <f>[1]consoCURRENT!Q612</f>
        <v>86434202.200000003</v>
      </c>
      <c r="O26" s="34">
        <f>[1]consoCURRENT!R612</f>
        <v>65046796.399999999</v>
      </c>
      <c r="P26" s="34">
        <f>[1]consoCURRENT!S612</f>
        <v>0</v>
      </c>
      <c r="Q26" s="34">
        <f>[1]consoCURRENT!T612</f>
        <v>0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 t="shared" ref="Z26:Z28" si="9">SUM(M26:Y26)</f>
        <v>151594970.69999999</v>
      </c>
      <c r="AA26" s="34">
        <f>D26-Z26</f>
        <v>251706029.30000001</v>
      </c>
      <c r="AB26" s="41">
        <f>Z26/D26</f>
        <v>0.37588543222059945</v>
      </c>
      <c r="AC26" s="35"/>
      <c r="AE26" s="37"/>
      <c r="AF26" s="37"/>
    </row>
    <row r="27" spans="1:32" s="36" customFormat="1" ht="18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  <c r="AF27" s="37"/>
    </row>
    <row r="28" spans="1:32" s="36" customFormat="1" ht="18" customHeight="1" x14ac:dyDescent="0.2">
      <c r="A28" s="40" t="s">
        <v>37</v>
      </c>
      <c r="B28" s="34">
        <f>[1]consoCURRENT!E647</f>
        <v>500000000</v>
      </c>
      <c r="C28" s="34">
        <f>[1]consoCURRENT!F647</f>
        <v>0</v>
      </c>
      <c r="D28" s="34">
        <f>[1]consoCURRENT!G647</f>
        <v>500000000</v>
      </c>
      <c r="E28" s="34">
        <f>[1]consoCURRENT!H647</f>
        <v>0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 t="shared" si="9"/>
        <v>0</v>
      </c>
      <c r="AA28" s="34">
        <f>D28-Z28</f>
        <v>500000000</v>
      </c>
      <c r="AB28" s="41">
        <f>Z28/D28</f>
        <v>0</v>
      </c>
      <c r="AC28" s="35"/>
      <c r="AE28" s="37"/>
      <c r="AF28" s="37"/>
    </row>
    <row r="29" spans="1:32" s="36" customFormat="1" ht="18" customHeight="1" x14ac:dyDescent="0.25">
      <c r="A29" s="42" t="s">
        <v>38</v>
      </c>
      <c r="B29" s="43">
        <f t="shared" ref="B29:C29" si="10">SUM(B25:B28)</f>
        <v>1144177000</v>
      </c>
      <c r="C29" s="43">
        <f t="shared" si="10"/>
        <v>0</v>
      </c>
      <c r="D29" s="43">
        <f>SUM(D25:D28)</f>
        <v>1144177000</v>
      </c>
      <c r="E29" s="43">
        <f t="shared" ref="E29:AA29" si="11">SUM(E25:E28)</f>
        <v>203523389.53999999</v>
      </c>
      <c r="F29" s="43">
        <f t="shared" si="11"/>
        <v>0</v>
      </c>
      <c r="G29" s="43">
        <f t="shared" si="11"/>
        <v>0</v>
      </c>
      <c r="H29" s="43">
        <f t="shared" si="11"/>
        <v>0</v>
      </c>
      <c r="I29" s="43">
        <f t="shared" si="11"/>
        <v>627927.87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3">
        <f t="shared" si="11"/>
        <v>627927.87</v>
      </c>
      <c r="N29" s="43">
        <f t="shared" si="11"/>
        <v>119974604.55000001</v>
      </c>
      <c r="O29" s="43">
        <f t="shared" si="11"/>
        <v>82920857.120000005</v>
      </c>
      <c r="P29" s="43">
        <f t="shared" si="11"/>
        <v>0</v>
      </c>
      <c r="Q29" s="43">
        <f t="shared" si="11"/>
        <v>0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203523389.53999999</v>
      </c>
      <c r="AA29" s="43">
        <f t="shared" si="11"/>
        <v>940653610.46000004</v>
      </c>
      <c r="AB29" s="44">
        <f>Z29/D29</f>
        <v>0.17787753952404217</v>
      </c>
      <c r="AC29" s="35"/>
      <c r="AE29" s="37"/>
      <c r="AF29" s="37"/>
    </row>
    <row r="30" spans="1:32" s="36" customFormat="1" ht="18" customHeight="1" x14ac:dyDescent="0.25">
      <c r="A30" s="45" t="s">
        <v>39</v>
      </c>
      <c r="B30" s="34">
        <f>[1]consoCURRENT!E651</f>
        <v>20344000</v>
      </c>
      <c r="C30" s="34">
        <f>[1]consoCURRENT!F651</f>
        <v>0</v>
      </c>
      <c r="D30" s="34">
        <f>[1]consoCURRENT!G651</f>
        <v>20344000</v>
      </c>
      <c r="E30" s="34">
        <f>[1]consoCURRENT!H651</f>
        <v>1677147.5999999999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0</v>
      </c>
      <c r="O30" s="34">
        <f>[1]consoCURRENT!R651</f>
        <v>1677147.5999999999</v>
      </c>
      <c r="P30" s="34">
        <f>[1]consoCURRENT!S651</f>
        <v>0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 t="shared" ref="Z30" si="12">SUM(M30:Y30)</f>
        <v>1677147.5999999999</v>
      </c>
      <c r="AA30" s="34">
        <f>D30-Z30</f>
        <v>18666852.399999999</v>
      </c>
      <c r="AB30" s="41">
        <f>Z30/D30</f>
        <v>8.2439421942587493E-2</v>
      </c>
      <c r="AC30" s="35"/>
      <c r="AE30" s="37"/>
      <c r="AF30" s="37"/>
    </row>
    <row r="31" spans="1:32" s="36" customFormat="1" ht="18" customHeight="1" x14ac:dyDescent="0.25">
      <c r="A31" s="42" t="s">
        <v>40</v>
      </c>
      <c r="B31" s="43">
        <f t="shared" ref="B31:C31" si="13">B30+B29</f>
        <v>1164521000</v>
      </c>
      <c r="C31" s="43">
        <f t="shared" si="13"/>
        <v>0</v>
      </c>
      <c r="D31" s="43">
        <f>D30+D29</f>
        <v>1164521000</v>
      </c>
      <c r="E31" s="43">
        <f t="shared" ref="E31:AA31" si="14">E30+E29</f>
        <v>205200537.13999999</v>
      </c>
      <c r="F31" s="43">
        <f t="shared" si="14"/>
        <v>0</v>
      </c>
      <c r="G31" s="43">
        <f t="shared" si="14"/>
        <v>0</v>
      </c>
      <c r="H31" s="43">
        <f t="shared" si="14"/>
        <v>0</v>
      </c>
      <c r="I31" s="43">
        <f t="shared" si="14"/>
        <v>627927.87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627927.87</v>
      </c>
      <c r="N31" s="43">
        <f t="shared" si="14"/>
        <v>119974604.55000001</v>
      </c>
      <c r="O31" s="43">
        <f t="shared" si="14"/>
        <v>84598004.719999999</v>
      </c>
      <c r="P31" s="43">
        <f t="shared" si="14"/>
        <v>0</v>
      </c>
      <c r="Q31" s="43">
        <f t="shared" si="14"/>
        <v>0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205200537.13999999</v>
      </c>
      <c r="AA31" s="43">
        <f t="shared" si="14"/>
        <v>959320462.86000001</v>
      </c>
      <c r="AB31" s="44">
        <f>Z31/D31</f>
        <v>0.1762102505150186</v>
      </c>
      <c r="AC31" s="46"/>
      <c r="AE31" s="37"/>
      <c r="AF31" s="37"/>
    </row>
    <row r="32" spans="1:32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  <c r="AF32" s="37"/>
    </row>
    <row r="33" spans="1:32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  <c r="AF33" s="37"/>
    </row>
    <row r="34" spans="1:32" s="36" customFormat="1" ht="15" customHeight="1" x14ac:dyDescent="0.25">
      <c r="A34" s="51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  <c r="AF34" s="37"/>
    </row>
    <row r="35" spans="1:32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  <c r="AF35" s="37"/>
    </row>
    <row r="36" spans="1:32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0</v>
      </c>
      <c r="D36" s="34">
        <f>[1]consoCURRENT!G825</f>
        <v>58894000</v>
      </c>
      <c r="E36" s="34">
        <f>[1]consoCURRENT!H825</f>
        <v>42402357.18999999</v>
      </c>
      <c r="F36" s="34">
        <f>[1]consoCURRENT!I825</f>
        <v>0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38125147.769999996</v>
      </c>
      <c r="O36" s="34">
        <f>[1]consoCURRENT!R825</f>
        <v>4277209.42</v>
      </c>
      <c r="P36" s="34">
        <f>[1]consoCURRENT!S825</f>
        <v>0</v>
      </c>
      <c r="Q36" s="34">
        <f>[1]consoCURRENT!T825</f>
        <v>0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 t="shared" ref="Z36:Z38" si="15">SUM(M36:Y36)</f>
        <v>42402357.189999998</v>
      </c>
      <c r="AA36" s="34">
        <f>D36-Z36</f>
        <v>16491642.810000002</v>
      </c>
      <c r="AB36" s="41">
        <f>Z36/D36</f>
        <v>0.71997753913811247</v>
      </c>
      <c r="AC36" s="35"/>
      <c r="AE36" s="37"/>
      <c r="AF36" s="37"/>
    </row>
    <row r="37" spans="1:32" s="36" customFormat="1" ht="18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  <c r="AF37" s="37"/>
    </row>
    <row r="38" spans="1:32" s="36" customFormat="1" ht="18" customHeight="1" x14ac:dyDescent="0.2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 t="shared" si="15"/>
        <v>0</v>
      </c>
      <c r="AA38" s="34">
        <f>D38-Z38</f>
        <v>0</v>
      </c>
      <c r="AB38" s="41"/>
      <c r="AC38" s="35"/>
      <c r="AE38" s="37"/>
      <c r="AF38" s="37"/>
    </row>
    <row r="39" spans="1:32" s="36" customFormat="1" ht="18" customHeight="1" x14ac:dyDescent="0.25">
      <c r="A39" s="42" t="s">
        <v>38</v>
      </c>
      <c r="B39" s="43">
        <f t="shared" ref="B39:C39" si="16">SUM(B35:B38)</f>
        <v>58894000</v>
      </c>
      <c r="C39" s="43">
        <f t="shared" si="16"/>
        <v>0</v>
      </c>
      <c r="D39" s="43">
        <f>SUM(D35:D38)</f>
        <v>58894000</v>
      </c>
      <c r="E39" s="43">
        <f t="shared" ref="E39:AA39" si="17">SUM(E35:E38)</f>
        <v>42402357.18999999</v>
      </c>
      <c r="F39" s="43">
        <f t="shared" si="17"/>
        <v>0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38125147.769999996</v>
      </c>
      <c r="O39" s="43">
        <f t="shared" si="17"/>
        <v>4277209.42</v>
      </c>
      <c r="P39" s="43">
        <f t="shared" si="17"/>
        <v>0</v>
      </c>
      <c r="Q39" s="43">
        <f t="shared" si="17"/>
        <v>0</v>
      </c>
      <c r="R39" s="43">
        <f t="shared" si="17"/>
        <v>0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42402357.189999998</v>
      </c>
      <c r="AA39" s="43">
        <f t="shared" si="17"/>
        <v>16491642.810000002</v>
      </c>
      <c r="AB39" s="44">
        <f>Z39/D39</f>
        <v>0.71997753913811247</v>
      </c>
      <c r="AC39" s="35"/>
      <c r="AE39" s="37"/>
      <c r="AF39" s="37"/>
    </row>
    <row r="40" spans="1:32" s="36" customFormat="1" ht="18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  <c r="AF40" s="37"/>
    </row>
    <row r="41" spans="1:32" s="36" customFormat="1" ht="18" customHeight="1" x14ac:dyDescent="0.25">
      <c r="A41" s="42" t="s">
        <v>40</v>
      </c>
      <c r="B41" s="43">
        <f t="shared" ref="B41:C41" si="19">B40+B39</f>
        <v>58894000</v>
      </c>
      <c r="C41" s="43">
        <f t="shared" si="19"/>
        <v>0</v>
      </c>
      <c r="D41" s="43">
        <f>D40+D39</f>
        <v>58894000</v>
      </c>
      <c r="E41" s="43">
        <f t="shared" ref="E41:AA41" si="20">E40+E39</f>
        <v>42402357.18999999</v>
      </c>
      <c r="F41" s="43">
        <f t="shared" si="20"/>
        <v>0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38125147.769999996</v>
      </c>
      <c r="O41" s="43">
        <f t="shared" si="20"/>
        <v>4277209.42</v>
      </c>
      <c r="P41" s="43">
        <f t="shared" si="20"/>
        <v>0</v>
      </c>
      <c r="Q41" s="43">
        <f t="shared" si="20"/>
        <v>0</v>
      </c>
      <c r="R41" s="43">
        <f t="shared" si="20"/>
        <v>0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42402357.189999998</v>
      </c>
      <c r="AA41" s="43">
        <f t="shared" si="20"/>
        <v>16491642.810000002</v>
      </c>
      <c r="AB41" s="44">
        <f>Z41/D41</f>
        <v>0.71997753913811247</v>
      </c>
      <c r="AC41" s="46"/>
      <c r="AE41" s="37"/>
      <c r="AF41" s="37"/>
    </row>
    <row r="42" spans="1:32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  <c r="AF42" s="37"/>
    </row>
    <row r="43" spans="1:32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  <c r="AF43" s="37"/>
    </row>
    <row r="44" spans="1:32" s="36" customFormat="1" ht="15" customHeight="1" x14ac:dyDescent="0.25">
      <c r="A44" s="51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  <c r="AF44" s="37"/>
    </row>
    <row r="45" spans="1:32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  <c r="AF45" s="37"/>
    </row>
    <row r="46" spans="1:32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4412785.6100000003</v>
      </c>
      <c r="F46" s="34">
        <f>[1]consoCURRENT!I1038</f>
        <v>0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1830632.12</v>
      </c>
      <c r="O46" s="34">
        <f>[1]consoCURRENT!R1038</f>
        <v>2582153.4900000002</v>
      </c>
      <c r="P46" s="34">
        <f>[1]consoCURRENT!S1038</f>
        <v>0</v>
      </c>
      <c r="Q46" s="34">
        <f>[1]consoCURRENT!T1038</f>
        <v>0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 t="shared" ref="Z46:Z48" si="21">SUM(M46:Y46)</f>
        <v>4412785.6100000003</v>
      </c>
      <c r="AA46" s="34">
        <f>D46-Z46</f>
        <v>15468214.390000001</v>
      </c>
      <c r="AB46" s="41">
        <f>Z46/D46</f>
        <v>0.22195994215582718</v>
      </c>
      <c r="AC46" s="35"/>
      <c r="AE46" s="37"/>
      <c r="AF46" s="37"/>
    </row>
    <row r="47" spans="1:32" s="36" customFormat="1" ht="18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  <c r="AF47" s="37"/>
    </row>
    <row r="48" spans="1:32" s="36" customFormat="1" ht="18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  <c r="AF48" s="37"/>
    </row>
    <row r="49" spans="1:32" s="36" customFormat="1" ht="18" customHeight="1" x14ac:dyDescent="0.25">
      <c r="A49" s="42" t="s">
        <v>38</v>
      </c>
      <c r="B49" s="43">
        <f t="shared" ref="B49:C49" si="22">SUM(B45:B48)</f>
        <v>19881000</v>
      </c>
      <c r="C49" s="43">
        <f t="shared" si="22"/>
        <v>0</v>
      </c>
      <c r="D49" s="43">
        <f>SUM(D45:D48)</f>
        <v>19881000</v>
      </c>
      <c r="E49" s="43">
        <f t="shared" ref="E49:AA49" si="23">SUM(E45:E48)</f>
        <v>4412785.6100000003</v>
      </c>
      <c r="F49" s="43">
        <f t="shared" si="23"/>
        <v>0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1830632.12</v>
      </c>
      <c r="O49" s="43">
        <f t="shared" si="23"/>
        <v>2582153.4900000002</v>
      </c>
      <c r="P49" s="43">
        <f t="shared" si="23"/>
        <v>0</v>
      </c>
      <c r="Q49" s="43">
        <f t="shared" si="23"/>
        <v>0</v>
      </c>
      <c r="R49" s="43">
        <f t="shared" si="23"/>
        <v>0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4412785.6100000003</v>
      </c>
      <c r="AA49" s="43">
        <f t="shared" si="23"/>
        <v>15468214.390000001</v>
      </c>
      <c r="AB49" s="44">
        <f>Z49/D49</f>
        <v>0.22195994215582718</v>
      </c>
      <c r="AC49" s="35"/>
      <c r="AE49" s="37"/>
      <c r="AF49" s="37"/>
    </row>
    <row r="50" spans="1:32" s="36" customFormat="1" ht="18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  <c r="AF50" s="37"/>
    </row>
    <row r="51" spans="1:32" s="36" customFormat="1" ht="18" customHeight="1" x14ac:dyDescent="0.25">
      <c r="A51" s="42" t="s">
        <v>40</v>
      </c>
      <c r="B51" s="43">
        <f t="shared" ref="B51:C51" si="25">B50+B49</f>
        <v>19881000</v>
      </c>
      <c r="C51" s="43">
        <f t="shared" si="25"/>
        <v>0</v>
      </c>
      <c r="D51" s="43">
        <f>D50+D49</f>
        <v>19881000</v>
      </c>
      <c r="E51" s="43">
        <f t="shared" ref="E51:AA51" si="26">E50+E49</f>
        <v>4412785.6100000003</v>
      </c>
      <c r="F51" s="43">
        <f t="shared" si="26"/>
        <v>0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1830632.12</v>
      </c>
      <c r="O51" s="43">
        <f t="shared" si="26"/>
        <v>2582153.4900000002</v>
      </c>
      <c r="P51" s="43">
        <f t="shared" si="26"/>
        <v>0</v>
      </c>
      <c r="Q51" s="43">
        <f t="shared" si="26"/>
        <v>0</v>
      </c>
      <c r="R51" s="43">
        <f t="shared" si="26"/>
        <v>0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4412785.6100000003</v>
      </c>
      <c r="AA51" s="43">
        <f t="shared" si="26"/>
        <v>15468214.390000001</v>
      </c>
      <c r="AB51" s="44">
        <f>Z51/D51</f>
        <v>0.22195994215582718</v>
      </c>
      <c r="AC51" s="46"/>
      <c r="AE51" s="37"/>
      <c r="AF51" s="37"/>
    </row>
    <row r="52" spans="1:32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  <c r="AF52" s="37"/>
    </row>
    <row r="53" spans="1:32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  <c r="AF53" s="37"/>
    </row>
    <row r="54" spans="1:32" s="36" customFormat="1" ht="15" customHeight="1" x14ac:dyDescent="0.25">
      <c r="A54" s="51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  <c r="AF54" s="37"/>
    </row>
    <row r="55" spans="1:32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  <c r="AF55" s="37"/>
    </row>
    <row r="56" spans="1:32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1776630.22</v>
      </c>
      <c r="F56" s="34">
        <f>[1]consoCURRENT!I1251</f>
        <v>0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1336898.97</v>
      </c>
      <c r="O56" s="34">
        <f>[1]consoCURRENT!R1251</f>
        <v>439731.25</v>
      </c>
      <c r="P56" s="34">
        <f>[1]consoCURRENT!S1251</f>
        <v>0</v>
      </c>
      <c r="Q56" s="34">
        <f>[1]consoCURRENT!T1251</f>
        <v>0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 t="shared" ref="Z56:Z58" si="27">SUM(M56:Y56)</f>
        <v>1776630.22</v>
      </c>
      <c r="AA56" s="34">
        <f>D56-Z56</f>
        <v>7697369.7800000003</v>
      </c>
      <c r="AB56" s="41">
        <f>Z56/D56</f>
        <v>0.18752693899092251</v>
      </c>
      <c r="AC56" s="35"/>
      <c r="AE56" s="37"/>
      <c r="AF56" s="37"/>
    </row>
    <row r="57" spans="1:32" s="36" customFormat="1" ht="18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  <c r="AF57" s="37"/>
    </row>
    <row r="58" spans="1:32" s="36" customFormat="1" ht="18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  <c r="AF58" s="37"/>
    </row>
    <row r="59" spans="1:32" s="36" customFormat="1" ht="18" customHeight="1" x14ac:dyDescent="0.25">
      <c r="A59" s="42" t="s">
        <v>38</v>
      </c>
      <c r="B59" s="43">
        <f t="shared" ref="B59:C59" si="28">SUM(B55:B58)</f>
        <v>9474000</v>
      </c>
      <c r="C59" s="43">
        <f t="shared" si="28"/>
        <v>0</v>
      </c>
      <c r="D59" s="43">
        <f>SUM(D55:D58)</f>
        <v>9474000</v>
      </c>
      <c r="E59" s="43">
        <f t="shared" ref="E59:AA59" si="29">SUM(E55:E58)</f>
        <v>1776630.22</v>
      </c>
      <c r="F59" s="43">
        <f t="shared" si="29"/>
        <v>0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1336898.97</v>
      </c>
      <c r="O59" s="43">
        <f t="shared" si="29"/>
        <v>439731.25</v>
      </c>
      <c r="P59" s="43">
        <f t="shared" si="29"/>
        <v>0</v>
      </c>
      <c r="Q59" s="43">
        <f t="shared" si="29"/>
        <v>0</v>
      </c>
      <c r="R59" s="43">
        <f t="shared" si="29"/>
        <v>0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1776630.22</v>
      </c>
      <c r="AA59" s="43">
        <f t="shared" si="29"/>
        <v>7697369.7800000003</v>
      </c>
      <c r="AB59" s="44">
        <f>Z59/D59</f>
        <v>0.18752693899092251</v>
      </c>
      <c r="AC59" s="35"/>
      <c r="AE59" s="37"/>
      <c r="AF59" s="37"/>
    </row>
    <row r="60" spans="1:32" s="36" customFormat="1" ht="18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  <c r="AF60" s="37"/>
    </row>
    <row r="61" spans="1:32" s="36" customFormat="1" ht="18" customHeight="1" x14ac:dyDescent="0.25">
      <c r="A61" s="42" t="s">
        <v>40</v>
      </c>
      <c r="B61" s="43">
        <f t="shared" ref="B61:C61" si="31">B60+B59</f>
        <v>9474000</v>
      </c>
      <c r="C61" s="43">
        <f t="shared" si="31"/>
        <v>0</v>
      </c>
      <c r="D61" s="43">
        <f>D60+D59</f>
        <v>9474000</v>
      </c>
      <c r="E61" s="43">
        <f t="shared" ref="E61:AA61" si="32">E60+E59</f>
        <v>1776630.22</v>
      </c>
      <c r="F61" s="43">
        <f t="shared" si="32"/>
        <v>0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1336898.97</v>
      </c>
      <c r="O61" s="43">
        <f t="shared" si="32"/>
        <v>439731.25</v>
      </c>
      <c r="P61" s="43">
        <f t="shared" si="32"/>
        <v>0</v>
      </c>
      <c r="Q61" s="43">
        <f t="shared" si="32"/>
        <v>0</v>
      </c>
      <c r="R61" s="43">
        <f t="shared" si="32"/>
        <v>0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1776630.22</v>
      </c>
      <c r="AA61" s="43">
        <f t="shared" si="32"/>
        <v>7697369.7800000003</v>
      </c>
      <c r="AB61" s="44">
        <f>Z61/D61</f>
        <v>0.18752693899092251</v>
      </c>
      <c r="AC61" s="46"/>
      <c r="AE61" s="37"/>
      <c r="AF61" s="37"/>
    </row>
    <row r="62" spans="1:32" s="36" customFormat="1" ht="10.9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  <c r="AF62" s="37"/>
    </row>
    <row r="63" spans="1:32" s="36" customFormat="1" ht="10.9" customHeight="1" x14ac:dyDescent="0.25">
      <c r="A63" s="5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  <c r="AF63" s="37"/>
    </row>
    <row r="64" spans="1:32" s="36" customFormat="1" ht="15" customHeight="1" x14ac:dyDescent="0.25">
      <c r="A64" s="51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  <c r="AF64" s="37"/>
    </row>
    <row r="65" spans="1:32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  <c r="AF65" s="37"/>
    </row>
    <row r="66" spans="1:32" s="36" customFormat="1" ht="18" customHeight="1" x14ac:dyDescent="0.2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2966888.52</v>
      </c>
      <c r="F66" s="54">
        <f>[1]consoCURRENT!I1464</f>
        <v>0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471944.34</v>
      </c>
      <c r="O66" s="54">
        <f>[1]consoCURRENT!R1464</f>
        <v>2494944.1800000002</v>
      </c>
      <c r="P66" s="54">
        <f>[1]consoCURRENT!S1464</f>
        <v>0</v>
      </c>
      <c r="Q66" s="54">
        <f>[1]consoCURRENT!T1464</f>
        <v>0</v>
      </c>
      <c r="R66" s="54">
        <f>[1]consoCURRENT!U1464</f>
        <v>0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 t="shared" ref="Z66:Z68" si="33">SUM(M66:Y66)</f>
        <v>2966888.52</v>
      </c>
      <c r="AA66" s="54">
        <f>D66-Z66</f>
        <v>3613111.48</v>
      </c>
      <c r="AB66" s="55">
        <f>Z66/D66</f>
        <v>0.45089491185410335</v>
      </c>
      <c r="AC66" s="46"/>
      <c r="AE66" s="37"/>
      <c r="AF66" s="37"/>
    </row>
    <row r="67" spans="1:32" s="49" customFormat="1" ht="18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50"/>
      <c r="AF67" s="50"/>
    </row>
    <row r="68" spans="1:32" s="36" customFormat="1" ht="18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  <c r="AF68" s="37"/>
    </row>
    <row r="69" spans="1:32" s="36" customFormat="1" ht="18" customHeight="1" x14ac:dyDescent="0.25">
      <c r="A69" s="42" t="s">
        <v>38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2966888.52</v>
      </c>
      <c r="F69" s="43">
        <f t="shared" si="35"/>
        <v>0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471944.34</v>
      </c>
      <c r="O69" s="43">
        <f t="shared" si="35"/>
        <v>2494944.1800000002</v>
      </c>
      <c r="P69" s="43">
        <f t="shared" si="35"/>
        <v>0</v>
      </c>
      <c r="Q69" s="43">
        <f t="shared" si="35"/>
        <v>0</v>
      </c>
      <c r="R69" s="43">
        <f t="shared" si="35"/>
        <v>0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2966888.52</v>
      </c>
      <c r="AA69" s="43">
        <f t="shared" si="35"/>
        <v>3613111.48</v>
      </c>
      <c r="AB69" s="44">
        <f>Z69/D69</f>
        <v>0.45089491185410335</v>
      </c>
      <c r="AC69" s="35"/>
      <c r="AE69" s="37"/>
      <c r="AF69" s="37"/>
    </row>
    <row r="70" spans="1:32" s="36" customFormat="1" ht="14.45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  <c r="AF70" s="37"/>
    </row>
    <row r="71" spans="1:32" s="36" customFormat="1" ht="18" customHeight="1" x14ac:dyDescent="0.25">
      <c r="A71" s="42" t="s">
        <v>40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2966888.52</v>
      </c>
      <c r="F71" s="43">
        <f t="shared" si="38"/>
        <v>0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471944.34</v>
      </c>
      <c r="O71" s="43">
        <f t="shared" si="38"/>
        <v>2494944.1800000002</v>
      </c>
      <c r="P71" s="43">
        <f t="shared" si="38"/>
        <v>0</v>
      </c>
      <c r="Q71" s="43">
        <f t="shared" si="38"/>
        <v>0</v>
      </c>
      <c r="R71" s="43">
        <f t="shared" si="38"/>
        <v>0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2966888.52</v>
      </c>
      <c r="AA71" s="43">
        <f t="shared" si="38"/>
        <v>3613111.48</v>
      </c>
      <c r="AB71" s="44">
        <f>Z71/D71</f>
        <v>0.45089491185410335</v>
      </c>
      <c r="AC71" s="46"/>
      <c r="AE71" s="37"/>
      <c r="AF71" s="37"/>
    </row>
    <row r="72" spans="1:32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  <c r="AF72" s="37"/>
    </row>
    <row r="73" spans="1:32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  <c r="AF73" s="37"/>
    </row>
    <row r="74" spans="1:32" s="36" customFormat="1" ht="15" customHeight="1" x14ac:dyDescent="0.25">
      <c r="A74" s="51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  <c r="AF74" s="37"/>
    </row>
    <row r="75" spans="1:32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  <c r="AF75" s="37"/>
    </row>
    <row r="76" spans="1:32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1863257.99</v>
      </c>
      <c r="F76" s="34">
        <f>[1]consoCURRENT!I1677</f>
        <v>0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1234858.75</v>
      </c>
      <c r="O76" s="34">
        <f>[1]consoCURRENT!R1677</f>
        <v>628399.24</v>
      </c>
      <c r="P76" s="34">
        <f>[1]consoCURRENT!S1677</f>
        <v>0</v>
      </c>
      <c r="Q76" s="34">
        <f>[1]consoCURRENT!T1677</f>
        <v>0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 t="shared" ref="Z76:Z78" si="39">SUM(M76:Y76)</f>
        <v>1863257.99</v>
      </c>
      <c r="AA76" s="34">
        <f>D76-Z76</f>
        <v>17011742.010000002</v>
      </c>
      <c r="AB76" s="41">
        <f>Z76/D76</f>
        <v>9.8715655099337746E-2</v>
      </c>
      <c r="AC76" s="35"/>
      <c r="AE76" s="37"/>
      <c r="AF76" s="37"/>
    </row>
    <row r="77" spans="1:32" s="36" customFormat="1" ht="18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  <c r="AF77" s="37"/>
    </row>
    <row r="78" spans="1:32" s="36" customFormat="1" ht="18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  <c r="AF78" s="37"/>
    </row>
    <row r="79" spans="1:32" s="36" customFormat="1" ht="18" customHeight="1" x14ac:dyDescent="0.25">
      <c r="A79" s="42" t="s">
        <v>38</v>
      </c>
      <c r="B79" s="43">
        <f t="shared" ref="B79:C79" si="40">SUM(B75:B78)</f>
        <v>18875000</v>
      </c>
      <c r="C79" s="43">
        <f t="shared" si="40"/>
        <v>0</v>
      </c>
      <c r="D79" s="43">
        <f>SUM(D75:D78)</f>
        <v>18875000</v>
      </c>
      <c r="E79" s="43">
        <f t="shared" ref="E79:AA79" si="41">SUM(E75:E78)</f>
        <v>1863257.99</v>
      </c>
      <c r="F79" s="43">
        <f t="shared" si="41"/>
        <v>0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1234858.75</v>
      </c>
      <c r="O79" s="43">
        <f t="shared" si="41"/>
        <v>628399.24</v>
      </c>
      <c r="P79" s="43">
        <f t="shared" si="41"/>
        <v>0</v>
      </c>
      <c r="Q79" s="43">
        <f t="shared" si="41"/>
        <v>0</v>
      </c>
      <c r="R79" s="43">
        <f t="shared" si="41"/>
        <v>0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1863257.99</v>
      </c>
      <c r="AA79" s="43">
        <f t="shared" si="41"/>
        <v>17011742.010000002</v>
      </c>
      <c r="AB79" s="44">
        <f>Z79/D79</f>
        <v>9.8715655099337746E-2</v>
      </c>
      <c r="AC79" s="35"/>
      <c r="AE79" s="37"/>
      <c r="AF79" s="37"/>
    </row>
    <row r="80" spans="1:32" s="36" customFormat="1" ht="18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  <c r="AF80" s="37"/>
    </row>
    <row r="81" spans="1:32" s="36" customFormat="1" ht="18" customHeight="1" x14ac:dyDescent="0.25">
      <c r="A81" s="42" t="s">
        <v>40</v>
      </c>
      <c r="B81" s="43">
        <f t="shared" ref="B81:C81" si="43">B80+B79</f>
        <v>18875000</v>
      </c>
      <c r="C81" s="43">
        <f t="shared" si="43"/>
        <v>0</v>
      </c>
      <c r="D81" s="43">
        <f>D80+D79</f>
        <v>18875000</v>
      </c>
      <c r="E81" s="43">
        <f t="shared" ref="E81:AA81" si="44">E80+E79</f>
        <v>1863257.99</v>
      </c>
      <c r="F81" s="43">
        <f t="shared" si="44"/>
        <v>0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1234858.75</v>
      </c>
      <c r="O81" s="43">
        <f t="shared" si="44"/>
        <v>628399.24</v>
      </c>
      <c r="P81" s="43">
        <f t="shared" si="44"/>
        <v>0</v>
      </c>
      <c r="Q81" s="43">
        <f t="shared" si="44"/>
        <v>0</v>
      </c>
      <c r="R81" s="43">
        <f t="shared" si="44"/>
        <v>0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1863257.99</v>
      </c>
      <c r="AA81" s="43">
        <f t="shared" si="44"/>
        <v>17011742.010000002</v>
      </c>
      <c r="AB81" s="44">
        <f>Z81/D81</f>
        <v>9.8715655099337746E-2</v>
      </c>
      <c r="AC81" s="46"/>
      <c r="AE81" s="37"/>
      <c r="AF81" s="37"/>
    </row>
    <row r="82" spans="1:32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  <c r="AF82" s="37"/>
    </row>
    <row r="83" spans="1:32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  <c r="AF83" s="37"/>
    </row>
    <row r="84" spans="1:32" s="36" customFormat="1" ht="15" customHeight="1" x14ac:dyDescent="0.25">
      <c r="A84" s="51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  <c r="AF84" s="37"/>
    </row>
    <row r="85" spans="1:32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  <c r="AF85" s="37"/>
    </row>
    <row r="86" spans="1:32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3853384.3600000003</v>
      </c>
      <c r="F86" s="34">
        <f>[1]consoCURRENT!I1890</f>
        <v>0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143993.16999999998</v>
      </c>
      <c r="O86" s="34">
        <f>[1]consoCURRENT!R1890</f>
        <v>3709391.1900000004</v>
      </c>
      <c r="P86" s="34">
        <f>[1]consoCURRENT!S1890</f>
        <v>0</v>
      </c>
      <c r="Q86" s="34">
        <f>[1]consoCURRENT!T1890</f>
        <v>0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 t="shared" ref="Z86:Z88" si="45">SUM(M86:Y86)</f>
        <v>3853384.3600000003</v>
      </c>
      <c r="AA86" s="34">
        <f>D86-Z86</f>
        <v>18600615.640000001</v>
      </c>
      <c r="AB86" s="41">
        <f>Z86/D86</f>
        <v>0.17161237908613167</v>
      </c>
      <c r="AC86" s="35"/>
      <c r="AE86" s="37"/>
      <c r="AF86" s="37"/>
    </row>
    <row r="87" spans="1:32" s="36" customFormat="1" ht="18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  <c r="AF87" s="37"/>
    </row>
    <row r="88" spans="1:32" s="36" customFormat="1" ht="18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  <c r="AF88" s="37"/>
    </row>
    <row r="89" spans="1:32" s="36" customFormat="1" ht="18" customHeight="1" x14ac:dyDescent="0.25">
      <c r="A89" s="42" t="s">
        <v>38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3853384.3600000003</v>
      </c>
      <c r="F89" s="43">
        <f t="shared" si="47"/>
        <v>0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143993.16999999998</v>
      </c>
      <c r="O89" s="43">
        <f t="shared" si="47"/>
        <v>3709391.1900000004</v>
      </c>
      <c r="P89" s="43">
        <f t="shared" si="47"/>
        <v>0</v>
      </c>
      <c r="Q89" s="43">
        <f t="shared" si="47"/>
        <v>0</v>
      </c>
      <c r="R89" s="43">
        <f t="shared" si="47"/>
        <v>0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3853384.3600000003</v>
      </c>
      <c r="AA89" s="43">
        <f t="shared" si="47"/>
        <v>18600615.640000001</v>
      </c>
      <c r="AB89" s="44">
        <f>Z89/D89</f>
        <v>0.17161237908613167</v>
      </c>
      <c r="AC89" s="35"/>
      <c r="AE89" s="37"/>
      <c r="AF89" s="37"/>
    </row>
    <row r="90" spans="1:32" s="36" customFormat="1" ht="18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  <c r="AF90" s="37"/>
    </row>
    <row r="91" spans="1:32" s="36" customFormat="1" ht="18" customHeight="1" x14ac:dyDescent="0.25">
      <c r="A91" s="42" t="s">
        <v>40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3853384.3600000003</v>
      </c>
      <c r="F91" s="43">
        <f t="shared" si="50"/>
        <v>0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143993.16999999998</v>
      </c>
      <c r="O91" s="43">
        <f t="shared" si="50"/>
        <v>3709391.1900000004</v>
      </c>
      <c r="P91" s="43">
        <f t="shared" si="50"/>
        <v>0</v>
      </c>
      <c r="Q91" s="43">
        <f t="shared" si="50"/>
        <v>0</v>
      </c>
      <c r="R91" s="43">
        <f t="shared" si="50"/>
        <v>0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3853384.3600000003</v>
      </c>
      <c r="AA91" s="43">
        <f t="shared" si="50"/>
        <v>18600615.640000001</v>
      </c>
      <c r="AB91" s="44">
        <f>Z91/D91</f>
        <v>0.17161237908613167</v>
      </c>
      <c r="AC91" s="46"/>
      <c r="AE91" s="37"/>
      <c r="AF91" s="37"/>
    </row>
    <row r="92" spans="1:32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  <c r="AF92" s="37"/>
    </row>
    <row r="93" spans="1:32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  <c r="AF93" s="37"/>
    </row>
    <row r="94" spans="1:32" s="36" customFormat="1" ht="15" customHeight="1" x14ac:dyDescent="0.25">
      <c r="A94" s="51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  <c r="AF94" s="37"/>
    </row>
    <row r="95" spans="1:32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  <c r="AF95" s="37"/>
    </row>
    <row r="96" spans="1:32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6252352.1800000006</v>
      </c>
      <c r="F96" s="34">
        <f>[1]consoCURRENT!I2103</f>
        <v>0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1660279.92</v>
      </c>
      <c r="O96" s="34">
        <f>[1]consoCURRENT!R2103</f>
        <v>4592072.2600000007</v>
      </c>
      <c r="P96" s="34">
        <f>[1]consoCURRENT!S2103</f>
        <v>0</v>
      </c>
      <c r="Q96" s="34">
        <f>[1]consoCURRENT!T2103</f>
        <v>0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 t="shared" ref="Z96:Z98" si="51">SUM(M96:Y96)</f>
        <v>6252352.1800000006</v>
      </c>
      <c r="AA96" s="34">
        <f>D96-Z96</f>
        <v>9420647.8200000003</v>
      </c>
      <c r="AB96" s="41">
        <f>Z96/D96</f>
        <v>0.3989250417916162</v>
      </c>
      <c r="AC96" s="35"/>
      <c r="AE96" s="37"/>
      <c r="AF96" s="37"/>
    </row>
    <row r="97" spans="1:32" s="36" customFormat="1" ht="18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  <c r="AF97" s="37"/>
    </row>
    <row r="98" spans="1:32" s="36" customFormat="1" ht="18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  <c r="AF98" s="37"/>
    </row>
    <row r="99" spans="1:32" s="36" customFormat="1" ht="18" customHeight="1" x14ac:dyDescent="0.25">
      <c r="A99" s="42" t="s">
        <v>38</v>
      </c>
      <c r="B99" s="43">
        <f t="shared" ref="B99:C99" si="52">SUM(B95:B98)</f>
        <v>15673000</v>
      </c>
      <c r="C99" s="43">
        <f t="shared" si="52"/>
        <v>0</v>
      </c>
      <c r="D99" s="43">
        <f>SUM(D95:D98)</f>
        <v>15673000</v>
      </c>
      <c r="E99" s="43">
        <f t="shared" ref="E99:AA99" si="53">SUM(E95:E98)</f>
        <v>6252352.1800000006</v>
      </c>
      <c r="F99" s="43">
        <f t="shared" si="53"/>
        <v>0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1660279.92</v>
      </c>
      <c r="O99" s="43">
        <f t="shared" si="53"/>
        <v>4592072.2600000007</v>
      </c>
      <c r="P99" s="43">
        <f t="shared" si="53"/>
        <v>0</v>
      </c>
      <c r="Q99" s="43">
        <f t="shared" si="53"/>
        <v>0</v>
      </c>
      <c r="R99" s="43">
        <f t="shared" si="53"/>
        <v>0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6252352.1800000006</v>
      </c>
      <c r="AA99" s="43">
        <f t="shared" si="53"/>
        <v>9420647.8200000003</v>
      </c>
      <c r="AB99" s="44">
        <f>Z99/D99</f>
        <v>0.3989250417916162</v>
      </c>
      <c r="AC99" s="35"/>
      <c r="AE99" s="37"/>
      <c r="AF99" s="37"/>
    </row>
    <row r="100" spans="1:32" s="36" customFormat="1" ht="18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  <c r="AF100" s="37"/>
    </row>
    <row r="101" spans="1:32" s="36" customFormat="1" ht="18" customHeight="1" x14ac:dyDescent="0.25">
      <c r="A101" s="42" t="s">
        <v>40</v>
      </c>
      <c r="B101" s="43">
        <f t="shared" ref="B101:C101" si="55">B100+B99</f>
        <v>15673000</v>
      </c>
      <c r="C101" s="43">
        <f t="shared" si="55"/>
        <v>0</v>
      </c>
      <c r="D101" s="43">
        <f>D100+D99</f>
        <v>15673000</v>
      </c>
      <c r="E101" s="43">
        <f t="shared" ref="E101:AA101" si="56">E100+E99</f>
        <v>6252352.1800000006</v>
      </c>
      <c r="F101" s="43">
        <f t="shared" si="56"/>
        <v>0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1660279.92</v>
      </c>
      <c r="O101" s="43">
        <f t="shared" si="56"/>
        <v>4592072.2600000007</v>
      </c>
      <c r="P101" s="43">
        <f t="shared" si="56"/>
        <v>0</v>
      </c>
      <c r="Q101" s="43">
        <f t="shared" si="56"/>
        <v>0</v>
      </c>
      <c r="R101" s="43">
        <f t="shared" si="56"/>
        <v>0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6252352.1800000006</v>
      </c>
      <c r="AA101" s="43">
        <f t="shared" si="56"/>
        <v>9420647.8200000003</v>
      </c>
      <c r="AB101" s="44">
        <f>Z101/D101</f>
        <v>0.3989250417916162</v>
      </c>
      <c r="AC101" s="46"/>
      <c r="AE101" s="37"/>
      <c r="AF101" s="37"/>
    </row>
    <row r="102" spans="1:32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  <c r="AF102" s="37"/>
    </row>
    <row r="103" spans="1:32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  <c r="AF103" s="37"/>
    </row>
    <row r="104" spans="1:32" s="36" customFormat="1" ht="15" customHeight="1" x14ac:dyDescent="0.25">
      <c r="A104" s="51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  <c r="AF104" s="37"/>
    </row>
    <row r="105" spans="1:32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  <c r="AF105" s="37"/>
    </row>
    <row r="106" spans="1:32" s="36" customFormat="1" ht="18" customHeight="1" x14ac:dyDescent="0.2">
      <c r="A106" s="40" t="s">
        <v>35</v>
      </c>
      <c r="B106" s="34">
        <f>[1]consoCURRENT!E2316</f>
        <v>9521000</v>
      </c>
      <c r="C106" s="34">
        <f>[1]consoCURRENT!F2316</f>
        <v>0</v>
      </c>
      <c r="D106" s="34">
        <f>[1]consoCURRENT!G2316</f>
        <v>9521000</v>
      </c>
      <c r="E106" s="34">
        <f>[1]consoCURRENT!H2316</f>
        <v>1942147.98</v>
      </c>
      <c r="F106" s="34">
        <f>[1]consoCURRENT!I2316</f>
        <v>0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1227012.5199999998</v>
      </c>
      <c r="O106" s="34">
        <f>[1]consoCURRENT!R2316</f>
        <v>715135.46000000008</v>
      </c>
      <c r="P106" s="34">
        <f>[1]consoCURRENT!S2316</f>
        <v>0</v>
      </c>
      <c r="Q106" s="34">
        <f>[1]consoCURRENT!T2316</f>
        <v>0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 t="shared" ref="Z106:Z108" si="57">SUM(M106:Y106)</f>
        <v>1942147.98</v>
      </c>
      <c r="AA106" s="34">
        <f>D106-Z106</f>
        <v>7578852.0199999996</v>
      </c>
      <c r="AB106" s="41">
        <f>Z106/D106</f>
        <v>0.20398571368553722</v>
      </c>
      <c r="AC106" s="35"/>
      <c r="AE106" s="37"/>
      <c r="AF106" s="37"/>
    </row>
    <row r="107" spans="1:32" s="36" customFormat="1" ht="18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  <c r="AF107" s="37"/>
    </row>
    <row r="108" spans="1:32" s="36" customFormat="1" ht="18" customHeight="1" x14ac:dyDescent="0.2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 t="shared" si="57"/>
        <v>0</v>
      </c>
      <c r="AA108" s="34">
        <f>D108-Z108</f>
        <v>0</v>
      </c>
      <c r="AB108" s="41"/>
      <c r="AC108" s="35"/>
      <c r="AE108" s="37"/>
      <c r="AF108" s="37"/>
    </row>
    <row r="109" spans="1:32" s="36" customFormat="1" ht="18" customHeight="1" x14ac:dyDescent="0.25">
      <c r="A109" s="42" t="s">
        <v>38</v>
      </c>
      <c r="B109" s="43">
        <f t="shared" ref="B109:C109" si="58">SUM(B105:B108)</f>
        <v>9521000</v>
      </c>
      <c r="C109" s="43">
        <f t="shared" si="58"/>
        <v>0</v>
      </c>
      <c r="D109" s="43">
        <f>SUM(D105:D108)</f>
        <v>9521000</v>
      </c>
      <c r="E109" s="43">
        <f t="shared" ref="E109:AA109" si="59">SUM(E105:E108)</f>
        <v>1942147.98</v>
      </c>
      <c r="F109" s="43">
        <f t="shared" si="59"/>
        <v>0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1227012.5199999998</v>
      </c>
      <c r="O109" s="43">
        <f t="shared" si="59"/>
        <v>715135.46000000008</v>
      </c>
      <c r="P109" s="43">
        <f t="shared" si="59"/>
        <v>0</v>
      </c>
      <c r="Q109" s="43">
        <f t="shared" si="59"/>
        <v>0</v>
      </c>
      <c r="R109" s="43">
        <f t="shared" si="59"/>
        <v>0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1942147.98</v>
      </c>
      <c r="AA109" s="43">
        <f t="shared" si="59"/>
        <v>7578852.0199999996</v>
      </c>
      <c r="AB109" s="44">
        <f>Z109/D109</f>
        <v>0.20398571368553722</v>
      </c>
      <c r="AC109" s="35"/>
      <c r="AE109" s="37"/>
      <c r="AF109" s="37"/>
    </row>
    <row r="110" spans="1:32" s="36" customFormat="1" ht="18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  <c r="AF110" s="37"/>
    </row>
    <row r="111" spans="1:32" s="36" customFormat="1" ht="18" customHeight="1" x14ac:dyDescent="0.25">
      <c r="A111" s="42" t="s">
        <v>40</v>
      </c>
      <c r="B111" s="43">
        <f t="shared" ref="B111:C111" si="61">B110+B109</f>
        <v>9521000</v>
      </c>
      <c r="C111" s="43">
        <f t="shared" si="61"/>
        <v>0</v>
      </c>
      <c r="D111" s="43">
        <f>D110+D109</f>
        <v>9521000</v>
      </c>
      <c r="E111" s="43">
        <f t="shared" ref="E111:AA111" si="62">E110+E109</f>
        <v>1942147.98</v>
      </c>
      <c r="F111" s="43">
        <f t="shared" si="62"/>
        <v>0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1227012.5199999998</v>
      </c>
      <c r="O111" s="43">
        <f t="shared" si="62"/>
        <v>715135.46000000008</v>
      </c>
      <c r="P111" s="43">
        <f t="shared" si="62"/>
        <v>0</v>
      </c>
      <c r="Q111" s="43">
        <f t="shared" si="62"/>
        <v>0</v>
      </c>
      <c r="R111" s="43">
        <f t="shared" si="62"/>
        <v>0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1942147.98</v>
      </c>
      <c r="AA111" s="43">
        <f t="shared" si="62"/>
        <v>7578852.0199999996</v>
      </c>
      <c r="AB111" s="44">
        <f>Z111/D111</f>
        <v>0.20398571368553722</v>
      </c>
      <c r="AC111" s="46"/>
      <c r="AE111" s="37"/>
      <c r="AF111" s="37"/>
    </row>
    <row r="112" spans="1:32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  <c r="AF112" s="37"/>
    </row>
    <row r="113" spans="1:32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  <c r="AF113" s="37"/>
    </row>
    <row r="114" spans="1:32" s="36" customFormat="1" ht="15" customHeight="1" x14ac:dyDescent="0.25">
      <c r="A114" s="51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  <c r="AF114" s="37"/>
    </row>
    <row r="115" spans="1:32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  <c r="AF115" s="37"/>
    </row>
    <row r="116" spans="1:32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825818.84000000008</v>
      </c>
      <c r="F116" s="34">
        <f>[1]consoCURRENT!I2529</f>
        <v>0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484720.46</v>
      </c>
      <c r="O116" s="34">
        <f>[1]consoCURRENT!R2529</f>
        <v>341098.38</v>
      </c>
      <c r="P116" s="34">
        <f>[1]consoCURRENT!S2529</f>
        <v>0</v>
      </c>
      <c r="Q116" s="34">
        <f>[1]consoCURRENT!T2529</f>
        <v>0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 t="shared" ref="Z116:Z118" si="63">SUM(M116:Y116)</f>
        <v>825818.84000000008</v>
      </c>
      <c r="AA116" s="34">
        <f>D116-Z116</f>
        <v>3779181.16</v>
      </c>
      <c r="AB116" s="41">
        <f>Z116/D116</f>
        <v>0.17933090988056463</v>
      </c>
      <c r="AC116" s="35"/>
      <c r="AE116" s="37"/>
      <c r="AF116" s="37"/>
    </row>
    <row r="117" spans="1:32" s="36" customFormat="1" ht="18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  <c r="AF117" s="37"/>
    </row>
    <row r="118" spans="1:32" s="36" customFormat="1" ht="18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  <c r="AF118" s="37"/>
    </row>
    <row r="119" spans="1:32" s="36" customFormat="1" ht="18" customHeight="1" x14ac:dyDescent="0.25">
      <c r="A119" s="42" t="s">
        <v>38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825818.84000000008</v>
      </c>
      <c r="F119" s="43">
        <f t="shared" si="64"/>
        <v>0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484720.46</v>
      </c>
      <c r="O119" s="43">
        <f t="shared" si="64"/>
        <v>341098.38</v>
      </c>
      <c r="P119" s="43">
        <f t="shared" si="64"/>
        <v>0</v>
      </c>
      <c r="Q119" s="43">
        <f t="shared" si="64"/>
        <v>0</v>
      </c>
      <c r="R119" s="43">
        <f t="shared" si="64"/>
        <v>0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825818.84000000008</v>
      </c>
      <c r="AA119" s="43">
        <f t="shared" si="64"/>
        <v>3779181.16</v>
      </c>
      <c r="AB119" s="44">
        <f>Z119/D119</f>
        <v>0.17933090988056463</v>
      </c>
      <c r="AC119" s="35"/>
      <c r="AE119" s="37"/>
      <c r="AF119" s="37"/>
    </row>
    <row r="120" spans="1:32" s="36" customFormat="1" ht="18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  <c r="AF120" s="37"/>
    </row>
    <row r="121" spans="1:32" s="36" customFormat="1" ht="18" customHeight="1" x14ac:dyDescent="0.25">
      <c r="A121" s="42" t="s">
        <v>40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825818.84000000008</v>
      </c>
      <c r="F121" s="43">
        <f t="shared" si="66"/>
        <v>0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484720.46</v>
      </c>
      <c r="O121" s="43">
        <f t="shared" si="66"/>
        <v>341098.38</v>
      </c>
      <c r="P121" s="43">
        <f t="shared" si="66"/>
        <v>0</v>
      </c>
      <c r="Q121" s="43">
        <f t="shared" si="66"/>
        <v>0</v>
      </c>
      <c r="R121" s="43">
        <f t="shared" si="66"/>
        <v>0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825818.84000000008</v>
      </c>
      <c r="AA121" s="43">
        <f t="shared" si="66"/>
        <v>3779181.16</v>
      </c>
      <c r="AB121" s="44">
        <f>Z121/D121</f>
        <v>0.17933090988056463</v>
      </c>
      <c r="AC121" s="46"/>
      <c r="AE121" s="37"/>
      <c r="AF121" s="37"/>
    </row>
    <row r="122" spans="1:32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  <c r="AF122" s="37"/>
    </row>
    <row r="123" spans="1:32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  <c r="AF123" s="37"/>
    </row>
    <row r="124" spans="1:32" s="36" customFormat="1" ht="15" customHeight="1" x14ac:dyDescent="0.25">
      <c r="A124" s="51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  <c r="AF124" s="37"/>
    </row>
    <row r="125" spans="1:32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  <c r="AF125" s="37"/>
    </row>
    <row r="126" spans="1:32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1921744.73</v>
      </c>
      <c r="F126" s="34">
        <f>[1]consoCURRENT!I2742</f>
        <v>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784051.2699999999</v>
      </c>
      <c r="O126" s="34">
        <f>[1]consoCURRENT!R2742</f>
        <v>1137693.46</v>
      </c>
      <c r="P126" s="34">
        <f>[1]consoCURRENT!S2742</f>
        <v>0</v>
      </c>
      <c r="Q126" s="34">
        <f>[1]consoCURRENT!T2742</f>
        <v>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 t="shared" ref="Z126:Z128" si="67">SUM(M126:Y126)</f>
        <v>1921744.73</v>
      </c>
      <c r="AA126" s="34">
        <f>D126-Z126</f>
        <v>3837255.27</v>
      </c>
      <c r="AB126" s="41">
        <f>Z126/D126</f>
        <v>0.33369417086299702</v>
      </c>
      <c r="AC126" s="35"/>
      <c r="AE126" s="37"/>
      <c r="AF126" s="37"/>
    </row>
    <row r="127" spans="1:32" s="36" customFormat="1" ht="18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  <c r="AF127" s="37"/>
    </row>
    <row r="128" spans="1:32" s="36" customFormat="1" ht="18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  <c r="AF128" s="37"/>
    </row>
    <row r="129" spans="1:32" s="36" customFormat="1" ht="18" customHeight="1" x14ac:dyDescent="0.25">
      <c r="A129" s="42" t="s">
        <v>38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1921744.73</v>
      </c>
      <c r="F129" s="43">
        <f t="shared" si="69"/>
        <v>0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784051.2699999999</v>
      </c>
      <c r="O129" s="43">
        <f t="shared" si="69"/>
        <v>1137693.46</v>
      </c>
      <c r="P129" s="43">
        <f t="shared" si="69"/>
        <v>0</v>
      </c>
      <c r="Q129" s="43">
        <f t="shared" si="69"/>
        <v>0</v>
      </c>
      <c r="R129" s="43">
        <f t="shared" si="69"/>
        <v>0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1921744.73</v>
      </c>
      <c r="AA129" s="43">
        <f t="shared" si="69"/>
        <v>3837255.27</v>
      </c>
      <c r="AB129" s="44">
        <f>Z129/D129</f>
        <v>0.33369417086299702</v>
      </c>
      <c r="AC129" s="35"/>
      <c r="AE129" s="37"/>
      <c r="AF129" s="37"/>
    </row>
    <row r="130" spans="1:32" s="36" customFormat="1" ht="18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  <c r="AF130" s="37"/>
    </row>
    <row r="131" spans="1:32" s="36" customFormat="1" ht="18" customHeight="1" x14ac:dyDescent="0.25">
      <c r="A131" s="42" t="s">
        <v>40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1921744.73</v>
      </c>
      <c r="F131" s="43">
        <f t="shared" si="72"/>
        <v>0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784051.2699999999</v>
      </c>
      <c r="O131" s="43">
        <f t="shared" si="72"/>
        <v>1137693.46</v>
      </c>
      <c r="P131" s="43">
        <f t="shared" si="72"/>
        <v>0</v>
      </c>
      <c r="Q131" s="43">
        <f t="shared" si="72"/>
        <v>0</v>
      </c>
      <c r="R131" s="43">
        <f t="shared" si="72"/>
        <v>0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1921744.73</v>
      </c>
      <c r="AA131" s="43">
        <f t="shared" si="72"/>
        <v>3837255.27</v>
      </c>
      <c r="AB131" s="44">
        <f>Z131/D131</f>
        <v>0.33369417086299702</v>
      </c>
      <c r="AC131" s="46"/>
      <c r="AE131" s="37"/>
      <c r="AF131" s="37"/>
    </row>
    <row r="132" spans="1:32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  <c r="AF132" s="37"/>
    </row>
    <row r="133" spans="1:32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  <c r="AF133" s="37"/>
    </row>
    <row r="134" spans="1:32" s="36" customFormat="1" ht="15" customHeight="1" x14ac:dyDescent="0.25">
      <c r="A134" s="51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  <c r="AF134" s="37"/>
    </row>
    <row r="135" spans="1:32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  <c r="AF135" s="37"/>
    </row>
    <row r="136" spans="1:32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7273130.3099999996</v>
      </c>
      <c r="F136" s="34">
        <f>[1]consoCURRENT!I2955</f>
        <v>0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4340898.5200000005</v>
      </c>
      <c r="O136" s="34">
        <f>[1]consoCURRENT!R2955</f>
        <v>2932231.7899999996</v>
      </c>
      <c r="P136" s="34">
        <f>[1]consoCURRENT!S2955</f>
        <v>0</v>
      </c>
      <c r="Q136" s="34">
        <f>[1]consoCURRENT!T2955</f>
        <v>0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 t="shared" ref="Z136:Z138" si="73">SUM(M136:Y136)</f>
        <v>7273130.3100000005</v>
      </c>
      <c r="AA136" s="34">
        <f>D136-Z136</f>
        <v>22602869.689999998</v>
      </c>
      <c r="AB136" s="41">
        <f>Z136/D136</f>
        <v>0.24344391183558711</v>
      </c>
      <c r="AC136" s="35"/>
      <c r="AE136" s="37"/>
      <c r="AF136" s="37"/>
    </row>
    <row r="137" spans="1:32" s="36" customFormat="1" ht="18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  <c r="AF137" s="37"/>
    </row>
    <row r="138" spans="1:32" s="36" customFormat="1" ht="18" customHeight="1" x14ac:dyDescent="0.2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 t="shared" si="73"/>
        <v>0</v>
      </c>
      <c r="AA138" s="54">
        <f>D138-Z138</f>
        <v>0</v>
      </c>
      <c r="AB138" s="55"/>
      <c r="AC138" s="46"/>
      <c r="AE138" s="37"/>
      <c r="AF138" s="37"/>
    </row>
    <row r="139" spans="1:32" s="36" customFormat="1" ht="18" customHeight="1" x14ac:dyDescent="0.25">
      <c r="A139" s="56" t="s">
        <v>38</v>
      </c>
      <c r="B139" s="54">
        <f t="shared" ref="B139:C139" si="74">SUM(B135:B138)</f>
        <v>29876000</v>
      </c>
      <c r="C139" s="54">
        <f t="shared" si="74"/>
        <v>0</v>
      </c>
      <c r="D139" s="54">
        <f>SUM(D135:D138)</f>
        <v>29876000</v>
      </c>
      <c r="E139" s="54">
        <f t="shared" ref="E139:AA139" si="75">SUM(E135:E138)</f>
        <v>7273130.3099999996</v>
      </c>
      <c r="F139" s="54">
        <f t="shared" si="75"/>
        <v>0</v>
      </c>
      <c r="G139" s="54">
        <f t="shared" si="75"/>
        <v>0</v>
      </c>
      <c r="H139" s="54">
        <f t="shared" si="75"/>
        <v>0</v>
      </c>
      <c r="I139" s="54">
        <f t="shared" si="75"/>
        <v>0</v>
      </c>
      <c r="J139" s="54">
        <f t="shared" si="75"/>
        <v>0</v>
      </c>
      <c r="K139" s="54">
        <f t="shared" si="75"/>
        <v>0</v>
      </c>
      <c r="L139" s="54">
        <f t="shared" si="75"/>
        <v>0</v>
      </c>
      <c r="M139" s="54">
        <f t="shared" si="75"/>
        <v>0</v>
      </c>
      <c r="N139" s="54">
        <f t="shared" si="75"/>
        <v>4340898.5200000005</v>
      </c>
      <c r="O139" s="54">
        <f t="shared" si="75"/>
        <v>2932231.7899999996</v>
      </c>
      <c r="P139" s="54">
        <f t="shared" si="75"/>
        <v>0</v>
      </c>
      <c r="Q139" s="54">
        <f t="shared" si="75"/>
        <v>0</v>
      </c>
      <c r="R139" s="54">
        <f t="shared" si="75"/>
        <v>0</v>
      </c>
      <c r="S139" s="54">
        <f t="shared" si="75"/>
        <v>0</v>
      </c>
      <c r="T139" s="54">
        <f t="shared" si="75"/>
        <v>0</v>
      </c>
      <c r="U139" s="54">
        <f t="shared" si="75"/>
        <v>0</v>
      </c>
      <c r="V139" s="54">
        <f t="shared" si="75"/>
        <v>0</v>
      </c>
      <c r="W139" s="54">
        <f t="shared" si="75"/>
        <v>0</v>
      </c>
      <c r="X139" s="54">
        <f t="shared" si="75"/>
        <v>0</v>
      </c>
      <c r="Y139" s="54">
        <f t="shared" si="75"/>
        <v>0</v>
      </c>
      <c r="Z139" s="54">
        <f t="shared" si="75"/>
        <v>7273130.3100000005</v>
      </c>
      <c r="AA139" s="54">
        <f t="shared" si="75"/>
        <v>22602869.689999998</v>
      </c>
      <c r="AB139" s="55">
        <f>Z139/D139</f>
        <v>0.24344391183558711</v>
      </c>
      <c r="AC139" s="35"/>
      <c r="AE139" s="37"/>
      <c r="AF139" s="37"/>
    </row>
    <row r="140" spans="1:32" s="36" customFormat="1" ht="18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  <c r="AF140" s="37"/>
    </row>
    <row r="141" spans="1:32" s="36" customFormat="1" ht="18" customHeight="1" x14ac:dyDescent="0.25">
      <c r="A141" s="42" t="s">
        <v>40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</v>
      </c>
      <c r="E141" s="43">
        <f t="shared" ref="E141:AA141" si="78">E140+E139</f>
        <v>7273130.3099999996</v>
      </c>
      <c r="F141" s="43">
        <f t="shared" si="78"/>
        <v>0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4340898.5200000005</v>
      </c>
      <c r="O141" s="43">
        <f t="shared" si="78"/>
        <v>2932231.7899999996</v>
      </c>
      <c r="P141" s="43">
        <f t="shared" si="78"/>
        <v>0</v>
      </c>
      <c r="Q141" s="43">
        <f t="shared" si="78"/>
        <v>0</v>
      </c>
      <c r="R141" s="43">
        <f t="shared" si="78"/>
        <v>0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7273130.3100000005</v>
      </c>
      <c r="AA141" s="43">
        <f t="shared" si="78"/>
        <v>22602869.689999998</v>
      </c>
      <c r="AB141" s="44">
        <f>Z141/D141</f>
        <v>0.24344391183558711</v>
      </c>
      <c r="AC141" s="46"/>
      <c r="AE141" s="37"/>
      <c r="AF141" s="37"/>
    </row>
    <row r="142" spans="1:32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  <c r="AF142" s="37"/>
    </row>
    <row r="143" spans="1:32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  <c r="AF143" s="37"/>
    </row>
    <row r="144" spans="1:32" s="36" customFormat="1" ht="15" customHeight="1" x14ac:dyDescent="0.25">
      <c r="A144" s="51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  <c r="AF144" s="37"/>
    </row>
    <row r="145" spans="1:32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  <c r="AF145" s="37"/>
    </row>
    <row r="146" spans="1:32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4401210.17</v>
      </c>
      <c r="F146" s="34">
        <f>[1]consoCURRENT!I3168</f>
        <v>0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2788064.9299999997</v>
      </c>
      <c r="O146" s="34">
        <f>[1]consoCURRENT!R3168</f>
        <v>1613145.24</v>
      </c>
      <c r="P146" s="34">
        <f>[1]consoCURRENT!S3168</f>
        <v>0</v>
      </c>
      <c r="Q146" s="34">
        <f>[1]consoCURRENT!T3168</f>
        <v>0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 t="shared" ref="Z146:Z148" si="79">SUM(M146:Y146)</f>
        <v>4401210.17</v>
      </c>
      <c r="AA146" s="34">
        <f>D146-Z146</f>
        <v>5775789.8300000001</v>
      </c>
      <c r="AB146" s="41">
        <f>Z146/D146</f>
        <v>0.43246636238577185</v>
      </c>
      <c r="AC146" s="35"/>
      <c r="AE146" s="37"/>
      <c r="AF146" s="37"/>
    </row>
    <row r="147" spans="1:32" s="36" customFormat="1" ht="18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  <c r="AF147" s="37"/>
    </row>
    <row r="148" spans="1:32" s="36" customFormat="1" ht="18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  <c r="AF148" s="37"/>
    </row>
    <row r="149" spans="1:32" s="36" customFormat="1" ht="18" customHeight="1" x14ac:dyDescent="0.25">
      <c r="A149" s="42" t="s">
        <v>38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4401210.17</v>
      </c>
      <c r="F149" s="43">
        <f t="shared" si="81"/>
        <v>0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2788064.9299999997</v>
      </c>
      <c r="O149" s="43">
        <f t="shared" si="81"/>
        <v>1613145.24</v>
      </c>
      <c r="P149" s="43">
        <f t="shared" si="81"/>
        <v>0</v>
      </c>
      <c r="Q149" s="43">
        <f t="shared" si="81"/>
        <v>0</v>
      </c>
      <c r="R149" s="43">
        <f t="shared" si="81"/>
        <v>0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4401210.17</v>
      </c>
      <c r="AA149" s="43">
        <f t="shared" si="81"/>
        <v>5775789.8300000001</v>
      </c>
      <c r="AB149" s="44">
        <f>Z149/D149</f>
        <v>0.43246636238577185</v>
      </c>
      <c r="AC149" s="35"/>
      <c r="AE149" s="37"/>
      <c r="AF149" s="37"/>
    </row>
    <row r="150" spans="1:32" s="36" customFormat="1" ht="18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  <c r="AF150" s="37"/>
    </row>
    <row r="151" spans="1:32" s="36" customFormat="1" ht="18" customHeight="1" x14ac:dyDescent="0.25">
      <c r="A151" s="42" t="s">
        <v>40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4401210.17</v>
      </c>
      <c r="F151" s="43">
        <f t="shared" si="84"/>
        <v>0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2788064.9299999997</v>
      </c>
      <c r="O151" s="43">
        <f t="shared" si="84"/>
        <v>1613145.24</v>
      </c>
      <c r="P151" s="43">
        <f t="shared" si="84"/>
        <v>0</v>
      </c>
      <c r="Q151" s="43">
        <f t="shared" si="84"/>
        <v>0</v>
      </c>
      <c r="R151" s="43">
        <f t="shared" si="84"/>
        <v>0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4401210.17</v>
      </c>
      <c r="AA151" s="43">
        <f t="shared" si="84"/>
        <v>5775789.8300000001</v>
      </c>
      <c r="AB151" s="44">
        <f>Z151/D151</f>
        <v>0.43246636238577185</v>
      </c>
      <c r="AC151" s="46"/>
      <c r="AE151" s="37"/>
      <c r="AF151" s="37"/>
    </row>
    <row r="152" spans="1:32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  <c r="AF152" s="37"/>
    </row>
    <row r="153" spans="1:32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  <c r="AF153" s="37"/>
    </row>
    <row r="154" spans="1:32" s="36" customFormat="1" ht="15" customHeight="1" x14ac:dyDescent="0.25">
      <c r="A154" s="51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  <c r="AF154" s="37"/>
    </row>
    <row r="155" spans="1:32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  <c r="AF155" s="37"/>
    </row>
    <row r="156" spans="1:32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0</v>
      </c>
      <c r="D156" s="34">
        <f>[1]consoCURRENT!G3381</f>
        <v>12692000</v>
      </c>
      <c r="E156" s="34">
        <f>[1]consoCURRENT!H3381</f>
        <v>1961547.6800000002</v>
      </c>
      <c r="F156" s="34">
        <f>[1]consoCURRENT!I3381</f>
        <v>0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484850.04</v>
      </c>
      <c r="O156" s="34">
        <f>[1]consoCURRENT!R3381</f>
        <v>1476697.6400000001</v>
      </c>
      <c r="P156" s="34">
        <f>[1]consoCURRENT!S3381</f>
        <v>0</v>
      </c>
      <c r="Q156" s="34">
        <f>[1]consoCURRENT!T3381</f>
        <v>0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 t="shared" ref="Z156:Z158" si="85">SUM(M156:Y156)</f>
        <v>1961547.6800000002</v>
      </c>
      <c r="AA156" s="34">
        <f>D156-Z156</f>
        <v>10730452.32</v>
      </c>
      <c r="AB156" s="41">
        <f>Z156/D156</f>
        <v>0.15454992751339428</v>
      </c>
      <c r="AC156" s="35"/>
      <c r="AE156" s="37"/>
      <c r="AF156" s="37"/>
    </row>
    <row r="157" spans="1:32" s="36" customFormat="1" ht="18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  <c r="AF157" s="37"/>
    </row>
    <row r="158" spans="1:32" s="36" customFormat="1" ht="18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  <c r="AF158" s="37"/>
    </row>
    <row r="159" spans="1:32" s="36" customFormat="1" ht="18" customHeight="1" x14ac:dyDescent="0.25">
      <c r="A159" s="42" t="s">
        <v>38</v>
      </c>
      <c r="B159" s="43">
        <f t="shared" ref="B159:C159" si="86">SUM(B155:B158)</f>
        <v>12692000</v>
      </c>
      <c r="C159" s="43">
        <f t="shared" si="86"/>
        <v>0</v>
      </c>
      <c r="D159" s="43">
        <f>SUM(D155:D158)</f>
        <v>12692000</v>
      </c>
      <c r="E159" s="43">
        <f t="shared" ref="E159:AA159" si="87">SUM(E155:E158)</f>
        <v>1961547.6800000002</v>
      </c>
      <c r="F159" s="43">
        <f t="shared" si="87"/>
        <v>0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484850.04</v>
      </c>
      <c r="O159" s="43">
        <f t="shared" si="87"/>
        <v>1476697.6400000001</v>
      </c>
      <c r="P159" s="43">
        <f t="shared" si="87"/>
        <v>0</v>
      </c>
      <c r="Q159" s="43">
        <f t="shared" si="87"/>
        <v>0</v>
      </c>
      <c r="R159" s="43">
        <f t="shared" si="87"/>
        <v>0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1961547.6800000002</v>
      </c>
      <c r="AA159" s="43">
        <f t="shared" si="87"/>
        <v>10730452.32</v>
      </c>
      <c r="AB159" s="44">
        <f>Z159/D159</f>
        <v>0.15454992751339428</v>
      </c>
      <c r="AC159" s="35"/>
      <c r="AE159" s="37"/>
      <c r="AF159" s="37"/>
    </row>
    <row r="160" spans="1:32" s="36" customFormat="1" ht="18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  <c r="AF160" s="37"/>
    </row>
    <row r="161" spans="1:32" s="36" customFormat="1" ht="18" customHeight="1" x14ac:dyDescent="0.25">
      <c r="A161" s="42" t="s">
        <v>40</v>
      </c>
      <c r="B161" s="43">
        <f t="shared" ref="B161:C161" si="89">B160+B159</f>
        <v>12692000</v>
      </c>
      <c r="C161" s="43">
        <f t="shared" si="89"/>
        <v>0</v>
      </c>
      <c r="D161" s="43">
        <f>D160+D159</f>
        <v>12692000</v>
      </c>
      <c r="E161" s="43">
        <f t="shared" ref="E161:AA161" si="90">E160+E159</f>
        <v>1961547.6800000002</v>
      </c>
      <c r="F161" s="43">
        <f t="shared" si="90"/>
        <v>0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484850.04</v>
      </c>
      <c r="O161" s="43">
        <f t="shared" si="90"/>
        <v>1476697.6400000001</v>
      </c>
      <c r="P161" s="43">
        <f t="shared" si="90"/>
        <v>0</v>
      </c>
      <c r="Q161" s="43">
        <f t="shared" si="90"/>
        <v>0</v>
      </c>
      <c r="R161" s="43">
        <f t="shared" si="90"/>
        <v>0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1961547.6800000002</v>
      </c>
      <c r="AA161" s="43">
        <f t="shared" si="90"/>
        <v>10730452.32</v>
      </c>
      <c r="AB161" s="44">
        <f>Z161/D161</f>
        <v>0.15454992751339428</v>
      </c>
      <c r="AC161" s="46"/>
      <c r="AE161" s="37"/>
      <c r="AF161" s="37"/>
    </row>
    <row r="162" spans="1:32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  <c r="AF162" s="37"/>
    </row>
    <row r="163" spans="1:32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  <c r="AF163" s="37"/>
    </row>
    <row r="164" spans="1:32" s="36" customFormat="1" ht="15" customHeight="1" x14ac:dyDescent="0.25">
      <c r="A164" s="51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  <c r="AF164" s="37"/>
    </row>
    <row r="165" spans="1:32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  <c r="AF165" s="37"/>
    </row>
    <row r="166" spans="1:32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1319953.5499999998</v>
      </c>
      <c r="F166" s="34">
        <f>[1]consoCURRENT!I3594</f>
        <v>0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811943.81</v>
      </c>
      <c r="O166" s="34">
        <f>[1]consoCURRENT!R3594</f>
        <v>508009.74</v>
      </c>
      <c r="P166" s="34">
        <f>[1]consoCURRENT!S3594</f>
        <v>0</v>
      </c>
      <c r="Q166" s="34">
        <f>[1]consoCURRENT!T3594</f>
        <v>0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 t="shared" ref="Z166:Z168" si="91">SUM(M166:Y166)</f>
        <v>1319953.55</v>
      </c>
      <c r="AA166" s="34">
        <f>D166-Z166</f>
        <v>3623046.45</v>
      </c>
      <c r="AB166" s="41">
        <f>Z166/D166</f>
        <v>0.26703490795063728</v>
      </c>
      <c r="AC166" s="35"/>
      <c r="AE166" s="37"/>
      <c r="AF166" s="37"/>
    </row>
    <row r="167" spans="1:32" s="36" customFormat="1" ht="18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  <c r="AF167" s="37"/>
    </row>
    <row r="168" spans="1:32" s="36" customFormat="1" ht="18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  <c r="AF168" s="37"/>
    </row>
    <row r="169" spans="1:32" s="36" customFormat="1" ht="18" customHeight="1" x14ac:dyDescent="0.25">
      <c r="A169" s="42" t="s">
        <v>38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1319953.5499999998</v>
      </c>
      <c r="F169" s="43">
        <f t="shared" si="93"/>
        <v>0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811943.81</v>
      </c>
      <c r="O169" s="43">
        <f t="shared" si="93"/>
        <v>508009.74</v>
      </c>
      <c r="P169" s="43">
        <f t="shared" si="93"/>
        <v>0</v>
      </c>
      <c r="Q169" s="43">
        <f t="shared" si="93"/>
        <v>0</v>
      </c>
      <c r="R169" s="43">
        <f t="shared" si="93"/>
        <v>0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1319953.55</v>
      </c>
      <c r="AA169" s="43">
        <f t="shared" si="93"/>
        <v>3623046.45</v>
      </c>
      <c r="AB169" s="44">
        <f>Z169/D169</f>
        <v>0.26703490795063728</v>
      </c>
      <c r="AC169" s="35"/>
      <c r="AE169" s="37"/>
      <c r="AF169" s="37"/>
    </row>
    <row r="170" spans="1:32" s="36" customFormat="1" ht="18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  <c r="AF170" s="37"/>
    </row>
    <row r="171" spans="1:32" s="36" customFormat="1" ht="18" customHeight="1" x14ac:dyDescent="0.25">
      <c r="A171" s="42" t="s">
        <v>40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1319953.5499999998</v>
      </c>
      <c r="F171" s="43">
        <f t="shared" si="96"/>
        <v>0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811943.81</v>
      </c>
      <c r="O171" s="43">
        <f t="shared" si="96"/>
        <v>508009.74</v>
      </c>
      <c r="P171" s="43">
        <f t="shared" si="96"/>
        <v>0</v>
      </c>
      <c r="Q171" s="43">
        <f t="shared" si="96"/>
        <v>0</v>
      </c>
      <c r="R171" s="43">
        <f t="shared" si="96"/>
        <v>0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1319953.55</v>
      </c>
      <c r="AA171" s="43">
        <f t="shared" si="96"/>
        <v>3623046.45</v>
      </c>
      <c r="AB171" s="44">
        <f>Z171/D171</f>
        <v>0.26703490795063728</v>
      </c>
      <c r="AC171" s="46"/>
      <c r="AE171" s="37"/>
      <c r="AF171" s="37"/>
    </row>
    <row r="172" spans="1:32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  <c r="AF172" s="37"/>
    </row>
    <row r="173" spans="1:32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  <c r="AF173" s="37"/>
    </row>
    <row r="174" spans="1:32" s="36" customFormat="1" ht="15" customHeight="1" x14ac:dyDescent="0.25">
      <c r="A174" s="51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  <c r="AF174" s="37"/>
    </row>
    <row r="175" spans="1:32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  <c r="AF175" s="37"/>
    </row>
    <row r="176" spans="1:32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1163213.0900000001</v>
      </c>
      <c r="F176" s="34">
        <f>[1]consoCURRENT!I3807</f>
        <v>0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105813.59</v>
      </c>
      <c r="O176" s="34">
        <f>[1]consoCURRENT!R3807</f>
        <v>1057399.5</v>
      </c>
      <c r="P176" s="34">
        <f>[1]consoCURRENT!S3807</f>
        <v>0</v>
      </c>
      <c r="Q176" s="34">
        <f>[1]consoCURRENT!T3807</f>
        <v>0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 t="shared" ref="Z176:Z178" si="97">SUM(M176:Y176)</f>
        <v>1163213.0900000001</v>
      </c>
      <c r="AA176" s="34">
        <f>D176-Z176</f>
        <v>7860786.9100000001</v>
      </c>
      <c r="AB176" s="41">
        <f>Z176/D176</f>
        <v>0.12890215979609931</v>
      </c>
      <c r="AC176" s="35"/>
      <c r="AE176" s="37"/>
      <c r="AF176" s="37"/>
    </row>
    <row r="177" spans="1:32" s="36" customFormat="1" ht="18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  <c r="AF177" s="37"/>
    </row>
    <row r="178" spans="1:32" s="36" customFormat="1" ht="18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  <c r="AF178" s="37"/>
    </row>
    <row r="179" spans="1:32" s="36" customFormat="1" ht="18" customHeight="1" x14ac:dyDescent="0.25">
      <c r="A179" s="42" t="s">
        <v>38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1163213.0900000001</v>
      </c>
      <c r="F179" s="43">
        <f t="shared" si="99"/>
        <v>0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105813.59</v>
      </c>
      <c r="O179" s="43">
        <f t="shared" si="99"/>
        <v>1057399.5</v>
      </c>
      <c r="P179" s="43">
        <f t="shared" si="99"/>
        <v>0</v>
      </c>
      <c r="Q179" s="43">
        <f t="shared" si="99"/>
        <v>0</v>
      </c>
      <c r="R179" s="43">
        <f t="shared" si="99"/>
        <v>0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1163213.0900000001</v>
      </c>
      <c r="AA179" s="43">
        <f t="shared" si="99"/>
        <v>7860786.9100000001</v>
      </c>
      <c r="AB179" s="44">
        <f>Z179/D179</f>
        <v>0.12890215979609931</v>
      </c>
      <c r="AC179" s="35"/>
      <c r="AE179" s="37"/>
      <c r="AF179" s="37"/>
    </row>
    <row r="180" spans="1:32" s="36" customFormat="1" ht="18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  <c r="AF180" s="37"/>
    </row>
    <row r="181" spans="1:32" s="36" customFormat="1" ht="18" customHeight="1" x14ac:dyDescent="0.25">
      <c r="A181" s="42" t="s">
        <v>40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1163213.0900000001</v>
      </c>
      <c r="F181" s="43">
        <f t="shared" si="102"/>
        <v>0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105813.59</v>
      </c>
      <c r="O181" s="43">
        <f t="shared" si="102"/>
        <v>1057399.5</v>
      </c>
      <c r="P181" s="43">
        <f t="shared" si="102"/>
        <v>0</v>
      </c>
      <c r="Q181" s="43">
        <f t="shared" si="102"/>
        <v>0</v>
      </c>
      <c r="R181" s="43">
        <f t="shared" si="102"/>
        <v>0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1163213.0900000001</v>
      </c>
      <c r="AA181" s="43">
        <f t="shared" si="102"/>
        <v>7860786.9100000001</v>
      </c>
      <c r="AB181" s="44">
        <f>Z181/D181</f>
        <v>0.12890215979609931</v>
      </c>
      <c r="AC181" s="46"/>
      <c r="AE181" s="37"/>
      <c r="AF181" s="37"/>
    </row>
    <row r="182" spans="1:32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  <c r="AF182" s="37"/>
    </row>
    <row r="183" spans="1:32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  <c r="AF183" s="37"/>
    </row>
    <row r="184" spans="1:32" s="36" customFormat="1" ht="15" customHeight="1" x14ac:dyDescent="0.25">
      <c r="A184" s="51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  <c r="AF184" s="37"/>
    </row>
    <row r="185" spans="1:32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  <c r="AF185" s="37"/>
    </row>
    <row r="186" spans="1:32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2133210.2400000002</v>
      </c>
      <c r="F186" s="34">
        <f>[1]consoCURRENT!I4020</f>
        <v>0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436209.08999999997</v>
      </c>
      <c r="O186" s="34">
        <f>[1]consoCURRENT!R4020</f>
        <v>1697001.1500000001</v>
      </c>
      <c r="P186" s="34">
        <f>[1]consoCURRENT!S4020</f>
        <v>0</v>
      </c>
      <c r="Q186" s="34">
        <f>[1]consoCURRENT!T4020</f>
        <v>0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 t="shared" ref="Z186:Z188" si="103">SUM(M186:Y186)</f>
        <v>2133210.2400000002</v>
      </c>
      <c r="AA186" s="34">
        <f>D186-Z186</f>
        <v>2533789.7599999998</v>
      </c>
      <c r="AB186" s="41">
        <f>Z186/D186</f>
        <v>0.45708383115491757</v>
      </c>
      <c r="AC186" s="35"/>
      <c r="AE186" s="37"/>
      <c r="AF186" s="37"/>
    </row>
    <row r="187" spans="1:32" s="36" customFormat="1" ht="18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  <c r="AF187" s="37"/>
    </row>
    <row r="188" spans="1:32" s="36" customFormat="1" ht="18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  <c r="AF188" s="37"/>
    </row>
    <row r="189" spans="1:32" s="36" customFormat="1" ht="18" customHeight="1" x14ac:dyDescent="0.25">
      <c r="A189" s="42" t="s">
        <v>38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2133210.2400000002</v>
      </c>
      <c r="F189" s="43">
        <f t="shared" si="105"/>
        <v>0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436209.08999999997</v>
      </c>
      <c r="O189" s="43">
        <f t="shared" si="105"/>
        <v>1697001.1500000001</v>
      </c>
      <c r="P189" s="43">
        <f t="shared" si="105"/>
        <v>0</v>
      </c>
      <c r="Q189" s="43">
        <f t="shared" si="105"/>
        <v>0</v>
      </c>
      <c r="R189" s="43">
        <f t="shared" si="105"/>
        <v>0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2133210.2400000002</v>
      </c>
      <c r="AA189" s="43">
        <f t="shared" si="105"/>
        <v>2533789.7599999998</v>
      </c>
      <c r="AB189" s="44">
        <f>Z189/D189</f>
        <v>0.45708383115491757</v>
      </c>
      <c r="AC189" s="35"/>
      <c r="AE189" s="37"/>
      <c r="AF189" s="37"/>
    </row>
    <row r="190" spans="1:32" s="36" customFormat="1" ht="18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  <c r="AF190" s="37"/>
    </row>
    <row r="191" spans="1:32" s="36" customFormat="1" ht="18" customHeight="1" x14ac:dyDescent="0.25">
      <c r="A191" s="42" t="s">
        <v>40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2133210.2400000002</v>
      </c>
      <c r="F191" s="43">
        <f t="shared" si="108"/>
        <v>0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436209.08999999997</v>
      </c>
      <c r="O191" s="43">
        <f t="shared" si="108"/>
        <v>1697001.1500000001</v>
      </c>
      <c r="P191" s="43">
        <f t="shared" si="108"/>
        <v>0</v>
      </c>
      <c r="Q191" s="43">
        <f t="shared" si="108"/>
        <v>0</v>
      </c>
      <c r="R191" s="43">
        <f t="shared" si="108"/>
        <v>0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2133210.2400000002</v>
      </c>
      <c r="AA191" s="43">
        <f t="shared" si="108"/>
        <v>2533789.7599999998</v>
      </c>
      <c r="AB191" s="44">
        <f>Z191/D191</f>
        <v>0.45708383115491757</v>
      </c>
      <c r="AC191" s="46"/>
      <c r="AE191" s="37"/>
      <c r="AF191" s="37"/>
    </row>
    <row r="192" spans="1:32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  <c r="AF192" s="37"/>
    </row>
    <row r="193" spans="1:32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  <c r="AF193" s="37"/>
    </row>
    <row r="194" spans="1:32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  <c r="AF194" s="37"/>
    </row>
    <row r="195" spans="1:32" s="36" customFormat="1" ht="18" customHeight="1" x14ac:dyDescent="0.2">
      <c r="A195" s="40" t="s">
        <v>34</v>
      </c>
      <c r="B195" s="34">
        <f>[1]consoCURRENT!E4120</f>
        <v>18447000</v>
      </c>
      <c r="C195" s="34">
        <f>[1]consoCURRENT!F4120</f>
        <v>0</v>
      </c>
      <c r="D195" s="34">
        <f>[1]consoCURRENT!G4120</f>
        <v>18447000</v>
      </c>
      <c r="E195" s="34">
        <f>[1]consoCURRENT!H4120</f>
        <v>10978406.33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6261564.2700000005</v>
      </c>
      <c r="O195" s="34">
        <f>[1]consoCURRENT!R4120</f>
        <v>4716842.0599999996</v>
      </c>
      <c r="P195" s="34">
        <f>[1]consoCURRENT!S4120</f>
        <v>0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10978406.33</v>
      </c>
      <c r="AA195" s="34">
        <f>D195-Z195</f>
        <v>7468593.6699999999</v>
      </c>
      <c r="AB195" s="41">
        <f>Z195/D195</f>
        <v>0.59513234292838946</v>
      </c>
      <c r="AC195" s="35"/>
      <c r="AE195" s="37"/>
      <c r="AF195" s="37"/>
    </row>
    <row r="196" spans="1:32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  <c r="AF196" s="37"/>
    </row>
    <row r="197" spans="1:32" s="36" customFormat="1" ht="18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  <c r="AF197" s="37"/>
    </row>
    <row r="198" spans="1:32" s="36" customFormat="1" ht="18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  <c r="AF198" s="37"/>
    </row>
    <row r="199" spans="1:32" s="36" customFormat="1" ht="18" customHeight="1" x14ac:dyDescent="0.25">
      <c r="A199" s="42" t="s">
        <v>38</v>
      </c>
      <c r="B199" s="43">
        <f t="shared" ref="B199:AA199" si="110">SUM(B195:B198)</f>
        <v>18447000</v>
      </c>
      <c r="C199" s="43">
        <f t="shared" si="110"/>
        <v>0</v>
      </c>
      <c r="D199" s="43">
        <f t="shared" si="110"/>
        <v>18447000</v>
      </c>
      <c r="E199" s="43">
        <f t="shared" si="110"/>
        <v>10978406.33</v>
      </c>
      <c r="F199" s="43">
        <f t="shared" si="110"/>
        <v>0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6261564.2700000005</v>
      </c>
      <c r="O199" s="43">
        <f t="shared" si="110"/>
        <v>4716842.0599999996</v>
      </c>
      <c r="P199" s="43">
        <f t="shared" si="110"/>
        <v>0</v>
      </c>
      <c r="Q199" s="43">
        <f t="shared" si="110"/>
        <v>0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10978406.33</v>
      </c>
      <c r="AA199" s="43">
        <f t="shared" si="110"/>
        <v>7468593.6699999999</v>
      </c>
      <c r="AB199" s="44">
        <f>Z199/D199</f>
        <v>0.59513234292838946</v>
      </c>
      <c r="AC199" s="35"/>
      <c r="AE199" s="37"/>
      <c r="AF199" s="37"/>
    </row>
    <row r="200" spans="1:32" s="36" customFormat="1" ht="18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  <c r="AF200" s="37"/>
    </row>
    <row r="201" spans="1:32" s="36" customFormat="1" ht="18" customHeight="1" x14ac:dyDescent="0.25">
      <c r="A201" s="42" t="s">
        <v>40</v>
      </c>
      <c r="B201" s="43">
        <f t="shared" ref="B201:AA201" si="112">B200+B199</f>
        <v>18447000</v>
      </c>
      <c r="C201" s="43">
        <f t="shared" si="112"/>
        <v>0</v>
      </c>
      <c r="D201" s="43">
        <f t="shared" si="112"/>
        <v>18447000</v>
      </c>
      <c r="E201" s="43">
        <f t="shared" si="112"/>
        <v>10978406.33</v>
      </c>
      <c r="F201" s="43">
        <f t="shared" si="112"/>
        <v>0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6261564.2700000005</v>
      </c>
      <c r="O201" s="43">
        <f t="shared" si="112"/>
        <v>4716842.0599999996</v>
      </c>
      <c r="P201" s="43">
        <f t="shared" si="112"/>
        <v>0</v>
      </c>
      <c r="Q201" s="43">
        <f t="shared" si="112"/>
        <v>0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10978406.33</v>
      </c>
      <c r="AA201" s="43">
        <f t="shared" si="112"/>
        <v>7468593.6699999999</v>
      </c>
      <c r="AB201" s="44">
        <f>Z201/D201</f>
        <v>0.59513234292838946</v>
      </c>
      <c r="AC201" s="46"/>
      <c r="AE201" s="37"/>
      <c r="AF201" s="37"/>
    </row>
    <row r="202" spans="1:32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  <c r="AF202" s="37"/>
    </row>
    <row r="203" spans="1:32" s="36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  <c r="AF203" s="37"/>
    </row>
    <row r="204" spans="1:32" s="36" customFormat="1" ht="15.75" x14ac:dyDescent="0.25">
      <c r="A204" s="58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  <c r="AF204" s="37"/>
    </row>
    <row r="205" spans="1:32" s="36" customFormat="1" ht="18" customHeight="1" x14ac:dyDescent="0.2">
      <c r="A205" s="40" t="s">
        <v>34</v>
      </c>
      <c r="B205" s="34">
        <f t="shared" ref="B205:Q210" si="113">B195+B15</f>
        <v>259323000</v>
      </c>
      <c r="C205" s="34">
        <f t="shared" si="113"/>
        <v>0</v>
      </c>
      <c r="D205" s="34">
        <f>D195+D15</f>
        <v>259323000</v>
      </c>
      <c r="E205" s="34">
        <f t="shared" ref="E205:Y210" si="114">E195+E15</f>
        <v>62906825.169999994</v>
      </c>
      <c r="F205" s="34">
        <f t="shared" si="114"/>
        <v>0</v>
      </c>
      <c r="G205" s="34">
        <f t="shared" si="114"/>
        <v>0</v>
      </c>
      <c r="H205" s="34">
        <f t="shared" si="114"/>
        <v>0</v>
      </c>
      <c r="I205" s="34">
        <f t="shared" si="114"/>
        <v>513955.77</v>
      </c>
      <c r="J205" s="34">
        <f t="shared" si="114"/>
        <v>0</v>
      </c>
      <c r="K205" s="34">
        <f t="shared" si="114"/>
        <v>0</v>
      </c>
      <c r="L205" s="34">
        <f t="shared" si="114"/>
        <v>0</v>
      </c>
      <c r="M205" s="34">
        <f t="shared" si="114"/>
        <v>513955.77</v>
      </c>
      <c r="N205" s="34">
        <f t="shared" si="114"/>
        <v>39801966.620000005</v>
      </c>
      <c r="O205" s="34">
        <f t="shared" si="114"/>
        <v>22590902.779999997</v>
      </c>
      <c r="P205" s="34">
        <f t="shared" si="114"/>
        <v>0</v>
      </c>
      <c r="Q205" s="34">
        <f t="shared" si="114"/>
        <v>0</v>
      </c>
      <c r="R205" s="34">
        <f t="shared" si="114"/>
        <v>0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62906825.170000002</v>
      </c>
      <c r="AA205" s="34">
        <f>D205-Z205</f>
        <v>196416174.82999998</v>
      </c>
      <c r="AB205" s="41">
        <f>Z205/D205</f>
        <v>0.24258097110553248</v>
      </c>
      <c r="AC205" s="35"/>
      <c r="AE205" s="37"/>
      <c r="AF205" s="37"/>
    </row>
    <row r="206" spans="1:32" s="36" customFormat="1" ht="18" customHeight="1" x14ac:dyDescent="0.2">
      <c r="A206" s="40" t="s">
        <v>35</v>
      </c>
      <c r="B206" s="34">
        <f t="shared" si="113"/>
        <v>646396000</v>
      </c>
      <c r="C206" s="34">
        <f t="shared" si="113"/>
        <v>0</v>
      </c>
      <c r="D206" s="34">
        <f t="shared" si="113"/>
        <v>646396000</v>
      </c>
      <c r="E206" s="34">
        <f t="shared" si="113"/>
        <v>238064603.36000004</v>
      </c>
      <c r="F206" s="34">
        <f t="shared" si="113"/>
        <v>0</v>
      </c>
      <c r="G206" s="34">
        <f t="shared" si="113"/>
        <v>0</v>
      </c>
      <c r="H206" s="34">
        <f t="shared" si="113"/>
        <v>0</v>
      </c>
      <c r="I206" s="34">
        <f t="shared" si="113"/>
        <v>113972.1</v>
      </c>
      <c r="J206" s="34">
        <f t="shared" si="113"/>
        <v>0</v>
      </c>
      <c r="K206" s="34">
        <f t="shared" si="113"/>
        <v>0</v>
      </c>
      <c r="L206" s="34">
        <f t="shared" si="113"/>
        <v>0</v>
      </c>
      <c r="M206" s="34">
        <f t="shared" si="113"/>
        <v>113972.1</v>
      </c>
      <c r="N206" s="34">
        <f t="shared" si="113"/>
        <v>142701521.47</v>
      </c>
      <c r="O206" s="34">
        <f t="shared" si="113"/>
        <v>95249109.789999977</v>
      </c>
      <c r="P206" s="34">
        <f t="shared" si="113"/>
        <v>0</v>
      </c>
      <c r="Q206" s="34">
        <f t="shared" si="113"/>
        <v>0</v>
      </c>
      <c r="R206" s="34">
        <f t="shared" si="114"/>
        <v>0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238064603.35999995</v>
      </c>
      <c r="AA206" s="34">
        <f>D206-Z206</f>
        <v>408331396.64000005</v>
      </c>
      <c r="AB206" s="41">
        <f>Z206/D206</f>
        <v>0.36829529167878505</v>
      </c>
      <c r="AC206" s="35"/>
      <c r="AE206" s="37"/>
      <c r="AF206" s="37"/>
    </row>
    <row r="207" spans="1:32" s="36" customFormat="1" ht="18" customHeight="1" x14ac:dyDescent="0.2">
      <c r="A207" s="40" t="s">
        <v>36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  <c r="AF207" s="37"/>
    </row>
    <row r="208" spans="1:32" s="36" customFormat="1" ht="18" customHeight="1" x14ac:dyDescent="0.2">
      <c r="A208" s="40" t="s">
        <v>37</v>
      </c>
      <c r="B208" s="34">
        <f t="shared" si="113"/>
        <v>500000000</v>
      </c>
      <c r="C208" s="34">
        <f t="shared" si="113"/>
        <v>0</v>
      </c>
      <c r="D208" s="34">
        <f t="shared" si="113"/>
        <v>500000000</v>
      </c>
      <c r="E208" s="34">
        <f t="shared" si="114"/>
        <v>0</v>
      </c>
      <c r="F208" s="34">
        <f t="shared" si="114"/>
        <v>0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0</v>
      </c>
      <c r="K208" s="34">
        <f t="shared" si="114"/>
        <v>0</v>
      </c>
      <c r="L208" s="34">
        <f t="shared" si="114"/>
        <v>0</v>
      </c>
      <c r="M208" s="34">
        <f t="shared" si="114"/>
        <v>0</v>
      </c>
      <c r="N208" s="34">
        <f t="shared" si="114"/>
        <v>0</v>
      </c>
      <c r="O208" s="34">
        <f t="shared" si="114"/>
        <v>0</v>
      </c>
      <c r="P208" s="34">
        <f t="shared" si="114"/>
        <v>0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0</v>
      </c>
      <c r="AA208" s="34">
        <f>D208-Z208</f>
        <v>500000000</v>
      </c>
      <c r="AB208" s="41">
        <f>Z208/D208</f>
        <v>0</v>
      </c>
      <c r="AC208" s="35"/>
      <c r="AE208" s="37"/>
      <c r="AF208" s="37"/>
    </row>
    <row r="209" spans="1:32" s="36" customFormat="1" ht="18" customHeight="1" x14ac:dyDescent="0.25">
      <c r="A209" s="42" t="s">
        <v>38</v>
      </c>
      <c r="B209" s="43">
        <f t="shared" ref="B209:C209" si="116">SUM(B205:B208)</f>
        <v>1405719000</v>
      </c>
      <c r="C209" s="43">
        <f t="shared" si="116"/>
        <v>0</v>
      </c>
      <c r="D209" s="43">
        <f>SUM(D205:D208)</f>
        <v>1405719000</v>
      </c>
      <c r="E209" s="43">
        <f t="shared" ref="E209:AA209" si="117">SUM(E205:E208)</f>
        <v>300971428.53000003</v>
      </c>
      <c r="F209" s="43">
        <f t="shared" si="117"/>
        <v>0</v>
      </c>
      <c r="G209" s="43">
        <f t="shared" si="117"/>
        <v>0</v>
      </c>
      <c r="H209" s="43">
        <f t="shared" si="117"/>
        <v>0</v>
      </c>
      <c r="I209" s="43">
        <f t="shared" si="117"/>
        <v>627927.87</v>
      </c>
      <c r="J209" s="43">
        <f t="shared" si="117"/>
        <v>0</v>
      </c>
      <c r="K209" s="43">
        <f t="shared" si="117"/>
        <v>0</v>
      </c>
      <c r="L209" s="43">
        <f t="shared" si="117"/>
        <v>0</v>
      </c>
      <c r="M209" s="43">
        <f t="shared" si="117"/>
        <v>627927.87</v>
      </c>
      <c r="N209" s="43">
        <f t="shared" si="117"/>
        <v>182503488.09</v>
      </c>
      <c r="O209" s="43">
        <f t="shared" si="117"/>
        <v>117840012.56999998</v>
      </c>
      <c r="P209" s="43">
        <f t="shared" si="117"/>
        <v>0</v>
      </c>
      <c r="Q209" s="43">
        <f t="shared" si="117"/>
        <v>0</v>
      </c>
      <c r="R209" s="43">
        <f t="shared" si="117"/>
        <v>0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300971428.52999997</v>
      </c>
      <c r="AA209" s="43">
        <f t="shared" si="117"/>
        <v>1104747571.47</v>
      </c>
      <c r="AB209" s="44">
        <f>Z209/D209</f>
        <v>0.21410497299246861</v>
      </c>
      <c r="AC209" s="35"/>
      <c r="AE209" s="37"/>
      <c r="AF209" s="37"/>
    </row>
    <row r="210" spans="1:32" s="36" customFormat="1" ht="18" customHeight="1" x14ac:dyDescent="0.25">
      <c r="A210" s="45" t="s">
        <v>39</v>
      </c>
      <c r="B210" s="34">
        <f t="shared" ref="B210:C210" si="118">B200+B20</f>
        <v>20344000</v>
      </c>
      <c r="C210" s="34">
        <f t="shared" si="118"/>
        <v>0</v>
      </c>
      <c r="D210" s="34">
        <f t="shared" si="113"/>
        <v>20344000</v>
      </c>
      <c r="E210" s="34">
        <f t="shared" si="114"/>
        <v>1677147.5999999999</v>
      </c>
      <c r="F210" s="34">
        <f t="shared" si="114"/>
        <v>0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0</v>
      </c>
      <c r="O210" s="34">
        <f t="shared" si="114"/>
        <v>1677147.5999999999</v>
      </c>
      <c r="P210" s="34">
        <f t="shared" si="114"/>
        <v>0</v>
      </c>
      <c r="Q210" s="34">
        <f t="shared" si="114"/>
        <v>0</v>
      </c>
      <c r="R210" s="34">
        <f t="shared" si="114"/>
        <v>0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1677147.5999999999</v>
      </c>
      <c r="AA210" s="34">
        <f>D210-Z210</f>
        <v>18666852.399999999</v>
      </c>
      <c r="AB210" s="41">
        <f>Z210/D210</f>
        <v>8.2439421942587493E-2</v>
      </c>
      <c r="AC210" s="35"/>
      <c r="AE210" s="37"/>
      <c r="AF210" s="37"/>
    </row>
    <row r="211" spans="1:32" s="36" customFormat="1" ht="18" customHeight="1" x14ac:dyDescent="0.25">
      <c r="A211" s="42" t="s">
        <v>40</v>
      </c>
      <c r="B211" s="43">
        <f t="shared" ref="B211:C211" si="120">B210+B209</f>
        <v>1426063000</v>
      </c>
      <c r="C211" s="43">
        <f t="shared" si="120"/>
        <v>0</v>
      </c>
      <c r="D211" s="43">
        <f>D210+D209</f>
        <v>1426063000</v>
      </c>
      <c r="E211" s="43">
        <f t="shared" ref="E211:AA211" si="121">E210+E209</f>
        <v>302648576.13000005</v>
      </c>
      <c r="F211" s="43">
        <f t="shared" si="121"/>
        <v>0</v>
      </c>
      <c r="G211" s="43">
        <f t="shared" si="121"/>
        <v>0</v>
      </c>
      <c r="H211" s="43">
        <f t="shared" si="121"/>
        <v>0</v>
      </c>
      <c r="I211" s="43">
        <f t="shared" si="121"/>
        <v>627927.87</v>
      </c>
      <c r="J211" s="43">
        <f t="shared" si="121"/>
        <v>0</v>
      </c>
      <c r="K211" s="43">
        <f t="shared" si="121"/>
        <v>0</v>
      </c>
      <c r="L211" s="43">
        <f t="shared" si="121"/>
        <v>0</v>
      </c>
      <c r="M211" s="43">
        <f t="shared" si="121"/>
        <v>627927.87</v>
      </c>
      <c r="N211" s="43">
        <f t="shared" si="121"/>
        <v>182503488.09</v>
      </c>
      <c r="O211" s="43">
        <f t="shared" si="121"/>
        <v>119517160.16999997</v>
      </c>
      <c r="P211" s="43">
        <f t="shared" si="121"/>
        <v>0</v>
      </c>
      <c r="Q211" s="43">
        <f t="shared" si="121"/>
        <v>0</v>
      </c>
      <c r="R211" s="43">
        <f t="shared" si="121"/>
        <v>0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302648576.13</v>
      </c>
      <c r="AA211" s="43">
        <f t="shared" si="121"/>
        <v>1123414423.8700001</v>
      </c>
      <c r="AB211" s="44">
        <f>Z211/D211</f>
        <v>0.21222665206936861</v>
      </c>
      <c r="AC211" s="46"/>
      <c r="AE211" s="37"/>
      <c r="AF211" s="37"/>
    </row>
    <row r="212" spans="1:32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  <c r="AF212" s="37"/>
    </row>
    <row r="213" spans="1:32" s="36" customFormat="1" ht="25.5" customHeight="1" x14ac:dyDescent="0.25">
      <c r="A213" s="59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  <c r="AF213" s="37"/>
    </row>
    <row r="214" spans="1:32" s="36" customFormat="1" ht="25.5" customHeight="1" x14ac:dyDescent="0.2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  <c r="AF214" s="37"/>
    </row>
    <row r="215" spans="1:32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  <c r="AF215" s="37"/>
    </row>
    <row r="216" spans="1:32" s="36" customFormat="1" ht="18" customHeight="1" x14ac:dyDescent="0.2">
      <c r="A216" s="40" t="s">
        <v>34</v>
      </c>
      <c r="B216" s="34">
        <f>[1]consoCURRENT!E4548</f>
        <v>10954000</v>
      </c>
      <c r="C216" s="34">
        <f>[1]consoCURRENT!F4548</f>
        <v>0</v>
      </c>
      <c r="D216" s="34">
        <f>[1]consoCURRENT!G4548</f>
        <v>10954000</v>
      </c>
      <c r="E216" s="34">
        <f>[1]consoCURRENT!H4548</f>
        <v>2511102.9899999998</v>
      </c>
      <c r="F216" s="34">
        <f>[1]consoCURRENT!I4548</f>
        <v>0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1675229.97</v>
      </c>
      <c r="O216" s="34">
        <f>[1]consoCURRENT!R4548</f>
        <v>835873.02</v>
      </c>
      <c r="P216" s="34">
        <f>[1]consoCURRENT!S4548</f>
        <v>0</v>
      </c>
      <c r="Q216" s="34">
        <f>[1]consoCURRENT!T4548</f>
        <v>0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2511102.9900000002</v>
      </c>
      <c r="AA216" s="34">
        <f>D216-Z216</f>
        <v>8442897.0099999998</v>
      </c>
      <c r="AB216" s="41">
        <f>Z216/D216</f>
        <v>0.22924073306554685</v>
      </c>
      <c r="AC216" s="35"/>
      <c r="AE216" s="37"/>
      <c r="AF216" s="37"/>
    </row>
    <row r="217" spans="1:32" s="36" customFormat="1" ht="18" customHeight="1" x14ac:dyDescent="0.2">
      <c r="A217" s="40" t="s">
        <v>35</v>
      </c>
      <c r="B217" s="34">
        <f>[1]consoCURRENT!E4661</f>
        <v>753388000</v>
      </c>
      <c r="C217" s="34">
        <f>[1]consoCURRENT!F4661</f>
        <v>0</v>
      </c>
      <c r="D217" s="34">
        <f>[1]consoCURRENT!G4661</f>
        <v>753388000</v>
      </c>
      <c r="E217" s="34">
        <f>[1]consoCURRENT!H4661</f>
        <v>35866852.670000002</v>
      </c>
      <c r="F217" s="34">
        <f>[1]consoCURRENT!I4661</f>
        <v>0</v>
      </c>
      <c r="G217" s="34">
        <f>[1]consoCURRENT!J4661</f>
        <v>0</v>
      </c>
      <c r="H217" s="34">
        <f>[1]consoCURRENT!K4661</f>
        <v>0</v>
      </c>
      <c r="I217" s="34">
        <f>[1]consoCURRENT!L4661</f>
        <v>10981506.670000002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10981506.670000002</v>
      </c>
      <c r="N217" s="34">
        <f>[1]consoCURRENT!Q4661</f>
        <v>24777626.239999998</v>
      </c>
      <c r="O217" s="34">
        <f>[1]consoCURRENT!R4661</f>
        <v>107719.76</v>
      </c>
      <c r="P217" s="34">
        <f>[1]consoCURRENT!S4661</f>
        <v>0</v>
      </c>
      <c r="Q217" s="34">
        <f>[1]consoCURRENT!T4661</f>
        <v>0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 t="shared" ref="Z217:Z219" si="122">SUM(M217:Y217)</f>
        <v>35866852.669999994</v>
      </c>
      <c r="AA217" s="34">
        <f>D217-Z217</f>
        <v>717521147.33000004</v>
      </c>
      <c r="AB217" s="41">
        <f>Z217/D217</f>
        <v>4.7607411678975503E-2</v>
      </c>
      <c r="AC217" s="35"/>
      <c r="AE217" s="37"/>
      <c r="AF217" s="37"/>
    </row>
    <row r="218" spans="1:32" s="36" customFormat="1" ht="18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  <c r="AF218" s="37"/>
    </row>
    <row r="219" spans="1:32" s="36" customFormat="1" ht="18" customHeight="1" x14ac:dyDescent="0.2">
      <c r="A219" s="40" t="s">
        <v>37</v>
      </c>
      <c r="B219" s="34">
        <f>[1]consoCURRENT!E4696</f>
        <v>0</v>
      </c>
      <c r="C219" s="34">
        <f>[1]consoCURRENT!F4696</f>
        <v>0</v>
      </c>
      <c r="D219" s="34">
        <f>[1]consoCURRENT!G4696</f>
        <v>0</v>
      </c>
      <c r="E219" s="34">
        <f>[1]consoCURRENT!H4696</f>
        <v>0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0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 t="shared" si="122"/>
        <v>0</v>
      </c>
      <c r="AA219" s="34">
        <f>D219-Z219</f>
        <v>0</v>
      </c>
      <c r="AB219" s="41" t="e">
        <f>Z219/D219</f>
        <v>#DIV/0!</v>
      </c>
      <c r="AC219" s="35"/>
      <c r="AE219" s="37"/>
      <c r="AF219" s="37"/>
    </row>
    <row r="220" spans="1:32" s="36" customFormat="1" ht="18" customHeight="1" x14ac:dyDescent="0.25">
      <c r="A220" s="42" t="s">
        <v>38</v>
      </c>
      <c r="B220" s="43">
        <f t="shared" ref="B220:C220" si="123">SUM(B216:B219)</f>
        <v>764342000</v>
      </c>
      <c r="C220" s="43">
        <f t="shared" si="123"/>
        <v>0</v>
      </c>
      <c r="D220" s="43">
        <f>SUM(D216:D219)</f>
        <v>764342000</v>
      </c>
      <c r="E220" s="43">
        <f t="shared" ref="E220:AA220" si="124">SUM(E216:E219)</f>
        <v>38377955.660000004</v>
      </c>
      <c r="F220" s="43">
        <f t="shared" si="124"/>
        <v>0</v>
      </c>
      <c r="G220" s="43">
        <f t="shared" si="124"/>
        <v>0</v>
      </c>
      <c r="H220" s="43">
        <f t="shared" si="124"/>
        <v>0</v>
      </c>
      <c r="I220" s="43">
        <f t="shared" si="124"/>
        <v>10981506.670000002</v>
      </c>
      <c r="J220" s="43">
        <f t="shared" si="124"/>
        <v>0</v>
      </c>
      <c r="K220" s="43">
        <f t="shared" si="124"/>
        <v>0</v>
      </c>
      <c r="L220" s="43">
        <f t="shared" si="124"/>
        <v>0</v>
      </c>
      <c r="M220" s="43">
        <f t="shared" si="124"/>
        <v>10981506.670000002</v>
      </c>
      <c r="N220" s="43">
        <f t="shared" si="124"/>
        <v>26452856.209999997</v>
      </c>
      <c r="O220" s="43">
        <f t="shared" si="124"/>
        <v>943592.78</v>
      </c>
      <c r="P220" s="43">
        <f t="shared" si="124"/>
        <v>0</v>
      </c>
      <c r="Q220" s="43">
        <f t="shared" si="124"/>
        <v>0</v>
      </c>
      <c r="R220" s="43">
        <f t="shared" si="124"/>
        <v>0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38377955.659999996</v>
      </c>
      <c r="AA220" s="43">
        <f t="shared" si="124"/>
        <v>725964044.34000003</v>
      </c>
      <c r="AB220" s="44">
        <f>Z220/D220</f>
        <v>5.0210449850982934E-2</v>
      </c>
      <c r="AC220" s="35"/>
      <c r="AE220" s="37"/>
      <c r="AF220" s="37"/>
    </row>
    <row r="221" spans="1:32" s="36" customFormat="1" ht="18" customHeight="1" x14ac:dyDescent="0.25">
      <c r="A221" s="45" t="s">
        <v>39</v>
      </c>
      <c r="B221" s="34">
        <f>[1]consoCURRENT!E4700</f>
        <v>945000</v>
      </c>
      <c r="C221" s="34">
        <f>[1]consoCURRENT!F4700</f>
        <v>0</v>
      </c>
      <c r="D221" s="34">
        <f>[1]consoCURRENT!G4700</f>
        <v>945000</v>
      </c>
      <c r="E221" s="34">
        <f>[1]consoCURRENT!H4700</f>
        <v>83851.34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0</v>
      </c>
      <c r="O221" s="34">
        <f>[1]consoCURRENT!R4700</f>
        <v>83851.34</v>
      </c>
      <c r="P221" s="34">
        <f>[1]consoCURRENT!S4700</f>
        <v>0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 t="shared" ref="Z221" si="125">SUM(M221:Y221)</f>
        <v>83851.34</v>
      </c>
      <c r="AA221" s="34">
        <f>D221-Z221</f>
        <v>861148.66</v>
      </c>
      <c r="AB221" s="41">
        <f>Z221/D221</f>
        <v>8.873157671957671E-2</v>
      </c>
      <c r="AC221" s="35"/>
      <c r="AE221" s="37"/>
      <c r="AF221" s="37"/>
    </row>
    <row r="222" spans="1:32" s="36" customFormat="1" ht="18" customHeight="1" x14ac:dyDescent="0.25">
      <c r="A222" s="42" t="s">
        <v>40</v>
      </c>
      <c r="B222" s="43">
        <f t="shared" ref="B222:C222" si="126">B221+B220</f>
        <v>765287000</v>
      </c>
      <c r="C222" s="43">
        <f t="shared" si="126"/>
        <v>0</v>
      </c>
      <c r="D222" s="43">
        <f>D221+D220</f>
        <v>765287000</v>
      </c>
      <c r="E222" s="43">
        <f t="shared" ref="E222:AA222" si="127">E221+E220</f>
        <v>38461807.000000007</v>
      </c>
      <c r="F222" s="43">
        <f t="shared" si="127"/>
        <v>0</v>
      </c>
      <c r="G222" s="43">
        <f t="shared" si="127"/>
        <v>0</v>
      </c>
      <c r="H222" s="43">
        <f t="shared" si="127"/>
        <v>0</v>
      </c>
      <c r="I222" s="43">
        <f t="shared" si="127"/>
        <v>10981506.670000002</v>
      </c>
      <c r="J222" s="43">
        <f t="shared" si="127"/>
        <v>0</v>
      </c>
      <c r="K222" s="43">
        <f t="shared" si="127"/>
        <v>0</v>
      </c>
      <c r="L222" s="43">
        <f t="shared" si="127"/>
        <v>0</v>
      </c>
      <c r="M222" s="43">
        <f t="shared" si="127"/>
        <v>10981506.670000002</v>
      </c>
      <c r="N222" s="43">
        <f t="shared" si="127"/>
        <v>26452856.209999997</v>
      </c>
      <c r="O222" s="43">
        <f t="shared" si="127"/>
        <v>1027444.12</v>
      </c>
      <c r="P222" s="43">
        <f t="shared" si="127"/>
        <v>0</v>
      </c>
      <c r="Q222" s="43">
        <f t="shared" si="127"/>
        <v>0</v>
      </c>
      <c r="R222" s="43">
        <f t="shared" si="127"/>
        <v>0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38461807</v>
      </c>
      <c r="AA222" s="43">
        <f t="shared" si="127"/>
        <v>726825193</v>
      </c>
      <c r="AB222" s="44">
        <f>Z222/D222</f>
        <v>5.0258016926982951E-2</v>
      </c>
      <c r="AC222" s="46"/>
      <c r="AE222" s="37"/>
      <c r="AF222" s="37"/>
    </row>
    <row r="223" spans="1:32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  <c r="AF223" s="37"/>
    </row>
    <row r="224" spans="1:32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  <c r="AF224" s="37"/>
    </row>
    <row r="225" spans="1:32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  <c r="AF225" s="37"/>
    </row>
    <row r="226" spans="1:32" s="36" customFormat="1" ht="18" customHeight="1" x14ac:dyDescent="0.2">
      <c r="A226" s="40" t="s">
        <v>34</v>
      </c>
      <c r="B226" s="34">
        <f>[1]consoCURRENT!E4761</f>
        <v>12660000</v>
      </c>
      <c r="C226" s="34">
        <f>[1]consoCURRENT!F4761</f>
        <v>0</v>
      </c>
      <c r="D226" s="34">
        <f>[1]consoCURRENT!G4761</f>
        <v>12660000</v>
      </c>
      <c r="E226" s="34">
        <f>[1]consoCURRENT!H4761</f>
        <v>2806909.22</v>
      </c>
      <c r="F226" s="34">
        <f>[1]consoCURRENT!I4761</f>
        <v>0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1776552.64</v>
      </c>
      <c r="O226" s="34">
        <f>[1]consoCURRENT!R4761</f>
        <v>1030356.58</v>
      </c>
      <c r="P226" s="34">
        <f>[1]consoCURRENT!S4761</f>
        <v>0</v>
      </c>
      <c r="Q226" s="34">
        <f>[1]consoCURRENT!T4761</f>
        <v>0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2806909.2199999997</v>
      </c>
      <c r="AA226" s="34">
        <f>D226-Z226</f>
        <v>9853090.7800000012</v>
      </c>
      <c r="AB226" s="41">
        <f>Z226/D226</f>
        <v>0.22171478830963662</v>
      </c>
      <c r="AC226" s="35"/>
      <c r="AE226" s="37"/>
      <c r="AF226" s="37"/>
    </row>
    <row r="227" spans="1:32" s="36" customFormat="1" ht="18" customHeight="1" x14ac:dyDescent="0.2">
      <c r="A227" s="40" t="s">
        <v>35</v>
      </c>
      <c r="B227" s="34">
        <f>[1]consoCURRENT!E4874</f>
        <v>6902000</v>
      </c>
      <c r="C227" s="34">
        <f>[1]consoCURRENT!F4874</f>
        <v>0</v>
      </c>
      <c r="D227" s="34">
        <f>[1]consoCURRENT!G4874</f>
        <v>6902000</v>
      </c>
      <c r="E227" s="34">
        <f>[1]consoCURRENT!H4874</f>
        <v>4116799.9899999998</v>
      </c>
      <c r="F227" s="34">
        <f>[1]consoCURRENT!I4874</f>
        <v>0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4073076.42</v>
      </c>
      <c r="O227" s="34">
        <f>[1]consoCURRENT!R4874</f>
        <v>43723.57</v>
      </c>
      <c r="P227" s="34">
        <f>[1]consoCURRENT!S4874</f>
        <v>0</v>
      </c>
      <c r="Q227" s="34">
        <f>[1]consoCURRENT!T4874</f>
        <v>0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 t="shared" ref="Z227:Z229" si="128">SUM(M227:Y227)</f>
        <v>4116799.9899999998</v>
      </c>
      <c r="AA227" s="34">
        <f>D227-Z227</f>
        <v>2785200.0100000002</v>
      </c>
      <c r="AB227" s="41">
        <f>Z227/D227</f>
        <v>0.59646479136482178</v>
      </c>
      <c r="AC227" s="35"/>
      <c r="AE227" s="37"/>
      <c r="AF227" s="37"/>
    </row>
    <row r="228" spans="1:32" s="36" customFormat="1" ht="18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  <c r="AF228" s="37"/>
    </row>
    <row r="229" spans="1:32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  <c r="AF229" s="37"/>
    </row>
    <row r="230" spans="1:32" s="36" customFormat="1" ht="18" customHeight="1" x14ac:dyDescent="0.25">
      <c r="A230" s="42" t="s">
        <v>38</v>
      </c>
      <c r="B230" s="43">
        <f t="shared" ref="B230:C230" si="129">SUM(B226:B229)</f>
        <v>19562000</v>
      </c>
      <c r="C230" s="43">
        <f t="shared" si="129"/>
        <v>0</v>
      </c>
      <c r="D230" s="43">
        <f>SUM(D226:D229)</f>
        <v>19562000</v>
      </c>
      <c r="E230" s="43">
        <f t="shared" ref="E230:AA230" si="130">SUM(E226:E229)</f>
        <v>6923709.21</v>
      </c>
      <c r="F230" s="43">
        <f t="shared" si="130"/>
        <v>0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5849629.0599999996</v>
      </c>
      <c r="O230" s="43">
        <f t="shared" si="130"/>
        <v>1074080.1499999999</v>
      </c>
      <c r="P230" s="43">
        <f t="shared" si="130"/>
        <v>0</v>
      </c>
      <c r="Q230" s="43">
        <f t="shared" si="130"/>
        <v>0</v>
      </c>
      <c r="R230" s="43">
        <f t="shared" si="130"/>
        <v>0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6923709.209999999</v>
      </c>
      <c r="AA230" s="43">
        <f t="shared" si="130"/>
        <v>12638290.790000001</v>
      </c>
      <c r="AB230" s="44">
        <f>Z230/D230</f>
        <v>0.35393667365300069</v>
      </c>
      <c r="AC230" s="35"/>
      <c r="AE230" s="37"/>
      <c r="AF230" s="37"/>
    </row>
    <row r="231" spans="1:32" s="36" customFormat="1" ht="18" customHeight="1" x14ac:dyDescent="0.25">
      <c r="A231" s="45" t="s">
        <v>39</v>
      </c>
      <c r="B231" s="34">
        <f>[1]consoCURRENT!E4913</f>
        <v>1158000</v>
      </c>
      <c r="C231" s="34">
        <f>[1]consoCURRENT!F4913</f>
        <v>0</v>
      </c>
      <c r="D231" s="34">
        <f>[1]consoCURRENT!G4913</f>
        <v>1158000</v>
      </c>
      <c r="E231" s="34">
        <f>[1]consoCURRENT!H4913</f>
        <v>94029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0</v>
      </c>
      <c r="O231" s="34">
        <f>[1]consoCURRENT!R4913</f>
        <v>94029</v>
      </c>
      <c r="P231" s="34">
        <f>[1]consoCURRENT!S4913</f>
        <v>0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 t="shared" ref="Z231" si="131">SUM(M231:Y231)</f>
        <v>94029</v>
      </c>
      <c r="AA231" s="34">
        <f>D231-Z231</f>
        <v>1063971</v>
      </c>
      <c r="AB231" s="41">
        <f>Z231/D231</f>
        <v>8.1199481865284973E-2</v>
      </c>
      <c r="AC231" s="35"/>
      <c r="AE231" s="37"/>
      <c r="AF231" s="37"/>
    </row>
    <row r="232" spans="1:32" s="36" customFormat="1" ht="18" customHeight="1" x14ac:dyDescent="0.25">
      <c r="A232" s="42" t="s">
        <v>40</v>
      </c>
      <c r="B232" s="43">
        <f t="shared" ref="B232:C232" si="132">B231+B230</f>
        <v>20720000</v>
      </c>
      <c r="C232" s="43">
        <f t="shared" si="132"/>
        <v>0</v>
      </c>
      <c r="D232" s="43">
        <f>D231+D230</f>
        <v>20720000</v>
      </c>
      <c r="E232" s="43">
        <f t="shared" ref="E232:AA232" si="133">E231+E230</f>
        <v>7017738.21</v>
      </c>
      <c r="F232" s="43">
        <f t="shared" si="133"/>
        <v>0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5849629.0599999996</v>
      </c>
      <c r="O232" s="43">
        <f t="shared" si="133"/>
        <v>1168109.1499999999</v>
      </c>
      <c r="P232" s="43">
        <f t="shared" si="133"/>
        <v>0</v>
      </c>
      <c r="Q232" s="43">
        <f t="shared" si="133"/>
        <v>0</v>
      </c>
      <c r="R232" s="43">
        <f t="shared" si="133"/>
        <v>0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7017738.209999999</v>
      </c>
      <c r="AA232" s="43">
        <f t="shared" si="133"/>
        <v>13702261.790000001</v>
      </c>
      <c r="AB232" s="44">
        <f>Z232/D232</f>
        <v>0.33869392905405399</v>
      </c>
      <c r="AC232" s="46"/>
      <c r="AE232" s="37"/>
      <c r="AF232" s="37"/>
    </row>
    <row r="233" spans="1:32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  <c r="AF233" s="37"/>
    </row>
    <row r="234" spans="1:32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  <c r="AF234" s="37"/>
    </row>
    <row r="235" spans="1:32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  <c r="AF235" s="37"/>
    </row>
    <row r="236" spans="1:32" s="36" customFormat="1" ht="18" customHeight="1" x14ac:dyDescent="0.2">
      <c r="A236" s="40" t="s">
        <v>34</v>
      </c>
      <c r="B236" s="34">
        <f>[1]consoCURRENT!E4974</f>
        <v>31676000</v>
      </c>
      <c r="C236" s="34">
        <f>[1]consoCURRENT!F4974</f>
        <v>0</v>
      </c>
      <c r="D236" s="34">
        <f>[1]consoCURRENT!G4974</f>
        <v>31676000</v>
      </c>
      <c r="E236" s="34">
        <f>[1]consoCURRENT!H4974</f>
        <v>5664988.9400000004</v>
      </c>
      <c r="F236" s="34">
        <f>[1]consoCURRENT!I4974</f>
        <v>0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3686720.12</v>
      </c>
      <c r="O236" s="34">
        <f>[1]consoCURRENT!R4974</f>
        <v>1978268.82</v>
      </c>
      <c r="P236" s="34">
        <f>[1]consoCURRENT!S4974</f>
        <v>0</v>
      </c>
      <c r="Q236" s="34">
        <f>[1]consoCURRENT!T4974</f>
        <v>0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5664988.9400000004</v>
      </c>
      <c r="AA236" s="34">
        <f>D236-Z236</f>
        <v>26011011.059999999</v>
      </c>
      <c r="AB236" s="41">
        <f t="shared" ref="AB236" si="134">Z236/D236</f>
        <v>0.17884167634802375</v>
      </c>
      <c r="AC236" s="35"/>
      <c r="AE236" s="37"/>
      <c r="AF236" s="37"/>
    </row>
    <row r="237" spans="1:32" s="36" customFormat="1" ht="18" customHeight="1" x14ac:dyDescent="0.2">
      <c r="A237" s="40" t="s">
        <v>35</v>
      </c>
      <c r="B237" s="34">
        <f>[1]consoCURRENT!E5087</f>
        <v>43029000</v>
      </c>
      <c r="C237" s="34">
        <f>[1]consoCURRENT!F5087</f>
        <v>0</v>
      </c>
      <c r="D237" s="34">
        <f>[1]consoCURRENT!G5087</f>
        <v>43029000</v>
      </c>
      <c r="E237" s="34">
        <f>[1]consoCURRENT!H5087</f>
        <v>5587813.6399999987</v>
      </c>
      <c r="F237" s="34">
        <f>[1]consoCURRENT!I5087</f>
        <v>0</v>
      </c>
      <c r="G237" s="34">
        <f>[1]consoCURRENT!J5087</f>
        <v>0</v>
      </c>
      <c r="H237" s="34">
        <f>[1]consoCURRENT!K5087</f>
        <v>0</v>
      </c>
      <c r="I237" s="34">
        <f>[1]consoCURRENT!L5087</f>
        <v>2050634.2599999998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2050634.2599999998</v>
      </c>
      <c r="N237" s="34">
        <f>[1]consoCURRENT!Q5087</f>
        <v>3500008.4</v>
      </c>
      <c r="O237" s="34">
        <f>[1]consoCURRENT!R5087</f>
        <v>37170.979999999996</v>
      </c>
      <c r="P237" s="34">
        <f>[1]consoCURRENT!S5087</f>
        <v>0</v>
      </c>
      <c r="Q237" s="34">
        <f>[1]consoCURRENT!T5087</f>
        <v>0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 t="shared" ref="Z237:Z239" si="135">SUM(M237:Y237)</f>
        <v>5587813.6400000006</v>
      </c>
      <c r="AA237" s="34">
        <f>D237-Z237</f>
        <v>37441186.359999999</v>
      </c>
      <c r="AB237" s="41">
        <f>Z237/D237</f>
        <v>0.12986157335750309</v>
      </c>
      <c r="AC237" s="35"/>
      <c r="AE237" s="37"/>
      <c r="AF237" s="37"/>
    </row>
    <row r="238" spans="1:32" s="36" customFormat="1" ht="18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  <c r="AF238" s="37"/>
    </row>
    <row r="239" spans="1:32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  <c r="AF239" s="37"/>
    </row>
    <row r="240" spans="1:32" s="36" customFormat="1" ht="18" customHeight="1" x14ac:dyDescent="0.25">
      <c r="A240" s="42" t="s">
        <v>38</v>
      </c>
      <c r="B240" s="43">
        <f t="shared" ref="B240:C240" si="136">SUM(B236:B239)</f>
        <v>74705000</v>
      </c>
      <c r="C240" s="43">
        <f t="shared" si="136"/>
        <v>0</v>
      </c>
      <c r="D240" s="43">
        <f>SUM(D236:D239)</f>
        <v>74705000</v>
      </c>
      <c r="E240" s="43">
        <f t="shared" ref="E240:AA240" si="137">SUM(E236:E239)</f>
        <v>11252802.579999998</v>
      </c>
      <c r="F240" s="43">
        <f t="shared" si="137"/>
        <v>0</v>
      </c>
      <c r="G240" s="43">
        <f t="shared" si="137"/>
        <v>0</v>
      </c>
      <c r="H240" s="43">
        <f t="shared" si="137"/>
        <v>0</v>
      </c>
      <c r="I240" s="43">
        <f t="shared" si="137"/>
        <v>2050634.2599999998</v>
      </c>
      <c r="J240" s="43">
        <f t="shared" si="137"/>
        <v>0</v>
      </c>
      <c r="K240" s="43">
        <f t="shared" si="137"/>
        <v>0</v>
      </c>
      <c r="L240" s="43">
        <f t="shared" si="137"/>
        <v>0</v>
      </c>
      <c r="M240" s="43">
        <f t="shared" si="137"/>
        <v>2050634.2599999998</v>
      </c>
      <c r="N240" s="43">
        <f t="shared" si="137"/>
        <v>7186728.5199999996</v>
      </c>
      <c r="O240" s="43">
        <f t="shared" si="137"/>
        <v>2015439.8</v>
      </c>
      <c r="P240" s="43">
        <f t="shared" si="137"/>
        <v>0</v>
      </c>
      <c r="Q240" s="43">
        <f t="shared" si="137"/>
        <v>0</v>
      </c>
      <c r="R240" s="43">
        <f t="shared" si="137"/>
        <v>0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11252802.580000002</v>
      </c>
      <c r="AA240" s="43">
        <f t="shared" si="137"/>
        <v>63452197.420000002</v>
      </c>
      <c r="AB240" s="44">
        <f>Z240/D240</f>
        <v>0.15062984512415503</v>
      </c>
      <c r="AC240" s="35"/>
      <c r="AE240" s="37"/>
      <c r="AF240" s="37"/>
    </row>
    <row r="241" spans="1:32" s="36" customFormat="1" ht="18" customHeight="1" x14ac:dyDescent="0.25">
      <c r="A241" s="45" t="s">
        <v>39</v>
      </c>
      <c r="B241" s="34">
        <f>[1]consoCURRENT!E5126</f>
        <v>2507000</v>
      </c>
      <c r="C241" s="34">
        <f>[1]consoCURRENT!F5126</f>
        <v>0</v>
      </c>
      <c r="D241" s="34">
        <f>[1]consoCURRENT!G5126</f>
        <v>2507000</v>
      </c>
      <c r="E241" s="34">
        <f>[1]consoCURRENT!H5126</f>
        <v>198618.23999999999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0</v>
      </c>
      <c r="O241" s="34">
        <f>[1]consoCURRENT!R5126</f>
        <v>198618.23999999999</v>
      </c>
      <c r="P241" s="34">
        <f>[1]consoCURRENT!S5126</f>
        <v>0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198618.23999999999</v>
      </c>
      <c r="AA241" s="34">
        <f>D241-Z241</f>
        <v>2308381.7599999998</v>
      </c>
      <c r="AB241" s="41">
        <f>Z241/D241</f>
        <v>7.9225464698843229E-2</v>
      </c>
      <c r="AC241" s="35"/>
      <c r="AE241" s="37"/>
      <c r="AF241" s="37"/>
    </row>
    <row r="242" spans="1:32" s="36" customFormat="1" ht="18" customHeight="1" x14ac:dyDescent="0.25">
      <c r="A242" s="42" t="s">
        <v>40</v>
      </c>
      <c r="B242" s="43">
        <f t="shared" ref="B242:C242" si="138">B241+B240</f>
        <v>77212000</v>
      </c>
      <c r="C242" s="43">
        <f t="shared" si="138"/>
        <v>0</v>
      </c>
      <c r="D242" s="43">
        <f>D241+D240</f>
        <v>77212000</v>
      </c>
      <c r="E242" s="43">
        <f t="shared" ref="E242:AA242" si="139">E241+E240</f>
        <v>11451420.819999998</v>
      </c>
      <c r="F242" s="43">
        <f t="shared" si="139"/>
        <v>0</v>
      </c>
      <c r="G242" s="43">
        <f t="shared" si="139"/>
        <v>0</v>
      </c>
      <c r="H242" s="43">
        <f t="shared" si="139"/>
        <v>0</v>
      </c>
      <c r="I242" s="43">
        <f t="shared" si="139"/>
        <v>2050634.2599999998</v>
      </c>
      <c r="J242" s="43">
        <f t="shared" si="139"/>
        <v>0</v>
      </c>
      <c r="K242" s="43">
        <f t="shared" si="139"/>
        <v>0</v>
      </c>
      <c r="L242" s="43">
        <f t="shared" si="139"/>
        <v>0</v>
      </c>
      <c r="M242" s="43">
        <f t="shared" si="139"/>
        <v>2050634.2599999998</v>
      </c>
      <c r="N242" s="43">
        <f t="shared" si="139"/>
        <v>7186728.5199999996</v>
      </c>
      <c r="O242" s="43">
        <f t="shared" si="139"/>
        <v>2214058.04</v>
      </c>
      <c r="P242" s="43">
        <f t="shared" si="139"/>
        <v>0</v>
      </c>
      <c r="Q242" s="43">
        <f t="shared" si="139"/>
        <v>0</v>
      </c>
      <c r="R242" s="43">
        <f t="shared" si="139"/>
        <v>0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11451420.820000002</v>
      </c>
      <c r="AA242" s="43">
        <f t="shared" si="139"/>
        <v>65760579.18</v>
      </c>
      <c r="AB242" s="44">
        <f>Z242/D242</f>
        <v>0.14831141299279907</v>
      </c>
      <c r="AC242" s="46"/>
      <c r="AE242" s="37"/>
      <c r="AF242" s="37"/>
    </row>
    <row r="243" spans="1:32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  <c r="AF243" s="37"/>
    </row>
    <row r="244" spans="1:32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  <c r="AF244" s="37"/>
    </row>
    <row r="245" spans="1:32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  <c r="AF245" s="37"/>
    </row>
    <row r="246" spans="1:32" s="36" customFormat="1" ht="18" customHeight="1" x14ac:dyDescent="0.2">
      <c r="A246" s="40" t="s">
        <v>34</v>
      </c>
      <c r="B246" s="34">
        <f>[1]consoCURRENT!E5187</f>
        <v>42201000</v>
      </c>
      <c r="C246" s="34">
        <f>[1]consoCURRENT!F5187</f>
        <v>0</v>
      </c>
      <c r="D246" s="34">
        <f>[1]consoCURRENT!G5187</f>
        <v>42201000</v>
      </c>
      <c r="E246" s="34">
        <f>[1]consoCURRENT!H5187</f>
        <v>8669655.5099999998</v>
      </c>
      <c r="F246" s="34">
        <f>[1]consoCURRENT!I5187</f>
        <v>0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5699496.5700000003</v>
      </c>
      <c r="O246" s="34">
        <f>[1]consoCURRENT!R5187</f>
        <v>2970158.94</v>
      </c>
      <c r="P246" s="34">
        <f>[1]consoCURRENT!S5187</f>
        <v>0</v>
      </c>
      <c r="Q246" s="34">
        <f>[1]consoCURRENT!T5187</f>
        <v>0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8669655.5099999998</v>
      </c>
      <c r="AA246" s="34">
        <f>D246-Z246</f>
        <v>33531344.490000002</v>
      </c>
      <c r="AB246" s="41">
        <f>Z246/D246</f>
        <v>0.20543720551645694</v>
      </c>
      <c r="AC246" s="35"/>
      <c r="AE246" s="37"/>
      <c r="AF246" s="37"/>
    </row>
    <row r="247" spans="1:32" s="36" customFormat="1" ht="18" customHeight="1" x14ac:dyDescent="0.2">
      <c r="A247" s="40" t="s">
        <v>35</v>
      </c>
      <c r="B247" s="34">
        <f>[1]consoCURRENT!E5300</f>
        <v>23272000</v>
      </c>
      <c r="C247" s="34">
        <f>[1]consoCURRENT!F5300</f>
        <v>0</v>
      </c>
      <c r="D247" s="34">
        <f>[1]consoCURRENT!G5300</f>
        <v>23272000</v>
      </c>
      <c r="E247" s="34">
        <f>[1]consoCURRENT!H5300</f>
        <v>6481625.4800000004</v>
      </c>
      <c r="F247" s="34">
        <f>[1]consoCURRENT!I5300</f>
        <v>0</v>
      </c>
      <c r="G247" s="34">
        <f>[1]consoCURRENT!J5300</f>
        <v>0</v>
      </c>
      <c r="H247" s="34">
        <f>[1]consoCURRENT!K5300</f>
        <v>0</v>
      </c>
      <c r="I247" s="34">
        <f>[1]consoCURRENT!L5300</f>
        <v>133029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133029</v>
      </c>
      <c r="N247" s="34">
        <f>[1]consoCURRENT!Q5300</f>
        <v>6305803.3200000003</v>
      </c>
      <c r="O247" s="34">
        <f>[1]consoCURRENT!R5300</f>
        <v>42793.16</v>
      </c>
      <c r="P247" s="34">
        <f>[1]consoCURRENT!S5300</f>
        <v>0</v>
      </c>
      <c r="Q247" s="34">
        <f>[1]consoCURRENT!T5300</f>
        <v>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 t="shared" ref="Z247:Z249" si="140">SUM(M247:Y247)</f>
        <v>6481625.4800000004</v>
      </c>
      <c r="AA247" s="34">
        <f>D247-Z247</f>
        <v>16790374.52</v>
      </c>
      <c r="AB247" s="41">
        <f>Z247/D247</f>
        <v>0.27851604847026473</v>
      </c>
      <c r="AC247" s="35"/>
      <c r="AE247" s="37"/>
      <c r="AF247" s="37"/>
    </row>
    <row r="248" spans="1:32" s="36" customFormat="1" ht="18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  <c r="AF248" s="37"/>
    </row>
    <row r="249" spans="1:32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  <c r="AF249" s="37"/>
    </row>
    <row r="250" spans="1:32" s="36" customFormat="1" ht="18" customHeight="1" x14ac:dyDescent="0.25">
      <c r="A250" s="42" t="s">
        <v>38</v>
      </c>
      <c r="B250" s="43">
        <f t="shared" ref="B250:AA250" si="141">SUM(B246:B249)</f>
        <v>65473000</v>
      </c>
      <c r="C250" s="43">
        <f t="shared" si="141"/>
        <v>0</v>
      </c>
      <c r="D250" s="43">
        <f t="shared" si="141"/>
        <v>65473000</v>
      </c>
      <c r="E250" s="43">
        <f t="shared" si="141"/>
        <v>15151280.99</v>
      </c>
      <c r="F250" s="43">
        <f t="shared" si="141"/>
        <v>0</v>
      </c>
      <c r="G250" s="43">
        <f t="shared" si="141"/>
        <v>0</v>
      </c>
      <c r="H250" s="43">
        <f t="shared" si="141"/>
        <v>0</v>
      </c>
      <c r="I250" s="43">
        <f t="shared" si="141"/>
        <v>133029</v>
      </c>
      <c r="J250" s="43">
        <f t="shared" si="141"/>
        <v>0</v>
      </c>
      <c r="K250" s="43">
        <f t="shared" si="141"/>
        <v>0</v>
      </c>
      <c r="L250" s="43">
        <f t="shared" si="141"/>
        <v>0</v>
      </c>
      <c r="M250" s="43">
        <f t="shared" si="141"/>
        <v>133029</v>
      </c>
      <c r="N250" s="43">
        <f t="shared" si="141"/>
        <v>12005299.890000001</v>
      </c>
      <c r="O250" s="43">
        <f t="shared" si="141"/>
        <v>3012952.1</v>
      </c>
      <c r="P250" s="43">
        <f t="shared" si="141"/>
        <v>0</v>
      </c>
      <c r="Q250" s="43">
        <f t="shared" si="141"/>
        <v>0</v>
      </c>
      <c r="R250" s="43">
        <f t="shared" si="141"/>
        <v>0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15151280.99</v>
      </c>
      <c r="AA250" s="43">
        <f t="shared" si="141"/>
        <v>50321719.010000005</v>
      </c>
      <c r="AB250" s="44">
        <f>Z250/D250</f>
        <v>0.23141265850045056</v>
      </c>
      <c r="AC250" s="35"/>
      <c r="AE250" s="37"/>
      <c r="AF250" s="37"/>
    </row>
    <row r="251" spans="1:32" s="36" customFormat="1" ht="18" customHeight="1" x14ac:dyDescent="0.25">
      <c r="A251" s="45" t="s">
        <v>39</v>
      </c>
      <c r="B251" s="34">
        <f>[1]consoCURRENT!E5339</f>
        <v>3789000</v>
      </c>
      <c r="C251" s="34">
        <f>[1]consoCURRENT!F5339</f>
        <v>0</v>
      </c>
      <c r="D251" s="34">
        <f>[1]consoCURRENT!G5339</f>
        <v>3789000</v>
      </c>
      <c r="E251" s="34">
        <f>[1]consoCURRENT!H5339</f>
        <v>297852.48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0</v>
      </c>
      <c r="O251" s="34">
        <f>[1]consoCURRENT!R5339</f>
        <v>297852.48</v>
      </c>
      <c r="P251" s="34">
        <f>[1]consoCURRENT!S5339</f>
        <v>0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 t="shared" ref="Z251" si="142">SUM(M251:Y251)</f>
        <v>297852.48</v>
      </c>
      <c r="AA251" s="34">
        <f>D251-Z251</f>
        <v>3491147.52</v>
      </c>
      <c r="AB251" s="41">
        <f>Z251/D251</f>
        <v>7.8609786223277911E-2</v>
      </c>
      <c r="AC251" s="35"/>
      <c r="AE251" s="37"/>
      <c r="AF251" s="37"/>
    </row>
    <row r="252" spans="1:32" s="36" customFormat="1" ht="18" customHeight="1" x14ac:dyDescent="0.25">
      <c r="A252" s="42" t="s">
        <v>40</v>
      </c>
      <c r="B252" s="43">
        <f t="shared" ref="B252:AA252" si="143">B251+B250</f>
        <v>69262000</v>
      </c>
      <c r="C252" s="43">
        <f t="shared" si="143"/>
        <v>0</v>
      </c>
      <c r="D252" s="43">
        <f t="shared" si="143"/>
        <v>69262000</v>
      </c>
      <c r="E252" s="43">
        <f t="shared" si="143"/>
        <v>15449133.470000001</v>
      </c>
      <c r="F252" s="43">
        <f t="shared" si="143"/>
        <v>0</v>
      </c>
      <c r="G252" s="43">
        <f t="shared" si="143"/>
        <v>0</v>
      </c>
      <c r="H252" s="43">
        <f t="shared" si="143"/>
        <v>0</v>
      </c>
      <c r="I252" s="43">
        <f t="shared" si="143"/>
        <v>133029</v>
      </c>
      <c r="J252" s="43">
        <f t="shared" si="143"/>
        <v>0</v>
      </c>
      <c r="K252" s="43">
        <f t="shared" si="143"/>
        <v>0</v>
      </c>
      <c r="L252" s="43">
        <f t="shared" si="143"/>
        <v>0</v>
      </c>
      <c r="M252" s="43">
        <f t="shared" si="143"/>
        <v>133029</v>
      </c>
      <c r="N252" s="43">
        <f t="shared" si="143"/>
        <v>12005299.890000001</v>
      </c>
      <c r="O252" s="43">
        <f t="shared" si="143"/>
        <v>3310804.58</v>
      </c>
      <c r="P252" s="43">
        <f t="shared" si="143"/>
        <v>0</v>
      </c>
      <c r="Q252" s="43">
        <f t="shared" si="143"/>
        <v>0</v>
      </c>
      <c r="R252" s="43">
        <f t="shared" si="143"/>
        <v>0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15449133.470000001</v>
      </c>
      <c r="AA252" s="43">
        <f t="shared" si="143"/>
        <v>53812866.530000009</v>
      </c>
      <c r="AB252" s="44">
        <f>Z252/D252</f>
        <v>0.22305352819727992</v>
      </c>
      <c r="AC252" s="46"/>
      <c r="AE252" s="37"/>
      <c r="AF252" s="37"/>
    </row>
    <row r="253" spans="1:32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  <c r="AF253" s="37"/>
    </row>
    <row r="254" spans="1:32" s="36" customFormat="1" ht="22.1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  <c r="AF254" s="37"/>
    </row>
    <row r="255" spans="1:32" s="36" customFormat="1" ht="16.899999999999999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  <c r="AF255" s="37"/>
    </row>
    <row r="256" spans="1:32" s="36" customFormat="1" ht="18" customHeight="1" x14ac:dyDescent="0.2">
      <c r="A256" s="40" t="s">
        <v>34</v>
      </c>
      <c r="B256" s="34">
        <f>[1]consoCURRENT!E5197</f>
        <v>487000</v>
      </c>
      <c r="C256" s="34">
        <f>[1]consoCURRENT!F5197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1" t="e">
        <f>Z256/D256</f>
        <v>#DIV/0!</v>
      </c>
      <c r="AC256" s="35"/>
      <c r="AE256" s="37"/>
      <c r="AF256" s="37"/>
    </row>
    <row r="257" spans="1:32" s="36" customFormat="1" ht="18" customHeight="1" x14ac:dyDescent="0.2">
      <c r="A257" s="40" t="s">
        <v>35</v>
      </c>
      <c r="B257" s="34">
        <f>[1]consoCURRENT!E5310</f>
        <v>0</v>
      </c>
      <c r="C257" s="34">
        <f>[1]consoCURRENT!F5310</f>
        <v>0</v>
      </c>
      <c r="D257" s="34">
        <f>[1]consoCURRENT!G5513</f>
        <v>69160000</v>
      </c>
      <c r="E257" s="34">
        <f>[1]consoCURRENT!H5513</f>
        <v>170000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170000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170000</v>
      </c>
      <c r="N257" s="34">
        <f>[1]consoCURRENT!Q5513</f>
        <v>0</v>
      </c>
      <c r="O257" s="34">
        <f>[1]consoCURRENT!R5513</f>
        <v>0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 t="shared" ref="Z257:Z259" si="144">SUM(M257:Y257)</f>
        <v>170000</v>
      </c>
      <c r="AA257" s="34">
        <f>D257-Z257</f>
        <v>68990000</v>
      </c>
      <c r="AB257" s="41">
        <f>Z257/D257</f>
        <v>2.4580682475419317E-3</v>
      </c>
      <c r="AC257" s="35"/>
      <c r="AE257" s="37"/>
      <c r="AF257" s="37"/>
    </row>
    <row r="258" spans="1:32" s="36" customFormat="1" ht="18" customHeight="1" x14ac:dyDescent="0.2">
      <c r="A258" s="40" t="s">
        <v>36</v>
      </c>
      <c r="B258" s="34"/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 t="shared" si="144"/>
        <v>0</v>
      </c>
      <c r="AA258" s="34">
        <f>D258-Z258</f>
        <v>0</v>
      </c>
      <c r="AB258" s="61"/>
      <c r="AC258" s="35"/>
      <c r="AE258" s="37"/>
      <c r="AF258" s="37"/>
    </row>
    <row r="259" spans="1:32" s="36" customFormat="1" ht="18" customHeight="1" x14ac:dyDescent="0.2">
      <c r="A259" s="40" t="s">
        <v>37</v>
      </c>
      <c r="B259" s="34">
        <f>[1]consoCURRENT!E5345</f>
        <v>0</v>
      </c>
      <c r="C259" s="34">
        <f>[1]consoCURRENT!F5345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 t="shared" si="144"/>
        <v>0</v>
      </c>
      <c r="AA259" s="34">
        <f>D259-Z259</f>
        <v>0</v>
      </c>
      <c r="AB259" s="61"/>
      <c r="AC259" s="35"/>
      <c r="AE259" s="37"/>
      <c r="AF259" s="37"/>
    </row>
    <row r="260" spans="1:32" s="36" customFormat="1" ht="18" customHeight="1" x14ac:dyDescent="0.25">
      <c r="A260" s="42" t="s">
        <v>38</v>
      </c>
      <c r="B260" s="43">
        <f t="shared" ref="B260:AA260" si="145">SUM(B256:B259)</f>
        <v>487000</v>
      </c>
      <c r="C260" s="43">
        <f t="shared" si="145"/>
        <v>0</v>
      </c>
      <c r="D260" s="43">
        <f t="shared" si="145"/>
        <v>69160000</v>
      </c>
      <c r="E260" s="43">
        <f t="shared" si="145"/>
        <v>170000</v>
      </c>
      <c r="F260" s="43">
        <f t="shared" si="145"/>
        <v>0</v>
      </c>
      <c r="G260" s="43">
        <f t="shared" si="145"/>
        <v>0</v>
      </c>
      <c r="H260" s="43">
        <f t="shared" si="145"/>
        <v>0</v>
      </c>
      <c r="I260" s="43">
        <f t="shared" si="145"/>
        <v>170000</v>
      </c>
      <c r="J260" s="43">
        <f t="shared" si="145"/>
        <v>0</v>
      </c>
      <c r="K260" s="43">
        <f t="shared" si="145"/>
        <v>0</v>
      </c>
      <c r="L260" s="43">
        <f t="shared" si="145"/>
        <v>0</v>
      </c>
      <c r="M260" s="43">
        <f t="shared" si="145"/>
        <v>170000</v>
      </c>
      <c r="N260" s="43">
        <f t="shared" si="145"/>
        <v>0</v>
      </c>
      <c r="O260" s="43">
        <f t="shared" si="145"/>
        <v>0</v>
      </c>
      <c r="P260" s="43">
        <f t="shared" si="145"/>
        <v>0</v>
      </c>
      <c r="Q260" s="43">
        <f t="shared" si="145"/>
        <v>0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170000</v>
      </c>
      <c r="AA260" s="43">
        <f t="shared" si="145"/>
        <v>68990000</v>
      </c>
      <c r="AB260" s="44">
        <f>Z260/D260</f>
        <v>2.4580682475419317E-3</v>
      </c>
      <c r="AC260" s="35"/>
      <c r="AE260" s="37"/>
      <c r="AF260" s="37"/>
    </row>
    <row r="261" spans="1:32" s="36" customFormat="1" ht="18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 t="shared" ref="Z261" si="146">SUM(M261:Y261)</f>
        <v>0</v>
      </c>
      <c r="AA261" s="34">
        <f>D261-Z261</f>
        <v>0</v>
      </c>
      <c r="AB261" s="61" t="e">
        <f>Z261/D261</f>
        <v>#DIV/0!</v>
      </c>
      <c r="AC261" s="35"/>
      <c r="AE261" s="37"/>
      <c r="AF261" s="37"/>
    </row>
    <row r="262" spans="1:32" s="36" customFormat="1" ht="18" customHeight="1" x14ac:dyDescent="0.25">
      <c r="A262" s="42" t="s">
        <v>40</v>
      </c>
      <c r="B262" s="43">
        <f t="shared" ref="B262:AA262" si="147">B261+B260</f>
        <v>487000</v>
      </c>
      <c r="C262" s="43">
        <f t="shared" si="147"/>
        <v>0</v>
      </c>
      <c r="D262" s="43">
        <f t="shared" si="147"/>
        <v>69160000</v>
      </c>
      <c r="E262" s="43">
        <f t="shared" si="147"/>
        <v>170000</v>
      </c>
      <c r="F262" s="43">
        <f t="shared" si="147"/>
        <v>0</v>
      </c>
      <c r="G262" s="43">
        <f t="shared" si="147"/>
        <v>0</v>
      </c>
      <c r="H262" s="43">
        <f t="shared" si="147"/>
        <v>0</v>
      </c>
      <c r="I262" s="43">
        <f t="shared" si="147"/>
        <v>170000</v>
      </c>
      <c r="J262" s="43">
        <f t="shared" si="147"/>
        <v>0</v>
      </c>
      <c r="K262" s="43">
        <f t="shared" si="147"/>
        <v>0</v>
      </c>
      <c r="L262" s="43">
        <f t="shared" si="147"/>
        <v>0</v>
      </c>
      <c r="M262" s="43">
        <f t="shared" si="147"/>
        <v>170000</v>
      </c>
      <c r="N262" s="43">
        <f t="shared" si="147"/>
        <v>0</v>
      </c>
      <c r="O262" s="43">
        <f t="shared" si="147"/>
        <v>0</v>
      </c>
      <c r="P262" s="43">
        <f t="shared" si="147"/>
        <v>0</v>
      </c>
      <c r="Q262" s="43">
        <f t="shared" si="147"/>
        <v>0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170000</v>
      </c>
      <c r="AA262" s="43">
        <f t="shared" si="147"/>
        <v>68990000</v>
      </c>
      <c r="AB262" s="44">
        <f>Z262/D262</f>
        <v>2.4580682475419317E-3</v>
      </c>
      <c r="AC262" s="46"/>
      <c r="AE262" s="37"/>
      <c r="AF262" s="37"/>
    </row>
    <row r="263" spans="1:32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  <c r="AF263" s="37"/>
    </row>
    <row r="264" spans="1:32" s="36" customFormat="1" ht="15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  <c r="AF264" s="37"/>
    </row>
    <row r="265" spans="1:32" s="36" customFormat="1" ht="15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  <c r="AF265" s="37"/>
    </row>
    <row r="266" spans="1:32" s="36" customFormat="1" ht="18" customHeight="1" x14ac:dyDescent="0.2">
      <c r="A266" s="53" t="s">
        <v>34</v>
      </c>
      <c r="B266" s="54">
        <f t="shared" ref="B266:Q269" si="148">B276+B286+B296+B306+B316+B326+B336+B346+B356+B366+B376+B386+B396+B406+B416+B426+B436</f>
        <v>106389000</v>
      </c>
      <c r="C266" s="54">
        <f t="shared" si="148"/>
        <v>0</v>
      </c>
      <c r="D266" s="54">
        <f>D276+D286+D296+D306+D316+D326+D336+D346+D356+D366+D376+D386+D396+D406+D416+D426+D436</f>
        <v>106389000</v>
      </c>
      <c r="E266" s="54">
        <f t="shared" ref="E266:Y269" si="149">E276+E286+E296+E306+E316+E326+E336+E346+E356+E366+E376+E386+E396+E406+E416+E426+E436</f>
        <v>15373637.66</v>
      </c>
      <c r="F266" s="54">
        <f t="shared" si="149"/>
        <v>0</v>
      </c>
      <c r="G266" s="54">
        <f t="shared" si="149"/>
        <v>0</v>
      </c>
      <c r="H266" s="54">
        <f t="shared" si="149"/>
        <v>0</v>
      </c>
      <c r="I266" s="54">
        <f t="shared" si="149"/>
        <v>0</v>
      </c>
      <c r="J266" s="54">
        <f t="shared" si="149"/>
        <v>0</v>
      </c>
      <c r="K266" s="54">
        <f t="shared" si="149"/>
        <v>0</v>
      </c>
      <c r="L266" s="54">
        <f t="shared" si="149"/>
        <v>0</v>
      </c>
      <c r="M266" s="54">
        <f t="shared" si="149"/>
        <v>0</v>
      </c>
      <c r="N266" s="54">
        <f t="shared" si="149"/>
        <v>9167589.9100000001</v>
      </c>
      <c r="O266" s="54">
        <f t="shared" si="149"/>
        <v>6206047.7499999991</v>
      </c>
      <c r="P266" s="54">
        <f t="shared" si="149"/>
        <v>0</v>
      </c>
      <c r="Q266" s="54">
        <f t="shared" si="149"/>
        <v>0</v>
      </c>
      <c r="R266" s="54">
        <f t="shared" si="149"/>
        <v>0</v>
      </c>
      <c r="S266" s="54">
        <f t="shared" si="149"/>
        <v>0</v>
      </c>
      <c r="T266" s="54">
        <f t="shared" si="149"/>
        <v>0</v>
      </c>
      <c r="U266" s="54">
        <f t="shared" si="149"/>
        <v>0</v>
      </c>
      <c r="V266" s="54">
        <f t="shared" si="149"/>
        <v>0</v>
      </c>
      <c r="W266" s="54">
        <f t="shared" si="149"/>
        <v>0</v>
      </c>
      <c r="X266" s="54">
        <f t="shared" si="149"/>
        <v>0</v>
      </c>
      <c r="Y266" s="54">
        <f t="shared" si="149"/>
        <v>0</v>
      </c>
      <c r="Z266" s="54">
        <f>SUM(M266:Y266)</f>
        <v>15373637.66</v>
      </c>
      <c r="AA266" s="54">
        <f>D266-Z266</f>
        <v>91015362.340000004</v>
      </c>
      <c r="AB266" s="55">
        <f>Z266/D266</f>
        <v>0.14450401507674665</v>
      </c>
      <c r="AC266" s="46"/>
      <c r="AE266" s="37"/>
      <c r="AF266" s="37"/>
    </row>
    <row r="267" spans="1:32" s="36" customFormat="1" ht="18" customHeight="1" x14ac:dyDescent="0.2">
      <c r="A267" s="40" t="s">
        <v>35</v>
      </c>
      <c r="B267" s="34">
        <f t="shared" si="148"/>
        <v>45608000</v>
      </c>
      <c r="C267" s="34">
        <f t="shared" si="148"/>
        <v>0</v>
      </c>
      <c r="D267" s="34">
        <f t="shared" si="148"/>
        <v>45608000</v>
      </c>
      <c r="E267" s="34">
        <f t="shared" si="148"/>
        <v>5843943.540000001</v>
      </c>
      <c r="F267" s="34">
        <f t="shared" si="148"/>
        <v>0</v>
      </c>
      <c r="G267" s="34">
        <f t="shared" si="148"/>
        <v>0</v>
      </c>
      <c r="H267" s="34">
        <f t="shared" si="148"/>
        <v>0</v>
      </c>
      <c r="I267" s="34">
        <f t="shared" si="148"/>
        <v>1260343.21</v>
      </c>
      <c r="J267" s="34">
        <f t="shared" si="148"/>
        <v>0</v>
      </c>
      <c r="K267" s="34">
        <f t="shared" si="148"/>
        <v>0</v>
      </c>
      <c r="L267" s="34">
        <f t="shared" si="148"/>
        <v>0</v>
      </c>
      <c r="M267" s="34">
        <f t="shared" si="148"/>
        <v>1260343.21</v>
      </c>
      <c r="N267" s="34">
        <f t="shared" si="148"/>
        <v>2933471.8800000004</v>
      </c>
      <c r="O267" s="34">
        <f t="shared" si="148"/>
        <v>1650128.45</v>
      </c>
      <c r="P267" s="34">
        <f t="shared" si="148"/>
        <v>0</v>
      </c>
      <c r="Q267" s="34">
        <f t="shared" si="148"/>
        <v>0</v>
      </c>
      <c r="R267" s="34">
        <f t="shared" si="149"/>
        <v>0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5843943.54</v>
      </c>
      <c r="AA267" s="34">
        <f>D267-Z267</f>
        <v>39764056.460000001</v>
      </c>
      <c r="AB267" s="41">
        <f>Z267/D267</f>
        <v>0.1281341768987897</v>
      </c>
      <c r="AC267" s="35"/>
      <c r="AE267" s="37"/>
      <c r="AF267" s="37"/>
    </row>
    <row r="268" spans="1:32" s="36" customFormat="1" ht="18" customHeight="1" x14ac:dyDescent="0.2">
      <c r="A268" s="40" t="s">
        <v>36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  <c r="AF268" s="37"/>
    </row>
    <row r="269" spans="1:32" s="36" customFormat="1" ht="18" customHeight="1" x14ac:dyDescent="0.2">
      <c r="A269" s="40" t="s">
        <v>37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  <c r="AF269" s="37"/>
    </row>
    <row r="270" spans="1:32" s="36" customFormat="1" ht="18" hidden="1" customHeight="1" x14ac:dyDescent="0.25">
      <c r="A270" s="42" t="s">
        <v>38</v>
      </c>
      <c r="B270" s="43">
        <f t="shared" ref="B270:C270" si="151">SUM(B266:B269)</f>
        <v>151997000</v>
      </c>
      <c r="C270" s="43">
        <f t="shared" si="151"/>
        <v>0</v>
      </c>
      <c r="D270" s="43">
        <f>SUM(D266:D269)</f>
        <v>151997000</v>
      </c>
      <c r="E270" s="43">
        <f t="shared" ref="E270:AA270" si="152">SUM(E266:E269)</f>
        <v>21217581.200000003</v>
      </c>
      <c r="F270" s="43">
        <f t="shared" si="152"/>
        <v>0</v>
      </c>
      <c r="G270" s="43">
        <f t="shared" si="152"/>
        <v>0</v>
      </c>
      <c r="H270" s="43">
        <f t="shared" si="152"/>
        <v>0</v>
      </c>
      <c r="I270" s="43">
        <f t="shared" si="152"/>
        <v>1260343.21</v>
      </c>
      <c r="J270" s="43">
        <f t="shared" si="152"/>
        <v>0</v>
      </c>
      <c r="K270" s="43">
        <f t="shared" si="152"/>
        <v>0</v>
      </c>
      <c r="L270" s="43">
        <f t="shared" si="152"/>
        <v>0</v>
      </c>
      <c r="M270" s="43">
        <f t="shared" si="152"/>
        <v>1260343.21</v>
      </c>
      <c r="N270" s="43">
        <f t="shared" si="152"/>
        <v>12101061.790000001</v>
      </c>
      <c r="O270" s="43">
        <f t="shared" si="152"/>
        <v>7856176.1999999993</v>
      </c>
      <c r="P270" s="43">
        <f t="shared" si="152"/>
        <v>0</v>
      </c>
      <c r="Q270" s="43">
        <f t="shared" si="152"/>
        <v>0</v>
      </c>
      <c r="R270" s="43">
        <f t="shared" si="152"/>
        <v>0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21217581.199999999</v>
      </c>
      <c r="AA270" s="43">
        <f t="shared" si="152"/>
        <v>130779418.80000001</v>
      </c>
      <c r="AB270" s="44">
        <f>Z270/D270</f>
        <v>0.13959210510733763</v>
      </c>
      <c r="AC270" s="35"/>
      <c r="AE270" s="37"/>
      <c r="AF270" s="37"/>
    </row>
    <row r="271" spans="1:32" s="36" customFormat="1" ht="18" hidden="1" customHeight="1" x14ac:dyDescent="0.25">
      <c r="A271" s="45" t="s">
        <v>39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  <c r="AF271" s="37"/>
    </row>
    <row r="272" spans="1:32" s="36" customFormat="1" ht="18" customHeight="1" x14ac:dyDescent="0.25">
      <c r="A272" s="42" t="s">
        <v>40</v>
      </c>
      <c r="B272" s="43">
        <f t="shared" ref="B272:C272" si="155">B271+B270</f>
        <v>151997000</v>
      </c>
      <c r="C272" s="43">
        <f t="shared" si="155"/>
        <v>0</v>
      </c>
      <c r="D272" s="43">
        <f>D271+D270</f>
        <v>151997000</v>
      </c>
      <c r="E272" s="43">
        <f t="shared" ref="E272:AA272" si="156">E271+E270</f>
        <v>21217581.200000003</v>
      </c>
      <c r="F272" s="43">
        <f t="shared" si="156"/>
        <v>0</v>
      </c>
      <c r="G272" s="43">
        <f t="shared" si="156"/>
        <v>0</v>
      </c>
      <c r="H272" s="43">
        <f t="shared" si="156"/>
        <v>0</v>
      </c>
      <c r="I272" s="43">
        <f t="shared" si="156"/>
        <v>1260343.21</v>
      </c>
      <c r="J272" s="43">
        <f t="shared" si="156"/>
        <v>0</v>
      </c>
      <c r="K272" s="43">
        <f t="shared" si="156"/>
        <v>0</v>
      </c>
      <c r="L272" s="43">
        <f t="shared" si="156"/>
        <v>0</v>
      </c>
      <c r="M272" s="43">
        <f t="shared" si="156"/>
        <v>1260343.21</v>
      </c>
      <c r="N272" s="43">
        <f t="shared" si="156"/>
        <v>12101061.790000001</v>
      </c>
      <c r="O272" s="43">
        <f t="shared" si="156"/>
        <v>7856176.1999999993</v>
      </c>
      <c r="P272" s="43">
        <f t="shared" si="156"/>
        <v>0</v>
      </c>
      <c r="Q272" s="43">
        <f t="shared" si="156"/>
        <v>0</v>
      </c>
      <c r="R272" s="43">
        <f t="shared" si="156"/>
        <v>0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21217581.199999999</v>
      </c>
      <c r="AA272" s="43">
        <f t="shared" si="156"/>
        <v>130779418.80000001</v>
      </c>
      <c r="AB272" s="44">
        <f>Z272/D272</f>
        <v>0.13959210510733763</v>
      </c>
      <c r="AC272" s="46"/>
      <c r="AE272" s="37"/>
      <c r="AF272" s="37"/>
    </row>
    <row r="273" spans="1:32" s="49" customFormat="1" ht="15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50"/>
      <c r="AF273" s="50"/>
    </row>
    <row r="274" spans="1:32" s="36" customFormat="1" ht="15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  <c r="AF274" s="37"/>
    </row>
    <row r="275" spans="1:32" s="36" customFormat="1" ht="15" customHeight="1" x14ac:dyDescent="0.25">
      <c r="A275" s="51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  <c r="AF275" s="37"/>
    </row>
    <row r="276" spans="1:32" s="36" customFormat="1" ht="18" customHeight="1" x14ac:dyDescent="0.2">
      <c r="A276" s="40" t="s">
        <v>34</v>
      </c>
      <c r="B276" s="34">
        <f>[1]consoCURRENT!E5826</f>
        <v>32453000</v>
      </c>
      <c r="C276" s="34">
        <f>[1]consoCURRENT!F5826</f>
        <v>0</v>
      </c>
      <c r="D276" s="34">
        <f>[1]consoCURRENT!G5826</f>
        <v>32453000</v>
      </c>
      <c r="E276" s="34">
        <f>[1]consoCURRENT!H5826</f>
        <v>5754371.1299999999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3540423.81</v>
      </c>
      <c r="O276" s="34">
        <f>[1]consoCURRENT!R5826</f>
        <v>2213947.3199999998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5754371.1299999999</v>
      </c>
      <c r="AA276" s="34">
        <f>D276-Z276</f>
        <v>26698628.870000001</v>
      </c>
      <c r="AB276" s="41">
        <f>Z276/D276</f>
        <v>0.17731399654885527</v>
      </c>
      <c r="AC276" s="35"/>
      <c r="AE276" s="37"/>
      <c r="AF276" s="37"/>
    </row>
    <row r="277" spans="1:32" s="36" customFormat="1" ht="18" customHeight="1" x14ac:dyDescent="0.2">
      <c r="A277" s="40" t="s">
        <v>35</v>
      </c>
      <c r="B277" s="34">
        <f>[1]consoCURRENT!E5939</f>
        <v>31144000</v>
      </c>
      <c r="C277" s="34">
        <f>[1]consoCURRENT!F5939</f>
        <v>0</v>
      </c>
      <c r="D277" s="34">
        <f>[1]consoCURRENT!G5939</f>
        <v>31144000</v>
      </c>
      <c r="E277" s="34">
        <f>[1]consoCURRENT!H5939</f>
        <v>3604692.45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1260343.21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1260343.21</v>
      </c>
      <c r="N277" s="34">
        <f>[1]consoCURRENT!Q5939</f>
        <v>2322107.2400000002</v>
      </c>
      <c r="O277" s="34">
        <f>[1]consoCURRENT!R5939</f>
        <v>22242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 t="shared" ref="Z277:Z279" si="157">SUM(M277:Y277)</f>
        <v>3604692.45</v>
      </c>
      <c r="AA277" s="34">
        <f>D277-Z277</f>
        <v>27539307.550000001</v>
      </c>
      <c r="AB277" s="41">
        <f>Z277/D277</f>
        <v>0.11574275783457488</v>
      </c>
      <c r="AC277" s="35"/>
      <c r="AE277" s="37"/>
      <c r="AF277" s="37"/>
    </row>
    <row r="278" spans="1:32" s="36" customFormat="1" ht="18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  <c r="AF278" s="37"/>
    </row>
    <row r="279" spans="1:32" s="36" customFormat="1" ht="18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  <c r="AF279" s="37"/>
    </row>
    <row r="280" spans="1:32" s="36" customFormat="1" ht="18" hidden="1" customHeight="1" x14ac:dyDescent="0.25">
      <c r="A280" s="42" t="s">
        <v>38</v>
      </c>
      <c r="B280" s="43">
        <f t="shared" ref="B280:AA280" si="158">SUM(B276:B279)</f>
        <v>63597000</v>
      </c>
      <c r="C280" s="43">
        <f t="shared" si="158"/>
        <v>0</v>
      </c>
      <c r="D280" s="43">
        <f t="shared" si="158"/>
        <v>63597000</v>
      </c>
      <c r="E280" s="43">
        <f t="shared" si="158"/>
        <v>9359063.5800000001</v>
      </c>
      <c r="F280" s="43">
        <f t="shared" si="158"/>
        <v>0</v>
      </c>
      <c r="G280" s="43">
        <f t="shared" si="158"/>
        <v>0</v>
      </c>
      <c r="H280" s="43">
        <f t="shared" si="158"/>
        <v>0</v>
      </c>
      <c r="I280" s="43">
        <f t="shared" si="158"/>
        <v>1260343.21</v>
      </c>
      <c r="J280" s="43">
        <f t="shared" si="158"/>
        <v>0</v>
      </c>
      <c r="K280" s="43">
        <f t="shared" si="158"/>
        <v>0</v>
      </c>
      <c r="L280" s="43">
        <f t="shared" si="158"/>
        <v>0</v>
      </c>
      <c r="M280" s="43">
        <f t="shared" si="158"/>
        <v>1260343.21</v>
      </c>
      <c r="N280" s="43">
        <f t="shared" si="158"/>
        <v>5862531.0500000007</v>
      </c>
      <c r="O280" s="43">
        <f t="shared" si="158"/>
        <v>2236189.3199999998</v>
      </c>
      <c r="P280" s="43">
        <f t="shared" si="158"/>
        <v>0</v>
      </c>
      <c r="Q280" s="43">
        <f t="shared" si="158"/>
        <v>0</v>
      </c>
      <c r="R280" s="43">
        <f t="shared" si="158"/>
        <v>0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9359063.5800000001</v>
      </c>
      <c r="AA280" s="43">
        <f t="shared" si="158"/>
        <v>54237936.420000002</v>
      </c>
      <c r="AB280" s="44">
        <f>Z280/D280</f>
        <v>0.14716202934100664</v>
      </c>
      <c r="AC280" s="35"/>
      <c r="AE280" s="37"/>
      <c r="AF280" s="37"/>
    </row>
    <row r="281" spans="1:32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  <c r="AF281" s="37"/>
    </row>
    <row r="282" spans="1:32" s="36" customFormat="1" ht="18" customHeight="1" x14ac:dyDescent="0.25">
      <c r="A282" s="42" t="s">
        <v>40</v>
      </c>
      <c r="B282" s="43">
        <f t="shared" ref="B282:AA282" si="160">B281+B280</f>
        <v>63597000</v>
      </c>
      <c r="C282" s="43">
        <f t="shared" si="160"/>
        <v>0</v>
      </c>
      <c r="D282" s="43">
        <f t="shared" si="160"/>
        <v>63597000</v>
      </c>
      <c r="E282" s="43">
        <f t="shared" si="160"/>
        <v>9359063.5800000001</v>
      </c>
      <c r="F282" s="43">
        <f t="shared" si="160"/>
        <v>0</v>
      </c>
      <c r="G282" s="43">
        <f t="shared" si="160"/>
        <v>0</v>
      </c>
      <c r="H282" s="43">
        <f t="shared" si="160"/>
        <v>0</v>
      </c>
      <c r="I282" s="43">
        <f t="shared" si="160"/>
        <v>1260343.21</v>
      </c>
      <c r="J282" s="43">
        <f t="shared" si="160"/>
        <v>0</v>
      </c>
      <c r="K282" s="43">
        <f t="shared" si="160"/>
        <v>0</v>
      </c>
      <c r="L282" s="43">
        <f t="shared" si="160"/>
        <v>0</v>
      </c>
      <c r="M282" s="43">
        <f t="shared" si="160"/>
        <v>1260343.21</v>
      </c>
      <c r="N282" s="43">
        <f t="shared" si="160"/>
        <v>5862531.0500000007</v>
      </c>
      <c r="O282" s="43">
        <f t="shared" si="160"/>
        <v>2236189.3199999998</v>
      </c>
      <c r="P282" s="43">
        <f t="shared" si="160"/>
        <v>0</v>
      </c>
      <c r="Q282" s="43">
        <f t="shared" si="160"/>
        <v>0</v>
      </c>
      <c r="R282" s="43">
        <f t="shared" si="160"/>
        <v>0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9359063.5800000001</v>
      </c>
      <c r="AA282" s="43">
        <f t="shared" si="160"/>
        <v>54237936.420000002</v>
      </c>
      <c r="AB282" s="44">
        <f>Z282/D282</f>
        <v>0.14716202934100664</v>
      </c>
      <c r="AC282" s="46"/>
      <c r="AE282" s="37"/>
      <c r="AF282" s="37"/>
    </row>
    <row r="283" spans="1:32" s="36" customFormat="1" ht="15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  <c r="AF283" s="37"/>
    </row>
    <row r="284" spans="1:32" s="36" customFormat="1" ht="15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  <c r="AF284" s="37"/>
    </row>
    <row r="285" spans="1:32" s="36" customFormat="1" ht="15" customHeight="1" x14ac:dyDescent="0.25">
      <c r="A285" s="51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  <c r="AF285" s="37"/>
    </row>
    <row r="286" spans="1:32" s="36" customFormat="1" ht="18" customHeight="1" x14ac:dyDescent="0.2">
      <c r="A286" s="40" t="s">
        <v>34</v>
      </c>
      <c r="B286" s="34">
        <f>[1]consoCURRENT!E6039</f>
        <v>4226000</v>
      </c>
      <c r="C286" s="34">
        <f>[1]consoCURRENT!F6039</f>
        <v>0</v>
      </c>
      <c r="D286" s="34">
        <f>[1]consoCURRENT!G6039</f>
        <v>4226000</v>
      </c>
      <c r="E286" s="34">
        <f>[1]consoCURRENT!H6039</f>
        <v>562958.44999999995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283121.76</v>
      </c>
      <c r="O286" s="34">
        <f>[1]consoCURRENT!R6039</f>
        <v>279836.68999999994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562958.44999999995</v>
      </c>
      <c r="AA286" s="34">
        <f>D286-Z286</f>
        <v>3663041.55</v>
      </c>
      <c r="AB286" s="41">
        <f>Z286/D286</f>
        <v>0.13321307382867958</v>
      </c>
      <c r="AC286" s="35"/>
      <c r="AE286" s="37"/>
      <c r="AF286" s="37"/>
    </row>
    <row r="287" spans="1:32" s="36" customFormat="1" ht="18" customHeight="1" x14ac:dyDescent="0.2">
      <c r="A287" s="40" t="s">
        <v>35</v>
      </c>
      <c r="B287" s="34">
        <f>[1]consoCURRENT!E6152</f>
        <v>806000</v>
      </c>
      <c r="C287" s="34">
        <f>[1]consoCURRENT!F6152</f>
        <v>0</v>
      </c>
      <c r="D287" s="34">
        <f>[1]consoCURRENT!G6152</f>
        <v>806000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 t="shared" ref="Z287:Z289" si="161">SUM(M287:Y287)</f>
        <v>0</v>
      </c>
      <c r="AA287" s="34">
        <f>D287-Z287</f>
        <v>806000</v>
      </c>
      <c r="AB287" s="41">
        <f>Z287/D287</f>
        <v>0</v>
      </c>
      <c r="AC287" s="35"/>
      <c r="AE287" s="37"/>
      <c r="AF287" s="37"/>
    </row>
    <row r="288" spans="1:32" s="36" customFormat="1" ht="18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  <c r="AF288" s="37"/>
    </row>
    <row r="289" spans="1:32" s="36" customFormat="1" ht="18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  <c r="AF289" s="37"/>
    </row>
    <row r="290" spans="1:32" s="36" customFormat="1" ht="18" hidden="1" customHeight="1" x14ac:dyDescent="0.25">
      <c r="A290" s="42" t="s">
        <v>38</v>
      </c>
      <c r="B290" s="43">
        <f t="shared" ref="B290:AA290" si="162">SUM(B286:B289)</f>
        <v>5032000</v>
      </c>
      <c r="C290" s="43">
        <f t="shared" si="162"/>
        <v>0</v>
      </c>
      <c r="D290" s="43">
        <f t="shared" si="162"/>
        <v>5032000</v>
      </c>
      <c r="E290" s="43">
        <f t="shared" si="162"/>
        <v>562958.44999999995</v>
      </c>
      <c r="F290" s="43">
        <f t="shared" si="162"/>
        <v>0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283121.76</v>
      </c>
      <c r="O290" s="43">
        <f t="shared" si="162"/>
        <v>279836.68999999994</v>
      </c>
      <c r="P290" s="43">
        <f t="shared" si="162"/>
        <v>0</v>
      </c>
      <c r="Q290" s="43">
        <f t="shared" si="162"/>
        <v>0</v>
      </c>
      <c r="R290" s="43">
        <f t="shared" si="162"/>
        <v>0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562958.44999999995</v>
      </c>
      <c r="AA290" s="43">
        <f t="shared" si="162"/>
        <v>4469041.55</v>
      </c>
      <c r="AB290" s="44">
        <f>Z290/D290</f>
        <v>0.11187568561208266</v>
      </c>
      <c r="AC290" s="35"/>
      <c r="AE290" s="37"/>
      <c r="AF290" s="37"/>
    </row>
    <row r="291" spans="1:32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  <c r="AF291" s="37"/>
    </row>
    <row r="292" spans="1:32" s="36" customFormat="1" ht="18" customHeight="1" x14ac:dyDescent="0.25">
      <c r="A292" s="42" t="s">
        <v>40</v>
      </c>
      <c r="B292" s="43">
        <f t="shared" ref="B292:AA292" si="164">B291+B290</f>
        <v>5032000</v>
      </c>
      <c r="C292" s="43">
        <f t="shared" si="164"/>
        <v>0</v>
      </c>
      <c r="D292" s="43">
        <f t="shared" si="164"/>
        <v>5032000</v>
      </c>
      <c r="E292" s="43">
        <f t="shared" si="164"/>
        <v>562958.44999999995</v>
      </c>
      <c r="F292" s="43">
        <f t="shared" si="164"/>
        <v>0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283121.76</v>
      </c>
      <c r="O292" s="43">
        <f t="shared" si="164"/>
        <v>279836.68999999994</v>
      </c>
      <c r="P292" s="43">
        <f t="shared" si="164"/>
        <v>0</v>
      </c>
      <c r="Q292" s="43">
        <f t="shared" si="164"/>
        <v>0</v>
      </c>
      <c r="R292" s="43">
        <f t="shared" si="164"/>
        <v>0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562958.44999999995</v>
      </c>
      <c r="AA292" s="43">
        <f t="shared" si="164"/>
        <v>4469041.55</v>
      </c>
      <c r="AB292" s="44">
        <f>Z292/D292</f>
        <v>0.11187568561208266</v>
      </c>
      <c r="AC292" s="46"/>
      <c r="AE292" s="37"/>
      <c r="AF292" s="37"/>
    </row>
    <row r="293" spans="1:32" s="36" customFormat="1" ht="15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  <c r="AF293" s="37"/>
    </row>
    <row r="294" spans="1:32" s="36" customFormat="1" ht="15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  <c r="AF294" s="37"/>
    </row>
    <row r="295" spans="1:32" s="36" customFormat="1" ht="15" customHeight="1" x14ac:dyDescent="0.25">
      <c r="A295" s="51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  <c r="AF295" s="37"/>
    </row>
    <row r="296" spans="1:32" s="36" customFormat="1" ht="18" customHeight="1" x14ac:dyDescent="0.2">
      <c r="A296" s="40" t="s">
        <v>34</v>
      </c>
      <c r="B296" s="34">
        <f>[1]consoCURRENT!E6252</f>
        <v>4226000</v>
      </c>
      <c r="C296" s="34">
        <f>[1]consoCURRENT!F6252</f>
        <v>0</v>
      </c>
      <c r="D296" s="34">
        <f>[1]consoCURRENT!G6252</f>
        <v>4226000</v>
      </c>
      <c r="E296" s="34">
        <f>[1]consoCURRENT!H6252</f>
        <v>611298.21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306641.59999999998</v>
      </c>
      <c r="O296" s="34">
        <f>[1]consoCURRENT!R6252</f>
        <v>304656.61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611298.21</v>
      </c>
      <c r="AA296" s="34">
        <f>D296-Z296</f>
        <v>3614701.79</v>
      </c>
      <c r="AB296" s="41">
        <f>Z296/D296</f>
        <v>0.14465172976810223</v>
      </c>
      <c r="AC296" s="35"/>
      <c r="AE296" s="37"/>
      <c r="AF296" s="37"/>
    </row>
    <row r="297" spans="1:32" s="36" customFormat="1" ht="18" customHeight="1" x14ac:dyDescent="0.2">
      <c r="A297" s="40" t="s">
        <v>35</v>
      </c>
      <c r="B297" s="34">
        <f>[1]consoCURRENT!E6365</f>
        <v>806000</v>
      </c>
      <c r="C297" s="34">
        <f>[1]consoCURRENT!F6365</f>
        <v>0</v>
      </c>
      <c r="D297" s="34">
        <f>[1]consoCURRENT!G6365</f>
        <v>806000</v>
      </c>
      <c r="E297" s="34">
        <f>[1]consoCURRENT!H6365</f>
        <v>148225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81000</v>
      </c>
      <c r="O297" s="34">
        <f>[1]consoCURRENT!R6365</f>
        <v>67225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 t="shared" ref="Z297:Z299" si="165">SUM(M297:Y297)</f>
        <v>148225</v>
      </c>
      <c r="AA297" s="34">
        <f>D297-Z297</f>
        <v>657775</v>
      </c>
      <c r="AB297" s="41">
        <f>Z297/D297</f>
        <v>0.18390198511166253</v>
      </c>
      <c r="AC297" s="35"/>
      <c r="AE297" s="37"/>
      <c r="AF297" s="37"/>
    </row>
    <row r="298" spans="1:32" s="36" customFormat="1" ht="18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  <c r="AF298" s="37"/>
    </row>
    <row r="299" spans="1:32" s="36" customFormat="1" ht="18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  <c r="AF299" s="37"/>
    </row>
    <row r="300" spans="1:32" s="36" customFormat="1" ht="18" hidden="1" customHeight="1" x14ac:dyDescent="0.25">
      <c r="A300" s="42" t="s">
        <v>38</v>
      </c>
      <c r="B300" s="43">
        <f t="shared" ref="B300:AA300" si="166">SUM(B296:B299)</f>
        <v>5032000</v>
      </c>
      <c r="C300" s="43">
        <f t="shared" si="166"/>
        <v>0</v>
      </c>
      <c r="D300" s="43">
        <f t="shared" si="166"/>
        <v>5032000</v>
      </c>
      <c r="E300" s="43">
        <f t="shared" si="166"/>
        <v>759523.21</v>
      </c>
      <c r="F300" s="43">
        <f t="shared" si="166"/>
        <v>0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387641.59999999998</v>
      </c>
      <c r="O300" s="43">
        <f t="shared" si="166"/>
        <v>371881.61</v>
      </c>
      <c r="P300" s="43">
        <f t="shared" si="166"/>
        <v>0</v>
      </c>
      <c r="Q300" s="43">
        <f t="shared" si="166"/>
        <v>0</v>
      </c>
      <c r="R300" s="43">
        <f t="shared" si="166"/>
        <v>0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759523.21</v>
      </c>
      <c r="AA300" s="43">
        <f t="shared" si="166"/>
        <v>4272476.79</v>
      </c>
      <c r="AB300" s="44">
        <f>Z300/D300</f>
        <v>0.15093863473767885</v>
      </c>
      <c r="AC300" s="35"/>
      <c r="AE300" s="37"/>
      <c r="AF300" s="37"/>
    </row>
    <row r="301" spans="1:32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  <c r="AF301" s="37"/>
    </row>
    <row r="302" spans="1:32" s="36" customFormat="1" ht="18" customHeight="1" x14ac:dyDescent="0.25">
      <c r="A302" s="42" t="s">
        <v>40</v>
      </c>
      <c r="B302" s="43">
        <f t="shared" ref="B302:AA302" si="168">B301+B300</f>
        <v>5032000</v>
      </c>
      <c r="C302" s="43">
        <f t="shared" si="168"/>
        <v>0</v>
      </c>
      <c r="D302" s="43">
        <f t="shared" si="168"/>
        <v>5032000</v>
      </c>
      <c r="E302" s="43">
        <f t="shared" si="168"/>
        <v>759523.21</v>
      </c>
      <c r="F302" s="43">
        <f t="shared" si="168"/>
        <v>0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387641.59999999998</v>
      </c>
      <c r="O302" s="43">
        <f t="shared" si="168"/>
        <v>371881.61</v>
      </c>
      <c r="P302" s="43">
        <f t="shared" si="168"/>
        <v>0</v>
      </c>
      <c r="Q302" s="43">
        <f t="shared" si="168"/>
        <v>0</v>
      </c>
      <c r="R302" s="43">
        <f t="shared" si="168"/>
        <v>0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759523.21</v>
      </c>
      <c r="AA302" s="43">
        <f t="shared" si="168"/>
        <v>4272476.79</v>
      </c>
      <c r="AB302" s="44">
        <f>Z302/D302</f>
        <v>0.15093863473767885</v>
      </c>
      <c r="AC302" s="46"/>
      <c r="AE302" s="37"/>
      <c r="AF302" s="37"/>
    </row>
    <row r="303" spans="1:32" s="36" customFormat="1" ht="15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  <c r="AF303" s="37"/>
    </row>
    <row r="304" spans="1:32" s="36" customFormat="1" ht="15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  <c r="AF304" s="37"/>
    </row>
    <row r="305" spans="1:32" s="36" customFormat="1" ht="15" customHeight="1" x14ac:dyDescent="0.25">
      <c r="A305" s="51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  <c r="AF305" s="37"/>
    </row>
    <row r="306" spans="1:32" s="36" customFormat="1" ht="18" customHeight="1" x14ac:dyDescent="0.2">
      <c r="A306" s="40" t="s">
        <v>34</v>
      </c>
      <c r="B306" s="34">
        <f>[1]consoCURRENT!E6465</f>
        <v>4226000</v>
      </c>
      <c r="C306" s="34">
        <f>[1]consoCURRENT!F6465</f>
        <v>0</v>
      </c>
      <c r="D306" s="34">
        <f>[1]consoCURRENT!G6465</f>
        <v>4226000</v>
      </c>
      <c r="E306" s="34">
        <f>[1]consoCURRENT!H6465</f>
        <v>560238.16999999993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284040.68</v>
      </c>
      <c r="O306" s="34">
        <f>[1]consoCURRENT!R6465</f>
        <v>276197.49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560238.16999999993</v>
      </c>
      <c r="AA306" s="34">
        <f>D306-Z306</f>
        <v>3665761.83</v>
      </c>
      <c r="AB306" s="41">
        <f>Z306/D306</f>
        <v>0.13256937292948412</v>
      </c>
      <c r="AC306" s="35"/>
      <c r="AE306" s="37"/>
      <c r="AF306" s="37"/>
    </row>
    <row r="307" spans="1:32" s="36" customFormat="1" ht="18" customHeight="1" x14ac:dyDescent="0.2">
      <c r="A307" s="40" t="s">
        <v>35</v>
      </c>
      <c r="B307" s="34">
        <f>[1]consoCURRENT!E6578</f>
        <v>806000</v>
      </c>
      <c r="C307" s="34">
        <f>[1]consoCURRENT!F6578</f>
        <v>0</v>
      </c>
      <c r="D307" s="34">
        <f>[1]consoCURRENT!G6578</f>
        <v>806000</v>
      </c>
      <c r="E307" s="34">
        <f>[1]consoCURRENT!H6578</f>
        <v>453000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453000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 t="shared" ref="Z307:Z309" si="169">SUM(M307:Y307)</f>
        <v>453000</v>
      </c>
      <c r="AA307" s="34">
        <f>D307-Z307</f>
        <v>353000</v>
      </c>
      <c r="AB307" s="41">
        <f>Z307/D307</f>
        <v>0.56203473945409432</v>
      </c>
      <c r="AC307" s="35"/>
      <c r="AE307" s="37"/>
      <c r="AF307" s="37"/>
    </row>
    <row r="308" spans="1:32" s="36" customFormat="1" ht="18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  <c r="AF308" s="37"/>
    </row>
    <row r="309" spans="1:32" s="36" customFormat="1" ht="18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  <c r="AF309" s="37"/>
    </row>
    <row r="310" spans="1:32" s="36" customFormat="1" ht="18" hidden="1" customHeight="1" x14ac:dyDescent="0.25">
      <c r="A310" s="42" t="s">
        <v>38</v>
      </c>
      <c r="B310" s="43">
        <f t="shared" ref="B310:AA310" si="170">SUM(B306:B309)</f>
        <v>5032000</v>
      </c>
      <c r="C310" s="43">
        <f t="shared" si="170"/>
        <v>0</v>
      </c>
      <c r="D310" s="43">
        <f t="shared" si="170"/>
        <v>5032000</v>
      </c>
      <c r="E310" s="43">
        <f t="shared" si="170"/>
        <v>1013238.1699999999</v>
      </c>
      <c r="F310" s="43">
        <f t="shared" si="170"/>
        <v>0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284040.68</v>
      </c>
      <c r="O310" s="43">
        <f t="shared" si="170"/>
        <v>729197.49</v>
      </c>
      <c r="P310" s="43">
        <f t="shared" si="170"/>
        <v>0</v>
      </c>
      <c r="Q310" s="43">
        <f t="shared" si="170"/>
        <v>0</v>
      </c>
      <c r="R310" s="43">
        <f t="shared" si="170"/>
        <v>0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1013238.1699999999</v>
      </c>
      <c r="AA310" s="43">
        <f t="shared" si="170"/>
        <v>4018761.83</v>
      </c>
      <c r="AB310" s="44">
        <f>Z310/D310</f>
        <v>0.20135893680445149</v>
      </c>
      <c r="AC310" s="35"/>
      <c r="AE310" s="37"/>
      <c r="AF310" s="37"/>
    </row>
    <row r="311" spans="1:32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  <c r="AF311" s="37"/>
    </row>
    <row r="312" spans="1:32" s="36" customFormat="1" ht="18" customHeight="1" x14ac:dyDescent="0.25">
      <c r="A312" s="42" t="s">
        <v>40</v>
      </c>
      <c r="B312" s="43">
        <f t="shared" ref="B312:AA312" si="172">B311+B310</f>
        <v>5032000</v>
      </c>
      <c r="C312" s="43">
        <f t="shared" si="172"/>
        <v>0</v>
      </c>
      <c r="D312" s="43">
        <f t="shared" si="172"/>
        <v>5032000</v>
      </c>
      <c r="E312" s="43">
        <f t="shared" si="172"/>
        <v>1013238.1699999999</v>
      </c>
      <c r="F312" s="43">
        <f t="shared" si="172"/>
        <v>0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284040.68</v>
      </c>
      <c r="O312" s="43">
        <f t="shared" si="172"/>
        <v>729197.49</v>
      </c>
      <c r="P312" s="43">
        <f t="shared" si="172"/>
        <v>0</v>
      </c>
      <c r="Q312" s="43">
        <f t="shared" si="172"/>
        <v>0</v>
      </c>
      <c r="R312" s="43">
        <f t="shared" si="172"/>
        <v>0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1013238.1699999999</v>
      </c>
      <c r="AA312" s="43">
        <f t="shared" si="172"/>
        <v>4018761.83</v>
      </c>
      <c r="AB312" s="44">
        <f>Z312/D312</f>
        <v>0.20135893680445149</v>
      </c>
      <c r="AC312" s="46"/>
      <c r="AE312" s="37"/>
      <c r="AF312" s="37"/>
    </row>
    <row r="313" spans="1:32" s="36" customFormat="1" ht="10.9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  <c r="AF313" s="37"/>
    </row>
    <row r="314" spans="1:32" s="36" customFormat="1" ht="10.9" customHeight="1" x14ac:dyDescent="0.25">
      <c r="A314" s="51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  <c r="AF314" s="37"/>
    </row>
    <row r="315" spans="1:32" s="36" customFormat="1" ht="15" customHeight="1" x14ac:dyDescent="0.25">
      <c r="A315" s="51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  <c r="AF315" s="37"/>
    </row>
    <row r="316" spans="1:32" s="36" customFormat="1" ht="18" customHeight="1" x14ac:dyDescent="0.2">
      <c r="A316" s="40" t="s">
        <v>34</v>
      </c>
      <c r="B316" s="34">
        <f>[1]consoCURRENT!E6678</f>
        <v>4226000</v>
      </c>
      <c r="C316" s="34">
        <f>[1]consoCURRENT!F6678</f>
        <v>0</v>
      </c>
      <c r="D316" s="34">
        <f>[1]consoCURRENT!G6678</f>
        <v>4226000</v>
      </c>
      <c r="E316" s="34">
        <f>[1]consoCURRENT!H6678</f>
        <v>588264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294233.76</v>
      </c>
      <c r="O316" s="34">
        <f>[1]consoCURRENT!R6678</f>
        <v>294030.24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588264</v>
      </c>
      <c r="AA316" s="34">
        <f>D316-Z316</f>
        <v>3637736</v>
      </c>
      <c r="AB316" s="41">
        <f>Z316/D316</f>
        <v>0.13920113582584004</v>
      </c>
      <c r="AC316" s="35"/>
      <c r="AE316" s="37"/>
      <c r="AF316" s="37"/>
    </row>
    <row r="317" spans="1:32" s="36" customFormat="1" ht="18" customHeight="1" x14ac:dyDescent="0.2">
      <c r="A317" s="40" t="s">
        <v>35</v>
      </c>
      <c r="B317" s="34">
        <f>[1]consoCURRENT!E6791</f>
        <v>806000</v>
      </c>
      <c r="C317" s="34">
        <f>[1]consoCURRENT!F6791</f>
        <v>0</v>
      </c>
      <c r="D317" s="34">
        <f>[1]consoCURRENT!G6791</f>
        <v>806000</v>
      </c>
      <c r="E317" s="34">
        <f>[1]consoCURRENT!H6791</f>
        <v>64400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64400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 t="shared" ref="Z317:Z319" si="173">SUM(M317:Y317)</f>
        <v>64400</v>
      </c>
      <c r="AA317" s="34">
        <f>D317-Z317</f>
        <v>741600</v>
      </c>
      <c r="AB317" s="41">
        <f>Z317/D317</f>
        <v>7.9900744416873448E-2</v>
      </c>
      <c r="AC317" s="35"/>
      <c r="AE317" s="37"/>
      <c r="AF317" s="37"/>
    </row>
    <row r="318" spans="1:32" s="36" customFormat="1" ht="18" customHeight="1" x14ac:dyDescent="0.2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 t="shared" si="173"/>
        <v>0</v>
      </c>
      <c r="AA318" s="54">
        <f>D318-Z318</f>
        <v>0</v>
      </c>
      <c r="AB318" s="55"/>
      <c r="AC318" s="54"/>
      <c r="AE318" s="37"/>
      <c r="AF318" s="37"/>
    </row>
    <row r="319" spans="1:32" s="36" customFormat="1" ht="18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  <c r="AF319" s="37"/>
    </row>
    <row r="320" spans="1:32" s="36" customFormat="1" ht="18" hidden="1" customHeight="1" x14ac:dyDescent="0.25">
      <c r="A320" s="42" t="s">
        <v>38</v>
      </c>
      <c r="B320" s="43">
        <f t="shared" ref="B320:AA320" si="174">SUM(B316:B319)</f>
        <v>5032000</v>
      </c>
      <c r="C320" s="43">
        <f t="shared" si="174"/>
        <v>0</v>
      </c>
      <c r="D320" s="43">
        <f t="shared" si="174"/>
        <v>5032000</v>
      </c>
      <c r="E320" s="43">
        <f t="shared" si="174"/>
        <v>652664</v>
      </c>
      <c r="F320" s="43">
        <f t="shared" si="174"/>
        <v>0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358633.76</v>
      </c>
      <c r="O320" s="43">
        <f t="shared" si="174"/>
        <v>294030.24</v>
      </c>
      <c r="P320" s="43">
        <f t="shared" si="174"/>
        <v>0</v>
      </c>
      <c r="Q320" s="43">
        <f t="shared" si="174"/>
        <v>0</v>
      </c>
      <c r="R320" s="43">
        <f t="shared" si="174"/>
        <v>0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652664</v>
      </c>
      <c r="AA320" s="43">
        <f t="shared" si="174"/>
        <v>4379336</v>
      </c>
      <c r="AB320" s="44">
        <f>Z320/D320</f>
        <v>0.1297027027027027</v>
      </c>
      <c r="AC320" s="35"/>
      <c r="AE320" s="37"/>
      <c r="AF320" s="37"/>
    </row>
    <row r="321" spans="1:32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  <c r="AF321" s="37"/>
    </row>
    <row r="322" spans="1:32" s="36" customFormat="1" ht="18" customHeight="1" x14ac:dyDescent="0.25">
      <c r="A322" s="42" t="s">
        <v>40</v>
      </c>
      <c r="B322" s="43">
        <f t="shared" ref="B322:AA322" si="176">B321+B320</f>
        <v>5032000</v>
      </c>
      <c r="C322" s="43">
        <f t="shared" si="176"/>
        <v>0</v>
      </c>
      <c r="D322" s="43">
        <f t="shared" si="176"/>
        <v>5032000</v>
      </c>
      <c r="E322" s="43">
        <f t="shared" si="176"/>
        <v>652664</v>
      </c>
      <c r="F322" s="43">
        <f t="shared" si="176"/>
        <v>0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358633.76</v>
      </c>
      <c r="O322" s="43">
        <f t="shared" si="176"/>
        <v>294030.24</v>
      </c>
      <c r="P322" s="43">
        <f t="shared" si="176"/>
        <v>0</v>
      </c>
      <c r="Q322" s="43">
        <f t="shared" si="176"/>
        <v>0</v>
      </c>
      <c r="R322" s="43">
        <f t="shared" si="176"/>
        <v>0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652664</v>
      </c>
      <c r="AA322" s="43">
        <f t="shared" si="176"/>
        <v>4379336</v>
      </c>
      <c r="AB322" s="44">
        <f>Z322/D322</f>
        <v>0.1297027027027027</v>
      </c>
      <c r="AC322" s="46"/>
      <c r="AE322" s="37"/>
      <c r="AF322" s="37"/>
    </row>
    <row r="323" spans="1:32" s="36" customFormat="1" ht="15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  <c r="AF323" s="37"/>
    </row>
    <row r="324" spans="1:32" s="36" customFormat="1" ht="15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  <c r="AF324" s="37"/>
    </row>
    <row r="325" spans="1:32" s="36" customFormat="1" ht="15" customHeight="1" x14ac:dyDescent="0.25">
      <c r="A325" s="51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  <c r="AF325" s="37"/>
    </row>
    <row r="326" spans="1:32" s="36" customFormat="1" ht="18" customHeight="1" x14ac:dyDescent="0.2">
      <c r="A326" s="40" t="s">
        <v>34</v>
      </c>
      <c r="B326" s="34">
        <f>[1]consoCURRENT!E6891</f>
        <v>4536000</v>
      </c>
      <c r="C326" s="34">
        <f>[1]consoCURRENT!F6891</f>
        <v>0</v>
      </c>
      <c r="D326" s="34">
        <f>[1]consoCURRENT!G6891</f>
        <v>4536000</v>
      </c>
      <c r="E326" s="34">
        <f>[1]consoCURRENT!H6891</f>
        <v>554711.31000000006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288546.27999999997</v>
      </c>
      <c r="O326" s="34">
        <f>[1]consoCURRENT!R6891</f>
        <v>266165.03000000003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554711.31000000006</v>
      </c>
      <c r="AA326" s="34">
        <f>D326-Z326</f>
        <v>3981288.69</v>
      </c>
      <c r="AB326" s="41">
        <f>Z326/D326</f>
        <v>0.12229085317460318</v>
      </c>
      <c r="AC326" s="35"/>
      <c r="AE326" s="37"/>
      <c r="AF326" s="37"/>
    </row>
    <row r="327" spans="1:32" s="36" customFormat="1" ht="18" customHeight="1" x14ac:dyDescent="0.2">
      <c r="A327" s="40" t="s">
        <v>35</v>
      </c>
      <c r="B327" s="34">
        <f>[1]consoCURRENT!E7004</f>
        <v>806000</v>
      </c>
      <c r="C327" s="34">
        <f>[1]consoCURRENT!F7004</f>
        <v>0</v>
      </c>
      <c r="D327" s="34">
        <f>[1]consoCURRENT!G7004</f>
        <v>806000</v>
      </c>
      <c r="E327" s="34">
        <f>[1]consoCURRENT!H7004</f>
        <v>21304.07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21304.07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 t="shared" ref="Z327:Z329" si="177">SUM(M327:Y327)</f>
        <v>21304.07</v>
      </c>
      <c r="AA327" s="34">
        <f>D327-Z327</f>
        <v>784695.93</v>
      </c>
      <c r="AB327" s="41">
        <f>Z327/D327</f>
        <v>2.6431848635235733E-2</v>
      </c>
      <c r="AC327" s="35"/>
      <c r="AE327" s="37"/>
      <c r="AF327" s="37"/>
    </row>
    <row r="328" spans="1:32" s="36" customFormat="1" ht="18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  <c r="AF328" s="37"/>
    </row>
    <row r="329" spans="1:32" s="36" customFormat="1" ht="18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  <c r="AF329" s="37"/>
    </row>
    <row r="330" spans="1:32" s="36" customFormat="1" ht="18" hidden="1" customHeight="1" x14ac:dyDescent="0.25">
      <c r="A330" s="42" t="s">
        <v>38</v>
      </c>
      <c r="B330" s="43">
        <f t="shared" ref="B330:AA330" si="178">SUM(B326:B329)</f>
        <v>5342000</v>
      </c>
      <c r="C330" s="43">
        <f t="shared" si="178"/>
        <v>0</v>
      </c>
      <c r="D330" s="43">
        <f t="shared" si="178"/>
        <v>5342000</v>
      </c>
      <c r="E330" s="43">
        <f t="shared" si="178"/>
        <v>576015.38</v>
      </c>
      <c r="F330" s="43">
        <f t="shared" si="178"/>
        <v>0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309850.34999999998</v>
      </c>
      <c r="O330" s="43">
        <f t="shared" si="178"/>
        <v>266165.03000000003</v>
      </c>
      <c r="P330" s="43">
        <f t="shared" si="178"/>
        <v>0</v>
      </c>
      <c r="Q330" s="43">
        <f t="shared" si="178"/>
        <v>0</v>
      </c>
      <c r="R330" s="43">
        <f t="shared" si="178"/>
        <v>0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576015.38</v>
      </c>
      <c r="AA330" s="43">
        <f t="shared" si="178"/>
        <v>4765984.62</v>
      </c>
      <c r="AB330" s="44">
        <f>Z330/D330</f>
        <v>0.10782766379633096</v>
      </c>
      <c r="AC330" s="35"/>
      <c r="AE330" s="37"/>
      <c r="AF330" s="37"/>
    </row>
    <row r="331" spans="1:32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  <c r="AF331" s="37"/>
    </row>
    <row r="332" spans="1:32" s="36" customFormat="1" ht="18" customHeight="1" x14ac:dyDescent="0.25">
      <c r="A332" s="42" t="s">
        <v>40</v>
      </c>
      <c r="B332" s="43">
        <f t="shared" ref="B332:AA332" si="180">B331+B330</f>
        <v>5342000</v>
      </c>
      <c r="C332" s="43">
        <f t="shared" si="180"/>
        <v>0</v>
      </c>
      <c r="D332" s="43">
        <f t="shared" si="180"/>
        <v>5342000</v>
      </c>
      <c r="E332" s="43">
        <f t="shared" si="180"/>
        <v>576015.38</v>
      </c>
      <c r="F332" s="43">
        <f t="shared" si="180"/>
        <v>0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309850.34999999998</v>
      </c>
      <c r="O332" s="43">
        <f t="shared" si="180"/>
        <v>266165.03000000003</v>
      </c>
      <c r="P332" s="43">
        <f t="shared" si="180"/>
        <v>0</v>
      </c>
      <c r="Q332" s="43">
        <f t="shared" si="180"/>
        <v>0</v>
      </c>
      <c r="R332" s="43">
        <f t="shared" si="180"/>
        <v>0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576015.38</v>
      </c>
      <c r="AA332" s="43">
        <f t="shared" si="180"/>
        <v>4765984.62</v>
      </c>
      <c r="AB332" s="44">
        <f>Z332/D332</f>
        <v>0.10782766379633096</v>
      </c>
      <c r="AC332" s="46"/>
      <c r="AE332" s="37"/>
      <c r="AF332" s="37"/>
    </row>
    <row r="333" spans="1:32" s="36" customFormat="1" ht="15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  <c r="AF333" s="37"/>
    </row>
    <row r="334" spans="1:32" s="36" customFormat="1" ht="15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  <c r="AF334" s="37"/>
    </row>
    <row r="335" spans="1:32" s="36" customFormat="1" ht="15" customHeight="1" x14ac:dyDescent="0.25">
      <c r="A335" s="51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  <c r="AF335" s="37"/>
    </row>
    <row r="336" spans="1:32" s="36" customFormat="1" ht="18" customHeight="1" x14ac:dyDescent="0.2">
      <c r="A336" s="40" t="s">
        <v>34</v>
      </c>
      <c r="B336" s="34">
        <f>[1]consoCURRENT!E7104</f>
        <v>4226000</v>
      </c>
      <c r="C336" s="34">
        <f>[1]consoCURRENT!F7104</f>
        <v>0</v>
      </c>
      <c r="D336" s="34">
        <f>[1]consoCURRENT!G7104</f>
        <v>4226000</v>
      </c>
      <c r="E336" s="34">
        <f>[1]consoCURRENT!H7104</f>
        <v>508529.92000000004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253606.92</v>
      </c>
      <c r="O336" s="34">
        <f>[1]consoCURRENT!R7104</f>
        <v>254923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508529.92000000004</v>
      </c>
      <c r="AA336" s="34">
        <f>D336-Z336</f>
        <v>3717470.08</v>
      </c>
      <c r="AB336" s="41">
        <f>Z336/D336</f>
        <v>0.12033362991008047</v>
      </c>
      <c r="AC336" s="35"/>
      <c r="AE336" s="37"/>
      <c r="AF336" s="37"/>
    </row>
    <row r="337" spans="1:32" s="36" customFormat="1" ht="18" customHeight="1" x14ac:dyDescent="0.2">
      <c r="A337" s="40" t="s">
        <v>35</v>
      </c>
      <c r="B337" s="34">
        <f>[1]consoCURRENT!E7217</f>
        <v>806000</v>
      </c>
      <c r="C337" s="34">
        <f>[1]consoCURRENT!F7217</f>
        <v>0</v>
      </c>
      <c r="D337" s="34">
        <f>[1]consoCURRENT!G7217</f>
        <v>806000</v>
      </c>
      <c r="E337" s="34">
        <f>[1]consoCURRENT!H7217</f>
        <v>95797.08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95797.08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 t="shared" ref="Z337:Z339" si="181">SUM(M337:Y337)</f>
        <v>95797.08</v>
      </c>
      <c r="AA337" s="34">
        <f>D337-Z337</f>
        <v>710202.92</v>
      </c>
      <c r="AB337" s="41">
        <f>Z337/D337</f>
        <v>0.11885493796526055</v>
      </c>
      <c r="AC337" s="35"/>
      <c r="AE337" s="37"/>
      <c r="AF337" s="37"/>
    </row>
    <row r="338" spans="1:32" s="36" customFormat="1" ht="18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  <c r="AF338" s="37"/>
    </row>
    <row r="339" spans="1:32" s="36" customFormat="1" ht="18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  <c r="AF339" s="37"/>
    </row>
    <row r="340" spans="1:32" s="36" customFormat="1" ht="18" hidden="1" customHeight="1" x14ac:dyDescent="0.25">
      <c r="A340" s="42" t="s">
        <v>38</v>
      </c>
      <c r="B340" s="43">
        <f t="shared" ref="B340:AA340" si="182">SUM(B336:B339)</f>
        <v>5032000</v>
      </c>
      <c r="C340" s="43">
        <f t="shared" si="182"/>
        <v>0</v>
      </c>
      <c r="D340" s="43">
        <f t="shared" si="182"/>
        <v>5032000</v>
      </c>
      <c r="E340" s="43">
        <f t="shared" si="182"/>
        <v>604327</v>
      </c>
      <c r="F340" s="43">
        <f t="shared" si="182"/>
        <v>0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253606.92</v>
      </c>
      <c r="O340" s="43">
        <f t="shared" si="182"/>
        <v>350720.08</v>
      </c>
      <c r="P340" s="43">
        <f t="shared" si="182"/>
        <v>0</v>
      </c>
      <c r="Q340" s="43">
        <f t="shared" si="182"/>
        <v>0</v>
      </c>
      <c r="R340" s="43">
        <f t="shared" si="182"/>
        <v>0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604327</v>
      </c>
      <c r="AA340" s="43">
        <f t="shared" si="182"/>
        <v>4427673</v>
      </c>
      <c r="AB340" s="44">
        <f>Z340/D340</f>
        <v>0.12009678060413355</v>
      </c>
      <c r="AC340" s="35"/>
      <c r="AE340" s="37"/>
      <c r="AF340" s="37"/>
    </row>
    <row r="341" spans="1:32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  <c r="AF341" s="37"/>
    </row>
    <row r="342" spans="1:32" s="36" customFormat="1" ht="18" customHeight="1" x14ac:dyDescent="0.25">
      <c r="A342" s="42" t="s">
        <v>40</v>
      </c>
      <c r="B342" s="43">
        <f t="shared" ref="B342:AA342" si="184">B341+B340</f>
        <v>5032000</v>
      </c>
      <c r="C342" s="43">
        <f t="shared" si="184"/>
        <v>0</v>
      </c>
      <c r="D342" s="43">
        <f t="shared" si="184"/>
        <v>5032000</v>
      </c>
      <c r="E342" s="43">
        <f t="shared" si="184"/>
        <v>604327</v>
      </c>
      <c r="F342" s="43">
        <f t="shared" si="184"/>
        <v>0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253606.92</v>
      </c>
      <c r="O342" s="43">
        <f t="shared" si="184"/>
        <v>350720.08</v>
      </c>
      <c r="P342" s="43">
        <f t="shared" si="184"/>
        <v>0</v>
      </c>
      <c r="Q342" s="43">
        <f t="shared" si="184"/>
        <v>0</v>
      </c>
      <c r="R342" s="43">
        <f t="shared" si="184"/>
        <v>0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604327</v>
      </c>
      <c r="AA342" s="43">
        <f t="shared" si="184"/>
        <v>4427673</v>
      </c>
      <c r="AB342" s="44">
        <f>Z342/D342</f>
        <v>0.12009678060413355</v>
      </c>
      <c r="AC342" s="46"/>
      <c r="AE342" s="37"/>
      <c r="AF342" s="37"/>
    </row>
    <row r="343" spans="1:32" s="36" customFormat="1" ht="15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  <c r="AF343" s="37"/>
    </row>
    <row r="344" spans="1:32" s="36" customFormat="1" ht="15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  <c r="AF344" s="37"/>
    </row>
    <row r="345" spans="1:32" s="36" customFormat="1" ht="15" customHeight="1" x14ac:dyDescent="0.25">
      <c r="A345" s="51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  <c r="AF345" s="37"/>
    </row>
    <row r="346" spans="1:32" s="36" customFormat="1" ht="18" customHeight="1" x14ac:dyDescent="0.2">
      <c r="A346" s="40" t="s">
        <v>34</v>
      </c>
      <c r="B346" s="34">
        <f>[1]consoCURRENT!E7317</f>
        <v>4226000</v>
      </c>
      <c r="C346" s="34">
        <f>[1]consoCURRENT!F7317</f>
        <v>0</v>
      </c>
      <c r="D346" s="34">
        <f>[1]consoCURRENT!G7317</f>
        <v>4226000</v>
      </c>
      <c r="E346" s="34">
        <f>[1]consoCURRENT!H7317</f>
        <v>551511.98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306641.59999999998</v>
      </c>
      <c r="O346" s="34">
        <f>[1]consoCURRENT!R7317</f>
        <v>244870.38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551511.98</v>
      </c>
      <c r="AA346" s="34">
        <f>D346-Z346</f>
        <v>3674488.02</v>
      </c>
      <c r="AB346" s="41">
        <f>Z346/D346</f>
        <v>0.13050449124467581</v>
      </c>
      <c r="AC346" s="35"/>
      <c r="AE346" s="37"/>
      <c r="AF346" s="37"/>
    </row>
    <row r="347" spans="1:32" s="36" customFormat="1" ht="18" customHeight="1" x14ac:dyDescent="0.2">
      <c r="A347" s="40" t="s">
        <v>35</v>
      </c>
      <c r="B347" s="34">
        <f>[1]consoCURRENT!E7430</f>
        <v>806000</v>
      </c>
      <c r="C347" s="34">
        <f>[1]consoCURRENT!F7430</f>
        <v>0</v>
      </c>
      <c r="D347" s="34">
        <f>[1]consoCURRENT!G7430</f>
        <v>806000</v>
      </c>
      <c r="E347" s="34">
        <f>[1]consoCURRENT!H7430</f>
        <v>195980.72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140434.72</v>
      </c>
      <c r="O347" s="34">
        <f>[1]consoCURRENT!R7430</f>
        <v>55546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 t="shared" ref="Z347:Z349" si="185">SUM(M347:Y347)</f>
        <v>195980.72</v>
      </c>
      <c r="AA347" s="34">
        <f>D347-Z347</f>
        <v>610019.28</v>
      </c>
      <c r="AB347" s="41">
        <f>Z347/D347</f>
        <v>0.24315225806451612</v>
      </c>
      <c r="AC347" s="35"/>
      <c r="AE347" s="37"/>
      <c r="AF347" s="37"/>
    </row>
    <row r="348" spans="1:32" s="36" customFormat="1" ht="18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  <c r="AF348" s="37"/>
    </row>
    <row r="349" spans="1:32" s="36" customFormat="1" ht="18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  <c r="AF349" s="37"/>
    </row>
    <row r="350" spans="1:32" s="36" customFormat="1" ht="18" hidden="1" customHeight="1" x14ac:dyDescent="0.25">
      <c r="A350" s="42" t="s">
        <v>38</v>
      </c>
      <c r="B350" s="43">
        <f t="shared" ref="B350:AA350" si="186">SUM(B346:B349)</f>
        <v>5032000</v>
      </c>
      <c r="C350" s="43">
        <f t="shared" si="186"/>
        <v>0</v>
      </c>
      <c r="D350" s="43">
        <f t="shared" si="186"/>
        <v>5032000</v>
      </c>
      <c r="E350" s="43">
        <f t="shared" si="186"/>
        <v>747492.7</v>
      </c>
      <c r="F350" s="43">
        <f t="shared" si="186"/>
        <v>0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447076.31999999995</v>
      </c>
      <c r="O350" s="43">
        <f t="shared" si="186"/>
        <v>300416.38</v>
      </c>
      <c r="P350" s="43">
        <f t="shared" si="186"/>
        <v>0</v>
      </c>
      <c r="Q350" s="43">
        <f t="shared" si="186"/>
        <v>0</v>
      </c>
      <c r="R350" s="43">
        <f t="shared" si="186"/>
        <v>0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747492.7</v>
      </c>
      <c r="AA350" s="43">
        <f t="shared" si="186"/>
        <v>4284507.3</v>
      </c>
      <c r="AB350" s="44">
        <f>Z350/D350</f>
        <v>0.14854783386327503</v>
      </c>
      <c r="AC350" s="35"/>
      <c r="AE350" s="37"/>
      <c r="AF350" s="37"/>
    </row>
    <row r="351" spans="1:32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  <c r="AF351" s="37"/>
    </row>
    <row r="352" spans="1:32" s="36" customFormat="1" ht="18" customHeight="1" x14ac:dyDescent="0.25">
      <c r="A352" s="42" t="s">
        <v>40</v>
      </c>
      <c r="B352" s="43">
        <f t="shared" ref="B352:AA352" si="188">B351+B350</f>
        <v>5032000</v>
      </c>
      <c r="C352" s="43">
        <f t="shared" si="188"/>
        <v>0</v>
      </c>
      <c r="D352" s="43">
        <f t="shared" si="188"/>
        <v>5032000</v>
      </c>
      <c r="E352" s="43">
        <f t="shared" si="188"/>
        <v>747492.7</v>
      </c>
      <c r="F352" s="43">
        <f t="shared" si="188"/>
        <v>0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447076.31999999995</v>
      </c>
      <c r="O352" s="43">
        <f t="shared" si="188"/>
        <v>300416.38</v>
      </c>
      <c r="P352" s="43">
        <f t="shared" si="188"/>
        <v>0</v>
      </c>
      <c r="Q352" s="43">
        <f t="shared" si="188"/>
        <v>0</v>
      </c>
      <c r="R352" s="43">
        <f t="shared" si="188"/>
        <v>0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747492.7</v>
      </c>
      <c r="AA352" s="43">
        <f t="shared" si="188"/>
        <v>4284507.3</v>
      </c>
      <c r="AB352" s="44">
        <f>Z352/D352</f>
        <v>0.14854783386327503</v>
      </c>
      <c r="AC352" s="46"/>
      <c r="AE352" s="37"/>
      <c r="AF352" s="37"/>
    </row>
    <row r="353" spans="1:32" s="36" customFormat="1" ht="15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  <c r="AF353" s="37"/>
    </row>
    <row r="354" spans="1:32" s="36" customFormat="1" ht="15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  <c r="AF354" s="37"/>
    </row>
    <row r="355" spans="1:32" s="36" customFormat="1" ht="15" customHeight="1" x14ac:dyDescent="0.25">
      <c r="A355" s="51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  <c r="AF355" s="37"/>
    </row>
    <row r="356" spans="1:32" s="36" customFormat="1" ht="18" customHeight="1" x14ac:dyDescent="0.2">
      <c r="A356" s="40" t="s">
        <v>34</v>
      </c>
      <c r="B356" s="34">
        <f>[1]consoCURRENT!E7530</f>
        <v>4536000</v>
      </c>
      <c r="C356" s="34">
        <f>[1]consoCURRENT!F7530</f>
        <v>0</v>
      </c>
      <c r="D356" s="34">
        <f>[1]consoCURRENT!G7530</f>
        <v>4536000</v>
      </c>
      <c r="E356" s="34">
        <f>[1]consoCURRENT!H7530</f>
        <v>1625402.82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1585565.76</v>
      </c>
      <c r="O356" s="34">
        <f>[1]consoCURRENT!R7530</f>
        <v>39837.06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1625402.82</v>
      </c>
      <c r="AA356" s="34">
        <f>D356-Z356</f>
        <v>2910597.1799999997</v>
      </c>
      <c r="AB356" s="41">
        <f>Z356/D356</f>
        <v>0.35833395502645504</v>
      </c>
      <c r="AC356" s="35"/>
      <c r="AE356" s="37"/>
      <c r="AF356" s="37"/>
    </row>
    <row r="357" spans="1:32" s="36" customFormat="1" ht="18" customHeight="1" x14ac:dyDescent="0.2">
      <c r="A357" s="40" t="s">
        <v>35</v>
      </c>
      <c r="B357" s="34">
        <f>[1]consoCURRENT!E7643</f>
        <v>806000</v>
      </c>
      <c r="C357" s="34">
        <f>[1]consoCURRENT!F7643</f>
        <v>0</v>
      </c>
      <c r="D357" s="34">
        <f>[1]consoCURRENT!G7643</f>
        <v>806000</v>
      </c>
      <c r="E357" s="34">
        <f>[1]consoCURRENT!H7643</f>
        <v>153684.75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31000</v>
      </c>
      <c r="O357" s="34">
        <f>[1]consoCURRENT!R7643</f>
        <v>122684.75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 t="shared" ref="Z357:Z359" si="189">SUM(M357:Y357)</f>
        <v>153684.75</v>
      </c>
      <c r="AA357" s="34">
        <f>D357-Z357</f>
        <v>652315.25</v>
      </c>
      <c r="AB357" s="41">
        <f>Z357/D357</f>
        <v>0.19067586848635235</v>
      </c>
      <c r="AC357" s="35"/>
      <c r="AE357" s="37"/>
      <c r="AF357" s="37"/>
    </row>
    <row r="358" spans="1:32" s="36" customFormat="1" ht="18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  <c r="AF358" s="37"/>
    </row>
    <row r="359" spans="1:32" s="36" customFormat="1" ht="18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  <c r="AF359" s="37"/>
    </row>
    <row r="360" spans="1:32" s="36" customFormat="1" ht="18" hidden="1" customHeight="1" x14ac:dyDescent="0.25">
      <c r="A360" s="42" t="s">
        <v>38</v>
      </c>
      <c r="B360" s="43">
        <f t="shared" ref="B360:AA360" si="190">SUM(B356:B359)</f>
        <v>5342000</v>
      </c>
      <c r="C360" s="43">
        <f t="shared" si="190"/>
        <v>0</v>
      </c>
      <c r="D360" s="43">
        <f t="shared" si="190"/>
        <v>5342000</v>
      </c>
      <c r="E360" s="43">
        <f t="shared" si="190"/>
        <v>1779087.57</v>
      </c>
      <c r="F360" s="43">
        <f t="shared" si="190"/>
        <v>0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1616565.76</v>
      </c>
      <c r="O360" s="43">
        <f t="shared" si="190"/>
        <v>162521.81</v>
      </c>
      <c r="P360" s="43">
        <f t="shared" si="190"/>
        <v>0</v>
      </c>
      <c r="Q360" s="43">
        <f t="shared" si="190"/>
        <v>0</v>
      </c>
      <c r="R360" s="43">
        <f t="shared" si="190"/>
        <v>0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1779087.57</v>
      </c>
      <c r="AA360" s="43">
        <f t="shared" si="190"/>
        <v>3562912.4299999997</v>
      </c>
      <c r="AB360" s="44">
        <f>Z360/D360</f>
        <v>0.33303773305877948</v>
      </c>
      <c r="AC360" s="35"/>
      <c r="AE360" s="37"/>
      <c r="AF360" s="37"/>
    </row>
    <row r="361" spans="1:32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  <c r="AF361" s="37"/>
    </row>
    <row r="362" spans="1:32" s="36" customFormat="1" ht="18" customHeight="1" x14ac:dyDescent="0.25">
      <c r="A362" s="42" t="s">
        <v>40</v>
      </c>
      <c r="B362" s="43">
        <f t="shared" ref="B362:AA362" si="192">B361+B360</f>
        <v>5342000</v>
      </c>
      <c r="C362" s="43">
        <f t="shared" si="192"/>
        <v>0</v>
      </c>
      <c r="D362" s="43">
        <f t="shared" si="192"/>
        <v>5342000</v>
      </c>
      <c r="E362" s="43">
        <f t="shared" si="192"/>
        <v>1779087.57</v>
      </c>
      <c r="F362" s="43">
        <f t="shared" si="192"/>
        <v>0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1616565.76</v>
      </c>
      <c r="O362" s="43">
        <f t="shared" si="192"/>
        <v>162521.81</v>
      </c>
      <c r="P362" s="43">
        <f t="shared" si="192"/>
        <v>0</v>
      </c>
      <c r="Q362" s="43">
        <f t="shared" si="192"/>
        <v>0</v>
      </c>
      <c r="R362" s="43">
        <f t="shared" si="192"/>
        <v>0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1779087.57</v>
      </c>
      <c r="AA362" s="43">
        <f t="shared" si="192"/>
        <v>3562912.4299999997</v>
      </c>
      <c r="AB362" s="44">
        <f>Z362/D362</f>
        <v>0.33303773305877948</v>
      </c>
      <c r="AC362" s="46"/>
      <c r="AE362" s="37"/>
      <c r="AF362" s="37"/>
    </row>
    <row r="363" spans="1:32" s="36" customFormat="1" ht="15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  <c r="AF363" s="37"/>
    </row>
    <row r="364" spans="1:32" s="36" customFormat="1" ht="15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  <c r="AF364" s="37"/>
    </row>
    <row r="365" spans="1:32" s="36" customFormat="1" ht="15" customHeight="1" x14ac:dyDescent="0.25">
      <c r="A365" s="51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  <c r="AF365" s="37"/>
    </row>
    <row r="366" spans="1:32" s="36" customFormat="1" ht="18" customHeight="1" x14ac:dyDescent="0.2">
      <c r="A366" s="40" t="s">
        <v>34</v>
      </c>
      <c r="B366" s="34">
        <f>[1]consoCURRENT!E7743</f>
        <v>4536000</v>
      </c>
      <c r="C366" s="34">
        <f>[1]consoCURRENT!F7743</f>
        <v>0</v>
      </c>
      <c r="D366" s="34">
        <f>[1]consoCURRENT!G7743</f>
        <v>4536000</v>
      </c>
      <c r="E366" s="34">
        <f>[1]consoCURRENT!H7743</f>
        <v>607151.07000000007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309641.60000000003</v>
      </c>
      <c r="O366" s="34">
        <f>[1]consoCURRENT!R7743</f>
        <v>297509.46999999997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607151.07000000007</v>
      </c>
      <c r="AA366" s="34">
        <f>D366-Z366</f>
        <v>3928848.9299999997</v>
      </c>
      <c r="AB366" s="41">
        <f>Z366/D366</f>
        <v>0.13385164682539685</v>
      </c>
      <c r="AC366" s="35"/>
      <c r="AE366" s="37"/>
      <c r="AF366" s="37"/>
    </row>
    <row r="367" spans="1:32" s="36" customFormat="1" ht="18" customHeight="1" x14ac:dyDescent="0.2">
      <c r="A367" s="40" t="s">
        <v>35</v>
      </c>
      <c r="B367" s="34">
        <f>[1]consoCURRENT!E7856</f>
        <v>806000</v>
      </c>
      <c r="C367" s="34">
        <f>[1]consoCURRENT!F7856</f>
        <v>0</v>
      </c>
      <c r="D367" s="34">
        <f>[1]consoCURRENT!G7856</f>
        <v>806000</v>
      </c>
      <c r="E367" s="34">
        <f>[1]consoCURRENT!H7856</f>
        <v>65800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25000</v>
      </c>
      <c r="O367" s="34">
        <f>[1]consoCURRENT!R7856</f>
        <v>40800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 t="shared" ref="Z367:Z369" si="193">SUM(M367:Y367)</f>
        <v>65800</v>
      </c>
      <c r="AA367" s="34">
        <f>D367-Z367</f>
        <v>740200</v>
      </c>
      <c r="AB367" s="41">
        <f>Z367/D367</f>
        <v>8.1637717121588085E-2</v>
      </c>
      <c r="AC367" s="35"/>
      <c r="AE367" s="37"/>
      <c r="AF367" s="37"/>
    </row>
    <row r="368" spans="1:32" s="36" customFormat="1" ht="18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  <c r="AF368" s="37"/>
    </row>
    <row r="369" spans="1:32" s="36" customFormat="1" ht="18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  <c r="AF369" s="37"/>
    </row>
    <row r="370" spans="1:32" s="36" customFormat="1" ht="18" hidden="1" customHeight="1" x14ac:dyDescent="0.25">
      <c r="A370" s="42" t="s">
        <v>38</v>
      </c>
      <c r="B370" s="43">
        <f t="shared" ref="B370:AA370" si="194">SUM(B366:B369)</f>
        <v>5342000</v>
      </c>
      <c r="C370" s="43">
        <f t="shared" si="194"/>
        <v>0</v>
      </c>
      <c r="D370" s="43">
        <f t="shared" si="194"/>
        <v>5342000</v>
      </c>
      <c r="E370" s="43">
        <f t="shared" si="194"/>
        <v>672951.07000000007</v>
      </c>
      <c r="F370" s="43">
        <f t="shared" si="194"/>
        <v>0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334641.60000000003</v>
      </c>
      <c r="O370" s="43">
        <f t="shared" si="194"/>
        <v>338309.47</v>
      </c>
      <c r="P370" s="43">
        <f t="shared" si="194"/>
        <v>0</v>
      </c>
      <c r="Q370" s="43">
        <f t="shared" si="194"/>
        <v>0</v>
      </c>
      <c r="R370" s="43">
        <f t="shared" si="194"/>
        <v>0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672951.07000000007</v>
      </c>
      <c r="AA370" s="43">
        <f t="shared" si="194"/>
        <v>4669048.93</v>
      </c>
      <c r="AB370" s="44">
        <f>Z370/D370</f>
        <v>0.12597361849494573</v>
      </c>
      <c r="AC370" s="35"/>
      <c r="AE370" s="37"/>
      <c r="AF370" s="37"/>
    </row>
    <row r="371" spans="1:32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  <c r="AF371" s="37"/>
    </row>
    <row r="372" spans="1:32" s="36" customFormat="1" ht="18" customHeight="1" x14ac:dyDescent="0.25">
      <c r="A372" s="42" t="s">
        <v>40</v>
      </c>
      <c r="B372" s="43">
        <f t="shared" ref="B372:AA372" si="196">B371+B370</f>
        <v>5342000</v>
      </c>
      <c r="C372" s="43">
        <f t="shared" si="196"/>
        <v>0</v>
      </c>
      <c r="D372" s="43">
        <f t="shared" si="196"/>
        <v>5342000</v>
      </c>
      <c r="E372" s="43">
        <f t="shared" si="196"/>
        <v>672951.07000000007</v>
      </c>
      <c r="F372" s="43">
        <f t="shared" si="196"/>
        <v>0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334641.60000000003</v>
      </c>
      <c r="O372" s="43">
        <f t="shared" si="196"/>
        <v>338309.47</v>
      </c>
      <c r="P372" s="43">
        <f t="shared" si="196"/>
        <v>0</v>
      </c>
      <c r="Q372" s="43">
        <f t="shared" si="196"/>
        <v>0</v>
      </c>
      <c r="R372" s="43">
        <f t="shared" si="196"/>
        <v>0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672951.07000000007</v>
      </c>
      <c r="AA372" s="43">
        <f t="shared" si="196"/>
        <v>4669048.93</v>
      </c>
      <c r="AB372" s="44">
        <f>Z372/D372</f>
        <v>0.12597361849494573</v>
      </c>
      <c r="AC372" s="46"/>
      <c r="AE372" s="37"/>
      <c r="AF372" s="37"/>
    </row>
    <row r="373" spans="1:32" s="36" customFormat="1" ht="15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  <c r="AF373" s="37"/>
    </row>
    <row r="374" spans="1:32" s="36" customFormat="1" ht="15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  <c r="AF374" s="37"/>
    </row>
    <row r="375" spans="1:32" s="36" customFormat="1" ht="15" customHeight="1" x14ac:dyDescent="0.25">
      <c r="A375" s="51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  <c r="AF375" s="37"/>
    </row>
    <row r="376" spans="1:32" s="36" customFormat="1" ht="18" customHeight="1" x14ac:dyDescent="0.2">
      <c r="A376" s="40" t="s">
        <v>34</v>
      </c>
      <c r="B376" s="34">
        <f>[1]consoCURRENT!E7956</f>
        <v>4226000</v>
      </c>
      <c r="C376" s="34">
        <f>[1]consoCURRENT!F7956</f>
        <v>0</v>
      </c>
      <c r="D376" s="34">
        <f>[1]consoCURRENT!G7956</f>
        <v>4226000</v>
      </c>
      <c r="E376" s="34">
        <f>[1]consoCURRENT!H7956</f>
        <v>452363.29999999993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182180.09</v>
      </c>
      <c r="O376" s="34">
        <f>[1]consoCURRENT!R7956</f>
        <v>270183.20999999996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452363.29999999993</v>
      </c>
      <c r="AA376" s="34">
        <f>D376-Z376</f>
        <v>3773636.7</v>
      </c>
      <c r="AB376" s="41">
        <f>Z376/D376</f>
        <v>0.10704290108849975</v>
      </c>
      <c r="AC376" s="35"/>
      <c r="AE376" s="37"/>
      <c r="AF376" s="37"/>
    </row>
    <row r="377" spans="1:32" s="36" customFormat="1" ht="18" customHeight="1" x14ac:dyDescent="0.2">
      <c r="A377" s="40" t="s">
        <v>35</v>
      </c>
      <c r="B377" s="34">
        <f>[1]consoCURRENT!E8069</f>
        <v>806000</v>
      </c>
      <c r="C377" s="34">
        <f>[1]consoCURRENT!F8069</f>
        <v>0</v>
      </c>
      <c r="D377" s="34">
        <f>[1]consoCURRENT!G8069</f>
        <v>806000</v>
      </c>
      <c r="E377" s="34">
        <f>[1]consoCURRENT!H8069</f>
        <v>278193.19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76410.350000000006</v>
      </c>
      <c r="O377" s="34">
        <f>[1]consoCURRENT!R8069</f>
        <v>201782.84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 t="shared" ref="Z377:Z379" si="197">SUM(M377:Y377)</f>
        <v>278193.19</v>
      </c>
      <c r="AA377" s="34">
        <f>D377-Z377</f>
        <v>527806.81000000006</v>
      </c>
      <c r="AB377" s="41">
        <f>Z377/D377</f>
        <v>0.34515284119106698</v>
      </c>
      <c r="AC377" s="35"/>
      <c r="AE377" s="37"/>
      <c r="AF377" s="37"/>
    </row>
    <row r="378" spans="1:32" s="36" customFormat="1" ht="18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  <c r="AF378" s="37"/>
    </row>
    <row r="379" spans="1:32" s="36" customFormat="1" ht="18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  <c r="AF379" s="37"/>
    </row>
    <row r="380" spans="1:32" s="36" customFormat="1" ht="18" hidden="1" customHeight="1" x14ac:dyDescent="0.25">
      <c r="A380" s="42" t="s">
        <v>38</v>
      </c>
      <c r="B380" s="43">
        <f t="shared" ref="B380:AA380" si="198">SUM(B376:B379)</f>
        <v>5032000</v>
      </c>
      <c r="C380" s="43">
        <f t="shared" si="198"/>
        <v>0</v>
      </c>
      <c r="D380" s="43">
        <f t="shared" si="198"/>
        <v>5032000</v>
      </c>
      <c r="E380" s="43">
        <f t="shared" si="198"/>
        <v>730556.49</v>
      </c>
      <c r="F380" s="43">
        <f t="shared" si="198"/>
        <v>0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258590.44</v>
      </c>
      <c r="O380" s="43">
        <f t="shared" si="198"/>
        <v>471966.04999999993</v>
      </c>
      <c r="P380" s="43">
        <f t="shared" si="198"/>
        <v>0</v>
      </c>
      <c r="Q380" s="43">
        <f t="shared" si="198"/>
        <v>0</v>
      </c>
      <c r="R380" s="43">
        <f t="shared" si="198"/>
        <v>0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730556.49</v>
      </c>
      <c r="AA380" s="43">
        <f t="shared" si="198"/>
        <v>4301443.51</v>
      </c>
      <c r="AB380" s="44">
        <f>Z380/D380</f>
        <v>0.14518213235294117</v>
      </c>
      <c r="AC380" s="35"/>
      <c r="AE380" s="37"/>
      <c r="AF380" s="37"/>
    </row>
    <row r="381" spans="1:32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  <c r="AF381" s="37"/>
    </row>
    <row r="382" spans="1:32" s="36" customFormat="1" ht="18" customHeight="1" x14ac:dyDescent="0.25">
      <c r="A382" s="42" t="s">
        <v>40</v>
      </c>
      <c r="B382" s="43">
        <f t="shared" ref="B382:AA382" si="200">B381+B380</f>
        <v>5032000</v>
      </c>
      <c r="C382" s="43">
        <f t="shared" si="200"/>
        <v>0</v>
      </c>
      <c r="D382" s="43">
        <f t="shared" si="200"/>
        <v>5032000</v>
      </c>
      <c r="E382" s="43">
        <f t="shared" si="200"/>
        <v>730556.49</v>
      </c>
      <c r="F382" s="43">
        <f t="shared" si="200"/>
        <v>0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258590.44</v>
      </c>
      <c r="O382" s="43">
        <f t="shared" si="200"/>
        <v>471966.04999999993</v>
      </c>
      <c r="P382" s="43">
        <f t="shared" si="200"/>
        <v>0</v>
      </c>
      <c r="Q382" s="43">
        <f t="shared" si="200"/>
        <v>0</v>
      </c>
      <c r="R382" s="43">
        <f t="shared" si="200"/>
        <v>0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730556.49</v>
      </c>
      <c r="AA382" s="43">
        <f t="shared" si="200"/>
        <v>4301443.51</v>
      </c>
      <c r="AB382" s="44">
        <f>Z382/D382</f>
        <v>0.14518213235294117</v>
      </c>
      <c r="AC382" s="46"/>
      <c r="AE382" s="37"/>
      <c r="AF382" s="37"/>
    </row>
    <row r="383" spans="1:32" s="36" customFormat="1" ht="15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  <c r="AF383" s="37"/>
    </row>
    <row r="384" spans="1:32" s="36" customFormat="1" ht="15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  <c r="AF384" s="37"/>
    </row>
    <row r="385" spans="1:32" s="36" customFormat="1" ht="15" customHeight="1" x14ac:dyDescent="0.25">
      <c r="A385" s="51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  <c r="AF385" s="37"/>
    </row>
    <row r="386" spans="1:32" s="36" customFormat="1" ht="18" customHeight="1" x14ac:dyDescent="0.2">
      <c r="A386" s="40" t="s">
        <v>34</v>
      </c>
      <c r="B386" s="34">
        <f>[1]consoCURRENT!E8169</f>
        <v>4536000</v>
      </c>
      <c r="C386" s="34">
        <f>[1]consoCURRENT!F8169</f>
        <v>0</v>
      </c>
      <c r="D386" s="34">
        <f>[1]consoCURRENT!G8169</f>
        <v>4536000</v>
      </c>
      <c r="E386" s="34">
        <f>[1]consoCURRENT!H8169</f>
        <v>283121.76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283121.76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283121.76</v>
      </c>
      <c r="AA386" s="34">
        <f>D386-Z386</f>
        <v>4252878.24</v>
      </c>
      <c r="AB386" s="41">
        <f>Z386/D386</f>
        <v>6.241661375661376E-2</v>
      </c>
      <c r="AC386" s="35"/>
      <c r="AE386" s="37"/>
      <c r="AF386" s="37"/>
    </row>
    <row r="387" spans="1:32" s="36" customFormat="1" ht="18" customHeight="1" x14ac:dyDescent="0.2">
      <c r="A387" s="40" t="s">
        <v>35</v>
      </c>
      <c r="B387" s="34">
        <f>[1]consoCURRENT!E8282</f>
        <v>806000</v>
      </c>
      <c r="C387" s="34">
        <f>[1]consoCURRENT!F8282</f>
        <v>0</v>
      </c>
      <c r="D387" s="34">
        <f>[1]consoCURRENT!G8282</f>
        <v>806000</v>
      </c>
      <c r="E387" s="34">
        <f>[1]consoCURRENT!H8282</f>
        <v>11226.64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11226.64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 t="shared" ref="Z387:Z389" si="201">SUM(M387:Y387)</f>
        <v>11226.64</v>
      </c>
      <c r="AA387" s="34">
        <f>D387-Z387</f>
        <v>794773.36</v>
      </c>
      <c r="AB387" s="41">
        <f>Z387/D387</f>
        <v>1.3928833746898262E-2</v>
      </c>
      <c r="AC387" s="35"/>
      <c r="AE387" s="37"/>
      <c r="AF387" s="37"/>
    </row>
    <row r="388" spans="1:32" s="36" customFormat="1" ht="18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  <c r="AF388" s="37"/>
    </row>
    <row r="389" spans="1:32" s="36" customFormat="1" ht="18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  <c r="AF389" s="37"/>
    </row>
    <row r="390" spans="1:32" s="36" customFormat="1" ht="18" hidden="1" customHeight="1" x14ac:dyDescent="0.25">
      <c r="A390" s="42" t="s">
        <v>38</v>
      </c>
      <c r="B390" s="43">
        <f t="shared" ref="B390:AA390" si="202">SUM(B386:B389)</f>
        <v>5342000</v>
      </c>
      <c r="C390" s="43">
        <f t="shared" si="202"/>
        <v>0</v>
      </c>
      <c r="D390" s="43">
        <f t="shared" si="202"/>
        <v>5342000</v>
      </c>
      <c r="E390" s="43">
        <f t="shared" si="202"/>
        <v>294348.40000000002</v>
      </c>
      <c r="F390" s="43">
        <f t="shared" si="202"/>
        <v>0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283121.76</v>
      </c>
      <c r="O390" s="43">
        <f t="shared" si="202"/>
        <v>11226.64</v>
      </c>
      <c r="P390" s="43">
        <f t="shared" si="202"/>
        <v>0</v>
      </c>
      <c r="Q390" s="43">
        <f t="shared" si="202"/>
        <v>0</v>
      </c>
      <c r="R390" s="43">
        <f t="shared" si="202"/>
        <v>0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294348.40000000002</v>
      </c>
      <c r="AA390" s="43">
        <f t="shared" si="202"/>
        <v>5047651.6000000006</v>
      </c>
      <c r="AB390" s="44">
        <f>Z390/D390</f>
        <v>5.510078622238862E-2</v>
      </c>
      <c r="AC390" s="35"/>
      <c r="AE390" s="37"/>
      <c r="AF390" s="37"/>
    </row>
    <row r="391" spans="1:32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  <c r="AF391" s="37"/>
    </row>
    <row r="392" spans="1:32" s="36" customFormat="1" ht="18" customHeight="1" x14ac:dyDescent="0.25">
      <c r="A392" s="42" t="s">
        <v>40</v>
      </c>
      <c r="B392" s="43">
        <f t="shared" ref="B392:AA392" si="204">B391+B390</f>
        <v>5342000</v>
      </c>
      <c r="C392" s="43">
        <f t="shared" si="204"/>
        <v>0</v>
      </c>
      <c r="D392" s="43">
        <f t="shared" si="204"/>
        <v>5342000</v>
      </c>
      <c r="E392" s="43">
        <f t="shared" si="204"/>
        <v>294348.40000000002</v>
      </c>
      <c r="F392" s="43">
        <f t="shared" si="204"/>
        <v>0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283121.76</v>
      </c>
      <c r="O392" s="43">
        <f t="shared" si="204"/>
        <v>11226.64</v>
      </c>
      <c r="P392" s="43">
        <f t="shared" si="204"/>
        <v>0</v>
      </c>
      <c r="Q392" s="43">
        <f t="shared" si="204"/>
        <v>0</v>
      </c>
      <c r="R392" s="43">
        <f t="shared" si="204"/>
        <v>0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294348.40000000002</v>
      </c>
      <c r="AA392" s="43">
        <f t="shared" si="204"/>
        <v>5047651.6000000006</v>
      </c>
      <c r="AB392" s="44">
        <f>Z392/D392</f>
        <v>5.510078622238862E-2</v>
      </c>
      <c r="AC392" s="46"/>
      <c r="AE392" s="37"/>
      <c r="AF392" s="37"/>
    </row>
    <row r="393" spans="1:32" s="36" customFormat="1" ht="15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  <c r="AF393" s="37"/>
    </row>
    <row r="394" spans="1:32" s="36" customFormat="1" ht="15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  <c r="AF394" s="37"/>
    </row>
    <row r="395" spans="1:32" s="36" customFormat="1" ht="15" customHeight="1" x14ac:dyDescent="0.25">
      <c r="A395" s="51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  <c r="AF395" s="37"/>
    </row>
    <row r="396" spans="1:32" s="36" customFormat="1" ht="18" customHeight="1" x14ac:dyDescent="0.2">
      <c r="A396" s="40" t="s">
        <v>34</v>
      </c>
      <c r="B396" s="34">
        <f>[1]consoCURRENT!E8382</f>
        <v>6456000</v>
      </c>
      <c r="C396" s="34">
        <f>[1]consoCURRENT!F8382</f>
        <v>0</v>
      </c>
      <c r="D396" s="34">
        <f>[1]consoCURRENT!G8382</f>
        <v>6456000</v>
      </c>
      <c r="E396" s="34">
        <f>[1]consoCURRENT!H8382</f>
        <v>733226.64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348590</v>
      </c>
      <c r="O396" s="34">
        <f>[1]consoCURRENT!R8382</f>
        <v>384636.64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733226.64</v>
      </c>
      <c r="AA396" s="34">
        <f>D396-Z396</f>
        <v>5722773.3600000003</v>
      </c>
      <c r="AB396" s="41">
        <f>Z396/D396</f>
        <v>0.11357289962825279</v>
      </c>
      <c r="AC396" s="35"/>
      <c r="AE396" s="37"/>
      <c r="AF396" s="37"/>
    </row>
    <row r="397" spans="1:32" s="36" customFormat="1" ht="18" customHeight="1" x14ac:dyDescent="0.2">
      <c r="A397" s="40" t="s">
        <v>35</v>
      </c>
      <c r="B397" s="34">
        <f>[1]consoCURRENT!E8495</f>
        <v>1590000</v>
      </c>
      <c r="C397" s="34">
        <f>[1]consoCURRENT!F8495</f>
        <v>0</v>
      </c>
      <c r="D397" s="34">
        <f>[1]consoCURRENT!G8495</f>
        <v>1590000</v>
      </c>
      <c r="E397" s="34">
        <f>[1]consoCURRENT!H8495</f>
        <v>32579.86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32579.86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 t="shared" ref="Z397:Z399" si="205">SUM(M397:Y397)</f>
        <v>32579.86</v>
      </c>
      <c r="AA397" s="34">
        <f>D397-Z397</f>
        <v>1557420.14</v>
      </c>
      <c r="AB397" s="41">
        <f>Z397/D397</f>
        <v>2.0490477987421384E-2</v>
      </c>
      <c r="AC397" s="35"/>
      <c r="AE397" s="37"/>
      <c r="AF397" s="37"/>
    </row>
    <row r="398" spans="1:32" s="36" customFormat="1" ht="18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  <c r="AF398" s="37"/>
    </row>
    <row r="399" spans="1:32" s="36" customFormat="1" ht="18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  <c r="AF399" s="37"/>
    </row>
    <row r="400" spans="1:32" s="36" customFormat="1" ht="18" hidden="1" customHeight="1" x14ac:dyDescent="0.25">
      <c r="A400" s="42" t="s">
        <v>38</v>
      </c>
      <c r="B400" s="43">
        <f t="shared" ref="B400:AA400" si="206">SUM(B396:B399)</f>
        <v>8046000</v>
      </c>
      <c r="C400" s="43">
        <f t="shared" si="206"/>
        <v>0</v>
      </c>
      <c r="D400" s="43">
        <f t="shared" si="206"/>
        <v>8046000</v>
      </c>
      <c r="E400" s="43">
        <f t="shared" si="206"/>
        <v>765806.5</v>
      </c>
      <c r="F400" s="43">
        <f t="shared" si="206"/>
        <v>0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348590</v>
      </c>
      <c r="O400" s="43">
        <f t="shared" si="206"/>
        <v>417216.5</v>
      </c>
      <c r="P400" s="43">
        <f t="shared" si="206"/>
        <v>0</v>
      </c>
      <c r="Q400" s="43">
        <f t="shared" si="206"/>
        <v>0</v>
      </c>
      <c r="R400" s="43">
        <f t="shared" si="206"/>
        <v>0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765806.5</v>
      </c>
      <c r="AA400" s="43">
        <f t="shared" si="206"/>
        <v>7280193.5</v>
      </c>
      <c r="AB400" s="44">
        <f>Z400/D400</f>
        <v>9.517853591846881E-2</v>
      </c>
      <c r="AC400" s="35"/>
      <c r="AE400" s="37"/>
      <c r="AF400" s="37"/>
    </row>
    <row r="401" spans="1:32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  <c r="AF401" s="37"/>
    </row>
    <row r="402" spans="1:32" s="36" customFormat="1" ht="18" customHeight="1" x14ac:dyDescent="0.25">
      <c r="A402" s="42" t="s">
        <v>40</v>
      </c>
      <c r="B402" s="43">
        <f t="shared" ref="B402:AA402" si="208">B401+B400</f>
        <v>8046000</v>
      </c>
      <c r="C402" s="43">
        <f t="shared" si="208"/>
        <v>0</v>
      </c>
      <c r="D402" s="43">
        <f t="shared" si="208"/>
        <v>8046000</v>
      </c>
      <c r="E402" s="43">
        <f t="shared" si="208"/>
        <v>765806.5</v>
      </c>
      <c r="F402" s="43">
        <f t="shared" si="208"/>
        <v>0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348590</v>
      </c>
      <c r="O402" s="43">
        <f t="shared" si="208"/>
        <v>417216.5</v>
      </c>
      <c r="P402" s="43">
        <f t="shared" si="208"/>
        <v>0</v>
      </c>
      <c r="Q402" s="43">
        <f t="shared" si="208"/>
        <v>0</v>
      </c>
      <c r="R402" s="43">
        <f t="shared" si="208"/>
        <v>0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765806.5</v>
      </c>
      <c r="AA402" s="43">
        <f t="shared" si="208"/>
        <v>7280193.5</v>
      </c>
      <c r="AB402" s="44">
        <f>Z402/D402</f>
        <v>9.517853591846881E-2</v>
      </c>
      <c r="AC402" s="46"/>
      <c r="AE402" s="37"/>
      <c r="AF402" s="37"/>
    </row>
    <row r="403" spans="1:32" s="36" customFormat="1" ht="15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  <c r="AF403" s="37"/>
    </row>
    <row r="404" spans="1:32" s="36" customFormat="1" ht="15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  <c r="AF404" s="37"/>
    </row>
    <row r="405" spans="1:32" s="36" customFormat="1" ht="15" customHeight="1" x14ac:dyDescent="0.25">
      <c r="A405" s="51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  <c r="AF405" s="37"/>
    </row>
    <row r="406" spans="1:32" s="36" customFormat="1" ht="18" customHeight="1" x14ac:dyDescent="0.2">
      <c r="A406" s="40" t="s">
        <v>34</v>
      </c>
      <c r="B406" s="34">
        <f>[1]consoCURRENT!E8595</f>
        <v>4226000</v>
      </c>
      <c r="C406" s="34">
        <f>[1]consoCURRENT!F8595</f>
        <v>0</v>
      </c>
      <c r="D406" s="34">
        <f>[1]consoCURRENT!G8595</f>
        <v>4226000</v>
      </c>
      <c r="E406" s="34">
        <f>[1]consoCURRENT!H8595</f>
        <v>453497.95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226997.06</v>
      </c>
      <c r="O406" s="34">
        <f>[1]consoCURRENT!R8595</f>
        <v>226500.89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453497.95</v>
      </c>
      <c r="AA406" s="34">
        <f>D406-Z406</f>
        <v>3772502.05</v>
      </c>
      <c r="AB406" s="41">
        <f>Z406/D406</f>
        <v>0.10731139375295788</v>
      </c>
      <c r="AC406" s="35"/>
      <c r="AE406" s="37"/>
      <c r="AF406" s="37"/>
    </row>
    <row r="407" spans="1:32" s="36" customFormat="1" ht="18" customHeight="1" x14ac:dyDescent="0.2">
      <c r="A407" s="40" t="s">
        <v>35</v>
      </c>
      <c r="B407" s="34">
        <f>[1]consoCURRENT!E8708</f>
        <v>806000</v>
      </c>
      <c r="C407" s="34">
        <f>[1]consoCURRENT!F8708</f>
        <v>0</v>
      </c>
      <c r="D407" s="34">
        <f>[1]consoCURRENT!G8708</f>
        <v>806000</v>
      </c>
      <c r="E407" s="34">
        <f>[1]consoCURRENT!H8708</f>
        <v>20795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20795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 t="shared" ref="Z407:Z409" si="209">SUM(M407:Y407)</f>
        <v>20795</v>
      </c>
      <c r="AA407" s="34">
        <f>D407-Z407</f>
        <v>785205</v>
      </c>
      <c r="AB407" s="41">
        <f>Z407/D407</f>
        <v>2.5800248138957815E-2</v>
      </c>
      <c r="AC407" s="35"/>
      <c r="AE407" s="37"/>
      <c r="AF407" s="37"/>
    </row>
    <row r="408" spans="1:32" s="36" customFormat="1" ht="18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  <c r="AF408" s="37"/>
    </row>
    <row r="409" spans="1:32" s="36" customFormat="1" ht="18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  <c r="AF409" s="37"/>
    </row>
    <row r="410" spans="1:32" s="36" customFormat="1" ht="18" hidden="1" customHeight="1" x14ac:dyDescent="0.25">
      <c r="A410" s="42" t="s">
        <v>38</v>
      </c>
      <c r="B410" s="43">
        <f t="shared" ref="B410:AA410" si="210">SUM(B406:B409)</f>
        <v>5032000</v>
      </c>
      <c r="C410" s="43">
        <f t="shared" si="210"/>
        <v>0</v>
      </c>
      <c r="D410" s="43">
        <f t="shared" si="210"/>
        <v>5032000</v>
      </c>
      <c r="E410" s="43">
        <f t="shared" si="210"/>
        <v>474292.95</v>
      </c>
      <c r="F410" s="43">
        <f t="shared" si="210"/>
        <v>0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226997.06</v>
      </c>
      <c r="O410" s="43">
        <f t="shared" si="210"/>
        <v>247295.89</v>
      </c>
      <c r="P410" s="43">
        <f t="shared" si="210"/>
        <v>0</v>
      </c>
      <c r="Q410" s="43">
        <f t="shared" si="210"/>
        <v>0</v>
      </c>
      <c r="R410" s="43">
        <f t="shared" si="210"/>
        <v>0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474292.95</v>
      </c>
      <c r="AA410" s="43">
        <f t="shared" si="210"/>
        <v>4557707.05</v>
      </c>
      <c r="AB410" s="44">
        <f>Z410/D410</f>
        <v>9.4255355723370432E-2</v>
      </c>
      <c r="AC410" s="35"/>
      <c r="AE410" s="37"/>
      <c r="AF410" s="37"/>
    </row>
    <row r="411" spans="1:32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  <c r="AF411" s="37"/>
    </row>
    <row r="412" spans="1:32" s="36" customFormat="1" ht="18" customHeight="1" x14ac:dyDescent="0.25">
      <c r="A412" s="42" t="s">
        <v>40</v>
      </c>
      <c r="B412" s="43">
        <f t="shared" ref="B412:AA412" si="212">B411+B410</f>
        <v>5032000</v>
      </c>
      <c r="C412" s="43">
        <f t="shared" si="212"/>
        <v>0</v>
      </c>
      <c r="D412" s="43">
        <f t="shared" si="212"/>
        <v>5032000</v>
      </c>
      <c r="E412" s="43">
        <f t="shared" si="212"/>
        <v>474292.95</v>
      </c>
      <c r="F412" s="43">
        <f t="shared" si="212"/>
        <v>0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226997.06</v>
      </c>
      <c r="O412" s="43">
        <f t="shared" si="212"/>
        <v>247295.89</v>
      </c>
      <c r="P412" s="43">
        <f t="shared" si="212"/>
        <v>0</v>
      </c>
      <c r="Q412" s="43">
        <f t="shared" si="212"/>
        <v>0</v>
      </c>
      <c r="R412" s="43">
        <f t="shared" si="212"/>
        <v>0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474292.95</v>
      </c>
      <c r="AA412" s="43">
        <f t="shared" si="212"/>
        <v>4557707.05</v>
      </c>
      <c r="AB412" s="44">
        <f>Z412/D412</f>
        <v>9.4255355723370432E-2</v>
      </c>
      <c r="AC412" s="46"/>
      <c r="AE412" s="37"/>
      <c r="AF412" s="37"/>
    </row>
    <row r="413" spans="1:32" s="36" customFormat="1" ht="15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  <c r="AF413" s="37"/>
    </row>
    <row r="414" spans="1:32" s="36" customFormat="1" ht="15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  <c r="AF414" s="37"/>
    </row>
    <row r="415" spans="1:32" s="36" customFormat="1" ht="15" customHeight="1" x14ac:dyDescent="0.25">
      <c r="A415" s="51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  <c r="AF415" s="37"/>
    </row>
    <row r="416" spans="1:32" s="36" customFormat="1" ht="18" customHeight="1" x14ac:dyDescent="0.2">
      <c r="A416" s="40" t="s">
        <v>34</v>
      </c>
      <c r="B416" s="34">
        <f>[1]consoCURRENT!E8808</f>
        <v>4536000</v>
      </c>
      <c r="C416" s="34">
        <f>[1]consoCURRENT!F8808</f>
        <v>0</v>
      </c>
      <c r="D416" s="34">
        <f>[1]consoCURRENT!G8808</f>
        <v>4536000</v>
      </c>
      <c r="E416" s="34">
        <f>[1]consoCURRENT!H8808</f>
        <v>498326.92000000004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273623</v>
      </c>
      <c r="O416" s="34">
        <f>[1]consoCURRENT!R8808</f>
        <v>224703.92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498326.92000000004</v>
      </c>
      <c r="AA416" s="34">
        <f>D416-Z416</f>
        <v>4037673.08</v>
      </c>
      <c r="AB416" s="41">
        <f>Z416/D416</f>
        <v>0.10986043209876545</v>
      </c>
      <c r="AC416" s="35"/>
      <c r="AE416" s="37"/>
      <c r="AF416" s="37"/>
    </row>
    <row r="417" spans="1:32" s="36" customFormat="1" ht="18" customHeight="1" x14ac:dyDescent="0.2">
      <c r="A417" s="40" t="s">
        <v>35</v>
      </c>
      <c r="B417" s="34">
        <f>[1]consoCURRENT!E8921</f>
        <v>806000</v>
      </c>
      <c r="C417" s="34">
        <f>[1]consoCURRENT!F8921</f>
        <v>0</v>
      </c>
      <c r="D417" s="34">
        <f>[1]consoCURRENT!G8921</f>
        <v>806000</v>
      </c>
      <c r="E417" s="34">
        <f>[1]consoCURRENT!H8921</f>
        <v>101728.28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36000</v>
      </c>
      <c r="O417" s="34">
        <f>[1]consoCURRENT!R8921</f>
        <v>65728.28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 t="shared" ref="Z417:Z419" si="213">SUM(M417:Y417)</f>
        <v>101728.28</v>
      </c>
      <c r="AA417" s="34">
        <f>D417-Z417</f>
        <v>704271.72</v>
      </c>
      <c r="AB417" s="41">
        <f>Z417/D417</f>
        <v>0.12621374689826304</v>
      </c>
      <c r="AC417" s="35"/>
      <c r="AE417" s="37"/>
      <c r="AF417" s="37"/>
    </row>
    <row r="418" spans="1:32" s="36" customFormat="1" ht="18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  <c r="AF418" s="37"/>
    </row>
    <row r="419" spans="1:32" s="36" customFormat="1" ht="18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  <c r="AF419" s="37"/>
    </row>
    <row r="420" spans="1:32" s="36" customFormat="1" ht="18" hidden="1" customHeight="1" x14ac:dyDescent="0.25">
      <c r="A420" s="42" t="s">
        <v>38</v>
      </c>
      <c r="B420" s="43">
        <f t="shared" ref="B420:AA420" si="214">SUM(B416:B419)</f>
        <v>5342000</v>
      </c>
      <c r="C420" s="43">
        <f t="shared" si="214"/>
        <v>0</v>
      </c>
      <c r="D420" s="43">
        <f t="shared" si="214"/>
        <v>5342000</v>
      </c>
      <c r="E420" s="43">
        <f t="shared" si="214"/>
        <v>600055.20000000007</v>
      </c>
      <c r="F420" s="43">
        <f t="shared" si="214"/>
        <v>0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309623</v>
      </c>
      <c r="O420" s="43">
        <f t="shared" si="214"/>
        <v>290432.2</v>
      </c>
      <c r="P420" s="43">
        <f t="shared" si="214"/>
        <v>0</v>
      </c>
      <c r="Q420" s="43">
        <f t="shared" si="214"/>
        <v>0</v>
      </c>
      <c r="R420" s="43">
        <f t="shared" si="214"/>
        <v>0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600055.20000000007</v>
      </c>
      <c r="AA420" s="43">
        <f t="shared" si="214"/>
        <v>4741944.8</v>
      </c>
      <c r="AB420" s="44">
        <f>Z420/D420</f>
        <v>0.11232781729689256</v>
      </c>
      <c r="AC420" s="35"/>
      <c r="AE420" s="37"/>
      <c r="AF420" s="37"/>
    </row>
    <row r="421" spans="1:32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  <c r="AF421" s="37"/>
    </row>
    <row r="422" spans="1:32" s="36" customFormat="1" ht="18" customHeight="1" x14ac:dyDescent="0.25">
      <c r="A422" s="42" t="s">
        <v>40</v>
      </c>
      <c r="B422" s="43">
        <f t="shared" ref="B422:AA422" si="216">B421+B420</f>
        <v>5342000</v>
      </c>
      <c r="C422" s="43">
        <f t="shared" si="216"/>
        <v>0</v>
      </c>
      <c r="D422" s="43">
        <f t="shared" si="216"/>
        <v>5342000</v>
      </c>
      <c r="E422" s="43">
        <f t="shared" si="216"/>
        <v>600055.20000000007</v>
      </c>
      <c r="F422" s="43">
        <f t="shared" si="216"/>
        <v>0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309623</v>
      </c>
      <c r="O422" s="43">
        <f t="shared" si="216"/>
        <v>290432.2</v>
      </c>
      <c r="P422" s="43">
        <f t="shared" si="216"/>
        <v>0</v>
      </c>
      <c r="Q422" s="43">
        <f t="shared" si="216"/>
        <v>0</v>
      </c>
      <c r="R422" s="43">
        <f t="shared" si="216"/>
        <v>0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600055.20000000007</v>
      </c>
      <c r="AA422" s="43">
        <f t="shared" si="216"/>
        <v>4741944.8</v>
      </c>
      <c r="AB422" s="44">
        <f>Z422/D422</f>
        <v>0.11232781729689256</v>
      </c>
      <c r="AC422" s="46"/>
      <c r="AE422" s="37"/>
      <c r="AF422" s="37"/>
    </row>
    <row r="423" spans="1:32" s="36" customFormat="1" ht="15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  <c r="AF423" s="37"/>
    </row>
    <row r="424" spans="1:32" s="36" customFormat="1" ht="15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  <c r="AF424" s="37"/>
    </row>
    <row r="425" spans="1:32" s="36" customFormat="1" ht="15" customHeight="1" x14ac:dyDescent="0.25">
      <c r="A425" s="51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  <c r="AF425" s="37"/>
    </row>
    <row r="426" spans="1:32" s="36" customFormat="1" ht="18" customHeight="1" x14ac:dyDescent="0.2">
      <c r="A426" s="40" t="s">
        <v>34</v>
      </c>
      <c r="B426" s="34">
        <f>[1]consoCURRENT!E9021</f>
        <v>6456000</v>
      </c>
      <c r="C426" s="34">
        <f>[1]consoCURRENT!F9021</f>
        <v>0</v>
      </c>
      <c r="D426" s="34">
        <f>[1]consoCURRENT!G9021</f>
        <v>6456000</v>
      </c>
      <c r="E426" s="34">
        <f>[1]consoCURRENT!H9021</f>
        <v>445103.84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24000</v>
      </c>
      <c r="O426" s="34">
        <f>[1]consoCURRENT!R9021</f>
        <v>421103.84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445103.84</v>
      </c>
      <c r="AA426" s="34">
        <f>D426-Z426</f>
        <v>6010896.1600000001</v>
      </c>
      <c r="AB426" s="41">
        <f>Z426/D426</f>
        <v>6.8944213135068155E-2</v>
      </c>
      <c r="AC426" s="35"/>
      <c r="AE426" s="37"/>
      <c r="AF426" s="37"/>
    </row>
    <row r="427" spans="1:32" s="36" customFormat="1" ht="18" customHeight="1" x14ac:dyDescent="0.2">
      <c r="A427" s="40" t="s">
        <v>35</v>
      </c>
      <c r="B427" s="34">
        <f>[1]consoCURRENT!E9134</f>
        <v>1590000</v>
      </c>
      <c r="C427" s="34">
        <f>[1]consoCURRENT!F9134</f>
        <v>0</v>
      </c>
      <c r="D427" s="34">
        <f>[1]consoCURRENT!G9134</f>
        <v>1590000</v>
      </c>
      <c r="E427" s="34">
        <f>[1]consoCURRENT!H9134</f>
        <v>59692.5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35815.5</v>
      </c>
      <c r="O427" s="34">
        <f>[1]consoCURRENT!R9134</f>
        <v>23877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 t="shared" ref="Z427:Z429" si="217">SUM(M427:Y427)</f>
        <v>59692.5</v>
      </c>
      <c r="AA427" s="34">
        <f>D427-Z427</f>
        <v>1530307.5</v>
      </c>
      <c r="AB427" s="41">
        <f>Z427/D427</f>
        <v>3.7542452830188679E-2</v>
      </c>
      <c r="AC427" s="35"/>
      <c r="AE427" s="37"/>
      <c r="AF427" s="37"/>
    </row>
    <row r="428" spans="1:32" s="36" customFormat="1" ht="18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  <c r="AF428" s="37"/>
    </row>
    <row r="429" spans="1:32" s="36" customFormat="1" ht="18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  <c r="AF429" s="37"/>
    </row>
    <row r="430" spans="1:32" s="36" customFormat="1" ht="18" hidden="1" customHeight="1" x14ac:dyDescent="0.25">
      <c r="A430" s="42" t="s">
        <v>38</v>
      </c>
      <c r="B430" s="43">
        <f t="shared" ref="B430:AA430" si="218">SUM(B426:B429)</f>
        <v>8046000</v>
      </c>
      <c r="C430" s="43">
        <f t="shared" si="218"/>
        <v>0</v>
      </c>
      <c r="D430" s="43">
        <f t="shared" si="218"/>
        <v>8046000</v>
      </c>
      <c r="E430" s="43">
        <f t="shared" si="218"/>
        <v>504796.34</v>
      </c>
      <c r="F430" s="43">
        <f t="shared" si="218"/>
        <v>0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59815.5</v>
      </c>
      <c r="O430" s="43">
        <f t="shared" si="218"/>
        <v>444980.84</v>
      </c>
      <c r="P430" s="43">
        <f t="shared" si="218"/>
        <v>0</v>
      </c>
      <c r="Q430" s="43">
        <f t="shared" si="218"/>
        <v>0</v>
      </c>
      <c r="R430" s="43">
        <f t="shared" si="218"/>
        <v>0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504796.34</v>
      </c>
      <c r="AA430" s="43">
        <f t="shared" si="218"/>
        <v>7541203.6600000001</v>
      </c>
      <c r="AB430" s="44">
        <f>Z430/D430</f>
        <v>6.273879443201591E-2</v>
      </c>
      <c r="AC430" s="35"/>
      <c r="AE430" s="37"/>
      <c r="AF430" s="37"/>
    </row>
    <row r="431" spans="1:32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  <c r="AF431" s="37"/>
    </row>
    <row r="432" spans="1:32" s="36" customFormat="1" ht="18" customHeight="1" x14ac:dyDescent="0.25">
      <c r="A432" s="42" t="s">
        <v>40</v>
      </c>
      <c r="B432" s="43">
        <f t="shared" ref="B432:AA432" si="220">B431+B430</f>
        <v>8046000</v>
      </c>
      <c r="C432" s="43">
        <f t="shared" si="220"/>
        <v>0</v>
      </c>
      <c r="D432" s="43">
        <f t="shared" si="220"/>
        <v>8046000</v>
      </c>
      <c r="E432" s="43">
        <f t="shared" si="220"/>
        <v>504796.34</v>
      </c>
      <c r="F432" s="43">
        <f t="shared" si="220"/>
        <v>0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59815.5</v>
      </c>
      <c r="O432" s="43">
        <f t="shared" si="220"/>
        <v>444980.84</v>
      </c>
      <c r="P432" s="43">
        <f t="shared" si="220"/>
        <v>0</v>
      </c>
      <c r="Q432" s="43">
        <f t="shared" si="220"/>
        <v>0</v>
      </c>
      <c r="R432" s="43">
        <f t="shared" si="220"/>
        <v>0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504796.34</v>
      </c>
      <c r="AA432" s="43">
        <f t="shared" si="220"/>
        <v>7541203.6600000001</v>
      </c>
      <c r="AB432" s="44">
        <f>Z432/D432</f>
        <v>6.273879443201591E-2</v>
      </c>
      <c r="AC432" s="46"/>
      <c r="AE432" s="37"/>
      <c r="AF432" s="37"/>
    </row>
    <row r="433" spans="1:32" s="36" customFormat="1" ht="15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  <c r="AF433" s="37"/>
    </row>
    <row r="434" spans="1:32" s="36" customFormat="1" ht="15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  <c r="AF434" s="37"/>
    </row>
    <row r="435" spans="1:32" s="36" customFormat="1" ht="15" customHeight="1" x14ac:dyDescent="0.25">
      <c r="A435" s="51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  <c r="AF435" s="37"/>
    </row>
    <row r="436" spans="1:32" s="36" customFormat="1" ht="18" customHeight="1" x14ac:dyDescent="0.2">
      <c r="A436" s="53" t="s">
        <v>34</v>
      </c>
      <c r="B436" s="54">
        <f>[1]consoCURRENT!E9234</f>
        <v>4536000</v>
      </c>
      <c r="C436" s="54">
        <f>[1]consoCURRENT!F9234</f>
        <v>0</v>
      </c>
      <c r="D436" s="54">
        <f>[1]consoCURRENT!G9234</f>
        <v>4536000</v>
      </c>
      <c r="E436" s="54">
        <f>[1]consoCURRENT!H9234</f>
        <v>583560.18999999994</v>
      </c>
      <c r="F436" s="54">
        <f>[1]consoCURRENT!I9234</f>
        <v>0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376614.23</v>
      </c>
      <c r="O436" s="54">
        <f>[1]consoCURRENT!R9234</f>
        <v>206945.96</v>
      </c>
      <c r="P436" s="54">
        <f>[1]consoCURRENT!S9234</f>
        <v>0</v>
      </c>
      <c r="Q436" s="54">
        <f>[1]consoCURRENT!T9234</f>
        <v>0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583560.18999999994</v>
      </c>
      <c r="AA436" s="54">
        <f>D436-Z436</f>
        <v>3952439.81</v>
      </c>
      <c r="AB436" s="55">
        <f>Z436/D436</f>
        <v>0.12865083553791887</v>
      </c>
      <c r="AC436" s="46"/>
      <c r="AE436" s="37"/>
      <c r="AF436" s="37"/>
    </row>
    <row r="437" spans="1:32" s="36" customFormat="1" ht="18" customHeight="1" x14ac:dyDescent="0.2">
      <c r="A437" s="40" t="s">
        <v>35</v>
      </c>
      <c r="B437" s="34">
        <f>[1]consoCURRENT!E9347</f>
        <v>806000</v>
      </c>
      <c r="C437" s="34">
        <f>[1]consoCURRENT!F9347</f>
        <v>0</v>
      </c>
      <c r="D437" s="34">
        <f>[1]consoCURRENT!G9347</f>
        <v>806000</v>
      </c>
      <c r="E437" s="34">
        <f>[1]consoCURRENT!H9347</f>
        <v>536844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100000</v>
      </c>
      <c r="O437" s="34">
        <f>[1]consoCURRENT!R9347</f>
        <v>436844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 t="shared" ref="Z437:Z439" si="221">SUM(M437:Y437)</f>
        <v>536844</v>
      </c>
      <c r="AA437" s="34">
        <f>D437-Z437</f>
        <v>269156</v>
      </c>
      <c r="AB437" s="41">
        <f>Z437/D437</f>
        <v>0.66605955334987588</v>
      </c>
      <c r="AC437" s="35"/>
      <c r="AE437" s="37"/>
      <c r="AF437" s="37"/>
    </row>
    <row r="438" spans="1:32" s="36" customFormat="1" ht="18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  <c r="AF438" s="37"/>
    </row>
    <row r="439" spans="1:32" s="36" customFormat="1" ht="18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  <c r="AF439" s="37"/>
    </row>
    <row r="440" spans="1:32" s="36" customFormat="1" ht="18" hidden="1" customHeight="1" x14ac:dyDescent="0.25">
      <c r="A440" s="42" t="s">
        <v>38</v>
      </c>
      <c r="B440" s="43">
        <f t="shared" ref="B440:AA440" si="222">SUM(B436:B439)</f>
        <v>5342000</v>
      </c>
      <c r="C440" s="43">
        <f t="shared" si="222"/>
        <v>0</v>
      </c>
      <c r="D440" s="43">
        <f t="shared" si="222"/>
        <v>5342000</v>
      </c>
      <c r="E440" s="43">
        <f t="shared" si="222"/>
        <v>1120404.19</v>
      </c>
      <c r="F440" s="43">
        <f t="shared" si="222"/>
        <v>0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476614.23</v>
      </c>
      <c r="O440" s="43">
        <f t="shared" si="222"/>
        <v>643789.96</v>
      </c>
      <c r="P440" s="43">
        <f t="shared" si="222"/>
        <v>0</v>
      </c>
      <c r="Q440" s="43">
        <f t="shared" si="222"/>
        <v>0</v>
      </c>
      <c r="R440" s="43">
        <f t="shared" si="222"/>
        <v>0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1120404.19</v>
      </c>
      <c r="AA440" s="43">
        <f t="shared" si="222"/>
        <v>4221595.8100000005</v>
      </c>
      <c r="AB440" s="44">
        <f>Z440/D440</f>
        <v>0.20973496630475477</v>
      </c>
      <c r="AC440" s="35"/>
      <c r="AE440" s="37"/>
      <c r="AF440" s="37"/>
    </row>
    <row r="441" spans="1:32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  <c r="AF441" s="37"/>
    </row>
    <row r="442" spans="1:32" s="36" customFormat="1" ht="18" customHeight="1" x14ac:dyDescent="0.25">
      <c r="A442" s="42" t="s">
        <v>40</v>
      </c>
      <c r="B442" s="43">
        <f t="shared" ref="B442:AA442" si="224">B441+B440</f>
        <v>5342000</v>
      </c>
      <c r="C442" s="43">
        <f t="shared" si="224"/>
        <v>0</v>
      </c>
      <c r="D442" s="43">
        <f t="shared" si="224"/>
        <v>5342000</v>
      </c>
      <c r="E442" s="43">
        <f t="shared" si="224"/>
        <v>1120404.19</v>
      </c>
      <c r="F442" s="43">
        <f t="shared" si="224"/>
        <v>0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476614.23</v>
      </c>
      <c r="O442" s="43">
        <f t="shared" si="224"/>
        <v>643789.96</v>
      </c>
      <c r="P442" s="43">
        <f t="shared" si="224"/>
        <v>0</v>
      </c>
      <c r="Q442" s="43">
        <f t="shared" si="224"/>
        <v>0</v>
      </c>
      <c r="R442" s="43">
        <f t="shared" si="224"/>
        <v>0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1120404.19</v>
      </c>
      <c r="AA442" s="43">
        <f t="shared" si="224"/>
        <v>4221595.8100000005</v>
      </c>
      <c r="AB442" s="44">
        <f>Z442/D442</f>
        <v>0.20973496630475477</v>
      </c>
      <c r="AC442" s="46"/>
      <c r="AE442" s="37"/>
      <c r="AF442" s="37"/>
    </row>
    <row r="443" spans="1:32" s="36" customFormat="1" ht="15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  <c r="AF443" s="37"/>
    </row>
    <row r="444" spans="1:32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  <c r="AF444" s="37"/>
    </row>
    <row r="445" spans="1:32" s="36" customFormat="1" ht="19.899999999999999" customHeight="1" x14ac:dyDescent="0.25">
      <c r="A445" s="51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  <c r="AF445" s="37"/>
    </row>
    <row r="446" spans="1:32" s="36" customFormat="1" ht="18" customHeight="1" x14ac:dyDescent="0.2">
      <c r="A446" s="40" t="s">
        <v>34</v>
      </c>
      <c r="B446" s="34">
        <f t="shared" ref="B446:C449" si="225">B266+B246+B236+B226+B216</f>
        <v>203880000</v>
      </c>
      <c r="C446" s="34">
        <f t="shared" si="225"/>
        <v>0</v>
      </c>
      <c r="D446" s="34">
        <f>D266+D256+D246+D236+D226+D216</f>
        <v>203880000</v>
      </c>
      <c r="E446" s="34">
        <f t="shared" ref="E446:Y451" si="226">E266+E256+E246+E236+E226+E216</f>
        <v>35026294.32</v>
      </c>
      <c r="F446" s="34">
        <f t="shared" si="226"/>
        <v>0</v>
      </c>
      <c r="G446" s="34">
        <f t="shared" si="226"/>
        <v>0</v>
      </c>
      <c r="H446" s="34">
        <f t="shared" si="226"/>
        <v>0</v>
      </c>
      <c r="I446" s="34">
        <f t="shared" si="226"/>
        <v>0</v>
      </c>
      <c r="J446" s="34">
        <f t="shared" si="226"/>
        <v>0</v>
      </c>
      <c r="K446" s="34">
        <f t="shared" si="226"/>
        <v>0</v>
      </c>
      <c r="L446" s="34">
        <f t="shared" si="226"/>
        <v>0</v>
      </c>
      <c r="M446" s="34">
        <f t="shared" si="226"/>
        <v>0</v>
      </c>
      <c r="N446" s="34">
        <f t="shared" si="226"/>
        <v>22005589.210000001</v>
      </c>
      <c r="O446" s="34">
        <f t="shared" si="226"/>
        <v>13020705.109999999</v>
      </c>
      <c r="P446" s="34">
        <f t="shared" si="226"/>
        <v>0</v>
      </c>
      <c r="Q446" s="34">
        <f t="shared" si="226"/>
        <v>0</v>
      </c>
      <c r="R446" s="34">
        <f t="shared" si="226"/>
        <v>0</v>
      </c>
      <c r="S446" s="34">
        <f t="shared" si="226"/>
        <v>0</v>
      </c>
      <c r="T446" s="34">
        <f t="shared" si="226"/>
        <v>0</v>
      </c>
      <c r="U446" s="34">
        <f t="shared" si="226"/>
        <v>0</v>
      </c>
      <c r="V446" s="34">
        <f t="shared" si="226"/>
        <v>0</v>
      </c>
      <c r="W446" s="34">
        <f t="shared" si="226"/>
        <v>0</v>
      </c>
      <c r="X446" s="34">
        <f t="shared" si="226"/>
        <v>0</v>
      </c>
      <c r="Y446" s="34">
        <f t="shared" si="226"/>
        <v>0</v>
      </c>
      <c r="Z446" s="34">
        <f>SUM(M446:Y446)</f>
        <v>35026294.32</v>
      </c>
      <c r="AA446" s="34">
        <f>D446-Z446</f>
        <v>168853705.68000001</v>
      </c>
      <c r="AB446" s="41">
        <f>Z446/D446</f>
        <v>0.17179857916421423</v>
      </c>
      <c r="AC446" s="35"/>
      <c r="AE446" s="37"/>
      <c r="AF446" s="37"/>
    </row>
    <row r="447" spans="1:32" s="36" customFormat="1" ht="18" customHeight="1" x14ac:dyDescent="0.2">
      <c r="A447" s="40" t="s">
        <v>35</v>
      </c>
      <c r="B447" s="34">
        <f t="shared" si="225"/>
        <v>872199000</v>
      </c>
      <c r="C447" s="34">
        <f t="shared" si="225"/>
        <v>0</v>
      </c>
      <c r="D447" s="34">
        <f t="shared" ref="D447:S451" si="227">D267+D257+D247+D237+D227+D217</f>
        <v>941359000</v>
      </c>
      <c r="E447" s="34">
        <f t="shared" si="227"/>
        <v>58067035.32</v>
      </c>
      <c r="F447" s="34">
        <f t="shared" si="227"/>
        <v>0</v>
      </c>
      <c r="G447" s="34">
        <f t="shared" si="227"/>
        <v>0</v>
      </c>
      <c r="H447" s="34">
        <f t="shared" si="227"/>
        <v>0</v>
      </c>
      <c r="I447" s="34">
        <f t="shared" si="227"/>
        <v>14595513.140000001</v>
      </c>
      <c r="J447" s="34">
        <f t="shared" si="227"/>
        <v>0</v>
      </c>
      <c r="K447" s="34">
        <f t="shared" si="227"/>
        <v>0</v>
      </c>
      <c r="L447" s="34">
        <f t="shared" si="227"/>
        <v>0</v>
      </c>
      <c r="M447" s="34">
        <f t="shared" si="227"/>
        <v>14595513.140000001</v>
      </c>
      <c r="N447" s="34">
        <f t="shared" si="227"/>
        <v>41589986.260000005</v>
      </c>
      <c r="O447" s="34">
        <f t="shared" si="227"/>
        <v>1881535.92</v>
      </c>
      <c r="P447" s="34">
        <f t="shared" si="227"/>
        <v>0</v>
      </c>
      <c r="Q447" s="34">
        <f t="shared" si="227"/>
        <v>0</v>
      </c>
      <c r="R447" s="34">
        <f t="shared" si="227"/>
        <v>0</v>
      </c>
      <c r="S447" s="34">
        <f t="shared" si="227"/>
        <v>0</v>
      </c>
      <c r="T447" s="34">
        <f t="shared" si="226"/>
        <v>0</v>
      </c>
      <c r="U447" s="34">
        <f t="shared" si="226"/>
        <v>0</v>
      </c>
      <c r="V447" s="34">
        <f t="shared" si="226"/>
        <v>0</v>
      </c>
      <c r="W447" s="34">
        <f t="shared" si="226"/>
        <v>0</v>
      </c>
      <c r="X447" s="34">
        <f t="shared" si="226"/>
        <v>0</v>
      </c>
      <c r="Y447" s="34">
        <f t="shared" si="226"/>
        <v>0</v>
      </c>
      <c r="Z447" s="34">
        <f t="shared" ref="Z447:Z449" si="228">SUM(M447:Y447)</f>
        <v>58067035.320000008</v>
      </c>
      <c r="AA447" s="34">
        <f>D447-Z447</f>
        <v>883291964.67999995</v>
      </c>
      <c r="AB447" s="41">
        <f>Z447/D447</f>
        <v>6.1684262135912021E-2</v>
      </c>
      <c r="AC447" s="35"/>
      <c r="AE447" s="37"/>
      <c r="AF447" s="37"/>
    </row>
    <row r="448" spans="1:32" s="36" customFormat="1" ht="18" customHeight="1" x14ac:dyDescent="0.2">
      <c r="A448" s="40" t="s">
        <v>36</v>
      </c>
      <c r="B448" s="34">
        <f t="shared" si="225"/>
        <v>0</v>
      </c>
      <c r="C448" s="34">
        <f t="shared" si="225"/>
        <v>0</v>
      </c>
      <c r="D448" s="34">
        <f t="shared" si="227"/>
        <v>0</v>
      </c>
      <c r="E448" s="34">
        <f t="shared" si="226"/>
        <v>0</v>
      </c>
      <c r="F448" s="34">
        <f t="shared" si="226"/>
        <v>0</v>
      </c>
      <c r="G448" s="34">
        <f t="shared" si="226"/>
        <v>0</v>
      </c>
      <c r="H448" s="34">
        <f t="shared" si="226"/>
        <v>0</v>
      </c>
      <c r="I448" s="34">
        <f t="shared" si="226"/>
        <v>0</v>
      </c>
      <c r="J448" s="34">
        <f t="shared" si="226"/>
        <v>0</v>
      </c>
      <c r="K448" s="34">
        <f t="shared" si="226"/>
        <v>0</v>
      </c>
      <c r="L448" s="34">
        <f t="shared" si="226"/>
        <v>0</v>
      </c>
      <c r="M448" s="34">
        <f t="shared" si="226"/>
        <v>0</v>
      </c>
      <c r="N448" s="34">
        <f t="shared" si="226"/>
        <v>0</v>
      </c>
      <c r="O448" s="34">
        <f t="shared" si="226"/>
        <v>0</v>
      </c>
      <c r="P448" s="34">
        <f t="shared" si="226"/>
        <v>0</v>
      </c>
      <c r="Q448" s="34">
        <f t="shared" si="226"/>
        <v>0</v>
      </c>
      <c r="R448" s="34">
        <f t="shared" si="226"/>
        <v>0</v>
      </c>
      <c r="S448" s="34">
        <f t="shared" si="226"/>
        <v>0</v>
      </c>
      <c r="T448" s="34">
        <f t="shared" si="226"/>
        <v>0</v>
      </c>
      <c r="U448" s="34">
        <f t="shared" si="226"/>
        <v>0</v>
      </c>
      <c r="V448" s="34">
        <f t="shared" si="226"/>
        <v>0</v>
      </c>
      <c r="W448" s="34">
        <f t="shared" si="226"/>
        <v>0</v>
      </c>
      <c r="X448" s="34">
        <f t="shared" si="226"/>
        <v>0</v>
      </c>
      <c r="Y448" s="34">
        <f t="shared" si="226"/>
        <v>0</v>
      </c>
      <c r="Z448" s="34">
        <f t="shared" si="228"/>
        <v>0</v>
      </c>
      <c r="AA448" s="34">
        <f>D448-Z448</f>
        <v>0</v>
      </c>
      <c r="AB448" s="41"/>
      <c r="AC448" s="35"/>
      <c r="AE448" s="37"/>
      <c r="AF448" s="37"/>
    </row>
    <row r="449" spans="1:32" s="36" customFormat="1" ht="18" customHeight="1" x14ac:dyDescent="0.2">
      <c r="A449" s="40" t="s">
        <v>37</v>
      </c>
      <c r="B449" s="34">
        <f t="shared" si="225"/>
        <v>0</v>
      </c>
      <c r="C449" s="34">
        <f t="shared" si="225"/>
        <v>0</v>
      </c>
      <c r="D449" s="34">
        <f t="shared" si="227"/>
        <v>0</v>
      </c>
      <c r="E449" s="34">
        <f t="shared" si="226"/>
        <v>0</v>
      </c>
      <c r="F449" s="34">
        <f t="shared" si="226"/>
        <v>0</v>
      </c>
      <c r="G449" s="34">
        <f t="shared" si="226"/>
        <v>0</v>
      </c>
      <c r="H449" s="34">
        <f t="shared" si="226"/>
        <v>0</v>
      </c>
      <c r="I449" s="34">
        <f t="shared" si="226"/>
        <v>0</v>
      </c>
      <c r="J449" s="34">
        <f t="shared" si="226"/>
        <v>0</v>
      </c>
      <c r="K449" s="34">
        <f t="shared" si="226"/>
        <v>0</v>
      </c>
      <c r="L449" s="34">
        <f t="shared" si="226"/>
        <v>0</v>
      </c>
      <c r="M449" s="34">
        <f t="shared" si="226"/>
        <v>0</v>
      </c>
      <c r="N449" s="34">
        <f t="shared" si="226"/>
        <v>0</v>
      </c>
      <c r="O449" s="34">
        <f t="shared" si="226"/>
        <v>0</v>
      </c>
      <c r="P449" s="34">
        <f t="shared" si="226"/>
        <v>0</v>
      </c>
      <c r="Q449" s="34">
        <f t="shared" si="226"/>
        <v>0</v>
      </c>
      <c r="R449" s="34">
        <f t="shared" si="226"/>
        <v>0</v>
      </c>
      <c r="S449" s="34">
        <f t="shared" si="226"/>
        <v>0</v>
      </c>
      <c r="T449" s="34">
        <f t="shared" si="226"/>
        <v>0</v>
      </c>
      <c r="U449" s="34">
        <f t="shared" si="226"/>
        <v>0</v>
      </c>
      <c r="V449" s="34">
        <f t="shared" si="226"/>
        <v>0</v>
      </c>
      <c r="W449" s="34">
        <f t="shared" si="226"/>
        <v>0</v>
      </c>
      <c r="X449" s="34">
        <f t="shared" si="226"/>
        <v>0</v>
      </c>
      <c r="Y449" s="34">
        <f t="shared" si="226"/>
        <v>0</v>
      </c>
      <c r="Z449" s="34">
        <f t="shared" si="228"/>
        <v>0</v>
      </c>
      <c r="AA449" s="34">
        <f>D449-Z449</f>
        <v>0</v>
      </c>
      <c r="AB449" s="41" t="e">
        <f>Z449/D449</f>
        <v>#DIV/0!</v>
      </c>
      <c r="AC449" s="35"/>
      <c r="AE449" s="37"/>
      <c r="AF449" s="37"/>
    </row>
    <row r="450" spans="1:32" s="36" customFormat="1" ht="18" customHeight="1" x14ac:dyDescent="0.25">
      <c r="A450" s="42" t="s">
        <v>38</v>
      </c>
      <c r="B450" s="43">
        <f t="shared" ref="B450:AA450" si="229">SUM(B446:B449)</f>
        <v>1076079000</v>
      </c>
      <c r="C450" s="43">
        <f t="shared" si="229"/>
        <v>0</v>
      </c>
      <c r="D450" s="43">
        <f t="shared" si="229"/>
        <v>1145239000</v>
      </c>
      <c r="E450" s="43">
        <f t="shared" si="229"/>
        <v>93093329.640000001</v>
      </c>
      <c r="F450" s="43">
        <f t="shared" si="229"/>
        <v>0</v>
      </c>
      <c r="G450" s="43">
        <f t="shared" si="229"/>
        <v>0</v>
      </c>
      <c r="H450" s="43">
        <f t="shared" si="229"/>
        <v>0</v>
      </c>
      <c r="I450" s="43">
        <f t="shared" si="229"/>
        <v>14595513.140000001</v>
      </c>
      <c r="J450" s="43">
        <f t="shared" si="229"/>
        <v>0</v>
      </c>
      <c r="K450" s="43">
        <f t="shared" si="229"/>
        <v>0</v>
      </c>
      <c r="L450" s="43">
        <f t="shared" si="229"/>
        <v>0</v>
      </c>
      <c r="M450" s="43">
        <f t="shared" si="229"/>
        <v>14595513.140000001</v>
      </c>
      <c r="N450" s="43">
        <f t="shared" si="229"/>
        <v>63595575.470000006</v>
      </c>
      <c r="O450" s="43">
        <f t="shared" si="229"/>
        <v>14902241.029999999</v>
      </c>
      <c r="P450" s="43">
        <f t="shared" si="229"/>
        <v>0</v>
      </c>
      <c r="Q450" s="43">
        <f t="shared" si="229"/>
        <v>0</v>
      </c>
      <c r="R450" s="43">
        <f t="shared" si="229"/>
        <v>0</v>
      </c>
      <c r="S450" s="43">
        <f t="shared" si="229"/>
        <v>0</v>
      </c>
      <c r="T450" s="43">
        <f t="shared" si="229"/>
        <v>0</v>
      </c>
      <c r="U450" s="43">
        <f t="shared" si="229"/>
        <v>0</v>
      </c>
      <c r="V450" s="43">
        <f t="shared" si="229"/>
        <v>0</v>
      </c>
      <c r="W450" s="43">
        <f t="shared" si="229"/>
        <v>0</v>
      </c>
      <c r="X450" s="43">
        <f t="shared" si="229"/>
        <v>0</v>
      </c>
      <c r="Y450" s="43">
        <f t="shared" si="229"/>
        <v>0</v>
      </c>
      <c r="Z450" s="43">
        <f t="shared" si="229"/>
        <v>93093329.640000015</v>
      </c>
      <c r="AA450" s="43">
        <f t="shared" si="229"/>
        <v>1052145670.3599999</v>
      </c>
      <c r="AB450" s="44">
        <f>Z450/D450</f>
        <v>8.1287250643752099E-2</v>
      </c>
      <c r="AC450" s="35"/>
      <c r="AE450" s="37"/>
      <c r="AF450" s="37"/>
    </row>
    <row r="451" spans="1:32" s="36" customFormat="1" ht="18" customHeight="1" x14ac:dyDescent="0.25">
      <c r="A451" s="45" t="s">
        <v>39</v>
      </c>
      <c r="B451" s="34">
        <f>B271+B251+B241+B231+B221</f>
        <v>8399000</v>
      </c>
      <c r="C451" s="34">
        <f>C271+C251+C241+C231+C221</f>
        <v>0</v>
      </c>
      <c r="D451" s="34">
        <f t="shared" si="227"/>
        <v>8399000</v>
      </c>
      <c r="E451" s="34">
        <f t="shared" si="226"/>
        <v>674351.05999999994</v>
      </c>
      <c r="F451" s="34">
        <f t="shared" si="226"/>
        <v>0</v>
      </c>
      <c r="G451" s="34">
        <f t="shared" si="226"/>
        <v>0</v>
      </c>
      <c r="H451" s="34">
        <f t="shared" si="226"/>
        <v>0</v>
      </c>
      <c r="I451" s="34">
        <f t="shared" si="226"/>
        <v>0</v>
      </c>
      <c r="J451" s="34">
        <f t="shared" si="226"/>
        <v>0</v>
      </c>
      <c r="K451" s="34">
        <f t="shared" si="226"/>
        <v>0</v>
      </c>
      <c r="L451" s="34">
        <f t="shared" si="226"/>
        <v>0</v>
      </c>
      <c r="M451" s="34">
        <f t="shared" si="226"/>
        <v>0</v>
      </c>
      <c r="N451" s="34">
        <f t="shared" si="226"/>
        <v>0</v>
      </c>
      <c r="O451" s="34">
        <f t="shared" si="226"/>
        <v>674351.05999999994</v>
      </c>
      <c r="P451" s="34">
        <f t="shared" si="226"/>
        <v>0</v>
      </c>
      <c r="Q451" s="34">
        <f t="shared" si="226"/>
        <v>0</v>
      </c>
      <c r="R451" s="34">
        <f t="shared" si="226"/>
        <v>0</v>
      </c>
      <c r="S451" s="34">
        <f t="shared" si="226"/>
        <v>0</v>
      </c>
      <c r="T451" s="34">
        <f t="shared" si="226"/>
        <v>0</v>
      </c>
      <c r="U451" s="34">
        <f t="shared" si="226"/>
        <v>0</v>
      </c>
      <c r="V451" s="34">
        <f t="shared" si="226"/>
        <v>0</v>
      </c>
      <c r="W451" s="34">
        <f t="shared" si="226"/>
        <v>0</v>
      </c>
      <c r="X451" s="34">
        <f t="shared" si="226"/>
        <v>0</v>
      </c>
      <c r="Y451" s="34">
        <f t="shared" si="226"/>
        <v>0</v>
      </c>
      <c r="Z451" s="34">
        <f t="shared" ref="Z451" si="230">SUM(M451:Y451)</f>
        <v>674351.05999999994</v>
      </c>
      <c r="AA451" s="34">
        <f>D451-Z451</f>
        <v>7724648.9400000004</v>
      </c>
      <c r="AB451" s="41">
        <f>Z451/D451</f>
        <v>8.028944636266222E-2</v>
      </c>
      <c r="AC451" s="35"/>
      <c r="AE451" s="37"/>
      <c r="AF451" s="37"/>
    </row>
    <row r="452" spans="1:32" s="36" customFormat="1" ht="18" customHeight="1" x14ac:dyDescent="0.25">
      <c r="A452" s="42" t="s">
        <v>40</v>
      </c>
      <c r="B452" s="43">
        <f t="shared" ref="B452:AA452" si="231">B451+B450</f>
        <v>1084478000</v>
      </c>
      <c r="C452" s="43">
        <f t="shared" si="231"/>
        <v>0</v>
      </c>
      <c r="D452" s="43">
        <f t="shared" si="231"/>
        <v>1153638000</v>
      </c>
      <c r="E452" s="43">
        <f t="shared" si="231"/>
        <v>93767680.700000003</v>
      </c>
      <c r="F452" s="43">
        <f t="shared" si="231"/>
        <v>0</v>
      </c>
      <c r="G452" s="43">
        <f t="shared" si="231"/>
        <v>0</v>
      </c>
      <c r="H452" s="43">
        <f t="shared" si="231"/>
        <v>0</v>
      </c>
      <c r="I452" s="43">
        <f t="shared" si="231"/>
        <v>14595513.140000001</v>
      </c>
      <c r="J452" s="43">
        <f t="shared" si="231"/>
        <v>0</v>
      </c>
      <c r="K452" s="43">
        <f t="shared" si="231"/>
        <v>0</v>
      </c>
      <c r="L452" s="43">
        <f t="shared" si="231"/>
        <v>0</v>
      </c>
      <c r="M452" s="43">
        <f t="shared" si="231"/>
        <v>14595513.140000001</v>
      </c>
      <c r="N452" s="43">
        <f t="shared" si="231"/>
        <v>63595575.470000006</v>
      </c>
      <c r="O452" s="43">
        <f t="shared" si="231"/>
        <v>15576592.09</v>
      </c>
      <c r="P452" s="43">
        <f t="shared" si="231"/>
        <v>0</v>
      </c>
      <c r="Q452" s="43">
        <f t="shared" si="231"/>
        <v>0</v>
      </c>
      <c r="R452" s="43">
        <f t="shared" si="231"/>
        <v>0</v>
      </c>
      <c r="S452" s="43">
        <f t="shared" si="231"/>
        <v>0</v>
      </c>
      <c r="T452" s="43">
        <f t="shared" si="231"/>
        <v>0</v>
      </c>
      <c r="U452" s="43">
        <f t="shared" si="231"/>
        <v>0</v>
      </c>
      <c r="V452" s="43">
        <f t="shared" si="231"/>
        <v>0</v>
      </c>
      <c r="W452" s="43">
        <f t="shared" si="231"/>
        <v>0</v>
      </c>
      <c r="X452" s="43">
        <f t="shared" si="231"/>
        <v>0</v>
      </c>
      <c r="Y452" s="43">
        <f t="shared" si="231"/>
        <v>0</v>
      </c>
      <c r="Z452" s="43">
        <f t="shared" si="231"/>
        <v>93767680.700000018</v>
      </c>
      <c r="AA452" s="43">
        <f t="shared" si="231"/>
        <v>1059870319.3</v>
      </c>
      <c r="AB452" s="44">
        <f>Z452/D452</f>
        <v>8.1279986182840727E-2</v>
      </c>
      <c r="AC452" s="46"/>
      <c r="AE452" s="37"/>
      <c r="AF452" s="37"/>
    </row>
    <row r="453" spans="1:32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  <c r="AF453" s="37"/>
    </row>
    <row r="454" spans="1:32" s="36" customFormat="1" ht="15" customHeight="1" thickBot="1" x14ac:dyDescent="0.3">
      <c r="A454" s="62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4"/>
      <c r="AE454" s="37"/>
      <c r="AF454" s="37"/>
    </row>
    <row r="455" spans="1:32" s="36" customFormat="1" ht="15" customHeight="1" x14ac:dyDescent="0.25">
      <c r="A455" s="59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  <c r="AF455" s="37"/>
    </row>
    <row r="456" spans="1:32" s="36" customFormat="1" ht="15" customHeight="1" x14ac:dyDescent="0.2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  <c r="AF456" s="37"/>
    </row>
    <row r="457" spans="1:32" s="36" customFormat="1" ht="15" customHeight="1" x14ac:dyDescent="0.25">
      <c r="A457" s="51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  <c r="AF457" s="37"/>
    </row>
    <row r="458" spans="1:32" s="36" customFormat="1" ht="18" customHeight="1" x14ac:dyDescent="0.2">
      <c r="A458" s="40" t="s">
        <v>34</v>
      </c>
      <c r="B458" s="34">
        <f>B468</f>
        <v>5025642000</v>
      </c>
      <c r="C458" s="34">
        <f t="shared" ref="C458:Y461" si="232">C468</f>
        <v>0</v>
      </c>
      <c r="D458" s="34">
        <f t="shared" si="232"/>
        <v>5025642000</v>
      </c>
      <c r="E458" s="34">
        <f t="shared" si="232"/>
        <v>659812534.36000013</v>
      </c>
      <c r="F458" s="34">
        <f t="shared" si="232"/>
        <v>0</v>
      </c>
      <c r="G458" s="34">
        <f t="shared" si="232"/>
        <v>0</v>
      </c>
      <c r="H458" s="34">
        <f t="shared" si="232"/>
        <v>0</v>
      </c>
      <c r="I458" s="34">
        <f t="shared" si="232"/>
        <v>577270413.57000005</v>
      </c>
      <c r="J458" s="34">
        <f t="shared" si="232"/>
        <v>0</v>
      </c>
      <c r="K458" s="34">
        <f t="shared" si="232"/>
        <v>0</v>
      </c>
      <c r="L458" s="34">
        <f t="shared" si="232"/>
        <v>0</v>
      </c>
      <c r="M458" s="34">
        <f t="shared" si="232"/>
        <v>577270413.57000005</v>
      </c>
      <c r="N458" s="34">
        <f t="shared" si="232"/>
        <v>48855706.240000002</v>
      </c>
      <c r="O458" s="34">
        <f t="shared" si="232"/>
        <v>33686414.550000004</v>
      </c>
      <c r="P458" s="34">
        <f t="shared" si="232"/>
        <v>0</v>
      </c>
      <c r="Q458" s="34">
        <f t="shared" si="232"/>
        <v>0</v>
      </c>
      <c r="R458" s="34">
        <f t="shared" si="232"/>
        <v>0</v>
      </c>
      <c r="S458" s="34">
        <f t="shared" si="232"/>
        <v>0</v>
      </c>
      <c r="T458" s="34">
        <f t="shared" si="232"/>
        <v>0</v>
      </c>
      <c r="U458" s="34">
        <f t="shared" si="232"/>
        <v>0</v>
      </c>
      <c r="V458" s="34">
        <f t="shared" si="232"/>
        <v>0</v>
      </c>
      <c r="W458" s="34">
        <f t="shared" si="232"/>
        <v>0</v>
      </c>
      <c r="X458" s="34">
        <f t="shared" si="232"/>
        <v>0</v>
      </c>
      <c r="Y458" s="34">
        <f t="shared" si="232"/>
        <v>0</v>
      </c>
      <c r="Z458" s="34">
        <f>SUM(M458:Y458)</f>
        <v>659812534.36000001</v>
      </c>
      <c r="AA458" s="34">
        <f>D458-Z458</f>
        <v>4365829465.6400003</v>
      </c>
      <c r="AB458" s="41">
        <f>Z458/D458</f>
        <v>0.13128920332168506</v>
      </c>
      <c r="AC458" s="35"/>
      <c r="AE458" s="37"/>
      <c r="AF458" s="37"/>
    </row>
    <row r="459" spans="1:32" s="36" customFormat="1" ht="18" customHeight="1" x14ac:dyDescent="0.2">
      <c r="A459" s="40" t="s">
        <v>35</v>
      </c>
      <c r="B459" s="34">
        <f t="shared" ref="B459:Q463" si="233">B469</f>
        <v>107970447000</v>
      </c>
      <c r="C459" s="34">
        <f t="shared" si="232"/>
        <v>0</v>
      </c>
      <c r="D459" s="34">
        <f t="shared" si="232"/>
        <v>107970447000</v>
      </c>
      <c r="E459" s="34">
        <f t="shared" si="232"/>
        <v>8946637968.1100006</v>
      </c>
      <c r="F459" s="34">
        <f t="shared" si="232"/>
        <v>0</v>
      </c>
      <c r="G459" s="34">
        <f t="shared" si="232"/>
        <v>0</v>
      </c>
      <c r="H459" s="34">
        <f t="shared" si="232"/>
        <v>0</v>
      </c>
      <c r="I459" s="34">
        <f t="shared" si="232"/>
        <v>180059417.15000001</v>
      </c>
      <c r="J459" s="34">
        <f t="shared" si="232"/>
        <v>0</v>
      </c>
      <c r="K459" s="34">
        <f t="shared" si="232"/>
        <v>0</v>
      </c>
      <c r="L459" s="34">
        <f t="shared" si="232"/>
        <v>0</v>
      </c>
      <c r="M459" s="34">
        <f t="shared" si="232"/>
        <v>180059417.15000001</v>
      </c>
      <c r="N459" s="34">
        <f t="shared" si="232"/>
        <v>113708070.34</v>
      </c>
      <c r="O459" s="34">
        <f t="shared" si="232"/>
        <v>8652870480.6200008</v>
      </c>
      <c r="P459" s="34">
        <f t="shared" si="232"/>
        <v>0</v>
      </c>
      <c r="Q459" s="34">
        <f t="shared" si="232"/>
        <v>0</v>
      </c>
      <c r="R459" s="34">
        <f t="shared" si="232"/>
        <v>0</v>
      </c>
      <c r="S459" s="34">
        <f t="shared" si="232"/>
        <v>0</v>
      </c>
      <c r="T459" s="34">
        <f t="shared" si="232"/>
        <v>0</v>
      </c>
      <c r="U459" s="34">
        <f t="shared" si="232"/>
        <v>0</v>
      </c>
      <c r="V459" s="34">
        <f t="shared" si="232"/>
        <v>0</v>
      </c>
      <c r="W459" s="34">
        <f t="shared" si="232"/>
        <v>0</v>
      </c>
      <c r="X459" s="34">
        <f t="shared" si="232"/>
        <v>0</v>
      </c>
      <c r="Y459" s="34">
        <f t="shared" si="232"/>
        <v>0</v>
      </c>
      <c r="Z459" s="34">
        <f t="shared" ref="Z459:Z461" si="234">SUM(M459:Y459)</f>
        <v>8946637968.1100006</v>
      </c>
      <c r="AA459" s="34">
        <f>D459-Z459</f>
        <v>99023809031.889999</v>
      </c>
      <c r="AB459" s="41">
        <f>Z459/D459</f>
        <v>8.2861914687729327E-2</v>
      </c>
      <c r="AC459" s="35"/>
      <c r="AE459" s="37"/>
      <c r="AF459" s="37"/>
    </row>
    <row r="460" spans="1:32" s="36" customFormat="1" ht="18" customHeight="1" x14ac:dyDescent="0.2">
      <c r="A460" s="40" t="s">
        <v>36</v>
      </c>
      <c r="B460" s="34">
        <f t="shared" si="233"/>
        <v>289000000</v>
      </c>
      <c r="C460" s="34">
        <f t="shared" si="232"/>
        <v>0</v>
      </c>
      <c r="D460" s="34">
        <f t="shared" si="232"/>
        <v>289000000</v>
      </c>
      <c r="E460" s="34">
        <f t="shared" si="232"/>
        <v>0</v>
      </c>
      <c r="F460" s="34">
        <f t="shared" si="232"/>
        <v>0</v>
      </c>
      <c r="G460" s="34">
        <f t="shared" si="232"/>
        <v>0</v>
      </c>
      <c r="H460" s="34">
        <f t="shared" si="232"/>
        <v>0</v>
      </c>
      <c r="I460" s="34">
        <f t="shared" si="232"/>
        <v>0</v>
      </c>
      <c r="J460" s="34">
        <f t="shared" si="232"/>
        <v>0</v>
      </c>
      <c r="K460" s="34">
        <f t="shared" si="232"/>
        <v>0</v>
      </c>
      <c r="L460" s="34">
        <f t="shared" si="232"/>
        <v>0</v>
      </c>
      <c r="M460" s="34">
        <f t="shared" si="232"/>
        <v>0</v>
      </c>
      <c r="N460" s="34">
        <f t="shared" si="232"/>
        <v>0</v>
      </c>
      <c r="O460" s="34">
        <f t="shared" si="232"/>
        <v>0</v>
      </c>
      <c r="P460" s="34">
        <f t="shared" si="232"/>
        <v>0</v>
      </c>
      <c r="Q460" s="34">
        <f t="shared" si="232"/>
        <v>0</v>
      </c>
      <c r="R460" s="34">
        <f t="shared" si="232"/>
        <v>0</v>
      </c>
      <c r="S460" s="34">
        <f t="shared" si="232"/>
        <v>0</v>
      </c>
      <c r="T460" s="34">
        <f t="shared" si="232"/>
        <v>0</v>
      </c>
      <c r="U460" s="34">
        <f t="shared" si="232"/>
        <v>0</v>
      </c>
      <c r="V460" s="34">
        <f t="shared" si="232"/>
        <v>0</v>
      </c>
      <c r="W460" s="34">
        <f t="shared" si="232"/>
        <v>0</v>
      </c>
      <c r="X460" s="34">
        <f t="shared" si="232"/>
        <v>0</v>
      </c>
      <c r="Y460" s="34">
        <f t="shared" si="232"/>
        <v>0</v>
      </c>
      <c r="Z460" s="34">
        <f t="shared" si="234"/>
        <v>0</v>
      </c>
      <c r="AA460" s="34">
        <f>D460-Z460</f>
        <v>289000000</v>
      </c>
      <c r="AB460" s="41">
        <f>Z460/D460</f>
        <v>0</v>
      </c>
      <c r="AC460" s="35"/>
      <c r="AE460" s="37"/>
      <c r="AF460" s="37"/>
    </row>
    <row r="461" spans="1:32" s="36" customFormat="1" ht="18" customHeight="1" x14ac:dyDescent="0.2">
      <c r="A461" s="40" t="s">
        <v>37</v>
      </c>
      <c r="B461" s="34">
        <f t="shared" si="233"/>
        <v>0</v>
      </c>
      <c r="C461" s="34">
        <f t="shared" si="232"/>
        <v>0</v>
      </c>
      <c r="D461" s="34">
        <f t="shared" si="232"/>
        <v>0</v>
      </c>
      <c r="E461" s="34">
        <f t="shared" si="232"/>
        <v>0</v>
      </c>
      <c r="F461" s="34">
        <f t="shared" si="232"/>
        <v>0</v>
      </c>
      <c r="G461" s="34">
        <f t="shared" si="232"/>
        <v>0</v>
      </c>
      <c r="H461" s="34">
        <f t="shared" si="232"/>
        <v>0</v>
      </c>
      <c r="I461" s="34">
        <f t="shared" si="232"/>
        <v>0</v>
      </c>
      <c r="J461" s="34">
        <f t="shared" si="232"/>
        <v>0</v>
      </c>
      <c r="K461" s="34">
        <f t="shared" si="232"/>
        <v>0</v>
      </c>
      <c r="L461" s="34">
        <f t="shared" si="232"/>
        <v>0</v>
      </c>
      <c r="M461" s="34">
        <f t="shared" si="232"/>
        <v>0</v>
      </c>
      <c r="N461" s="34">
        <f t="shared" si="232"/>
        <v>0</v>
      </c>
      <c r="O461" s="34">
        <f t="shared" si="232"/>
        <v>0</v>
      </c>
      <c r="P461" s="34">
        <f t="shared" si="232"/>
        <v>0</v>
      </c>
      <c r="Q461" s="34">
        <f t="shared" si="232"/>
        <v>0</v>
      </c>
      <c r="R461" s="34">
        <f t="shared" si="232"/>
        <v>0</v>
      </c>
      <c r="S461" s="34">
        <f t="shared" si="232"/>
        <v>0</v>
      </c>
      <c r="T461" s="34">
        <f t="shared" si="232"/>
        <v>0</v>
      </c>
      <c r="U461" s="34">
        <f t="shared" si="232"/>
        <v>0</v>
      </c>
      <c r="V461" s="34">
        <f t="shared" si="232"/>
        <v>0</v>
      </c>
      <c r="W461" s="34">
        <f t="shared" si="232"/>
        <v>0</v>
      </c>
      <c r="X461" s="34">
        <f t="shared" si="232"/>
        <v>0</v>
      </c>
      <c r="Y461" s="34">
        <f t="shared" si="232"/>
        <v>0</v>
      </c>
      <c r="Z461" s="34">
        <f t="shared" si="234"/>
        <v>0</v>
      </c>
      <c r="AA461" s="34">
        <f>D461-Z461</f>
        <v>0</v>
      </c>
      <c r="AB461" s="41"/>
      <c r="AC461" s="35"/>
      <c r="AE461" s="37"/>
      <c r="AF461" s="37"/>
    </row>
    <row r="462" spans="1:32" s="36" customFormat="1" ht="18" customHeight="1" x14ac:dyDescent="0.25">
      <c r="A462" s="42" t="s">
        <v>38</v>
      </c>
      <c r="B462" s="43">
        <f t="shared" ref="B462:AA462" si="235">SUM(B458:B461)</f>
        <v>113285089000</v>
      </c>
      <c r="C462" s="43">
        <f t="shared" si="235"/>
        <v>0</v>
      </c>
      <c r="D462" s="43">
        <f t="shared" si="235"/>
        <v>113285089000</v>
      </c>
      <c r="E462" s="43">
        <f t="shared" si="235"/>
        <v>9606450502.4700012</v>
      </c>
      <c r="F462" s="43">
        <f t="shared" si="235"/>
        <v>0</v>
      </c>
      <c r="G462" s="43">
        <f t="shared" si="235"/>
        <v>0</v>
      </c>
      <c r="H462" s="43">
        <f t="shared" si="235"/>
        <v>0</v>
      </c>
      <c r="I462" s="43">
        <f t="shared" si="235"/>
        <v>757329830.72000003</v>
      </c>
      <c r="J462" s="43">
        <f t="shared" si="235"/>
        <v>0</v>
      </c>
      <c r="K462" s="43">
        <f t="shared" si="235"/>
        <v>0</v>
      </c>
      <c r="L462" s="43">
        <f t="shared" si="235"/>
        <v>0</v>
      </c>
      <c r="M462" s="43">
        <f t="shared" si="235"/>
        <v>757329830.72000003</v>
      </c>
      <c r="N462" s="43">
        <f t="shared" si="235"/>
        <v>162563776.58000001</v>
      </c>
      <c r="O462" s="43">
        <f t="shared" si="235"/>
        <v>8686556895.1700001</v>
      </c>
      <c r="P462" s="43">
        <f t="shared" si="235"/>
        <v>0</v>
      </c>
      <c r="Q462" s="43">
        <f t="shared" si="235"/>
        <v>0</v>
      </c>
      <c r="R462" s="43">
        <f t="shared" si="235"/>
        <v>0</v>
      </c>
      <c r="S462" s="43">
        <f t="shared" si="235"/>
        <v>0</v>
      </c>
      <c r="T462" s="43">
        <f t="shared" si="235"/>
        <v>0</v>
      </c>
      <c r="U462" s="43">
        <f t="shared" si="235"/>
        <v>0</v>
      </c>
      <c r="V462" s="43">
        <f t="shared" si="235"/>
        <v>0</v>
      </c>
      <c r="W462" s="43">
        <f t="shared" si="235"/>
        <v>0</v>
      </c>
      <c r="X462" s="43">
        <f t="shared" si="235"/>
        <v>0</v>
      </c>
      <c r="Y462" s="43">
        <f t="shared" si="235"/>
        <v>0</v>
      </c>
      <c r="Z462" s="43">
        <f t="shared" si="235"/>
        <v>9606450502.4700012</v>
      </c>
      <c r="AA462" s="43">
        <f t="shared" si="235"/>
        <v>103678638497.53</v>
      </c>
      <c r="AB462" s="44">
        <f>Z462/D462</f>
        <v>8.4798896194273207E-2</v>
      </c>
      <c r="AC462" s="35"/>
      <c r="AE462" s="37"/>
      <c r="AF462" s="37"/>
    </row>
    <row r="463" spans="1:32" s="36" customFormat="1" ht="18" customHeight="1" x14ac:dyDescent="0.25">
      <c r="A463" s="45" t="s">
        <v>39</v>
      </c>
      <c r="B463" s="34">
        <f t="shared" si="233"/>
        <v>0</v>
      </c>
      <c r="C463" s="34">
        <f t="shared" si="233"/>
        <v>0</v>
      </c>
      <c r="D463" s="34">
        <f t="shared" si="233"/>
        <v>0</v>
      </c>
      <c r="E463" s="34">
        <f t="shared" si="233"/>
        <v>0</v>
      </c>
      <c r="F463" s="34">
        <f t="shared" si="233"/>
        <v>0</v>
      </c>
      <c r="G463" s="34">
        <f t="shared" si="233"/>
        <v>0</v>
      </c>
      <c r="H463" s="34">
        <f t="shared" si="233"/>
        <v>0</v>
      </c>
      <c r="I463" s="34">
        <f t="shared" si="233"/>
        <v>0</v>
      </c>
      <c r="J463" s="34">
        <f t="shared" si="233"/>
        <v>0</v>
      </c>
      <c r="K463" s="34">
        <f t="shared" si="233"/>
        <v>0</v>
      </c>
      <c r="L463" s="34">
        <f t="shared" si="233"/>
        <v>0</v>
      </c>
      <c r="M463" s="34">
        <f t="shared" si="233"/>
        <v>0</v>
      </c>
      <c r="N463" s="34">
        <f t="shared" si="233"/>
        <v>0</v>
      </c>
      <c r="O463" s="34">
        <f t="shared" si="233"/>
        <v>0</v>
      </c>
      <c r="P463" s="34">
        <f t="shared" si="233"/>
        <v>0</v>
      </c>
      <c r="Q463" s="34">
        <f t="shared" si="233"/>
        <v>0</v>
      </c>
      <c r="R463" s="34">
        <f t="shared" ref="R463:Y463" si="236">R473</f>
        <v>0</v>
      </c>
      <c r="S463" s="34">
        <f t="shared" si="236"/>
        <v>0</v>
      </c>
      <c r="T463" s="34">
        <f t="shared" si="236"/>
        <v>0</v>
      </c>
      <c r="U463" s="34">
        <f t="shared" si="236"/>
        <v>0</v>
      </c>
      <c r="V463" s="34">
        <f t="shared" si="236"/>
        <v>0</v>
      </c>
      <c r="W463" s="34">
        <f t="shared" si="236"/>
        <v>0</v>
      </c>
      <c r="X463" s="34">
        <f t="shared" si="236"/>
        <v>0</v>
      </c>
      <c r="Y463" s="34">
        <f t="shared" si="236"/>
        <v>0</v>
      </c>
      <c r="Z463" s="34">
        <f t="shared" ref="Z463" si="237">SUM(M463:Y463)</f>
        <v>0</v>
      </c>
      <c r="AA463" s="34">
        <f>D463-Z463</f>
        <v>0</v>
      </c>
      <c r="AB463" s="41"/>
      <c r="AC463" s="35"/>
      <c r="AE463" s="37"/>
      <c r="AF463" s="37"/>
    </row>
    <row r="464" spans="1:32" s="36" customFormat="1" ht="18" customHeight="1" x14ac:dyDescent="0.25">
      <c r="A464" s="42" t="s">
        <v>40</v>
      </c>
      <c r="B464" s="43">
        <f t="shared" ref="B464:AA464" si="238">B463+B462</f>
        <v>113285089000</v>
      </c>
      <c r="C464" s="43">
        <f t="shared" si="238"/>
        <v>0</v>
      </c>
      <c r="D464" s="43">
        <f t="shared" si="238"/>
        <v>113285089000</v>
      </c>
      <c r="E464" s="43">
        <f t="shared" si="238"/>
        <v>9606450502.4700012</v>
      </c>
      <c r="F464" s="43">
        <f t="shared" si="238"/>
        <v>0</v>
      </c>
      <c r="G464" s="43">
        <f t="shared" si="238"/>
        <v>0</v>
      </c>
      <c r="H464" s="43">
        <f t="shared" si="238"/>
        <v>0</v>
      </c>
      <c r="I464" s="43">
        <f t="shared" si="238"/>
        <v>757329830.72000003</v>
      </c>
      <c r="J464" s="43">
        <f t="shared" si="238"/>
        <v>0</v>
      </c>
      <c r="K464" s="43">
        <f t="shared" si="238"/>
        <v>0</v>
      </c>
      <c r="L464" s="43">
        <f t="shared" si="238"/>
        <v>0</v>
      </c>
      <c r="M464" s="43">
        <f t="shared" si="238"/>
        <v>757329830.72000003</v>
      </c>
      <c r="N464" s="43">
        <f t="shared" si="238"/>
        <v>162563776.58000001</v>
      </c>
      <c r="O464" s="43">
        <f t="shared" si="238"/>
        <v>8686556895.1700001</v>
      </c>
      <c r="P464" s="43">
        <f t="shared" si="238"/>
        <v>0</v>
      </c>
      <c r="Q464" s="43">
        <f t="shared" si="238"/>
        <v>0</v>
      </c>
      <c r="R464" s="43">
        <f t="shared" si="238"/>
        <v>0</v>
      </c>
      <c r="S464" s="43">
        <f t="shared" si="238"/>
        <v>0</v>
      </c>
      <c r="T464" s="43">
        <f t="shared" si="238"/>
        <v>0</v>
      </c>
      <c r="U464" s="43">
        <f t="shared" si="238"/>
        <v>0</v>
      </c>
      <c r="V464" s="43">
        <f t="shared" si="238"/>
        <v>0</v>
      </c>
      <c r="W464" s="43">
        <f t="shared" si="238"/>
        <v>0</v>
      </c>
      <c r="X464" s="43">
        <f t="shared" si="238"/>
        <v>0</v>
      </c>
      <c r="Y464" s="43">
        <f t="shared" si="238"/>
        <v>0</v>
      </c>
      <c r="Z464" s="43">
        <f t="shared" si="238"/>
        <v>9606450502.4700012</v>
      </c>
      <c r="AA464" s="43">
        <f t="shared" si="238"/>
        <v>103678638497.53</v>
      </c>
      <c r="AB464" s="44">
        <f>Z464/D464</f>
        <v>8.4798896194273207E-2</v>
      </c>
      <c r="AC464" s="46"/>
      <c r="AE464" s="37"/>
      <c r="AF464" s="37"/>
    </row>
    <row r="465" spans="1:32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  <c r="AF465" s="37"/>
    </row>
    <row r="466" spans="1:32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  <c r="AF466" s="37"/>
    </row>
    <row r="467" spans="1:32" s="36" customFormat="1" ht="15" customHeight="1" x14ac:dyDescent="0.25">
      <c r="A467" s="51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  <c r="AF467" s="37"/>
    </row>
    <row r="468" spans="1:32" s="36" customFormat="1" ht="18" customHeight="1" x14ac:dyDescent="0.2">
      <c r="A468" s="40" t="s">
        <v>34</v>
      </c>
      <c r="B468" s="34">
        <f>B478+B488+B671+B684</f>
        <v>5025642000</v>
      </c>
      <c r="C468" s="34">
        <f t="shared" ref="C468:Y473" si="239">C478+C488+C671+C684</f>
        <v>0</v>
      </c>
      <c r="D468" s="34">
        <f t="shared" si="239"/>
        <v>5025642000</v>
      </c>
      <c r="E468" s="34">
        <f t="shared" si="239"/>
        <v>659812534.36000013</v>
      </c>
      <c r="F468" s="34">
        <f t="shared" si="239"/>
        <v>0</v>
      </c>
      <c r="G468" s="34">
        <f t="shared" si="239"/>
        <v>0</v>
      </c>
      <c r="H468" s="34">
        <f t="shared" si="239"/>
        <v>0</v>
      </c>
      <c r="I468" s="34">
        <f t="shared" si="239"/>
        <v>577270413.57000005</v>
      </c>
      <c r="J468" s="34">
        <f t="shared" si="239"/>
        <v>0</v>
      </c>
      <c r="K468" s="34">
        <f t="shared" si="239"/>
        <v>0</v>
      </c>
      <c r="L468" s="34">
        <f t="shared" si="239"/>
        <v>0</v>
      </c>
      <c r="M468" s="34">
        <f t="shared" si="239"/>
        <v>577270413.57000005</v>
      </c>
      <c r="N468" s="34">
        <f t="shared" si="239"/>
        <v>48855706.240000002</v>
      </c>
      <c r="O468" s="34">
        <f t="shared" si="239"/>
        <v>33686414.550000004</v>
      </c>
      <c r="P468" s="34">
        <f t="shared" si="239"/>
        <v>0</v>
      </c>
      <c r="Q468" s="34">
        <f t="shared" si="239"/>
        <v>0</v>
      </c>
      <c r="R468" s="34">
        <f t="shared" si="239"/>
        <v>0</v>
      </c>
      <c r="S468" s="34">
        <f t="shared" si="239"/>
        <v>0</v>
      </c>
      <c r="T468" s="34">
        <f t="shared" si="239"/>
        <v>0</v>
      </c>
      <c r="U468" s="34">
        <f t="shared" si="239"/>
        <v>0</v>
      </c>
      <c r="V468" s="34">
        <f t="shared" si="239"/>
        <v>0</v>
      </c>
      <c r="W468" s="34">
        <f t="shared" si="239"/>
        <v>0</v>
      </c>
      <c r="X468" s="34">
        <f t="shared" si="239"/>
        <v>0</v>
      </c>
      <c r="Y468" s="34">
        <f t="shared" si="239"/>
        <v>0</v>
      </c>
      <c r="Z468" s="34">
        <f>SUM(M468:Y468)</f>
        <v>659812534.36000001</v>
      </c>
      <c r="AA468" s="34">
        <f>D468-Z468</f>
        <v>4365829465.6400003</v>
      </c>
      <c r="AB468" s="41">
        <f>Z468/D468</f>
        <v>0.13128920332168506</v>
      </c>
      <c r="AC468" s="35"/>
      <c r="AE468" s="37"/>
      <c r="AF468" s="37"/>
    </row>
    <row r="469" spans="1:32" s="36" customFormat="1" ht="18" customHeight="1" x14ac:dyDescent="0.2">
      <c r="A469" s="40" t="s">
        <v>35</v>
      </c>
      <c r="B469" s="34">
        <f t="shared" ref="B469:Q473" si="240">B479+B489+B672+B685</f>
        <v>107970447000</v>
      </c>
      <c r="C469" s="34">
        <f t="shared" si="240"/>
        <v>0</v>
      </c>
      <c r="D469" s="34">
        <f t="shared" si="240"/>
        <v>107970447000</v>
      </c>
      <c r="E469" s="34">
        <f t="shared" si="240"/>
        <v>8946637968.1100006</v>
      </c>
      <c r="F469" s="34">
        <f t="shared" si="240"/>
        <v>0</v>
      </c>
      <c r="G469" s="34">
        <f t="shared" si="240"/>
        <v>0</v>
      </c>
      <c r="H469" s="34">
        <f t="shared" si="240"/>
        <v>0</v>
      </c>
      <c r="I469" s="34">
        <f t="shared" si="240"/>
        <v>180059417.15000001</v>
      </c>
      <c r="J469" s="34">
        <f t="shared" si="240"/>
        <v>0</v>
      </c>
      <c r="K469" s="34">
        <f t="shared" si="240"/>
        <v>0</v>
      </c>
      <c r="L469" s="34">
        <f t="shared" si="240"/>
        <v>0</v>
      </c>
      <c r="M469" s="34">
        <f t="shared" si="240"/>
        <v>180059417.15000001</v>
      </c>
      <c r="N469" s="34">
        <f t="shared" si="240"/>
        <v>113708070.34</v>
      </c>
      <c r="O469" s="34">
        <f t="shared" si="240"/>
        <v>8652870480.6200008</v>
      </c>
      <c r="P469" s="34">
        <f t="shared" si="240"/>
        <v>0</v>
      </c>
      <c r="Q469" s="34">
        <f t="shared" si="240"/>
        <v>0</v>
      </c>
      <c r="R469" s="34">
        <f t="shared" si="239"/>
        <v>0</v>
      </c>
      <c r="S469" s="34">
        <f t="shared" si="239"/>
        <v>0</v>
      </c>
      <c r="T469" s="34">
        <f t="shared" si="239"/>
        <v>0</v>
      </c>
      <c r="U469" s="34">
        <f t="shared" si="239"/>
        <v>0</v>
      </c>
      <c r="V469" s="34">
        <f t="shared" si="239"/>
        <v>0</v>
      </c>
      <c r="W469" s="34">
        <f t="shared" si="239"/>
        <v>0</v>
      </c>
      <c r="X469" s="34">
        <f t="shared" si="239"/>
        <v>0</v>
      </c>
      <c r="Y469" s="34">
        <f t="shared" si="239"/>
        <v>0</v>
      </c>
      <c r="Z469" s="34">
        <f t="shared" ref="Z469:Z471" si="241">SUM(M469:Y469)</f>
        <v>8946637968.1100006</v>
      </c>
      <c r="AA469" s="34">
        <f>D469-Z469</f>
        <v>99023809031.889999</v>
      </c>
      <c r="AB469" s="41">
        <f>Z469/D469</f>
        <v>8.2861914687729327E-2</v>
      </c>
      <c r="AC469" s="35"/>
      <c r="AE469" s="37"/>
      <c r="AF469" s="37"/>
    </row>
    <row r="470" spans="1:32" s="36" customFormat="1" ht="18" customHeight="1" x14ac:dyDescent="0.2">
      <c r="A470" s="40" t="s">
        <v>36</v>
      </c>
      <c r="B470" s="34">
        <f t="shared" si="240"/>
        <v>289000000</v>
      </c>
      <c r="C470" s="34">
        <f t="shared" si="239"/>
        <v>0</v>
      </c>
      <c r="D470" s="34">
        <f t="shared" si="239"/>
        <v>289000000</v>
      </c>
      <c r="E470" s="34">
        <f t="shared" si="239"/>
        <v>0</v>
      </c>
      <c r="F470" s="34">
        <f t="shared" si="239"/>
        <v>0</v>
      </c>
      <c r="G470" s="34">
        <f t="shared" si="239"/>
        <v>0</v>
      </c>
      <c r="H470" s="34">
        <f t="shared" si="239"/>
        <v>0</v>
      </c>
      <c r="I470" s="34">
        <f t="shared" si="239"/>
        <v>0</v>
      </c>
      <c r="J470" s="34">
        <f t="shared" si="239"/>
        <v>0</v>
      </c>
      <c r="K470" s="34">
        <f t="shared" si="239"/>
        <v>0</v>
      </c>
      <c r="L470" s="34">
        <f t="shared" si="239"/>
        <v>0</v>
      </c>
      <c r="M470" s="34">
        <f t="shared" si="239"/>
        <v>0</v>
      </c>
      <c r="N470" s="34">
        <f t="shared" si="239"/>
        <v>0</v>
      </c>
      <c r="O470" s="34">
        <f t="shared" si="239"/>
        <v>0</v>
      </c>
      <c r="P470" s="34">
        <f t="shared" si="239"/>
        <v>0</v>
      </c>
      <c r="Q470" s="34">
        <f t="shared" si="239"/>
        <v>0</v>
      </c>
      <c r="R470" s="34">
        <f t="shared" si="239"/>
        <v>0</v>
      </c>
      <c r="S470" s="34">
        <f t="shared" si="239"/>
        <v>0</v>
      </c>
      <c r="T470" s="34">
        <f t="shared" si="239"/>
        <v>0</v>
      </c>
      <c r="U470" s="34">
        <f t="shared" si="239"/>
        <v>0</v>
      </c>
      <c r="V470" s="34">
        <f t="shared" si="239"/>
        <v>0</v>
      </c>
      <c r="W470" s="34">
        <f t="shared" si="239"/>
        <v>0</v>
      </c>
      <c r="X470" s="34">
        <f t="shared" si="239"/>
        <v>0</v>
      </c>
      <c r="Y470" s="34">
        <f t="shared" si="239"/>
        <v>0</v>
      </c>
      <c r="Z470" s="34">
        <f t="shared" si="241"/>
        <v>0</v>
      </c>
      <c r="AA470" s="34">
        <f>D470-Z470</f>
        <v>289000000</v>
      </c>
      <c r="AB470" s="41">
        <f>Z470/D470</f>
        <v>0</v>
      </c>
      <c r="AC470" s="35"/>
      <c r="AE470" s="37"/>
      <c r="AF470" s="37"/>
    </row>
    <row r="471" spans="1:32" s="36" customFormat="1" ht="18" customHeight="1" x14ac:dyDescent="0.2">
      <c r="A471" s="40" t="s">
        <v>37</v>
      </c>
      <c r="B471" s="34">
        <f t="shared" si="240"/>
        <v>0</v>
      </c>
      <c r="C471" s="34">
        <f t="shared" si="239"/>
        <v>0</v>
      </c>
      <c r="D471" s="34">
        <f t="shared" si="239"/>
        <v>0</v>
      </c>
      <c r="E471" s="34">
        <f t="shared" si="239"/>
        <v>0</v>
      </c>
      <c r="F471" s="34">
        <f t="shared" si="239"/>
        <v>0</v>
      </c>
      <c r="G471" s="34">
        <f t="shared" si="239"/>
        <v>0</v>
      </c>
      <c r="H471" s="34">
        <f t="shared" si="239"/>
        <v>0</v>
      </c>
      <c r="I471" s="34">
        <f t="shared" si="239"/>
        <v>0</v>
      </c>
      <c r="J471" s="34">
        <f t="shared" si="239"/>
        <v>0</v>
      </c>
      <c r="K471" s="34">
        <f t="shared" si="239"/>
        <v>0</v>
      </c>
      <c r="L471" s="34">
        <f t="shared" si="239"/>
        <v>0</v>
      </c>
      <c r="M471" s="34">
        <f t="shared" si="239"/>
        <v>0</v>
      </c>
      <c r="N471" s="34">
        <f t="shared" si="239"/>
        <v>0</v>
      </c>
      <c r="O471" s="34">
        <f t="shared" si="239"/>
        <v>0</v>
      </c>
      <c r="P471" s="34">
        <f t="shared" si="239"/>
        <v>0</v>
      </c>
      <c r="Q471" s="34">
        <f t="shared" si="239"/>
        <v>0</v>
      </c>
      <c r="R471" s="34">
        <f t="shared" si="239"/>
        <v>0</v>
      </c>
      <c r="S471" s="34">
        <f t="shared" si="239"/>
        <v>0</v>
      </c>
      <c r="T471" s="34">
        <f t="shared" si="239"/>
        <v>0</v>
      </c>
      <c r="U471" s="34">
        <f t="shared" si="239"/>
        <v>0</v>
      </c>
      <c r="V471" s="34">
        <f t="shared" si="239"/>
        <v>0</v>
      </c>
      <c r="W471" s="34">
        <f t="shared" si="239"/>
        <v>0</v>
      </c>
      <c r="X471" s="34">
        <f t="shared" si="239"/>
        <v>0</v>
      </c>
      <c r="Y471" s="34">
        <f t="shared" si="239"/>
        <v>0</v>
      </c>
      <c r="Z471" s="34">
        <f t="shared" si="241"/>
        <v>0</v>
      </c>
      <c r="AA471" s="34">
        <f>D471-Z471</f>
        <v>0</v>
      </c>
      <c r="AB471" s="41"/>
      <c r="AC471" s="35"/>
      <c r="AE471" s="37"/>
      <c r="AF471" s="37"/>
    </row>
    <row r="472" spans="1:32" s="36" customFormat="1" ht="18" customHeight="1" x14ac:dyDescent="0.25">
      <c r="A472" s="42" t="s">
        <v>38</v>
      </c>
      <c r="B472" s="43">
        <f t="shared" ref="B472:AA472" si="242">SUM(B468:B471)</f>
        <v>113285089000</v>
      </c>
      <c r="C472" s="43">
        <f t="shared" si="242"/>
        <v>0</v>
      </c>
      <c r="D472" s="43">
        <f t="shared" si="242"/>
        <v>113285089000</v>
      </c>
      <c r="E472" s="43">
        <f t="shared" si="242"/>
        <v>9606450502.4700012</v>
      </c>
      <c r="F472" s="43">
        <f t="shared" si="242"/>
        <v>0</v>
      </c>
      <c r="G472" s="43">
        <f t="shared" si="242"/>
        <v>0</v>
      </c>
      <c r="H472" s="43">
        <f t="shared" si="242"/>
        <v>0</v>
      </c>
      <c r="I472" s="43">
        <f t="shared" si="242"/>
        <v>757329830.72000003</v>
      </c>
      <c r="J472" s="43">
        <f t="shared" si="242"/>
        <v>0</v>
      </c>
      <c r="K472" s="43">
        <f t="shared" si="242"/>
        <v>0</v>
      </c>
      <c r="L472" s="43">
        <f t="shared" si="242"/>
        <v>0</v>
      </c>
      <c r="M472" s="43">
        <f t="shared" si="242"/>
        <v>757329830.72000003</v>
      </c>
      <c r="N472" s="43">
        <f t="shared" si="242"/>
        <v>162563776.58000001</v>
      </c>
      <c r="O472" s="43">
        <f t="shared" si="242"/>
        <v>8686556895.1700001</v>
      </c>
      <c r="P472" s="43">
        <f t="shared" si="242"/>
        <v>0</v>
      </c>
      <c r="Q472" s="43">
        <f t="shared" si="242"/>
        <v>0</v>
      </c>
      <c r="R472" s="43">
        <f t="shared" si="242"/>
        <v>0</v>
      </c>
      <c r="S472" s="43">
        <f t="shared" si="242"/>
        <v>0</v>
      </c>
      <c r="T472" s="43">
        <f t="shared" si="242"/>
        <v>0</v>
      </c>
      <c r="U472" s="43">
        <f t="shared" si="242"/>
        <v>0</v>
      </c>
      <c r="V472" s="43">
        <f t="shared" si="242"/>
        <v>0</v>
      </c>
      <c r="W472" s="43">
        <f t="shared" si="242"/>
        <v>0</v>
      </c>
      <c r="X472" s="43">
        <f t="shared" si="242"/>
        <v>0</v>
      </c>
      <c r="Y472" s="43">
        <f t="shared" si="242"/>
        <v>0</v>
      </c>
      <c r="Z472" s="43">
        <f t="shared" si="242"/>
        <v>9606450502.4700012</v>
      </c>
      <c r="AA472" s="43">
        <f t="shared" si="242"/>
        <v>103678638497.53</v>
      </c>
      <c r="AB472" s="44">
        <f>Z472/D472</f>
        <v>8.4798896194273207E-2</v>
      </c>
      <c r="AC472" s="35"/>
      <c r="AE472" s="37"/>
      <c r="AF472" s="37"/>
    </row>
    <row r="473" spans="1:32" s="36" customFormat="1" ht="18" customHeight="1" x14ac:dyDescent="0.25">
      <c r="A473" s="45" t="s">
        <v>39</v>
      </c>
      <c r="B473" s="34">
        <f t="shared" si="240"/>
        <v>0</v>
      </c>
      <c r="C473" s="34">
        <f t="shared" si="239"/>
        <v>0</v>
      </c>
      <c r="D473" s="34">
        <f t="shared" si="239"/>
        <v>0</v>
      </c>
      <c r="E473" s="34">
        <f t="shared" si="239"/>
        <v>0</v>
      </c>
      <c r="F473" s="34">
        <f t="shared" si="239"/>
        <v>0</v>
      </c>
      <c r="G473" s="34">
        <f t="shared" si="239"/>
        <v>0</v>
      </c>
      <c r="H473" s="34">
        <f t="shared" si="239"/>
        <v>0</v>
      </c>
      <c r="I473" s="34">
        <f t="shared" si="239"/>
        <v>0</v>
      </c>
      <c r="J473" s="34">
        <f t="shared" si="239"/>
        <v>0</v>
      </c>
      <c r="K473" s="34">
        <f t="shared" si="239"/>
        <v>0</v>
      </c>
      <c r="L473" s="34">
        <f t="shared" si="239"/>
        <v>0</v>
      </c>
      <c r="M473" s="34">
        <f t="shared" si="239"/>
        <v>0</v>
      </c>
      <c r="N473" s="34">
        <f t="shared" si="239"/>
        <v>0</v>
      </c>
      <c r="O473" s="34">
        <f t="shared" si="239"/>
        <v>0</v>
      </c>
      <c r="P473" s="34">
        <f t="shared" si="239"/>
        <v>0</v>
      </c>
      <c r="Q473" s="34">
        <f t="shared" si="239"/>
        <v>0</v>
      </c>
      <c r="R473" s="34">
        <f t="shared" si="239"/>
        <v>0</v>
      </c>
      <c r="S473" s="34">
        <f t="shared" si="239"/>
        <v>0</v>
      </c>
      <c r="T473" s="34">
        <f t="shared" si="239"/>
        <v>0</v>
      </c>
      <c r="U473" s="34">
        <f t="shared" si="239"/>
        <v>0</v>
      </c>
      <c r="V473" s="34">
        <f t="shared" si="239"/>
        <v>0</v>
      </c>
      <c r="W473" s="34">
        <f t="shared" si="239"/>
        <v>0</v>
      </c>
      <c r="X473" s="34">
        <f t="shared" si="239"/>
        <v>0</v>
      </c>
      <c r="Y473" s="34">
        <f t="shared" si="239"/>
        <v>0</v>
      </c>
      <c r="Z473" s="34">
        <f t="shared" ref="Z473" si="243">SUM(M473:Y473)</f>
        <v>0</v>
      </c>
      <c r="AA473" s="34">
        <f>D473-Z473</f>
        <v>0</v>
      </c>
      <c r="AB473" s="41"/>
      <c r="AC473" s="35"/>
      <c r="AE473" s="37"/>
      <c r="AF473" s="37"/>
    </row>
    <row r="474" spans="1:32" s="36" customFormat="1" ht="18" customHeight="1" x14ac:dyDescent="0.25">
      <c r="A474" s="42" t="s">
        <v>40</v>
      </c>
      <c r="B474" s="43">
        <f t="shared" ref="B474:AA474" si="244">B473+B472</f>
        <v>113285089000</v>
      </c>
      <c r="C474" s="43">
        <f t="shared" si="244"/>
        <v>0</v>
      </c>
      <c r="D474" s="43">
        <f t="shared" si="244"/>
        <v>113285089000</v>
      </c>
      <c r="E474" s="43">
        <f t="shared" si="244"/>
        <v>9606450502.4700012</v>
      </c>
      <c r="F474" s="43">
        <f t="shared" si="244"/>
        <v>0</v>
      </c>
      <c r="G474" s="43">
        <f t="shared" si="244"/>
        <v>0</v>
      </c>
      <c r="H474" s="43">
        <f t="shared" si="244"/>
        <v>0</v>
      </c>
      <c r="I474" s="43">
        <f t="shared" si="244"/>
        <v>757329830.72000003</v>
      </c>
      <c r="J474" s="43">
        <f t="shared" si="244"/>
        <v>0</v>
      </c>
      <c r="K474" s="43">
        <f t="shared" si="244"/>
        <v>0</v>
      </c>
      <c r="L474" s="43">
        <f t="shared" si="244"/>
        <v>0</v>
      </c>
      <c r="M474" s="43">
        <f t="shared" si="244"/>
        <v>757329830.72000003</v>
      </c>
      <c r="N474" s="43">
        <f t="shared" si="244"/>
        <v>162563776.58000001</v>
      </c>
      <c r="O474" s="43">
        <f t="shared" si="244"/>
        <v>8686556895.1700001</v>
      </c>
      <c r="P474" s="43">
        <f t="shared" si="244"/>
        <v>0</v>
      </c>
      <c r="Q474" s="43">
        <f t="shared" si="244"/>
        <v>0</v>
      </c>
      <c r="R474" s="43">
        <f t="shared" si="244"/>
        <v>0</v>
      </c>
      <c r="S474" s="43">
        <f t="shared" si="244"/>
        <v>0</v>
      </c>
      <c r="T474" s="43">
        <f t="shared" si="244"/>
        <v>0</v>
      </c>
      <c r="U474" s="43">
        <f t="shared" si="244"/>
        <v>0</v>
      </c>
      <c r="V474" s="43">
        <f t="shared" si="244"/>
        <v>0</v>
      </c>
      <c r="W474" s="43">
        <f t="shared" si="244"/>
        <v>0</v>
      </c>
      <c r="X474" s="43">
        <f t="shared" si="244"/>
        <v>0</v>
      </c>
      <c r="Y474" s="43">
        <f t="shared" si="244"/>
        <v>0</v>
      </c>
      <c r="Z474" s="43">
        <f t="shared" si="244"/>
        <v>9606450502.4700012</v>
      </c>
      <c r="AA474" s="43">
        <f t="shared" si="244"/>
        <v>103678638497.53</v>
      </c>
      <c r="AB474" s="44">
        <f>Z474/D474</f>
        <v>8.4798896194273207E-2</v>
      </c>
      <c r="AC474" s="46"/>
      <c r="AE474" s="37"/>
      <c r="AF474" s="37"/>
    </row>
    <row r="475" spans="1:32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  <c r="AF475" s="37"/>
    </row>
    <row r="476" spans="1:32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  <c r="AF476" s="37"/>
    </row>
    <row r="477" spans="1:32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  <c r="AF477" s="37"/>
    </row>
    <row r="478" spans="1:32" s="36" customFormat="1" ht="18" customHeight="1" x14ac:dyDescent="0.2">
      <c r="A478" s="40" t="s">
        <v>34</v>
      </c>
      <c r="B478" s="34">
        <f>[1]consoCURRENT!E9879</f>
        <v>4762658000</v>
      </c>
      <c r="C478" s="34">
        <f>[1]consoCURRENT!F9879</f>
        <v>0</v>
      </c>
      <c r="D478" s="34">
        <f>[1]consoCURRENT!G9879</f>
        <v>4762658000</v>
      </c>
      <c r="E478" s="34">
        <f>[1]consoCURRENT!H9879</f>
        <v>612366311.68000007</v>
      </c>
      <c r="F478" s="34">
        <f>[1]consoCURRENT!I9879</f>
        <v>0</v>
      </c>
      <c r="G478" s="34">
        <f>[1]consoCURRENT!J9879</f>
        <v>0</v>
      </c>
      <c r="H478" s="34">
        <f>[1]consoCURRENT!K9879</f>
        <v>0</v>
      </c>
      <c r="I478" s="34">
        <f>[1]consoCURRENT!L9879</f>
        <v>577270413.57000005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577270413.57000005</v>
      </c>
      <c r="N478" s="34">
        <f>[1]consoCURRENT!Q9879</f>
        <v>22111363.010000002</v>
      </c>
      <c r="O478" s="34">
        <f>[1]consoCURRENT!R9879</f>
        <v>12984535.100000001</v>
      </c>
      <c r="P478" s="34">
        <f>[1]consoCURRENT!S9879</f>
        <v>0</v>
      </c>
      <c r="Q478" s="34">
        <f>[1]consoCURRENT!T9879</f>
        <v>0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612366311.68000007</v>
      </c>
      <c r="AA478" s="34">
        <f>D478-Z478</f>
        <v>4150291688.3199997</v>
      </c>
      <c r="AB478" s="41">
        <f>Z478/D478</f>
        <v>0.12857658720823542</v>
      </c>
      <c r="AC478" s="35"/>
      <c r="AE478" s="37"/>
      <c r="AF478" s="37"/>
    </row>
    <row r="479" spans="1:32" s="36" customFormat="1" ht="18" customHeight="1" x14ac:dyDescent="0.2">
      <c r="A479" s="40" t="s">
        <v>35</v>
      </c>
      <c r="B479" s="34">
        <f>[1]consoCURRENT!E9992</f>
        <v>101748911000</v>
      </c>
      <c r="C479" s="34">
        <f>[1]consoCURRENT!F9992</f>
        <v>0</v>
      </c>
      <c r="D479" s="34">
        <f>[1]consoCURRENT!G9992</f>
        <v>101748911000</v>
      </c>
      <c r="E479" s="34">
        <f>[1]consoCURRENT!H9992</f>
        <v>8788306648.5600014</v>
      </c>
      <c r="F479" s="34">
        <f>[1]consoCURRENT!I9992</f>
        <v>0</v>
      </c>
      <c r="G479" s="34">
        <f>[1]consoCURRENT!J9992</f>
        <v>0</v>
      </c>
      <c r="H479" s="34">
        <f>[1]consoCURRENT!K9992</f>
        <v>0</v>
      </c>
      <c r="I479" s="34">
        <f>[1]consoCURRENT!L9992</f>
        <v>170074409.38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170074409.38</v>
      </c>
      <c r="N479" s="34">
        <f>[1]consoCURRENT!Q9992</f>
        <v>38875971.349999994</v>
      </c>
      <c r="O479" s="34">
        <f>[1]consoCURRENT!R9992</f>
        <v>8579356267.8299999</v>
      </c>
      <c r="P479" s="34">
        <f>[1]consoCURRENT!S9992</f>
        <v>0</v>
      </c>
      <c r="Q479" s="34">
        <f>[1]consoCURRENT!T9992</f>
        <v>0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 t="shared" ref="Z479:Z481" si="245">SUM(M479:Y479)</f>
        <v>8788306648.5599995</v>
      </c>
      <c r="AA479" s="34">
        <f>D479-Z479</f>
        <v>92960604351.440002</v>
      </c>
      <c r="AB479" s="41">
        <f>Z479/D479</f>
        <v>8.6372488532678246E-2</v>
      </c>
      <c r="AC479" s="35"/>
      <c r="AE479" s="37"/>
      <c r="AF479" s="37"/>
    </row>
    <row r="480" spans="1:32" s="36" customFormat="1" ht="18" customHeight="1" x14ac:dyDescent="0.2">
      <c r="A480" s="40" t="s">
        <v>36</v>
      </c>
      <c r="B480" s="34">
        <f>[1]consoCURRENT!E9998</f>
        <v>289000000</v>
      </c>
      <c r="C480" s="34">
        <f>[1]consoCURRENT!F9998</f>
        <v>0</v>
      </c>
      <c r="D480" s="34">
        <f>[1]consoCURRENT!G9998</f>
        <v>289000000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 t="shared" si="245"/>
        <v>0</v>
      </c>
      <c r="AA480" s="34">
        <f>D480-Z480</f>
        <v>289000000</v>
      </c>
      <c r="AB480" s="41">
        <f>Z480/D480</f>
        <v>0</v>
      </c>
      <c r="AC480" s="35"/>
      <c r="AE480" s="37"/>
      <c r="AF480" s="37"/>
    </row>
    <row r="481" spans="1:32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 t="shared" si="245"/>
        <v>0</v>
      </c>
      <c r="AA481" s="34">
        <f>D481-Z481</f>
        <v>0</v>
      </c>
      <c r="AB481" s="41"/>
      <c r="AC481" s="35"/>
      <c r="AE481" s="37"/>
      <c r="AF481" s="37"/>
    </row>
    <row r="482" spans="1:32" s="36" customFormat="1" ht="18" customHeight="1" x14ac:dyDescent="0.25">
      <c r="A482" s="42" t="s">
        <v>38</v>
      </c>
      <c r="B482" s="43">
        <f t="shared" ref="B482:AA482" si="246">SUM(B478:B481)</f>
        <v>106800569000</v>
      </c>
      <c r="C482" s="43">
        <f t="shared" si="246"/>
        <v>0</v>
      </c>
      <c r="D482" s="43">
        <f t="shared" si="246"/>
        <v>106800569000</v>
      </c>
      <c r="E482" s="43">
        <f t="shared" si="246"/>
        <v>9400672960.2400017</v>
      </c>
      <c r="F482" s="43">
        <f t="shared" si="246"/>
        <v>0</v>
      </c>
      <c r="G482" s="43">
        <f t="shared" si="246"/>
        <v>0</v>
      </c>
      <c r="H482" s="43">
        <f t="shared" si="246"/>
        <v>0</v>
      </c>
      <c r="I482" s="43">
        <f t="shared" si="246"/>
        <v>747344822.95000005</v>
      </c>
      <c r="J482" s="43">
        <f t="shared" si="246"/>
        <v>0</v>
      </c>
      <c r="K482" s="43">
        <f t="shared" si="246"/>
        <v>0</v>
      </c>
      <c r="L482" s="43">
        <f t="shared" si="246"/>
        <v>0</v>
      </c>
      <c r="M482" s="43">
        <f t="shared" si="246"/>
        <v>747344822.95000005</v>
      </c>
      <c r="N482" s="43">
        <f t="shared" si="246"/>
        <v>60987334.359999999</v>
      </c>
      <c r="O482" s="43">
        <f t="shared" si="246"/>
        <v>8592340802.9300003</v>
      </c>
      <c r="P482" s="43">
        <f t="shared" si="246"/>
        <v>0</v>
      </c>
      <c r="Q482" s="43">
        <f t="shared" si="246"/>
        <v>0</v>
      </c>
      <c r="R482" s="43">
        <f t="shared" si="246"/>
        <v>0</v>
      </c>
      <c r="S482" s="43">
        <f t="shared" si="246"/>
        <v>0</v>
      </c>
      <c r="T482" s="43">
        <f t="shared" si="246"/>
        <v>0</v>
      </c>
      <c r="U482" s="43">
        <f t="shared" si="246"/>
        <v>0</v>
      </c>
      <c r="V482" s="43">
        <f t="shared" si="246"/>
        <v>0</v>
      </c>
      <c r="W482" s="43">
        <f t="shared" si="246"/>
        <v>0</v>
      </c>
      <c r="X482" s="43">
        <f t="shared" si="246"/>
        <v>0</v>
      </c>
      <c r="Y482" s="43">
        <f t="shared" si="246"/>
        <v>0</v>
      </c>
      <c r="Z482" s="43">
        <f t="shared" si="246"/>
        <v>9400672960.2399998</v>
      </c>
      <c r="AA482" s="43">
        <f t="shared" si="246"/>
        <v>97399896039.76001</v>
      </c>
      <c r="AB482" s="44">
        <f>Z482/D482</f>
        <v>8.8020813449411484E-2</v>
      </c>
      <c r="AC482" s="35"/>
      <c r="AE482" s="37"/>
      <c r="AF482" s="37"/>
    </row>
    <row r="483" spans="1:32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 t="shared" ref="Z483" si="247">SUM(M483:Y483)</f>
        <v>0</v>
      </c>
      <c r="AA483" s="34">
        <f>D483-Z483</f>
        <v>0</v>
      </c>
      <c r="AB483" s="41"/>
      <c r="AC483" s="35"/>
      <c r="AE483" s="37"/>
      <c r="AF483" s="37"/>
    </row>
    <row r="484" spans="1:32" s="36" customFormat="1" ht="18" customHeight="1" x14ac:dyDescent="0.25">
      <c r="A484" s="42" t="s">
        <v>40</v>
      </c>
      <c r="B484" s="43">
        <f t="shared" ref="B484:AA484" si="248">B483+B482</f>
        <v>106800569000</v>
      </c>
      <c r="C484" s="43">
        <f t="shared" si="248"/>
        <v>0</v>
      </c>
      <c r="D484" s="43">
        <f t="shared" si="248"/>
        <v>106800569000</v>
      </c>
      <c r="E484" s="43">
        <f t="shared" si="248"/>
        <v>9400672960.2400017</v>
      </c>
      <c r="F484" s="43">
        <f t="shared" si="248"/>
        <v>0</v>
      </c>
      <c r="G484" s="43">
        <f t="shared" si="248"/>
        <v>0</v>
      </c>
      <c r="H484" s="43">
        <f t="shared" si="248"/>
        <v>0</v>
      </c>
      <c r="I484" s="43">
        <f t="shared" si="248"/>
        <v>747344822.95000005</v>
      </c>
      <c r="J484" s="43">
        <f t="shared" si="248"/>
        <v>0</v>
      </c>
      <c r="K484" s="43">
        <f t="shared" si="248"/>
        <v>0</v>
      </c>
      <c r="L484" s="43">
        <f t="shared" si="248"/>
        <v>0</v>
      </c>
      <c r="M484" s="43">
        <f t="shared" si="248"/>
        <v>747344822.95000005</v>
      </c>
      <c r="N484" s="43">
        <f t="shared" si="248"/>
        <v>60987334.359999999</v>
      </c>
      <c r="O484" s="43">
        <f t="shared" si="248"/>
        <v>8592340802.9300003</v>
      </c>
      <c r="P484" s="43">
        <f t="shared" si="248"/>
        <v>0</v>
      </c>
      <c r="Q484" s="43">
        <f t="shared" si="248"/>
        <v>0</v>
      </c>
      <c r="R484" s="43">
        <f t="shared" si="248"/>
        <v>0</v>
      </c>
      <c r="S484" s="43">
        <f t="shared" si="248"/>
        <v>0</v>
      </c>
      <c r="T484" s="43">
        <f t="shared" si="248"/>
        <v>0</v>
      </c>
      <c r="U484" s="43">
        <f t="shared" si="248"/>
        <v>0</v>
      </c>
      <c r="V484" s="43">
        <f t="shared" si="248"/>
        <v>0</v>
      </c>
      <c r="W484" s="43">
        <f t="shared" si="248"/>
        <v>0</v>
      </c>
      <c r="X484" s="43">
        <f t="shared" si="248"/>
        <v>0</v>
      </c>
      <c r="Y484" s="43">
        <f t="shared" si="248"/>
        <v>0</v>
      </c>
      <c r="Z484" s="43">
        <f t="shared" si="248"/>
        <v>9400672960.2399998</v>
      </c>
      <c r="AA484" s="43">
        <f t="shared" si="248"/>
        <v>97399896039.76001</v>
      </c>
      <c r="AB484" s="44">
        <f>Z484/D484</f>
        <v>8.8020813449411484E-2</v>
      </c>
      <c r="AC484" s="46"/>
      <c r="AE484" s="37"/>
      <c r="AF484" s="37"/>
    </row>
    <row r="485" spans="1:32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  <c r="AF485" s="37"/>
    </row>
    <row r="486" spans="1:32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  <c r="AF486" s="37"/>
    </row>
    <row r="487" spans="1:32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  <c r="AF487" s="37"/>
    </row>
    <row r="488" spans="1:32" s="36" customFormat="1" ht="18" customHeight="1" x14ac:dyDescent="0.2">
      <c r="A488" s="40" t="s">
        <v>34</v>
      </c>
      <c r="B488" s="34">
        <f t="shared" ref="B488:Q491" si="249">B498+B508+B518+B528+B538+B548+B558+B568+B578+B588+B598+B608+B618+B628+B638+B648+B658</f>
        <v>262984000</v>
      </c>
      <c r="C488" s="34">
        <f t="shared" si="249"/>
        <v>0</v>
      </c>
      <c r="D488" s="34">
        <f>D498+D508+D518+D528+D538+D548+D558+D568+D578+D588+D598+D608+D618+D628+D638+D648+D658</f>
        <v>262984000</v>
      </c>
      <c r="E488" s="34">
        <f t="shared" ref="E488:Y491" si="250">E498+E508+E518+E528+E538+E548+E558+E568+E578+E588+E598+E608+E618+E628+E638+E648+E658</f>
        <v>47446222.680000007</v>
      </c>
      <c r="F488" s="34">
        <f t="shared" si="250"/>
        <v>0</v>
      </c>
      <c r="G488" s="34">
        <f t="shared" si="250"/>
        <v>0</v>
      </c>
      <c r="H488" s="34">
        <f t="shared" si="250"/>
        <v>0</v>
      </c>
      <c r="I488" s="34">
        <f t="shared" si="250"/>
        <v>0</v>
      </c>
      <c r="J488" s="34">
        <f t="shared" si="250"/>
        <v>0</v>
      </c>
      <c r="K488" s="34">
        <f t="shared" si="250"/>
        <v>0</v>
      </c>
      <c r="L488" s="34">
        <f t="shared" si="250"/>
        <v>0</v>
      </c>
      <c r="M488" s="34">
        <f t="shared" si="250"/>
        <v>0</v>
      </c>
      <c r="N488" s="34">
        <f t="shared" si="250"/>
        <v>26744343.23</v>
      </c>
      <c r="O488" s="34">
        <f t="shared" si="250"/>
        <v>20701879.450000003</v>
      </c>
      <c r="P488" s="34">
        <f t="shared" si="250"/>
        <v>0</v>
      </c>
      <c r="Q488" s="34">
        <f t="shared" si="250"/>
        <v>0</v>
      </c>
      <c r="R488" s="34">
        <f t="shared" si="250"/>
        <v>0</v>
      </c>
      <c r="S488" s="34">
        <f t="shared" si="250"/>
        <v>0</v>
      </c>
      <c r="T488" s="34">
        <f t="shared" si="250"/>
        <v>0</v>
      </c>
      <c r="U488" s="34">
        <f t="shared" si="250"/>
        <v>0</v>
      </c>
      <c r="V488" s="34">
        <f t="shared" si="250"/>
        <v>0</v>
      </c>
      <c r="W488" s="34">
        <f t="shared" si="250"/>
        <v>0</v>
      </c>
      <c r="X488" s="34">
        <f t="shared" si="250"/>
        <v>0</v>
      </c>
      <c r="Y488" s="34">
        <f t="shared" si="250"/>
        <v>0</v>
      </c>
      <c r="Z488" s="34">
        <f>SUM(M488:Y488)</f>
        <v>47446222.680000007</v>
      </c>
      <c r="AA488" s="34">
        <f>D488-Z488</f>
        <v>215537777.31999999</v>
      </c>
      <c r="AB488" s="41">
        <f>Z488/D488</f>
        <v>0.18041486432634687</v>
      </c>
      <c r="AC488" s="35"/>
      <c r="AE488" s="37"/>
      <c r="AF488" s="37"/>
    </row>
    <row r="489" spans="1:32" s="36" customFormat="1" ht="18" customHeight="1" x14ac:dyDescent="0.2">
      <c r="A489" s="40" t="s">
        <v>35</v>
      </c>
      <c r="B489" s="34">
        <f t="shared" si="249"/>
        <v>4016226000</v>
      </c>
      <c r="C489" s="34">
        <f t="shared" si="249"/>
        <v>0</v>
      </c>
      <c r="D489" s="34">
        <f t="shared" si="249"/>
        <v>4016226000</v>
      </c>
      <c r="E489" s="34">
        <f t="shared" si="249"/>
        <v>153823101.06</v>
      </c>
      <c r="F489" s="34">
        <f t="shared" si="249"/>
        <v>0</v>
      </c>
      <c r="G489" s="34">
        <f t="shared" si="249"/>
        <v>0</v>
      </c>
      <c r="H489" s="34">
        <f t="shared" si="249"/>
        <v>0</v>
      </c>
      <c r="I489" s="34">
        <f t="shared" si="249"/>
        <v>9985007.7699999996</v>
      </c>
      <c r="J489" s="34">
        <f t="shared" si="249"/>
        <v>0</v>
      </c>
      <c r="K489" s="34">
        <f t="shared" si="249"/>
        <v>0</v>
      </c>
      <c r="L489" s="34">
        <f t="shared" si="249"/>
        <v>0</v>
      </c>
      <c r="M489" s="34">
        <f t="shared" si="249"/>
        <v>9985007.7699999996</v>
      </c>
      <c r="N489" s="34">
        <f t="shared" si="249"/>
        <v>74800405.270000011</v>
      </c>
      <c r="O489" s="34">
        <f t="shared" si="249"/>
        <v>69037688.020000011</v>
      </c>
      <c r="P489" s="34">
        <f t="shared" si="249"/>
        <v>0</v>
      </c>
      <c r="Q489" s="34">
        <f t="shared" si="249"/>
        <v>0</v>
      </c>
      <c r="R489" s="34">
        <f t="shared" si="250"/>
        <v>0</v>
      </c>
      <c r="S489" s="34">
        <f t="shared" si="250"/>
        <v>0</v>
      </c>
      <c r="T489" s="34">
        <f t="shared" si="250"/>
        <v>0</v>
      </c>
      <c r="U489" s="34">
        <f t="shared" si="250"/>
        <v>0</v>
      </c>
      <c r="V489" s="34">
        <f t="shared" si="250"/>
        <v>0</v>
      </c>
      <c r="W489" s="34">
        <f t="shared" si="250"/>
        <v>0</v>
      </c>
      <c r="X489" s="34">
        <f t="shared" si="250"/>
        <v>0</v>
      </c>
      <c r="Y489" s="34">
        <f t="shared" si="250"/>
        <v>0</v>
      </c>
      <c r="Z489" s="34">
        <f t="shared" ref="Z489:Z491" si="251">SUM(M489:Y489)</f>
        <v>153823101.06</v>
      </c>
      <c r="AA489" s="34">
        <f>D489-Z489</f>
        <v>3862402898.9400001</v>
      </c>
      <c r="AB489" s="41">
        <f>Z489/D489</f>
        <v>3.8300409653241628E-2</v>
      </c>
      <c r="AC489" s="35"/>
      <c r="AE489" s="37"/>
      <c r="AF489" s="37"/>
    </row>
    <row r="490" spans="1:32" s="36" customFormat="1" ht="18" customHeight="1" x14ac:dyDescent="0.2">
      <c r="A490" s="40" t="s">
        <v>36</v>
      </c>
      <c r="B490" s="34">
        <f t="shared" si="249"/>
        <v>0</v>
      </c>
      <c r="C490" s="34">
        <f t="shared" si="249"/>
        <v>0</v>
      </c>
      <c r="D490" s="34">
        <f t="shared" si="249"/>
        <v>0</v>
      </c>
      <c r="E490" s="34">
        <f t="shared" si="249"/>
        <v>0</v>
      </c>
      <c r="F490" s="34">
        <f t="shared" si="249"/>
        <v>0</v>
      </c>
      <c r="G490" s="34">
        <f t="shared" si="249"/>
        <v>0</v>
      </c>
      <c r="H490" s="34">
        <f t="shared" si="249"/>
        <v>0</v>
      </c>
      <c r="I490" s="34">
        <f t="shared" si="249"/>
        <v>0</v>
      </c>
      <c r="J490" s="34">
        <f t="shared" si="249"/>
        <v>0</v>
      </c>
      <c r="K490" s="34">
        <f t="shared" si="249"/>
        <v>0</v>
      </c>
      <c r="L490" s="34">
        <f t="shared" si="249"/>
        <v>0</v>
      </c>
      <c r="M490" s="34">
        <f t="shared" si="249"/>
        <v>0</v>
      </c>
      <c r="N490" s="34">
        <f t="shared" si="249"/>
        <v>0</v>
      </c>
      <c r="O490" s="34">
        <f t="shared" si="249"/>
        <v>0</v>
      </c>
      <c r="P490" s="34">
        <f t="shared" si="249"/>
        <v>0</v>
      </c>
      <c r="Q490" s="34">
        <f t="shared" si="249"/>
        <v>0</v>
      </c>
      <c r="R490" s="34">
        <f t="shared" si="250"/>
        <v>0</v>
      </c>
      <c r="S490" s="34">
        <f t="shared" si="250"/>
        <v>0</v>
      </c>
      <c r="T490" s="34">
        <f t="shared" si="250"/>
        <v>0</v>
      </c>
      <c r="U490" s="34">
        <f t="shared" si="250"/>
        <v>0</v>
      </c>
      <c r="V490" s="34">
        <f t="shared" si="250"/>
        <v>0</v>
      </c>
      <c r="W490" s="34">
        <f t="shared" si="250"/>
        <v>0</v>
      </c>
      <c r="X490" s="34">
        <f t="shared" si="250"/>
        <v>0</v>
      </c>
      <c r="Y490" s="34">
        <f t="shared" si="250"/>
        <v>0</v>
      </c>
      <c r="Z490" s="34">
        <f t="shared" si="251"/>
        <v>0</v>
      </c>
      <c r="AA490" s="34">
        <f>D490-Z490</f>
        <v>0</v>
      </c>
      <c r="AB490" s="41"/>
      <c r="AC490" s="35"/>
      <c r="AE490" s="37"/>
      <c r="AF490" s="37"/>
    </row>
    <row r="491" spans="1:32" s="36" customFormat="1" ht="18" customHeight="1" x14ac:dyDescent="0.2">
      <c r="A491" s="40" t="s">
        <v>37</v>
      </c>
      <c r="B491" s="34">
        <f t="shared" si="249"/>
        <v>0</v>
      </c>
      <c r="C491" s="34">
        <f t="shared" si="249"/>
        <v>0</v>
      </c>
      <c r="D491" s="34">
        <f t="shared" si="249"/>
        <v>0</v>
      </c>
      <c r="E491" s="34">
        <f t="shared" si="249"/>
        <v>0</v>
      </c>
      <c r="F491" s="34">
        <f t="shared" si="249"/>
        <v>0</v>
      </c>
      <c r="G491" s="34">
        <f t="shared" si="249"/>
        <v>0</v>
      </c>
      <c r="H491" s="34">
        <f t="shared" si="249"/>
        <v>0</v>
      </c>
      <c r="I491" s="34">
        <f t="shared" si="249"/>
        <v>0</v>
      </c>
      <c r="J491" s="34">
        <f t="shared" si="249"/>
        <v>0</v>
      </c>
      <c r="K491" s="34">
        <f t="shared" si="249"/>
        <v>0</v>
      </c>
      <c r="L491" s="34">
        <f t="shared" si="249"/>
        <v>0</v>
      </c>
      <c r="M491" s="34">
        <f t="shared" si="249"/>
        <v>0</v>
      </c>
      <c r="N491" s="34">
        <f t="shared" si="249"/>
        <v>0</v>
      </c>
      <c r="O491" s="34">
        <f t="shared" si="249"/>
        <v>0</v>
      </c>
      <c r="P491" s="34">
        <f t="shared" si="249"/>
        <v>0</v>
      </c>
      <c r="Q491" s="34">
        <f t="shared" si="249"/>
        <v>0</v>
      </c>
      <c r="R491" s="34">
        <f t="shared" si="250"/>
        <v>0</v>
      </c>
      <c r="S491" s="34">
        <f t="shared" si="250"/>
        <v>0</v>
      </c>
      <c r="T491" s="34">
        <f t="shared" si="250"/>
        <v>0</v>
      </c>
      <c r="U491" s="34">
        <f t="shared" si="250"/>
        <v>0</v>
      </c>
      <c r="V491" s="34">
        <f t="shared" si="250"/>
        <v>0</v>
      </c>
      <c r="W491" s="34">
        <f t="shared" si="250"/>
        <v>0</v>
      </c>
      <c r="X491" s="34">
        <f t="shared" si="250"/>
        <v>0</v>
      </c>
      <c r="Y491" s="34">
        <f t="shared" si="250"/>
        <v>0</v>
      </c>
      <c r="Z491" s="34">
        <f t="shared" si="251"/>
        <v>0</v>
      </c>
      <c r="AA491" s="34">
        <f>D491-Z491</f>
        <v>0</v>
      </c>
      <c r="AB491" s="41"/>
      <c r="AC491" s="35"/>
      <c r="AE491" s="37"/>
      <c r="AF491" s="37"/>
    </row>
    <row r="492" spans="1:32" s="36" customFormat="1" ht="18" hidden="1" customHeight="1" x14ac:dyDescent="0.25">
      <c r="A492" s="42" t="s">
        <v>38</v>
      </c>
      <c r="B492" s="43">
        <f t="shared" ref="B492:C492" si="252">SUM(B488:B491)</f>
        <v>4279210000</v>
      </c>
      <c r="C492" s="43">
        <f t="shared" si="252"/>
        <v>0</v>
      </c>
      <c r="D492" s="43">
        <f>SUM(D488:D491)</f>
        <v>4279210000</v>
      </c>
      <c r="E492" s="43">
        <f t="shared" ref="E492:AA492" si="253">SUM(E488:E491)</f>
        <v>201269323.74000001</v>
      </c>
      <c r="F492" s="43">
        <f t="shared" si="253"/>
        <v>0</v>
      </c>
      <c r="G492" s="43">
        <f t="shared" si="253"/>
        <v>0</v>
      </c>
      <c r="H492" s="43">
        <f t="shared" si="253"/>
        <v>0</v>
      </c>
      <c r="I492" s="43">
        <f t="shared" si="253"/>
        <v>9985007.7699999996</v>
      </c>
      <c r="J492" s="43">
        <f t="shared" si="253"/>
        <v>0</v>
      </c>
      <c r="K492" s="43">
        <f t="shared" si="253"/>
        <v>0</v>
      </c>
      <c r="L492" s="43">
        <f t="shared" si="253"/>
        <v>0</v>
      </c>
      <c r="M492" s="43">
        <f t="shared" si="253"/>
        <v>9985007.7699999996</v>
      </c>
      <c r="N492" s="43">
        <f t="shared" si="253"/>
        <v>101544748.50000001</v>
      </c>
      <c r="O492" s="43">
        <f t="shared" si="253"/>
        <v>89739567.470000014</v>
      </c>
      <c r="P492" s="43">
        <f t="shared" si="253"/>
        <v>0</v>
      </c>
      <c r="Q492" s="43">
        <f t="shared" si="253"/>
        <v>0</v>
      </c>
      <c r="R492" s="43">
        <f t="shared" si="253"/>
        <v>0</v>
      </c>
      <c r="S492" s="43">
        <f t="shared" si="253"/>
        <v>0</v>
      </c>
      <c r="T492" s="43">
        <f t="shared" si="253"/>
        <v>0</v>
      </c>
      <c r="U492" s="43">
        <f t="shared" si="253"/>
        <v>0</v>
      </c>
      <c r="V492" s="43">
        <f t="shared" si="253"/>
        <v>0</v>
      </c>
      <c r="W492" s="43">
        <f t="shared" si="253"/>
        <v>0</v>
      </c>
      <c r="X492" s="43">
        <f t="shared" si="253"/>
        <v>0</v>
      </c>
      <c r="Y492" s="43">
        <f t="shared" si="253"/>
        <v>0</v>
      </c>
      <c r="Z492" s="43">
        <f t="shared" si="253"/>
        <v>201269323.74000001</v>
      </c>
      <c r="AA492" s="43">
        <f t="shared" si="253"/>
        <v>4077940676.2600002</v>
      </c>
      <c r="AB492" s="44">
        <f>Z492/D492</f>
        <v>4.7034224480686858E-2</v>
      </c>
      <c r="AC492" s="35"/>
      <c r="AE492" s="37"/>
      <c r="AF492" s="37"/>
    </row>
    <row r="493" spans="1:32" s="36" customFormat="1" ht="18" hidden="1" customHeight="1" x14ac:dyDescent="0.25">
      <c r="A493" s="45" t="s">
        <v>39</v>
      </c>
      <c r="B493" s="34">
        <f t="shared" ref="B493:Y493" si="254">B503+B513+B523+B533+B543+B553+B563+B573+B583+B593+B603+B613+B623+B633+B643+B653+B663</f>
        <v>0</v>
      </c>
      <c r="C493" s="34">
        <f t="shared" si="254"/>
        <v>0</v>
      </c>
      <c r="D493" s="34">
        <f t="shared" si="254"/>
        <v>0</v>
      </c>
      <c r="E493" s="34">
        <f t="shared" si="254"/>
        <v>0</v>
      </c>
      <c r="F493" s="34">
        <f t="shared" si="254"/>
        <v>0</v>
      </c>
      <c r="G493" s="34">
        <f t="shared" si="254"/>
        <v>0</v>
      </c>
      <c r="H493" s="34">
        <f t="shared" si="254"/>
        <v>0</v>
      </c>
      <c r="I493" s="34">
        <f t="shared" si="254"/>
        <v>0</v>
      </c>
      <c r="J493" s="34">
        <f t="shared" si="254"/>
        <v>0</v>
      </c>
      <c r="K493" s="34">
        <f t="shared" si="254"/>
        <v>0</v>
      </c>
      <c r="L493" s="34">
        <f t="shared" si="254"/>
        <v>0</v>
      </c>
      <c r="M493" s="34">
        <f t="shared" si="254"/>
        <v>0</v>
      </c>
      <c r="N493" s="34">
        <f t="shared" si="254"/>
        <v>0</v>
      </c>
      <c r="O493" s="34">
        <f t="shared" si="254"/>
        <v>0</v>
      </c>
      <c r="P493" s="34">
        <f t="shared" si="254"/>
        <v>0</v>
      </c>
      <c r="Q493" s="34">
        <f t="shared" si="254"/>
        <v>0</v>
      </c>
      <c r="R493" s="34">
        <f t="shared" si="254"/>
        <v>0</v>
      </c>
      <c r="S493" s="34">
        <f t="shared" si="254"/>
        <v>0</v>
      </c>
      <c r="T493" s="34">
        <f t="shared" si="254"/>
        <v>0</v>
      </c>
      <c r="U493" s="34">
        <f t="shared" si="254"/>
        <v>0</v>
      </c>
      <c r="V493" s="34">
        <f t="shared" si="254"/>
        <v>0</v>
      </c>
      <c r="W493" s="34">
        <f t="shared" si="254"/>
        <v>0</v>
      </c>
      <c r="X493" s="34">
        <f t="shared" si="254"/>
        <v>0</v>
      </c>
      <c r="Y493" s="34">
        <f t="shared" si="254"/>
        <v>0</v>
      </c>
      <c r="Z493" s="34">
        <f t="shared" ref="Z493" si="255">SUM(M493:Y493)</f>
        <v>0</v>
      </c>
      <c r="AA493" s="34">
        <f>D493-Z493</f>
        <v>0</v>
      </c>
      <c r="AB493" s="41"/>
      <c r="AC493" s="35"/>
      <c r="AE493" s="37"/>
      <c r="AF493" s="37"/>
    </row>
    <row r="494" spans="1:32" s="36" customFormat="1" ht="18" customHeight="1" x14ac:dyDescent="0.25">
      <c r="A494" s="42" t="s">
        <v>40</v>
      </c>
      <c r="B494" s="43">
        <f t="shared" ref="B494:C494" si="256">B493+B492</f>
        <v>4279210000</v>
      </c>
      <c r="C494" s="43">
        <f t="shared" si="256"/>
        <v>0</v>
      </c>
      <c r="D494" s="43">
        <f>D493+D492</f>
        <v>4279210000</v>
      </c>
      <c r="E494" s="43">
        <f t="shared" ref="E494:AA494" si="257">E493+E492</f>
        <v>201269323.74000001</v>
      </c>
      <c r="F494" s="43">
        <f t="shared" si="257"/>
        <v>0</v>
      </c>
      <c r="G494" s="43">
        <f t="shared" si="257"/>
        <v>0</v>
      </c>
      <c r="H494" s="43">
        <f t="shared" si="257"/>
        <v>0</v>
      </c>
      <c r="I494" s="43">
        <f t="shared" si="257"/>
        <v>9985007.7699999996</v>
      </c>
      <c r="J494" s="43">
        <f t="shared" si="257"/>
        <v>0</v>
      </c>
      <c r="K494" s="43">
        <f t="shared" si="257"/>
        <v>0</v>
      </c>
      <c r="L494" s="43">
        <f t="shared" si="257"/>
        <v>0</v>
      </c>
      <c r="M494" s="43">
        <f t="shared" si="257"/>
        <v>9985007.7699999996</v>
      </c>
      <c r="N494" s="43">
        <f t="shared" si="257"/>
        <v>101544748.50000001</v>
      </c>
      <c r="O494" s="43">
        <f t="shared" si="257"/>
        <v>89739567.470000014</v>
      </c>
      <c r="P494" s="43">
        <f t="shared" si="257"/>
        <v>0</v>
      </c>
      <c r="Q494" s="43">
        <f t="shared" si="257"/>
        <v>0</v>
      </c>
      <c r="R494" s="43">
        <f t="shared" si="257"/>
        <v>0</v>
      </c>
      <c r="S494" s="43">
        <f t="shared" si="257"/>
        <v>0</v>
      </c>
      <c r="T494" s="43">
        <f t="shared" si="257"/>
        <v>0</v>
      </c>
      <c r="U494" s="43">
        <f t="shared" si="257"/>
        <v>0</v>
      </c>
      <c r="V494" s="43">
        <f t="shared" si="257"/>
        <v>0</v>
      </c>
      <c r="W494" s="43">
        <f t="shared" si="257"/>
        <v>0</v>
      </c>
      <c r="X494" s="43">
        <f t="shared" si="257"/>
        <v>0</v>
      </c>
      <c r="Y494" s="43">
        <f t="shared" si="257"/>
        <v>0</v>
      </c>
      <c r="Z494" s="43">
        <f t="shared" si="257"/>
        <v>201269323.74000001</v>
      </c>
      <c r="AA494" s="43">
        <f t="shared" si="257"/>
        <v>4077940676.2600002</v>
      </c>
      <c r="AB494" s="44">
        <f>Z494/D494</f>
        <v>4.7034224480686858E-2</v>
      </c>
      <c r="AC494" s="46"/>
      <c r="AE494" s="37"/>
      <c r="AF494" s="37"/>
    </row>
    <row r="495" spans="1:32" s="49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50"/>
      <c r="AF495" s="50"/>
    </row>
    <row r="496" spans="1:32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  <c r="AF496" s="37"/>
    </row>
    <row r="497" spans="1:32" s="36" customFormat="1" ht="15" customHeight="1" x14ac:dyDescent="0.25">
      <c r="A497" s="51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  <c r="AF497" s="37"/>
    </row>
    <row r="498" spans="1:32" s="36" customFormat="1" ht="18" customHeight="1" x14ac:dyDescent="0.2">
      <c r="A498" s="40" t="s">
        <v>34</v>
      </c>
      <c r="B498" s="34">
        <f>[1]consoCURRENT!E10305</f>
        <v>15557000</v>
      </c>
      <c r="C498" s="34">
        <f>[1]consoCURRENT!F10305</f>
        <v>0</v>
      </c>
      <c r="D498" s="34">
        <f>[1]consoCURRENT!G10305</f>
        <v>15557000</v>
      </c>
      <c r="E498" s="34">
        <f>[1]consoCURRENT!H10305</f>
        <v>2286702.0300000003</v>
      </c>
      <c r="F498" s="34">
        <f>[1]consoCURRENT!I10305</f>
        <v>0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1969191.9300000002</v>
      </c>
      <c r="O498" s="34">
        <f>[1]consoCURRENT!R10305</f>
        <v>317510.10000000003</v>
      </c>
      <c r="P498" s="34">
        <f>[1]consoCURRENT!S10305</f>
        <v>0</v>
      </c>
      <c r="Q498" s="34">
        <f>[1]consoCURRENT!T10305</f>
        <v>0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2286702.0300000003</v>
      </c>
      <c r="AA498" s="34">
        <f>D498-Z498</f>
        <v>13270297.969999999</v>
      </c>
      <c r="AB498" s="41">
        <f>Z498/D498</f>
        <v>0.14698862441344734</v>
      </c>
      <c r="AC498" s="35"/>
      <c r="AE498" s="37"/>
      <c r="AF498" s="37"/>
    </row>
    <row r="499" spans="1:32" s="36" customFormat="1" ht="18" customHeight="1" x14ac:dyDescent="0.2">
      <c r="A499" s="40" t="s">
        <v>35</v>
      </c>
      <c r="B499" s="34">
        <f>[1]consoCURRENT!E10418</f>
        <v>1938552000</v>
      </c>
      <c r="C499" s="34">
        <f>[1]consoCURRENT!F10418</f>
        <v>0</v>
      </c>
      <c r="D499" s="34">
        <f>[1]consoCURRENT!G10418</f>
        <v>1938552000</v>
      </c>
      <c r="E499" s="34">
        <f>[1]consoCURRENT!H10418</f>
        <v>33200617.73</v>
      </c>
      <c r="F499" s="34">
        <f>[1]consoCURRENT!I10418</f>
        <v>0</v>
      </c>
      <c r="G499" s="34">
        <f>[1]consoCURRENT!J10418</f>
        <v>0</v>
      </c>
      <c r="H499" s="34">
        <f>[1]consoCURRENT!K10418</f>
        <v>0</v>
      </c>
      <c r="I499" s="34">
        <f>[1]consoCURRENT!L10418</f>
        <v>9985007.7699999996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9985007.7699999996</v>
      </c>
      <c r="N499" s="34">
        <f>[1]consoCURRENT!Q10418</f>
        <v>23214769.960000001</v>
      </c>
      <c r="O499" s="34">
        <f>[1]consoCURRENT!R10418</f>
        <v>840</v>
      </c>
      <c r="P499" s="34">
        <f>[1]consoCURRENT!S10418</f>
        <v>0</v>
      </c>
      <c r="Q499" s="34">
        <f>[1]consoCURRENT!T10418</f>
        <v>0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 t="shared" ref="Z499:Z501" si="258">SUM(M499:Y499)</f>
        <v>33200617.73</v>
      </c>
      <c r="AA499" s="34">
        <f>D499-Z499</f>
        <v>1905351382.27</v>
      </c>
      <c r="AB499" s="41">
        <f>Z499/D499</f>
        <v>1.7126503560389403E-2</v>
      </c>
      <c r="AC499" s="35"/>
      <c r="AE499" s="37"/>
      <c r="AF499" s="37"/>
    </row>
    <row r="500" spans="1:32" s="36" customFormat="1" ht="18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8"/>
        <v>0</v>
      </c>
      <c r="AA500" s="34">
        <f>D500-Z500</f>
        <v>0</v>
      </c>
      <c r="AB500" s="41"/>
      <c r="AC500" s="35"/>
      <c r="AE500" s="37"/>
      <c r="AF500" s="37"/>
    </row>
    <row r="501" spans="1:32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 t="shared" si="258"/>
        <v>0</v>
      </c>
      <c r="AA501" s="34">
        <f>D501-Z501</f>
        <v>0</v>
      </c>
      <c r="AB501" s="41"/>
      <c r="AC501" s="35"/>
      <c r="AE501" s="37"/>
      <c r="AF501" s="37"/>
    </row>
    <row r="502" spans="1:32" s="36" customFormat="1" ht="18" hidden="1" customHeight="1" x14ac:dyDescent="0.25">
      <c r="A502" s="42" t="s">
        <v>38</v>
      </c>
      <c r="B502" s="43">
        <f t="shared" ref="B502:AA502" si="259">SUM(B498:B501)</f>
        <v>1954109000</v>
      </c>
      <c r="C502" s="43">
        <f t="shared" si="259"/>
        <v>0</v>
      </c>
      <c r="D502" s="43">
        <f t="shared" si="259"/>
        <v>1954109000</v>
      </c>
      <c r="E502" s="43">
        <f t="shared" si="259"/>
        <v>35487319.759999998</v>
      </c>
      <c r="F502" s="43">
        <f t="shared" si="259"/>
        <v>0</v>
      </c>
      <c r="G502" s="43">
        <f t="shared" si="259"/>
        <v>0</v>
      </c>
      <c r="H502" s="43">
        <f t="shared" si="259"/>
        <v>0</v>
      </c>
      <c r="I502" s="43">
        <f t="shared" si="259"/>
        <v>9985007.7699999996</v>
      </c>
      <c r="J502" s="43">
        <f t="shared" si="259"/>
        <v>0</v>
      </c>
      <c r="K502" s="43">
        <f t="shared" si="259"/>
        <v>0</v>
      </c>
      <c r="L502" s="43">
        <f t="shared" si="259"/>
        <v>0</v>
      </c>
      <c r="M502" s="43">
        <f t="shared" si="259"/>
        <v>9985007.7699999996</v>
      </c>
      <c r="N502" s="43">
        <f t="shared" si="259"/>
        <v>25183961.890000001</v>
      </c>
      <c r="O502" s="43">
        <f t="shared" si="259"/>
        <v>318350.10000000003</v>
      </c>
      <c r="P502" s="43">
        <f t="shared" si="259"/>
        <v>0</v>
      </c>
      <c r="Q502" s="43">
        <f t="shared" si="259"/>
        <v>0</v>
      </c>
      <c r="R502" s="43">
        <f t="shared" si="259"/>
        <v>0</v>
      </c>
      <c r="S502" s="43">
        <f t="shared" si="259"/>
        <v>0</v>
      </c>
      <c r="T502" s="43">
        <f t="shared" si="259"/>
        <v>0</v>
      </c>
      <c r="U502" s="43">
        <f t="shared" si="259"/>
        <v>0</v>
      </c>
      <c r="V502" s="43">
        <f t="shared" si="259"/>
        <v>0</v>
      </c>
      <c r="W502" s="43">
        <f t="shared" si="259"/>
        <v>0</v>
      </c>
      <c r="X502" s="43">
        <f t="shared" si="259"/>
        <v>0</v>
      </c>
      <c r="Y502" s="43">
        <f t="shared" si="259"/>
        <v>0</v>
      </c>
      <c r="Z502" s="43">
        <f t="shared" si="259"/>
        <v>35487319.759999998</v>
      </c>
      <c r="AA502" s="43">
        <f t="shared" si="259"/>
        <v>1918621680.24</v>
      </c>
      <c r="AB502" s="44">
        <f>Z502/D502</f>
        <v>1.8160358383283632E-2</v>
      </c>
      <c r="AC502" s="35"/>
      <c r="AE502" s="37"/>
      <c r="AF502" s="37"/>
    </row>
    <row r="503" spans="1:32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 t="shared" ref="Z503" si="260">SUM(M503:Y503)</f>
        <v>0</v>
      </c>
      <c r="AA503" s="34">
        <f>D503-Z503</f>
        <v>0</v>
      </c>
      <c r="AB503" s="41"/>
      <c r="AC503" s="35"/>
      <c r="AE503" s="37"/>
      <c r="AF503" s="37"/>
    </row>
    <row r="504" spans="1:32" s="36" customFormat="1" ht="18" customHeight="1" x14ac:dyDescent="0.25">
      <c r="A504" s="42" t="s">
        <v>40</v>
      </c>
      <c r="B504" s="43">
        <f t="shared" ref="B504:AA504" si="261">B503+B502</f>
        <v>1954109000</v>
      </c>
      <c r="C504" s="43">
        <f t="shared" si="261"/>
        <v>0</v>
      </c>
      <c r="D504" s="43">
        <f t="shared" si="261"/>
        <v>1954109000</v>
      </c>
      <c r="E504" s="43">
        <f t="shared" si="261"/>
        <v>35487319.759999998</v>
      </c>
      <c r="F504" s="43">
        <f t="shared" si="261"/>
        <v>0</v>
      </c>
      <c r="G504" s="43">
        <f t="shared" si="261"/>
        <v>0</v>
      </c>
      <c r="H504" s="43">
        <f t="shared" si="261"/>
        <v>0</v>
      </c>
      <c r="I504" s="43">
        <f t="shared" si="261"/>
        <v>9985007.7699999996</v>
      </c>
      <c r="J504" s="43">
        <f t="shared" si="261"/>
        <v>0</v>
      </c>
      <c r="K504" s="43">
        <f t="shared" si="261"/>
        <v>0</v>
      </c>
      <c r="L504" s="43">
        <f t="shared" si="261"/>
        <v>0</v>
      </c>
      <c r="M504" s="43">
        <f t="shared" si="261"/>
        <v>9985007.7699999996</v>
      </c>
      <c r="N504" s="43">
        <f t="shared" si="261"/>
        <v>25183961.890000001</v>
      </c>
      <c r="O504" s="43">
        <f t="shared" si="261"/>
        <v>318350.10000000003</v>
      </c>
      <c r="P504" s="43">
        <f t="shared" si="261"/>
        <v>0</v>
      </c>
      <c r="Q504" s="43">
        <f t="shared" si="261"/>
        <v>0</v>
      </c>
      <c r="R504" s="43">
        <f t="shared" si="261"/>
        <v>0</v>
      </c>
      <c r="S504" s="43">
        <f t="shared" si="261"/>
        <v>0</v>
      </c>
      <c r="T504" s="43">
        <f t="shared" si="261"/>
        <v>0</v>
      </c>
      <c r="U504" s="43">
        <f t="shared" si="261"/>
        <v>0</v>
      </c>
      <c r="V504" s="43">
        <f t="shared" si="261"/>
        <v>0</v>
      </c>
      <c r="W504" s="43">
        <f t="shared" si="261"/>
        <v>0</v>
      </c>
      <c r="X504" s="43">
        <f t="shared" si="261"/>
        <v>0</v>
      </c>
      <c r="Y504" s="43">
        <f t="shared" si="261"/>
        <v>0</v>
      </c>
      <c r="Z504" s="43">
        <f t="shared" si="261"/>
        <v>35487319.759999998</v>
      </c>
      <c r="AA504" s="43">
        <f t="shared" si="261"/>
        <v>1918621680.24</v>
      </c>
      <c r="AB504" s="44">
        <f>Z504/D504</f>
        <v>1.8160358383283632E-2</v>
      </c>
      <c r="AC504" s="46"/>
      <c r="AE504" s="37"/>
      <c r="AF504" s="37"/>
    </row>
    <row r="505" spans="1:32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  <c r="AF505" s="37"/>
    </row>
    <row r="506" spans="1:32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  <c r="AF506" s="37"/>
    </row>
    <row r="507" spans="1:32" s="36" customFormat="1" ht="15" customHeight="1" x14ac:dyDescent="0.25">
      <c r="A507" s="51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  <c r="AF507" s="37"/>
    </row>
    <row r="508" spans="1:32" s="36" customFormat="1" ht="18" customHeight="1" x14ac:dyDescent="0.2">
      <c r="A508" s="40" t="s">
        <v>34</v>
      </c>
      <c r="B508" s="34">
        <f>[1]consoCURRENT!E10518</f>
        <v>9219000</v>
      </c>
      <c r="C508" s="34">
        <f>[1]consoCURRENT!F10518</f>
        <v>0</v>
      </c>
      <c r="D508" s="34">
        <f>[1]consoCURRENT!G10518</f>
        <v>9219000</v>
      </c>
      <c r="E508" s="34">
        <f>[1]consoCURRENT!H10518</f>
        <v>1152654.8700000001</v>
      </c>
      <c r="F508" s="34">
        <f>[1]consoCURRENT!I10518</f>
        <v>0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549728.81999999995</v>
      </c>
      <c r="O508" s="34">
        <f>[1]consoCURRENT!R10518</f>
        <v>602926.05000000005</v>
      </c>
      <c r="P508" s="34">
        <f>[1]consoCURRENT!S10518</f>
        <v>0</v>
      </c>
      <c r="Q508" s="34">
        <f>[1]consoCURRENT!T10518</f>
        <v>0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1152654.8700000001</v>
      </c>
      <c r="AA508" s="34">
        <f>D508-Z508</f>
        <v>8066345.1299999999</v>
      </c>
      <c r="AB508" s="41">
        <f>Z508/D508</f>
        <v>0.12503035795639442</v>
      </c>
      <c r="AC508" s="35"/>
      <c r="AE508" s="37"/>
      <c r="AF508" s="37"/>
    </row>
    <row r="509" spans="1:32" s="36" customFormat="1" ht="18" customHeight="1" x14ac:dyDescent="0.2">
      <c r="A509" s="53" t="s">
        <v>35</v>
      </c>
      <c r="B509" s="54">
        <f>[1]consoCURRENT!E10631</f>
        <v>59904000</v>
      </c>
      <c r="C509" s="54">
        <f>[1]consoCURRENT!F10631</f>
        <v>0</v>
      </c>
      <c r="D509" s="54">
        <f>[1]consoCURRENT!G10631</f>
        <v>59904000</v>
      </c>
      <c r="E509" s="54">
        <f>[1]consoCURRENT!H10631</f>
        <v>1552126</v>
      </c>
      <c r="F509" s="54">
        <f>[1]consoCURRENT!I10631</f>
        <v>0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1204920</v>
      </c>
      <c r="O509" s="54">
        <f>[1]consoCURRENT!R10631</f>
        <v>347206</v>
      </c>
      <c r="P509" s="54">
        <f>[1]consoCURRENT!S10631</f>
        <v>0</v>
      </c>
      <c r="Q509" s="54">
        <f>[1]consoCURRENT!T10631</f>
        <v>0</v>
      </c>
      <c r="R509" s="54">
        <f>[1]consoCURRENT!U10631</f>
        <v>0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54">
        <f t="shared" ref="Z509:Z511" si="262">SUM(M509:Y509)</f>
        <v>1552126</v>
      </c>
      <c r="AA509" s="54">
        <f>D509-Z509</f>
        <v>58351874</v>
      </c>
      <c r="AB509" s="55">
        <f>Z509/D509</f>
        <v>2.5910223023504275E-2</v>
      </c>
      <c r="AC509" s="46"/>
      <c r="AE509" s="37"/>
      <c r="AF509" s="37"/>
    </row>
    <row r="510" spans="1:32" s="36" customFormat="1" ht="18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2"/>
        <v>0</v>
      </c>
      <c r="AA510" s="34">
        <f>D510-Z510</f>
        <v>0</v>
      </c>
      <c r="AB510" s="41"/>
      <c r="AC510" s="35"/>
      <c r="AE510" s="37"/>
      <c r="AF510" s="37"/>
    </row>
    <row r="511" spans="1:32" s="36" customFormat="1" ht="18" customHeight="1" x14ac:dyDescent="0.2">
      <c r="A511" s="40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 t="shared" si="262"/>
        <v>0</v>
      </c>
      <c r="AA511" s="34">
        <f>D511-Z511</f>
        <v>0</v>
      </c>
      <c r="AB511" s="41"/>
      <c r="AC511" s="35"/>
      <c r="AE511" s="37"/>
      <c r="AF511" s="37"/>
    </row>
    <row r="512" spans="1:32" s="36" customFormat="1" ht="18" hidden="1" customHeight="1" x14ac:dyDescent="0.25">
      <c r="A512" s="42" t="s">
        <v>38</v>
      </c>
      <c r="B512" s="43">
        <f t="shared" ref="B512:AA512" si="263">SUM(B508:B511)</f>
        <v>69123000</v>
      </c>
      <c r="C512" s="43">
        <f t="shared" si="263"/>
        <v>0</v>
      </c>
      <c r="D512" s="43">
        <f t="shared" si="263"/>
        <v>69123000</v>
      </c>
      <c r="E512" s="43">
        <f t="shared" si="263"/>
        <v>2704780.87</v>
      </c>
      <c r="F512" s="43">
        <f t="shared" si="263"/>
        <v>0</v>
      </c>
      <c r="G512" s="43">
        <f t="shared" si="263"/>
        <v>0</v>
      </c>
      <c r="H512" s="43">
        <f t="shared" si="263"/>
        <v>0</v>
      </c>
      <c r="I512" s="43">
        <f t="shared" si="263"/>
        <v>0</v>
      </c>
      <c r="J512" s="43">
        <f t="shared" si="263"/>
        <v>0</v>
      </c>
      <c r="K512" s="43">
        <f t="shared" si="263"/>
        <v>0</v>
      </c>
      <c r="L512" s="43">
        <f t="shared" si="263"/>
        <v>0</v>
      </c>
      <c r="M512" s="43">
        <f t="shared" si="263"/>
        <v>0</v>
      </c>
      <c r="N512" s="43">
        <f t="shared" si="263"/>
        <v>1754648.8199999998</v>
      </c>
      <c r="O512" s="43">
        <f t="shared" si="263"/>
        <v>950132.05</v>
      </c>
      <c r="P512" s="43">
        <f t="shared" si="263"/>
        <v>0</v>
      </c>
      <c r="Q512" s="43">
        <f t="shared" si="263"/>
        <v>0</v>
      </c>
      <c r="R512" s="43">
        <f t="shared" si="263"/>
        <v>0</v>
      </c>
      <c r="S512" s="43">
        <f t="shared" si="263"/>
        <v>0</v>
      </c>
      <c r="T512" s="43">
        <f t="shared" si="263"/>
        <v>0</v>
      </c>
      <c r="U512" s="43">
        <f t="shared" si="263"/>
        <v>0</v>
      </c>
      <c r="V512" s="43">
        <f t="shared" si="263"/>
        <v>0</v>
      </c>
      <c r="W512" s="43">
        <f t="shared" si="263"/>
        <v>0</v>
      </c>
      <c r="X512" s="43">
        <f t="shared" si="263"/>
        <v>0</v>
      </c>
      <c r="Y512" s="43">
        <f t="shared" si="263"/>
        <v>0</v>
      </c>
      <c r="Z512" s="43">
        <f t="shared" si="263"/>
        <v>2704780.87</v>
      </c>
      <c r="AA512" s="43">
        <f t="shared" si="263"/>
        <v>66418219.130000003</v>
      </c>
      <c r="AB512" s="44">
        <f>Z512/D512</f>
        <v>3.9129969330034868E-2</v>
      </c>
      <c r="AC512" s="35"/>
      <c r="AE512" s="37"/>
      <c r="AF512" s="37"/>
    </row>
    <row r="513" spans="1:32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 t="shared" ref="Z513" si="264">SUM(M513:Y513)</f>
        <v>0</v>
      </c>
      <c r="AA513" s="34">
        <f>D513-Z513</f>
        <v>0</v>
      </c>
      <c r="AB513" s="41"/>
      <c r="AC513" s="35"/>
      <c r="AE513" s="37"/>
      <c r="AF513" s="37"/>
    </row>
    <row r="514" spans="1:32" s="36" customFormat="1" ht="18" customHeight="1" x14ac:dyDescent="0.25">
      <c r="A514" s="42" t="s">
        <v>40</v>
      </c>
      <c r="B514" s="43">
        <f t="shared" ref="B514:AA514" si="265">B513+B512</f>
        <v>69123000</v>
      </c>
      <c r="C514" s="43">
        <f t="shared" si="265"/>
        <v>0</v>
      </c>
      <c r="D514" s="43">
        <f t="shared" si="265"/>
        <v>69123000</v>
      </c>
      <c r="E514" s="43">
        <f t="shared" si="265"/>
        <v>2704780.87</v>
      </c>
      <c r="F514" s="43">
        <f t="shared" si="265"/>
        <v>0</v>
      </c>
      <c r="G514" s="43">
        <f t="shared" si="265"/>
        <v>0</v>
      </c>
      <c r="H514" s="43">
        <f t="shared" si="265"/>
        <v>0</v>
      </c>
      <c r="I514" s="43">
        <f t="shared" si="265"/>
        <v>0</v>
      </c>
      <c r="J514" s="43">
        <f t="shared" si="265"/>
        <v>0</v>
      </c>
      <c r="K514" s="43">
        <f t="shared" si="265"/>
        <v>0</v>
      </c>
      <c r="L514" s="43">
        <f t="shared" si="265"/>
        <v>0</v>
      </c>
      <c r="M514" s="43">
        <f t="shared" si="265"/>
        <v>0</v>
      </c>
      <c r="N514" s="43">
        <f t="shared" si="265"/>
        <v>1754648.8199999998</v>
      </c>
      <c r="O514" s="43">
        <f t="shared" si="265"/>
        <v>950132.05</v>
      </c>
      <c r="P514" s="43">
        <f t="shared" si="265"/>
        <v>0</v>
      </c>
      <c r="Q514" s="43">
        <f t="shared" si="265"/>
        <v>0</v>
      </c>
      <c r="R514" s="43">
        <f t="shared" si="265"/>
        <v>0</v>
      </c>
      <c r="S514" s="43">
        <f t="shared" si="265"/>
        <v>0</v>
      </c>
      <c r="T514" s="43">
        <f t="shared" si="265"/>
        <v>0</v>
      </c>
      <c r="U514" s="43">
        <f t="shared" si="265"/>
        <v>0</v>
      </c>
      <c r="V514" s="43">
        <f t="shared" si="265"/>
        <v>0</v>
      </c>
      <c r="W514" s="43">
        <f t="shared" si="265"/>
        <v>0</v>
      </c>
      <c r="X514" s="43">
        <f t="shared" si="265"/>
        <v>0</v>
      </c>
      <c r="Y514" s="43">
        <f t="shared" si="265"/>
        <v>0</v>
      </c>
      <c r="Z514" s="43">
        <f t="shared" si="265"/>
        <v>2704780.87</v>
      </c>
      <c r="AA514" s="43">
        <f t="shared" si="265"/>
        <v>66418219.130000003</v>
      </c>
      <c r="AB514" s="44">
        <f>Z514/D514</f>
        <v>3.9129969330034868E-2</v>
      </c>
      <c r="AC514" s="46"/>
      <c r="AE514" s="37"/>
      <c r="AF514" s="37"/>
    </row>
    <row r="515" spans="1:32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  <c r="AF515" s="37"/>
    </row>
    <row r="516" spans="1:32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>
        <f>612890.05+10000000+500000+3417120+350000+500000</f>
        <v>15380010.050000001</v>
      </c>
      <c r="AA516" s="34"/>
      <c r="AB516" s="34"/>
      <c r="AC516" s="35"/>
      <c r="AE516" s="37"/>
      <c r="AF516" s="37"/>
    </row>
    <row r="517" spans="1:32" s="36" customFormat="1" ht="15" customHeight="1" x14ac:dyDescent="0.25">
      <c r="A517" s="51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  <c r="AF517" s="37"/>
    </row>
    <row r="518" spans="1:32" s="36" customFormat="1" ht="18" customHeight="1" x14ac:dyDescent="0.2">
      <c r="A518" s="40" t="s">
        <v>34</v>
      </c>
      <c r="B518" s="34">
        <f>[1]consoCURRENT!E10731</f>
        <v>8901000</v>
      </c>
      <c r="C518" s="34">
        <f>[1]consoCURRENT!F10731</f>
        <v>0</v>
      </c>
      <c r="D518" s="34">
        <f>[1]consoCURRENT!G10731</f>
        <v>8901000</v>
      </c>
      <c r="E518" s="34">
        <f>[1]consoCURRENT!H10731</f>
        <v>1297754.08</v>
      </c>
      <c r="F518" s="34">
        <f>[1]consoCURRENT!I10731</f>
        <v>0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648770.57999999996</v>
      </c>
      <c r="O518" s="34">
        <f>[1]consoCURRENT!R10731</f>
        <v>648983.5</v>
      </c>
      <c r="P518" s="34">
        <f>[1]consoCURRENT!S10731</f>
        <v>0</v>
      </c>
      <c r="Q518" s="34">
        <f>[1]consoCURRENT!T10731</f>
        <v>0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1297754.08</v>
      </c>
      <c r="AA518" s="34">
        <f>D518-Z518</f>
        <v>7603245.9199999999</v>
      </c>
      <c r="AB518" s="41">
        <f>Z518/D518</f>
        <v>0.14579868329401191</v>
      </c>
      <c r="AC518" s="35"/>
      <c r="AE518" s="37"/>
      <c r="AF518" s="37"/>
    </row>
    <row r="519" spans="1:32" s="36" customFormat="1" ht="18" customHeight="1" x14ac:dyDescent="0.2">
      <c r="A519" s="40" t="s">
        <v>35</v>
      </c>
      <c r="B519" s="34">
        <f>[1]consoCURRENT!E10844</f>
        <v>131560000</v>
      </c>
      <c r="C519" s="34">
        <f>[1]consoCURRENT!F10844</f>
        <v>0</v>
      </c>
      <c r="D519" s="34">
        <f>[1]consoCURRENT!G10844</f>
        <v>131560000</v>
      </c>
      <c r="E519" s="34">
        <f>[1]consoCURRENT!H10844</f>
        <v>4092331.45</v>
      </c>
      <c r="F519" s="34">
        <f>[1]consoCURRENT!I10844</f>
        <v>0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1932887.58</v>
      </c>
      <c r="O519" s="34">
        <f>[1]consoCURRENT!R10844</f>
        <v>2159443.87</v>
      </c>
      <c r="P519" s="34">
        <f>[1]consoCURRENT!S10844</f>
        <v>0</v>
      </c>
      <c r="Q519" s="34">
        <f>[1]consoCURRENT!T10844</f>
        <v>0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 t="shared" ref="Z519:Z521" si="266">SUM(M519:Y519)</f>
        <v>4092331.45</v>
      </c>
      <c r="AA519" s="34">
        <f>D519-Z519</f>
        <v>127467668.55</v>
      </c>
      <c r="AB519" s="41">
        <f>Z519/D519</f>
        <v>3.110619831255701E-2</v>
      </c>
      <c r="AC519" s="35"/>
      <c r="AE519" s="37"/>
      <c r="AF519" s="37"/>
    </row>
    <row r="520" spans="1:32" s="36" customFormat="1" ht="18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6"/>
        <v>0</v>
      </c>
      <c r="AA520" s="34">
        <f>D520-Z520</f>
        <v>0</v>
      </c>
      <c r="AB520" s="41"/>
      <c r="AC520" s="35"/>
      <c r="AE520" s="37"/>
      <c r="AF520" s="37"/>
    </row>
    <row r="521" spans="1:32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 t="shared" si="266"/>
        <v>0</v>
      </c>
      <c r="AA521" s="34">
        <f>D521-Z521</f>
        <v>0</v>
      </c>
      <c r="AB521" s="41"/>
      <c r="AC521" s="35"/>
      <c r="AE521" s="37"/>
      <c r="AF521" s="37"/>
    </row>
    <row r="522" spans="1:32" s="36" customFormat="1" ht="18" hidden="1" customHeight="1" x14ac:dyDescent="0.25">
      <c r="A522" s="42" t="s">
        <v>38</v>
      </c>
      <c r="B522" s="43">
        <f t="shared" ref="B522:AA522" si="267">SUM(B518:B521)</f>
        <v>140461000</v>
      </c>
      <c r="C522" s="43">
        <f t="shared" si="267"/>
        <v>0</v>
      </c>
      <c r="D522" s="43">
        <f t="shared" si="267"/>
        <v>140461000</v>
      </c>
      <c r="E522" s="43">
        <f t="shared" si="267"/>
        <v>5390085.5300000003</v>
      </c>
      <c r="F522" s="43">
        <f t="shared" si="267"/>
        <v>0</v>
      </c>
      <c r="G522" s="43">
        <f t="shared" si="267"/>
        <v>0</v>
      </c>
      <c r="H522" s="43">
        <f t="shared" si="267"/>
        <v>0</v>
      </c>
      <c r="I522" s="43">
        <f t="shared" si="267"/>
        <v>0</v>
      </c>
      <c r="J522" s="43">
        <f t="shared" si="267"/>
        <v>0</v>
      </c>
      <c r="K522" s="43">
        <f t="shared" si="267"/>
        <v>0</v>
      </c>
      <c r="L522" s="43">
        <f t="shared" si="267"/>
        <v>0</v>
      </c>
      <c r="M522" s="43">
        <f t="shared" si="267"/>
        <v>0</v>
      </c>
      <c r="N522" s="43">
        <f t="shared" si="267"/>
        <v>2581658.16</v>
      </c>
      <c r="O522" s="43">
        <f t="shared" si="267"/>
        <v>2808427.37</v>
      </c>
      <c r="P522" s="43">
        <f t="shared" si="267"/>
        <v>0</v>
      </c>
      <c r="Q522" s="43">
        <f t="shared" si="267"/>
        <v>0</v>
      </c>
      <c r="R522" s="43">
        <f t="shared" si="267"/>
        <v>0</v>
      </c>
      <c r="S522" s="43">
        <f t="shared" si="267"/>
        <v>0</v>
      </c>
      <c r="T522" s="43">
        <f t="shared" si="267"/>
        <v>0</v>
      </c>
      <c r="U522" s="43">
        <f t="shared" si="267"/>
        <v>0</v>
      </c>
      <c r="V522" s="43">
        <f t="shared" si="267"/>
        <v>0</v>
      </c>
      <c r="W522" s="43">
        <f t="shared" si="267"/>
        <v>0</v>
      </c>
      <c r="X522" s="43">
        <f t="shared" si="267"/>
        <v>0</v>
      </c>
      <c r="Y522" s="43">
        <f t="shared" si="267"/>
        <v>0</v>
      </c>
      <c r="Z522" s="43">
        <f t="shared" si="267"/>
        <v>5390085.5300000003</v>
      </c>
      <c r="AA522" s="43">
        <f t="shared" si="267"/>
        <v>135070914.47</v>
      </c>
      <c r="AB522" s="44">
        <f>Z522/D522</f>
        <v>3.8374250005339561E-2</v>
      </c>
      <c r="AC522" s="35"/>
      <c r="AE522" s="37"/>
      <c r="AF522" s="37"/>
    </row>
    <row r="523" spans="1:32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 t="shared" ref="Z523" si="268">SUM(M523:Y523)</f>
        <v>0</v>
      </c>
      <c r="AA523" s="34">
        <f>D523-Z523</f>
        <v>0</v>
      </c>
      <c r="AB523" s="41"/>
      <c r="AC523" s="35"/>
      <c r="AE523" s="37"/>
      <c r="AF523" s="37"/>
    </row>
    <row r="524" spans="1:32" s="36" customFormat="1" ht="18" customHeight="1" x14ac:dyDescent="0.25">
      <c r="A524" s="42" t="s">
        <v>40</v>
      </c>
      <c r="B524" s="43">
        <f t="shared" ref="B524:AA524" si="269">B523+B522</f>
        <v>140461000</v>
      </c>
      <c r="C524" s="43">
        <f t="shared" si="269"/>
        <v>0</v>
      </c>
      <c r="D524" s="43">
        <f t="shared" si="269"/>
        <v>140461000</v>
      </c>
      <c r="E524" s="43">
        <f t="shared" si="269"/>
        <v>5390085.5300000003</v>
      </c>
      <c r="F524" s="43">
        <f t="shared" si="269"/>
        <v>0</v>
      </c>
      <c r="G524" s="43">
        <f t="shared" si="269"/>
        <v>0</v>
      </c>
      <c r="H524" s="43">
        <f t="shared" si="269"/>
        <v>0</v>
      </c>
      <c r="I524" s="43">
        <f t="shared" si="269"/>
        <v>0</v>
      </c>
      <c r="J524" s="43">
        <f t="shared" si="269"/>
        <v>0</v>
      </c>
      <c r="K524" s="43">
        <f t="shared" si="269"/>
        <v>0</v>
      </c>
      <c r="L524" s="43">
        <f t="shared" si="269"/>
        <v>0</v>
      </c>
      <c r="M524" s="43">
        <f t="shared" si="269"/>
        <v>0</v>
      </c>
      <c r="N524" s="43">
        <f t="shared" si="269"/>
        <v>2581658.16</v>
      </c>
      <c r="O524" s="43">
        <f t="shared" si="269"/>
        <v>2808427.37</v>
      </c>
      <c r="P524" s="43">
        <f t="shared" si="269"/>
        <v>0</v>
      </c>
      <c r="Q524" s="43">
        <f t="shared" si="269"/>
        <v>0</v>
      </c>
      <c r="R524" s="43">
        <f t="shared" si="269"/>
        <v>0</v>
      </c>
      <c r="S524" s="43">
        <f t="shared" si="269"/>
        <v>0</v>
      </c>
      <c r="T524" s="43">
        <f t="shared" si="269"/>
        <v>0</v>
      </c>
      <c r="U524" s="43">
        <f t="shared" si="269"/>
        <v>0</v>
      </c>
      <c r="V524" s="43">
        <f t="shared" si="269"/>
        <v>0</v>
      </c>
      <c r="W524" s="43">
        <f t="shared" si="269"/>
        <v>0</v>
      </c>
      <c r="X524" s="43">
        <f t="shared" si="269"/>
        <v>0</v>
      </c>
      <c r="Y524" s="43">
        <f t="shared" si="269"/>
        <v>0</v>
      </c>
      <c r="Z524" s="43">
        <f t="shared" si="269"/>
        <v>5390085.5300000003</v>
      </c>
      <c r="AA524" s="43">
        <f t="shared" si="269"/>
        <v>135070914.47</v>
      </c>
      <c r="AB524" s="44">
        <f>Z524/D524</f>
        <v>3.8374250005339561E-2</v>
      </c>
      <c r="AC524" s="46"/>
      <c r="AE524" s="37"/>
      <c r="AF524" s="37"/>
    </row>
    <row r="525" spans="1:32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  <c r="AF525" s="37"/>
    </row>
    <row r="526" spans="1:32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  <c r="AF526" s="37"/>
    </row>
    <row r="527" spans="1:32" s="36" customFormat="1" ht="15" customHeight="1" x14ac:dyDescent="0.25">
      <c r="A527" s="51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  <c r="AF527" s="37"/>
    </row>
    <row r="528" spans="1:32" s="36" customFormat="1" ht="18" customHeight="1" x14ac:dyDescent="0.2">
      <c r="A528" s="40" t="s">
        <v>34</v>
      </c>
      <c r="B528" s="34">
        <f>[1]consoCURRENT!E10944</f>
        <v>11251000</v>
      </c>
      <c r="C528" s="34">
        <f>[1]consoCURRENT!F10944</f>
        <v>0</v>
      </c>
      <c r="D528" s="34">
        <f>[1]consoCURRENT!G10944</f>
        <v>11251000</v>
      </c>
      <c r="E528" s="34">
        <f>[1]consoCURRENT!H10944</f>
        <v>1480636.1199999999</v>
      </c>
      <c r="F528" s="34">
        <f>[1]consoCURRENT!I10944</f>
        <v>0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752433.44</v>
      </c>
      <c r="O528" s="34">
        <f>[1]consoCURRENT!R10944</f>
        <v>728202.67999999993</v>
      </c>
      <c r="P528" s="34">
        <f>[1]consoCURRENT!S10944</f>
        <v>0</v>
      </c>
      <c r="Q528" s="34">
        <f>[1]consoCURRENT!T10944</f>
        <v>0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1480636.1199999999</v>
      </c>
      <c r="AA528" s="34">
        <f>D528-Z528</f>
        <v>9770363.8800000008</v>
      </c>
      <c r="AB528" s="41">
        <f>Z528/D528</f>
        <v>0.13160040174206736</v>
      </c>
      <c r="AC528" s="35"/>
      <c r="AE528" s="37"/>
      <c r="AF528" s="37"/>
    </row>
    <row r="529" spans="1:32" s="36" customFormat="1" ht="18" customHeight="1" x14ac:dyDescent="0.2">
      <c r="A529" s="40" t="s">
        <v>35</v>
      </c>
      <c r="B529" s="34">
        <f>[1]consoCURRENT!E11057</f>
        <v>64423000</v>
      </c>
      <c r="C529" s="34">
        <f>[1]consoCURRENT!F11057</f>
        <v>0</v>
      </c>
      <c r="D529" s="34">
        <f>[1]consoCURRENT!G11057</f>
        <v>64423000</v>
      </c>
      <c r="E529" s="34">
        <f>[1]consoCURRENT!H11057</f>
        <v>2463912.4300000002</v>
      </c>
      <c r="F529" s="34">
        <f>[1]consoCURRENT!I11057</f>
        <v>0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1266597.17</v>
      </c>
      <c r="O529" s="34">
        <f>[1]consoCURRENT!R11057</f>
        <v>1197315.26</v>
      </c>
      <c r="P529" s="34">
        <f>[1]consoCURRENT!S11057</f>
        <v>0</v>
      </c>
      <c r="Q529" s="34">
        <f>[1]consoCURRENT!T11057</f>
        <v>0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 t="shared" ref="Z529:Z531" si="270">SUM(M529:Y529)</f>
        <v>2463912.4299999997</v>
      </c>
      <c r="AA529" s="34">
        <f>D529-Z529</f>
        <v>61959087.57</v>
      </c>
      <c r="AB529" s="41">
        <f>Z529/D529</f>
        <v>3.8245850550269307E-2</v>
      </c>
      <c r="AC529" s="35"/>
      <c r="AE529" s="37"/>
      <c r="AF529" s="37"/>
    </row>
    <row r="530" spans="1:32" s="36" customFormat="1" ht="18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70"/>
        <v>0</v>
      </c>
      <c r="AA530" s="34">
        <f>D530-Z530</f>
        <v>0</v>
      </c>
      <c r="AB530" s="41"/>
      <c r="AC530" s="35"/>
      <c r="AE530" s="37"/>
      <c r="AF530" s="37"/>
    </row>
    <row r="531" spans="1:32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 t="shared" si="270"/>
        <v>0</v>
      </c>
      <c r="AA531" s="34">
        <f>D531-Z531</f>
        <v>0</v>
      </c>
      <c r="AB531" s="41"/>
      <c r="AC531" s="35"/>
      <c r="AE531" s="37"/>
      <c r="AF531" s="37"/>
    </row>
    <row r="532" spans="1:32" s="36" customFormat="1" ht="18" hidden="1" customHeight="1" x14ac:dyDescent="0.25">
      <c r="A532" s="42" t="s">
        <v>38</v>
      </c>
      <c r="B532" s="43">
        <f t="shared" ref="B532:AA532" si="271">SUM(B528:B531)</f>
        <v>75674000</v>
      </c>
      <c r="C532" s="43">
        <f t="shared" si="271"/>
        <v>0</v>
      </c>
      <c r="D532" s="43">
        <f t="shared" si="271"/>
        <v>75674000</v>
      </c>
      <c r="E532" s="43">
        <f t="shared" si="271"/>
        <v>3944548.55</v>
      </c>
      <c r="F532" s="43">
        <f t="shared" si="271"/>
        <v>0</v>
      </c>
      <c r="G532" s="43">
        <f t="shared" si="271"/>
        <v>0</v>
      </c>
      <c r="H532" s="43">
        <f t="shared" si="271"/>
        <v>0</v>
      </c>
      <c r="I532" s="43">
        <f t="shared" si="271"/>
        <v>0</v>
      </c>
      <c r="J532" s="43">
        <f t="shared" si="271"/>
        <v>0</v>
      </c>
      <c r="K532" s="43">
        <f t="shared" si="271"/>
        <v>0</v>
      </c>
      <c r="L532" s="43">
        <f t="shared" si="271"/>
        <v>0</v>
      </c>
      <c r="M532" s="43">
        <f t="shared" si="271"/>
        <v>0</v>
      </c>
      <c r="N532" s="43">
        <f t="shared" si="271"/>
        <v>2019030.6099999999</v>
      </c>
      <c r="O532" s="43">
        <f t="shared" si="271"/>
        <v>1925517.94</v>
      </c>
      <c r="P532" s="43">
        <f t="shared" si="271"/>
        <v>0</v>
      </c>
      <c r="Q532" s="43">
        <f t="shared" si="271"/>
        <v>0</v>
      </c>
      <c r="R532" s="43">
        <f t="shared" si="271"/>
        <v>0</v>
      </c>
      <c r="S532" s="43">
        <f t="shared" si="271"/>
        <v>0</v>
      </c>
      <c r="T532" s="43">
        <f t="shared" si="271"/>
        <v>0</v>
      </c>
      <c r="U532" s="43">
        <f t="shared" si="271"/>
        <v>0</v>
      </c>
      <c r="V532" s="43">
        <f t="shared" si="271"/>
        <v>0</v>
      </c>
      <c r="W532" s="43">
        <f t="shared" si="271"/>
        <v>0</v>
      </c>
      <c r="X532" s="43">
        <f t="shared" si="271"/>
        <v>0</v>
      </c>
      <c r="Y532" s="43">
        <f t="shared" si="271"/>
        <v>0</v>
      </c>
      <c r="Z532" s="43">
        <f t="shared" si="271"/>
        <v>3944548.55</v>
      </c>
      <c r="AA532" s="43">
        <f t="shared" si="271"/>
        <v>71729451.450000003</v>
      </c>
      <c r="AB532" s="44">
        <f>Z532/D532</f>
        <v>5.2125545762084731E-2</v>
      </c>
      <c r="AC532" s="35"/>
      <c r="AE532" s="37"/>
      <c r="AF532" s="37"/>
    </row>
    <row r="533" spans="1:32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 t="shared" ref="Z533" si="272">SUM(M533:Y533)</f>
        <v>0</v>
      </c>
      <c r="AA533" s="34">
        <f>D533-Z533</f>
        <v>0</v>
      </c>
      <c r="AB533" s="41"/>
      <c r="AC533" s="35"/>
      <c r="AE533" s="37"/>
      <c r="AF533" s="37"/>
    </row>
    <row r="534" spans="1:32" s="36" customFormat="1" ht="18" customHeight="1" x14ac:dyDescent="0.25">
      <c r="A534" s="42" t="s">
        <v>40</v>
      </c>
      <c r="B534" s="43">
        <f t="shared" ref="B534:AA534" si="273">B533+B532</f>
        <v>75674000</v>
      </c>
      <c r="C534" s="43">
        <f t="shared" si="273"/>
        <v>0</v>
      </c>
      <c r="D534" s="43">
        <f t="shared" si="273"/>
        <v>75674000</v>
      </c>
      <c r="E534" s="43">
        <f t="shared" si="273"/>
        <v>3944548.55</v>
      </c>
      <c r="F534" s="43">
        <f t="shared" si="273"/>
        <v>0</v>
      </c>
      <c r="G534" s="43">
        <f t="shared" si="273"/>
        <v>0</v>
      </c>
      <c r="H534" s="43">
        <f t="shared" si="273"/>
        <v>0</v>
      </c>
      <c r="I534" s="43">
        <f t="shared" si="273"/>
        <v>0</v>
      </c>
      <c r="J534" s="43">
        <f t="shared" si="273"/>
        <v>0</v>
      </c>
      <c r="K534" s="43">
        <f t="shared" si="273"/>
        <v>0</v>
      </c>
      <c r="L534" s="43">
        <f t="shared" si="273"/>
        <v>0</v>
      </c>
      <c r="M534" s="43">
        <f t="shared" si="273"/>
        <v>0</v>
      </c>
      <c r="N534" s="43">
        <f t="shared" si="273"/>
        <v>2019030.6099999999</v>
      </c>
      <c r="O534" s="43">
        <f t="shared" si="273"/>
        <v>1925517.94</v>
      </c>
      <c r="P534" s="43">
        <f t="shared" si="273"/>
        <v>0</v>
      </c>
      <c r="Q534" s="43">
        <f t="shared" si="273"/>
        <v>0</v>
      </c>
      <c r="R534" s="43">
        <f t="shared" si="273"/>
        <v>0</v>
      </c>
      <c r="S534" s="43">
        <f t="shared" si="273"/>
        <v>0</v>
      </c>
      <c r="T534" s="43">
        <f t="shared" si="273"/>
        <v>0</v>
      </c>
      <c r="U534" s="43">
        <f t="shared" si="273"/>
        <v>0</v>
      </c>
      <c r="V534" s="43">
        <f t="shared" si="273"/>
        <v>0</v>
      </c>
      <c r="W534" s="43">
        <f t="shared" si="273"/>
        <v>0</v>
      </c>
      <c r="X534" s="43">
        <f t="shared" si="273"/>
        <v>0</v>
      </c>
      <c r="Y534" s="43">
        <f t="shared" si="273"/>
        <v>0</v>
      </c>
      <c r="Z534" s="43">
        <f t="shared" si="273"/>
        <v>3944548.55</v>
      </c>
      <c r="AA534" s="43">
        <f t="shared" si="273"/>
        <v>71729451.450000003</v>
      </c>
      <c r="AB534" s="44">
        <f>Z534/D534</f>
        <v>5.2125545762084731E-2</v>
      </c>
      <c r="AC534" s="46"/>
      <c r="AE534" s="37"/>
      <c r="AF534" s="37"/>
    </row>
    <row r="535" spans="1:32" s="36" customFormat="1" ht="10.9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  <c r="AF535" s="37"/>
    </row>
    <row r="536" spans="1:32" s="36" customFormat="1" ht="10.9" customHeight="1" x14ac:dyDescent="0.25">
      <c r="A536" s="51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  <c r="AF536" s="37"/>
    </row>
    <row r="537" spans="1:32" s="36" customFormat="1" ht="15" customHeight="1" x14ac:dyDescent="0.25">
      <c r="A537" s="51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  <c r="AF537" s="37"/>
    </row>
    <row r="538" spans="1:32" s="36" customFormat="1" ht="18" customHeight="1" x14ac:dyDescent="0.2">
      <c r="A538" s="40" t="s">
        <v>34</v>
      </c>
      <c r="B538" s="34">
        <f>[1]consoCURRENT!E11157</f>
        <v>6779000</v>
      </c>
      <c r="C538" s="34">
        <f>[1]consoCURRENT!F11157</f>
        <v>0</v>
      </c>
      <c r="D538" s="34">
        <f>[1]consoCURRENT!G11157</f>
        <v>6779000</v>
      </c>
      <c r="E538" s="34">
        <f>[1]consoCURRENT!H11157</f>
        <v>960423.06</v>
      </c>
      <c r="F538" s="34">
        <f>[1]consoCURRENT!I11157</f>
        <v>0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476898.56</v>
      </c>
      <c r="O538" s="34">
        <f>[1]consoCURRENT!R11157</f>
        <v>483524.5</v>
      </c>
      <c r="P538" s="34">
        <f>[1]consoCURRENT!S11157</f>
        <v>0</v>
      </c>
      <c r="Q538" s="34">
        <f>[1]consoCURRENT!T11157</f>
        <v>0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960423.06</v>
      </c>
      <c r="AA538" s="34">
        <f>D538-Z538</f>
        <v>5818576.9399999995</v>
      </c>
      <c r="AB538" s="41">
        <f>Z538/D538</f>
        <v>0.14167621478094114</v>
      </c>
      <c r="AC538" s="35"/>
      <c r="AE538" s="37"/>
      <c r="AF538" s="37"/>
    </row>
    <row r="539" spans="1:32" s="36" customFormat="1" ht="18" customHeight="1" x14ac:dyDescent="0.2">
      <c r="A539" s="40" t="s">
        <v>35</v>
      </c>
      <c r="B539" s="34">
        <f>[1]consoCURRENT!E11270</f>
        <v>125066000</v>
      </c>
      <c r="C539" s="34">
        <f>[1]consoCURRENT!F11270</f>
        <v>0</v>
      </c>
      <c r="D539" s="34">
        <f>[1]consoCURRENT!G11270</f>
        <v>125066000</v>
      </c>
      <c r="E539" s="34">
        <f>[1]consoCURRENT!H11270</f>
        <v>11923183.570000002</v>
      </c>
      <c r="F539" s="34">
        <f>[1]consoCURRENT!I11270</f>
        <v>0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7060054.46</v>
      </c>
      <c r="O539" s="34">
        <f>[1]consoCURRENT!R11270</f>
        <v>4863129.1100000003</v>
      </c>
      <c r="P539" s="34">
        <f>[1]consoCURRENT!S11270</f>
        <v>0</v>
      </c>
      <c r="Q539" s="34">
        <f>[1]consoCURRENT!T11270</f>
        <v>0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 t="shared" ref="Z539:Z541" si="274">SUM(M539:Y539)</f>
        <v>11923183.57</v>
      </c>
      <c r="AA539" s="34">
        <f>D539-Z539</f>
        <v>113142816.43000001</v>
      </c>
      <c r="AB539" s="41">
        <f>Z539/D539</f>
        <v>9.533513161050966E-2</v>
      </c>
      <c r="AC539" s="35"/>
      <c r="AE539" s="37"/>
      <c r="AF539" s="37"/>
    </row>
    <row r="540" spans="1:32" s="36" customFormat="1" ht="18" customHeight="1" x14ac:dyDescent="0.2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 t="shared" si="274"/>
        <v>0</v>
      </c>
      <c r="AA540" s="54">
        <f>D540-Z540</f>
        <v>0</v>
      </c>
      <c r="AB540" s="55"/>
      <c r="AC540" s="54"/>
      <c r="AE540" s="37"/>
      <c r="AF540" s="37"/>
    </row>
    <row r="541" spans="1:32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 t="shared" si="274"/>
        <v>0</v>
      </c>
      <c r="AA541" s="34">
        <f>D541-Z541</f>
        <v>0</v>
      </c>
      <c r="AB541" s="41"/>
      <c r="AC541" s="35"/>
      <c r="AE541" s="37"/>
      <c r="AF541" s="37"/>
    </row>
    <row r="542" spans="1:32" s="36" customFormat="1" ht="18" hidden="1" customHeight="1" x14ac:dyDescent="0.25">
      <c r="A542" s="42" t="s">
        <v>38</v>
      </c>
      <c r="B542" s="43">
        <f t="shared" ref="B542:AA542" si="275">SUM(B538:B541)</f>
        <v>131845000</v>
      </c>
      <c r="C542" s="43">
        <f t="shared" si="275"/>
        <v>0</v>
      </c>
      <c r="D542" s="43">
        <f t="shared" si="275"/>
        <v>131845000</v>
      </c>
      <c r="E542" s="43">
        <f t="shared" si="275"/>
        <v>12883606.630000003</v>
      </c>
      <c r="F542" s="43">
        <f t="shared" si="275"/>
        <v>0</v>
      </c>
      <c r="G542" s="43">
        <f t="shared" si="275"/>
        <v>0</v>
      </c>
      <c r="H542" s="43">
        <f t="shared" si="275"/>
        <v>0</v>
      </c>
      <c r="I542" s="43">
        <f t="shared" si="275"/>
        <v>0</v>
      </c>
      <c r="J542" s="43">
        <f t="shared" si="275"/>
        <v>0</v>
      </c>
      <c r="K542" s="43">
        <f t="shared" si="275"/>
        <v>0</v>
      </c>
      <c r="L542" s="43">
        <f t="shared" si="275"/>
        <v>0</v>
      </c>
      <c r="M542" s="43">
        <f t="shared" si="275"/>
        <v>0</v>
      </c>
      <c r="N542" s="43">
        <f t="shared" si="275"/>
        <v>7536953.0199999996</v>
      </c>
      <c r="O542" s="43">
        <f t="shared" si="275"/>
        <v>5346653.6100000003</v>
      </c>
      <c r="P542" s="43">
        <f t="shared" si="275"/>
        <v>0</v>
      </c>
      <c r="Q542" s="43">
        <f t="shared" si="275"/>
        <v>0</v>
      </c>
      <c r="R542" s="43">
        <f t="shared" si="275"/>
        <v>0</v>
      </c>
      <c r="S542" s="43">
        <f t="shared" si="275"/>
        <v>0</v>
      </c>
      <c r="T542" s="43">
        <f t="shared" si="275"/>
        <v>0</v>
      </c>
      <c r="U542" s="43">
        <f t="shared" si="275"/>
        <v>0</v>
      </c>
      <c r="V542" s="43">
        <f t="shared" si="275"/>
        <v>0</v>
      </c>
      <c r="W542" s="43">
        <f t="shared" si="275"/>
        <v>0</v>
      </c>
      <c r="X542" s="43">
        <f t="shared" si="275"/>
        <v>0</v>
      </c>
      <c r="Y542" s="43">
        <f t="shared" si="275"/>
        <v>0</v>
      </c>
      <c r="Z542" s="43">
        <f t="shared" si="275"/>
        <v>12883606.630000001</v>
      </c>
      <c r="AA542" s="43">
        <f t="shared" si="275"/>
        <v>118961393.37</v>
      </c>
      <c r="AB542" s="44">
        <f>Z542/D542</f>
        <v>9.7717824945959278E-2</v>
      </c>
      <c r="AC542" s="35"/>
      <c r="AE542" s="37"/>
      <c r="AF542" s="37"/>
    </row>
    <row r="543" spans="1:32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 t="shared" ref="Z543" si="276">SUM(M543:Y543)</f>
        <v>0</v>
      </c>
      <c r="AA543" s="34">
        <f>D543-Z543</f>
        <v>0</v>
      </c>
      <c r="AB543" s="41"/>
      <c r="AC543" s="35"/>
      <c r="AE543" s="37"/>
      <c r="AF543" s="37"/>
    </row>
    <row r="544" spans="1:32" s="36" customFormat="1" ht="18" customHeight="1" x14ac:dyDescent="0.25">
      <c r="A544" s="42" t="s">
        <v>40</v>
      </c>
      <c r="B544" s="43">
        <f t="shared" ref="B544:AA544" si="277">B543+B542</f>
        <v>131845000</v>
      </c>
      <c r="C544" s="43">
        <f t="shared" si="277"/>
        <v>0</v>
      </c>
      <c r="D544" s="43">
        <f t="shared" si="277"/>
        <v>131845000</v>
      </c>
      <c r="E544" s="43">
        <f t="shared" si="277"/>
        <v>12883606.630000003</v>
      </c>
      <c r="F544" s="43">
        <f t="shared" si="277"/>
        <v>0</v>
      </c>
      <c r="G544" s="43">
        <f t="shared" si="277"/>
        <v>0</v>
      </c>
      <c r="H544" s="43">
        <f t="shared" si="277"/>
        <v>0</v>
      </c>
      <c r="I544" s="43">
        <f t="shared" si="277"/>
        <v>0</v>
      </c>
      <c r="J544" s="43">
        <f t="shared" si="277"/>
        <v>0</v>
      </c>
      <c r="K544" s="43">
        <f t="shared" si="277"/>
        <v>0</v>
      </c>
      <c r="L544" s="43">
        <f t="shared" si="277"/>
        <v>0</v>
      </c>
      <c r="M544" s="43">
        <f t="shared" si="277"/>
        <v>0</v>
      </c>
      <c r="N544" s="43">
        <f t="shared" si="277"/>
        <v>7536953.0199999996</v>
      </c>
      <c r="O544" s="43">
        <f t="shared" si="277"/>
        <v>5346653.6100000003</v>
      </c>
      <c r="P544" s="43">
        <f t="shared" si="277"/>
        <v>0</v>
      </c>
      <c r="Q544" s="43">
        <f t="shared" si="277"/>
        <v>0</v>
      </c>
      <c r="R544" s="43">
        <f t="shared" si="277"/>
        <v>0</v>
      </c>
      <c r="S544" s="43">
        <f t="shared" si="277"/>
        <v>0</v>
      </c>
      <c r="T544" s="43">
        <f t="shared" si="277"/>
        <v>0</v>
      </c>
      <c r="U544" s="43">
        <f t="shared" si="277"/>
        <v>0</v>
      </c>
      <c r="V544" s="43">
        <f t="shared" si="277"/>
        <v>0</v>
      </c>
      <c r="W544" s="43">
        <f t="shared" si="277"/>
        <v>0</v>
      </c>
      <c r="X544" s="43">
        <f t="shared" si="277"/>
        <v>0</v>
      </c>
      <c r="Y544" s="43">
        <f t="shared" si="277"/>
        <v>0</v>
      </c>
      <c r="Z544" s="43">
        <f t="shared" si="277"/>
        <v>12883606.630000001</v>
      </c>
      <c r="AA544" s="43">
        <f t="shared" si="277"/>
        <v>118961393.37</v>
      </c>
      <c r="AB544" s="44">
        <f>Z544/D544</f>
        <v>9.7717824945959278E-2</v>
      </c>
      <c r="AC544" s="46"/>
      <c r="AE544" s="37"/>
      <c r="AF544" s="37"/>
    </row>
    <row r="545" spans="1:32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  <c r="AF545" s="37"/>
    </row>
    <row r="546" spans="1:32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  <c r="AF546" s="37"/>
    </row>
    <row r="547" spans="1:32" s="36" customFormat="1" ht="15" customHeight="1" x14ac:dyDescent="0.25">
      <c r="A547" s="51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  <c r="AF547" s="37"/>
    </row>
    <row r="548" spans="1:32" s="36" customFormat="1" ht="18" customHeight="1" x14ac:dyDescent="0.2">
      <c r="A548" s="40" t="s">
        <v>34</v>
      </c>
      <c r="B548" s="34">
        <f>[1]consoCURRENT!E11370</f>
        <v>6619000</v>
      </c>
      <c r="C548" s="34">
        <f>[1]consoCURRENT!F11370</f>
        <v>0</v>
      </c>
      <c r="D548" s="34">
        <f>[1]consoCURRENT!G11370</f>
        <v>6619000</v>
      </c>
      <c r="E548" s="34">
        <f>[1]consoCURRENT!H11370</f>
        <v>965597.64</v>
      </c>
      <c r="F548" s="34">
        <f>[1]consoCURRENT!I11370</f>
        <v>0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446449.94</v>
      </c>
      <c r="O548" s="34">
        <f>[1]consoCURRENT!R11370</f>
        <v>519147.7</v>
      </c>
      <c r="P548" s="34">
        <f>[1]consoCURRENT!S11370</f>
        <v>0</v>
      </c>
      <c r="Q548" s="34">
        <f>[1]consoCURRENT!T11370</f>
        <v>0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965597.64</v>
      </c>
      <c r="AA548" s="34">
        <f>D548-Z548</f>
        <v>5653402.3600000003</v>
      </c>
      <c r="AB548" s="41">
        <f>Z548/D548</f>
        <v>0.14588270735760689</v>
      </c>
      <c r="AC548" s="35"/>
      <c r="AE548" s="37"/>
      <c r="AF548" s="37"/>
    </row>
    <row r="549" spans="1:32" s="36" customFormat="1" ht="18" customHeight="1" x14ac:dyDescent="0.2">
      <c r="A549" s="40" t="s">
        <v>35</v>
      </c>
      <c r="B549" s="34">
        <f>[1]consoCURRENT!E11483</f>
        <v>116373000</v>
      </c>
      <c r="C549" s="34">
        <f>[1]consoCURRENT!F11483</f>
        <v>0</v>
      </c>
      <c r="D549" s="34">
        <f>[1]consoCURRENT!G11483</f>
        <v>116373000</v>
      </c>
      <c r="E549" s="34">
        <f>[1]consoCURRENT!H11483</f>
        <v>2777167.63</v>
      </c>
      <c r="F549" s="34">
        <f>[1]consoCURRENT!I11483</f>
        <v>0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869357</v>
      </c>
      <c r="O549" s="34">
        <f>[1]consoCURRENT!R11483</f>
        <v>1907810.63</v>
      </c>
      <c r="P549" s="34">
        <f>[1]consoCURRENT!S11483</f>
        <v>0</v>
      </c>
      <c r="Q549" s="34">
        <f>[1]consoCURRENT!T11483</f>
        <v>0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 t="shared" ref="Z549:Z551" si="278">SUM(M549:Y549)</f>
        <v>2777167.63</v>
      </c>
      <c r="AA549" s="34">
        <f>D549-Z549</f>
        <v>113595832.37</v>
      </c>
      <c r="AB549" s="41">
        <f>Z549/D549</f>
        <v>2.3864363984773099E-2</v>
      </c>
      <c r="AC549" s="35"/>
      <c r="AE549" s="37"/>
      <c r="AF549" s="37"/>
    </row>
    <row r="550" spans="1:32" s="36" customFormat="1" ht="18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 t="shared" si="278"/>
        <v>0</v>
      </c>
      <c r="AA550" s="34">
        <f>D550-Z550</f>
        <v>0</v>
      </c>
      <c r="AB550" s="41"/>
      <c r="AC550" s="35"/>
      <c r="AE550" s="37"/>
      <c r="AF550" s="37"/>
    </row>
    <row r="551" spans="1:32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 t="shared" si="278"/>
        <v>0</v>
      </c>
      <c r="AA551" s="34">
        <f>D551-Z551</f>
        <v>0</v>
      </c>
      <c r="AB551" s="41"/>
      <c r="AC551" s="35"/>
      <c r="AE551" s="37"/>
      <c r="AF551" s="37"/>
    </row>
    <row r="552" spans="1:32" s="36" customFormat="1" ht="18" hidden="1" customHeight="1" x14ac:dyDescent="0.25">
      <c r="A552" s="42" t="s">
        <v>38</v>
      </c>
      <c r="B552" s="43">
        <f t="shared" ref="B552:AA552" si="279">SUM(B548:B551)</f>
        <v>122992000</v>
      </c>
      <c r="C552" s="43">
        <f t="shared" si="279"/>
        <v>0</v>
      </c>
      <c r="D552" s="43">
        <f t="shared" si="279"/>
        <v>122992000</v>
      </c>
      <c r="E552" s="43">
        <f t="shared" si="279"/>
        <v>3742765.27</v>
      </c>
      <c r="F552" s="43">
        <f t="shared" si="279"/>
        <v>0</v>
      </c>
      <c r="G552" s="43">
        <f t="shared" si="279"/>
        <v>0</v>
      </c>
      <c r="H552" s="43">
        <f t="shared" si="279"/>
        <v>0</v>
      </c>
      <c r="I552" s="43">
        <f t="shared" si="279"/>
        <v>0</v>
      </c>
      <c r="J552" s="43">
        <f t="shared" si="279"/>
        <v>0</v>
      </c>
      <c r="K552" s="43">
        <f t="shared" si="279"/>
        <v>0</v>
      </c>
      <c r="L552" s="43">
        <f t="shared" si="279"/>
        <v>0</v>
      </c>
      <c r="M552" s="43">
        <f t="shared" si="279"/>
        <v>0</v>
      </c>
      <c r="N552" s="43">
        <f t="shared" si="279"/>
        <v>1315806.94</v>
      </c>
      <c r="O552" s="43">
        <f t="shared" si="279"/>
        <v>2426958.33</v>
      </c>
      <c r="P552" s="43">
        <f t="shared" si="279"/>
        <v>0</v>
      </c>
      <c r="Q552" s="43">
        <f t="shared" si="279"/>
        <v>0</v>
      </c>
      <c r="R552" s="43">
        <f t="shared" si="279"/>
        <v>0</v>
      </c>
      <c r="S552" s="43">
        <f t="shared" si="279"/>
        <v>0</v>
      </c>
      <c r="T552" s="43">
        <f t="shared" si="279"/>
        <v>0</v>
      </c>
      <c r="U552" s="43">
        <f t="shared" si="279"/>
        <v>0</v>
      </c>
      <c r="V552" s="43">
        <f t="shared" si="279"/>
        <v>0</v>
      </c>
      <c r="W552" s="43">
        <f t="shared" si="279"/>
        <v>0</v>
      </c>
      <c r="X552" s="43">
        <f t="shared" si="279"/>
        <v>0</v>
      </c>
      <c r="Y552" s="43">
        <f t="shared" si="279"/>
        <v>0</v>
      </c>
      <c r="Z552" s="43">
        <f t="shared" si="279"/>
        <v>3742765.27</v>
      </c>
      <c r="AA552" s="43">
        <f t="shared" si="279"/>
        <v>119249234.73</v>
      </c>
      <c r="AB552" s="44">
        <f>Z552/D552</f>
        <v>3.0430965184727463E-2</v>
      </c>
      <c r="AC552" s="35"/>
      <c r="AE552" s="37"/>
      <c r="AF552" s="37"/>
    </row>
    <row r="553" spans="1:32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 t="shared" ref="Z553" si="280">SUM(M553:Y553)</f>
        <v>0</v>
      </c>
      <c r="AA553" s="34">
        <f>D553-Z553</f>
        <v>0</v>
      </c>
      <c r="AB553" s="41"/>
      <c r="AC553" s="35"/>
      <c r="AE553" s="37"/>
      <c r="AF553" s="37"/>
    </row>
    <row r="554" spans="1:32" s="36" customFormat="1" ht="18" customHeight="1" x14ac:dyDescent="0.25">
      <c r="A554" s="42" t="s">
        <v>40</v>
      </c>
      <c r="B554" s="43">
        <f t="shared" ref="B554:AA554" si="281">B553+B552</f>
        <v>122992000</v>
      </c>
      <c r="C554" s="43">
        <f t="shared" si="281"/>
        <v>0</v>
      </c>
      <c r="D554" s="43">
        <f t="shared" si="281"/>
        <v>122992000</v>
      </c>
      <c r="E554" s="43">
        <f t="shared" si="281"/>
        <v>3742765.27</v>
      </c>
      <c r="F554" s="43">
        <f t="shared" si="281"/>
        <v>0</v>
      </c>
      <c r="G554" s="43">
        <f t="shared" si="281"/>
        <v>0</v>
      </c>
      <c r="H554" s="43">
        <f t="shared" si="281"/>
        <v>0</v>
      </c>
      <c r="I554" s="43">
        <f t="shared" si="281"/>
        <v>0</v>
      </c>
      <c r="J554" s="43">
        <f t="shared" si="281"/>
        <v>0</v>
      </c>
      <c r="K554" s="43">
        <f t="shared" si="281"/>
        <v>0</v>
      </c>
      <c r="L554" s="43">
        <f t="shared" si="281"/>
        <v>0</v>
      </c>
      <c r="M554" s="43">
        <f t="shared" si="281"/>
        <v>0</v>
      </c>
      <c r="N554" s="43">
        <f t="shared" si="281"/>
        <v>1315806.94</v>
      </c>
      <c r="O554" s="43">
        <f t="shared" si="281"/>
        <v>2426958.33</v>
      </c>
      <c r="P554" s="43">
        <f t="shared" si="281"/>
        <v>0</v>
      </c>
      <c r="Q554" s="43">
        <f t="shared" si="281"/>
        <v>0</v>
      </c>
      <c r="R554" s="43">
        <f t="shared" si="281"/>
        <v>0</v>
      </c>
      <c r="S554" s="43">
        <f t="shared" si="281"/>
        <v>0</v>
      </c>
      <c r="T554" s="43">
        <f t="shared" si="281"/>
        <v>0</v>
      </c>
      <c r="U554" s="43">
        <f t="shared" si="281"/>
        <v>0</v>
      </c>
      <c r="V554" s="43">
        <f t="shared" si="281"/>
        <v>0</v>
      </c>
      <c r="W554" s="43">
        <f t="shared" si="281"/>
        <v>0</v>
      </c>
      <c r="X554" s="43">
        <f t="shared" si="281"/>
        <v>0</v>
      </c>
      <c r="Y554" s="43">
        <f t="shared" si="281"/>
        <v>0</v>
      </c>
      <c r="Z554" s="43">
        <f t="shared" si="281"/>
        <v>3742765.27</v>
      </c>
      <c r="AA554" s="43">
        <f t="shared" si="281"/>
        <v>119249234.73</v>
      </c>
      <c r="AB554" s="44">
        <f>Z554/D554</f>
        <v>3.0430965184727463E-2</v>
      </c>
      <c r="AC554" s="46"/>
      <c r="AE554" s="37"/>
      <c r="AF554" s="37"/>
    </row>
    <row r="555" spans="1:32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  <c r="AF555" s="37"/>
    </row>
    <row r="556" spans="1:32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  <c r="AF556" s="37"/>
    </row>
    <row r="557" spans="1:32" s="36" customFormat="1" ht="15" customHeight="1" x14ac:dyDescent="0.25">
      <c r="A557" s="51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  <c r="AF557" s="37"/>
    </row>
    <row r="558" spans="1:32" s="36" customFormat="1" ht="18" customHeight="1" x14ac:dyDescent="0.2">
      <c r="A558" s="40" t="s">
        <v>34</v>
      </c>
      <c r="B558" s="34">
        <f>[1]consoCURRENT!E11583</f>
        <v>7189000</v>
      </c>
      <c r="C558" s="34">
        <f>[1]consoCURRENT!F11583</f>
        <v>0</v>
      </c>
      <c r="D558" s="34">
        <f>[1]consoCURRENT!G11583</f>
        <v>7189000</v>
      </c>
      <c r="E558" s="34">
        <f>[1]consoCURRENT!H11583</f>
        <v>739806.3</v>
      </c>
      <c r="F558" s="34">
        <f>[1]consoCURRENT!I11583</f>
        <v>0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437869.77</v>
      </c>
      <c r="O558" s="34">
        <f>[1]consoCURRENT!R11583</f>
        <v>301936.53000000003</v>
      </c>
      <c r="P558" s="34">
        <f>[1]consoCURRENT!S11583</f>
        <v>0</v>
      </c>
      <c r="Q558" s="34">
        <f>[1]consoCURRENT!T11583</f>
        <v>0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739806.3</v>
      </c>
      <c r="AA558" s="34">
        <f>D558-Z558</f>
        <v>6449193.7000000002</v>
      </c>
      <c r="AB558" s="41">
        <f>Z558/D558</f>
        <v>0.10290809570176659</v>
      </c>
      <c r="AC558" s="35"/>
      <c r="AE558" s="37"/>
      <c r="AF558" s="37"/>
    </row>
    <row r="559" spans="1:32" s="36" customFormat="1" ht="18" customHeight="1" x14ac:dyDescent="0.2">
      <c r="A559" s="40" t="s">
        <v>35</v>
      </c>
      <c r="B559" s="34">
        <f>[1]consoCURRENT!E11696</f>
        <v>98796000</v>
      </c>
      <c r="C559" s="34">
        <f>[1]consoCURRENT!F11696</f>
        <v>0</v>
      </c>
      <c r="D559" s="34">
        <f>[1]consoCURRENT!G11696</f>
        <v>98796000</v>
      </c>
      <c r="E559" s="34">
        <f>[1]consoCURRENT!H11696</f>
        <v>598943.4</v>
      </c>
      <c r="F559" s="34">
        <f>[1]consoCURRENT!I11696</f>
        <v>0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593943.4</v>
      </c>
      <c r="O559" s="34">
        <f>[1]consoCURRENT!R11696</f>
        <v>5000</v>
      </c>
      <c r="P559" s="34">
        <f>[1]consoCURRENT!S11696</f>
        <v>0</v>
      </c>
      <c r="Q559" s="34">
        <f>[1]consoCURRENT!T11696</f>
        <v>0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 t="shared" ref="Z559:Z561" si="282">SUM(M559:Y559)</f>
        <v>598943.4</v>
      </c>
      <c r="AA559" s="34">
        <f>D559-Z559</f>
        <v>98197056.599999994</v>
      </c>
      <c r="AB559" s="41">
        <f>Z559/D559</f>
        <v>6.0624256042754766E-3</v>
      </c>
      <c r="AC559" s="35"/>
      <c r="AE559" s="37"/>
      <c r="AF559" s="37"/>
    </row>
    <row r="560" spans="1:32" s="36" customFormat="1" ht="18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 t="shared" si="282"/>
        <v>0</v>
      </c>
      <c r="AA560" s="34">
        <f>D560-Z560</f>
        <v>0</v>
      </c>
      <c r="AB560" s="41"/>
      <c r="AC560" s="35"/>
      <c r="AE560" s="37"/>
      <c r="AF560" s="37"/>
    </row>
    <row r="561" spans="1:32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 t="shared" si="282"/>
        <v>0</v>
      </c>
      <c r="AA561" s="34">
        <f>D561-Z561</f>
        <v>0</v>
      </c>
      <c r="AB561" s="41"/>
      <c r="AC561" s="35"/>
      <c r="AE561" s="37"/>
      <c r="AF561" s="37"/>
    </row>
    <row r="562" spans="1:32" s="36" customFormat="1" ht="18" hidden="1" customHeight="1" x14ac:dyDescent="0.25">
      <c r="A562" s="42" t="s">
        <v>38</v>
      </c>
      <c r="B562" s="43">
        <f t="shared" ref="B562:AA562" si="283">SUM(B558:B561)</f>
        <v>105985000</v>
      </c>
      <c r="C562" s="43">
        <f t="shared" si="283"/>
        <v>0</v>
      </c>
      <c r="D562" s="43">
        <f t="shared" si="283"/>
        <v>105985000</v>
      </c>
      <c r="E562" s="43">
        <f t="shared" si="283"/>
        <v>1338749.7000000002</v>
      </c>
      <c r="F562" s="43">
        <f t="shared" si="283"/>
        <v>0</v>
      </c>
      <c r="G562" s="43">
        <f t="shared" si="283"/>
        <v>0</v>
      </c>
      <c r="H562" s="43">
        <f t="shared" si="283"/>
        <v>0</v>
      </c>
      <c r="I562" s="43">
        <f t="shared" si="283"/>
        <v>0</v>
      </c>
      <c r="J562" s="43">
        <f t="shared" si="283"/>
        <v>0</v>
      </c>
      <c r="K562" s="43">
        <f t="shared" si="283"/>
        <v>0</v>
      </c>
      <c r="L562" s="43">
        <f t="shared" si="283"/>
        <v>0</v>
      </c>
      <c r="M562" s="43">
        <f t="shared" si="283"/>
        <v>0</v>
      </c>
      <c r="N562" s="43">
        <f t="shared" si="283"/>
        <v>1031813.17</v>
      </c>
      <c r="O562" s="43">
        <f t="shared" si="283"/>
        <v>306936.53000000003</v>
      </c>
      <c r="P562" s="43">
        <f t="shared" si="283"/>
        <v>0</v>
      </c>
      <c r="Q562" s="43">
        <f t="shared" si="283"/>
        <v>0</v>
      </c>
      <c r="R562" s="43">
        <f t="shared" si="283"/>
        <v>0</v>
      </c>
      <c r="S562" s="43">
        <f t="shared" si="283"/>
        <v>0</v>
      </c>
      <c r="T562" s="43">
        <f t="shared" si="283"/>
        <v>0</v>
      </c>
      <c r="U562" s="43">
        <f t="shared" si="283"/>
        <v>0</v>
      </c>
      <c r="V562" s="43">
        <f t="shared" si="283"/>
        <v>0</v>
      </c>
      <c r="W562" s="43">
        <f t="shared" si="283"/>
        <v>0</v>
      </c>
      <c r="X562" s="43">
        <f t="shared" si="283"/>
        <v>0</v>
      </c>
      <c r="Y562" s="43">
        <f t="shared" si="283"/>
        <v>0</v>
      </c>
      <c r="Z562" s="43">
        <f t="shared" si="283"/>
        <v>1338749.7000000002</v>
      </c>
      <c r="AA562" s="43">
        <f t="shared" si="283"/>
        <v>104646250.3</v>
      </c>
      <c r="AB562" s="44">
        <f>Z562/D562</f>
        <v>1.2631501627588812E-2</v>
      </c>
      <c r="AC562" s="35"/>
      <c r="AE562" s="37"/>
      <c r="AF562" s="37"/>
    </row>
    <row r="563" spans="1:32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 t="shared" ref="Z563" si="284">SUM(M563:Y563)</f>
        <v>0</v>
      </c>
      <c r="AA563" s="34">
        <f>D563-Z563</f>
        <v>0</v>
      </c>
      <c r="AB563" s="41"/>
      <c r="AC563" s="35"/>
      <c r="AE563" s="37"/>
      <c r="AF563" s="37"/>
    </row>
    <row r="564" spans="1:32" s="36" customFormat="1" ht="18" customHeight="1" x14ac:dyDescent="0.25">
      <c r="A564" s="42" t="s">
        <v>40</v>
      </c>
      <c r="B564" s="43">
        <f t="shared" ref="B564:AA564" si="285">B563+B562</f>
        <v>105985000</v>
      </c>
      <c r="C564" s="43">
        <f t="shared" si="285"/>
        <v>0</v>
      </c>
      <c r="D564" s="43">
        <f t="shared" si="285"/>
        <v>105985000</v>
      </c>
      <c r="E564" s="43">
        <f t="shared" si="285"/>
        <v>1338749.7000000002</v>
      </c>
      <c r="F564" s="43">
        <f t="shared" si="285"/>
        <v>0</v>
      </c>
      <c r="G564" s="43">
        <f t="shared" si="285"/>
        <v>0</v>
      </c>
      <c r="H564" s="43">
        <f t="shared" si="285"/>
        <v>0</v>
      </c>
      <c r="I564" s="43">
        <f t="shared" si="285"/>
        <v>0</v>
      </c>
      <c r="J564" s="43">
        <f t="shared" si="285"/>
        <v>0</v>
      </c>
      <c r="K564" s="43">
        <f t="shared" si="285"/>
        <v>0</v>
      </c>
      <c r="L564" s="43">
        <f t="shared" si="285"/>
        <v>0</v>
      </c>
      <c r="M564" s="43">
        <f t="shared" si="285"/>
        <v>0</v>
      </c>
      <c r="N564" s="43">
        <f t="shared" si="285"/>
        <v>1031813.17</v>
      </c>
      <c r="O564" s="43">
        <f t="shared" si="285"/>
        <v>306936.53000000003</v>
      </c>
      <c r="P564" s="43">
        <f t="shared" si="285"/>
        <v>0</v>
      </c>
      <c r="Q564" s="43">
        <f t="shared" si="285"/>
        <v>0</v>
      </c>
      <c r="R564" s="43">
        <f t="shared" si="285"/>
        <v>0</v>
      </c>
      <c r="S564" s="43">
        <f t="shared" si="285"/>
        <v>0</v>
      </c>
      <c r="T564" s="43">
        <f t="shared" si="285"/>
        <v>0</v>
      </c>
      <c r="U564" s="43">
        <f t="shared" si="285"/>
        <v>0</v>
      </c>
      <c r="V564" s="43">
        <f t="shared" si="285"/>
        <v>0</v>
      </c>
      <c r="W564" s="43">
        <f t="shared" si="285"/>
        <v>0</v>
      </c>
      <c r="X564" s="43">
        <f t="shared" si="285"/>
        <v>0</v>
      </c>
      <c r="Y564" s="43">
        <f t="shared" si="285"/>
        <v>0</v>
      </c>
      <c r="Z564" s="43">
        <f t="shared" si="285"/>
        <v>1338749.7000000002</v>
      </c>
      <c r="AA564" s="43">
        <f t="shared" si="285"/>
        <v>104646250.3</v>
      </c>
      <c r="AB564" s="44">
        <f>Z564/D564</f>
        <v>1.2631501627588812E-2</v>
      </c>
      <c r="AC564" s="46"/>
      <c r="AE564" s="37"/>
      <c r="AF564" s="37"/>
    </row>
    <row r="565" spans="1:32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  <c r="AF565" s="37"/>
    </row>
    <row r="566" spans="1:32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  <c r="AF566" s="37"/>
    </row>
    <row r="567" spans="1:32" s="36" customFormat="1" ht="15" customHeight="1" x14ac:dyDescent="0.25">
      <c r="A567" s="51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  <c r="AF567" s="37"/>
    </row>
    <row r="568" spans="1:32" s="36" customFormat="1" ht="18" customHeight="1" x14ac:dyDescent="0.2">
      <c r="A568" s="40" t="s">
        <v>34</v>
      </c>
      <c r="B568" s="34">
        <f>[1]consoCURRENT!E11796</f>
        <v>17782000</v>
      </c>
      <c r="C568" s="34">
        <f>[1]consoCURRENT!F11796</f>
        <v>0</v>
      </c>
      <c r="D568" s="34">
        <f>[1]consoCURRENT!G11796</f>
        <v>17782000</v>
      </c>
      <c r="E568" s="34">
        <f>[1]consoCURRENT!H11796</f>
        <v>2480030.2199999997</v>
      </c>
      <c r="F568" s="34">
        <f>[1]consoCURRENT!I11796</f>
        <v>0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1243719.17</v>
      </c>
      <c r="O568" s="34">
        <f>[1]consoCURRENT!R11796</f>
        <v>1236311.05</v>
      </c>
      <c r="P568" s="34">
        <f>[1]consoCURRENT!S11796</f>
        <v>0</v>
      </c>
      <c r="Q568" s="34">
        <f>[1]consoCURRENT!T11796</f>
        <v>0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2480030.2199999997</v>
      </c>
      <c r="AA568" s="34">
        <f>D568-Z568</f>
        <v>15301969.780000001</v>
      </c>
      <c r="AB568" s="41">
        <f>Z568/D568</f>
        <v>0.13946857608817903</v>
      </c>
      <c r="AC568" s="35"/>
      <c r="AE568" s="37"/>
      <c r="AF568" s="37"/>
    </row>
    <row r="569" spans="1:32" s="36" customFormat="1" ht="18" customHeight="1" x14ac:dyDescent="0.2">
      <c r="A569" s="40" t="s">
        <v>35</v>
      </c>
      <c r="B569" s="34">
        <f>[1]consoCURRENT!E11909</f>
        <v>90276000</v>
      </c>
      <c r="C569" s="34">
        <f>[1]consoCURRENT!F11909</f>
        <v>0</v>
      </c>
      <c r="D569" s="34">
        <f>[1]consoCURRENT!G11909</f>
        <v>90276000</v>
      </c>
      <c r="E569" s="34">
        <f>[1]consoCURRENT!H11909</f>
        <v>15468000</v>
      </c>
      <c r="F569" s="34">
        <f>[1]consoCURRENT!I11909</f>
        <v>0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1559085</v>
      </c>
      <c r="O569" s="34">
        <f>[1]consoCURRENT!R11909</f>
        <v>13908915</v>
      </c>
      <c r="P569" s="34">
        <f>[1]consoCURRENT!S11909</f>
        <v>0</v>
      </c>
      <c r="Q569" s="34">
        <f>[1]consoCURRENT!T11909</f>
        <v>0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 t="shared" ref="Z569:Z571" si="286">SUM(M569:Y569)</f>
        <v>15468000</v>
      </c>
      <c r="AA569" s="34">
        <f>D569-Z569</f>
        <v>74808000</v>
      </c>
      <c r="AB569" s="41">
        <f>Z569/D569</f>
        <v>0.17134122025787585</v>
      </c>
      <c r="AC569" s="35"/>
      <c r="AE569" s="37"/>
      <c r="AF569" s="37"/>
    </row>
    <row r="570" spans="1:32" s="36" customFormat="1" ht="18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 t="shared" si="286"/>
        <v>0</v>
      </c>
      <c r="AA570" s="34">
        <f>D570-Z570</f>
        <v>0</v>
      </c>
      <c r="AB570" s="41"/>
      <c r="AC570" s="35"/>
      <c r="AE570" s="37"/>
      <c r="AF570" s="37"/>
    </row>
    <row r="571" spans="1:32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 t="shared" si="286"/>
        <v>0</v>
      </c>
      <c r="AA571" s="34">
        <f>D571-Z571</f>
        <v>0</v>
      </c>
      <c r="AB571" s="41"/>
      <c r="AC571" s="35"/>
      <c r="AE571" s="37"/>
      <c r="AF571" s="37"/>
    </row>
    <row r="572" spans="1:32" s="36" customFormat="1" ht="18" hidden="1" customHeight="1" x14ac:dyDescent="0.25">
      <c r="A572" s="42" t="s">
        <v>38</v>
      </c>
      <c r="B572" s="43">
        <f t="shared" ref="B572:AA572" si="287">SUM(B568:B571)</f>
        <v>108058000</v>
      </c>
      <c r="C572" s="43">
        <f t="shared" si="287"/>
        <v>0</v>
      </c>
      <c r="D572" s="43">
        <f t="shared" si="287"/>
        <v>108058000</v>
      </c>
      <c r="E572" s="43">
        <f t="shared" si="287"/>
        <v>17948030.219999999</v>
      </c>
      <c r="F572" s="43">
        <f t="shared" si="287"/>
        <v>0</v>
      </c>
      <c r="G572" s="43">
        <f t="shared" si="287"/>
        <v>0</v>
      </c>
      <c r="H572" s="43">
        <f t="shared" si="287"/>
        <v>0</v>
      </c>
      <c r="I572" s="43">
        <f t="shared" si="287"/>
        <v>0</v>
      </c>
      <c r="J572" s="43">
        <f t="shared" si="287"/>
        <v>0</v>
      </c>
      <c r="K572" s="43">
        <f t="shared" si="287"/>
        <v>0</v>
      </c>
      <c r="L572" s="43">
        <f t="shared" si="287"/>
        <v>0</v>
      </c>
      <c r="M572" s="43">
        <f t="shared" si="287"/>
        <v>0</v>
      </c>
      <c r="N572" s="43">
        <f t="shared" si="287"/>
        <v>2802804.17</v>
      </c>
      <c r="O572" s="43">
        <f t="shared" si="287"/>
        <v>15145226.050000001</v>
      </c>
      <c r="P572" s="43">
        <f t="shared" si="287"/>
        <v>0</v>
      </c>
      <c r="Q572" s="43">
        <f t="shared" si="287"/>
        <v>0</v>
      </c>
      <c r="R572" s="43">
        <f t="shared" si="287"/>
        <v>0</v>
      </c>
      <c r="S572" s="43">
        <f t="shared" si="287"/>
        <v>0</v>
      </c>
      <c r="T572" s="43">
        <f t="shared" si="287"/>
        <v>0</v>
      </c>
      <c r="U572" s="43">
        <f t="shared" si="287"/>
        <v>0</v>
      </c>
      <c r="V572" s="43">
        <f t="shared" si="287"/>
        <v>0</v>
      </c>
      <c r="W572" s="43">
        <f t="shared" si="287"/>
        <v>0</v>
      </c>
      <c r="X572" s="43">
        <f t="shared" si="287"/>
        <v>0</v>
      </c>
      <c r="Y572" s="43">
        <f t="shared" si="287"/>
        <v>0</v>
      </c>
      <c r="Z572" s="43">
        <f t="shared" si="287"/>
        <v>17948030.219999999</v>
      </c>
      <c r="AA572" s="43">
        <f t="shared" si="287"/>
        <v>90109969.780000001</v>
      </c>
      <c r="AB572" s="44">
        <f>Z572/D572</f>
        <v>0.16609626515389883</v>
      </c>
      <c r="AC572" s="35"/>
      <c r="AE572" s="37"/>
      <c r="AF572" s="37"/>
    </row>
    <row r="573" spans="1:32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 t="shared" ref="Z573" si="288">SUM(M573:Y573)</f>
        <v>0</v>
      </c>
      <c r="AA573" s="34">
        <f>D573-Z573</f>
        <v>0</v>
      </c>
      <c r="AB573" s="41"/>
      <c r="AC573" s="35"/>
      <c r="AE573" s="37"/>
      <c r="AF573" s="37"/>
    </row>
    <row r="574" spans="1:32" s="36" customFormat="1" ht="18" customHeight="1" x14ac:dyDescent="0.25">
      <c r="A574" s="42" t="s">
        <v>40</v>
      </c>
      <c r="B574" s="43">
        <f t="shared" ref="B574:AA574" si="289">B573+B572</f>
        <v>108058000</v>
      </c>
      <c r="C574" s="43">
        <f t="shared" si="289"/>
        <v>0</v>
      </c>
      <c r="D574" s="43">
        <f t="shared" si="289"/>
        <v>108058000</v>
      </c>
      <c r="E574" s="43">
        <f t="shared" si="289"/>
        <v>17948030.219999999</v>
      </c>
      <c r="F574" s="43">
        <f t="shared" si="289"/>
        <v>0</v>
      </c>
      <c r="G574" s="43">
        <f t="shared" si="289"/>
        <v>0</v>
      </c>
      <c r="H574" s="43">
        <f t="shared" si="289"/>
        <v>0</v>
      </c>
      <c r="I574" s="43">
        <f t="shared" si="289"/>
        <v>0</v>
      </c>
      <c r="J574" s="43">
        <f t="shared" si="289"/>
        <v>0</v>
      </c>
      <c r="K574" s="43">
        <f t="shared" si="289"/>
        <v>0</v>
      </c>
      <c r="L574" s="43">
        <f t="shared" si="289"/>
        <v>0</v>
      </c>
      <c r="M574" s="43">
        <f t="shared" si="289"/>
        <v>0</v>
      </c>
      <c r="N574" s="43">
        <f t="shared" si="289"/>
        <v>2802804.17</v>
      </c>
      <c r="O574" s="43">
        <f t="shared" si="289"/>
        <v>15145226.050000001</v>
      </c>
      <c r="P574" s="43">
        <f t="shared" si="289"/>
        <v>0</v>
      </c>
      <c r="Q574" s="43">
        <f t="shared" si="289"/>
        <v>0</v>
      </c>
      <c r="R574" s="43">
        <f t="shared" si="289"/>
        <v>0</v>
      </c>
      <c r="S574" s="43">
        <f t="shared" si="289"/>
        <v>0</v>
      </c>
      <c r="T574" s="43">
        <f t="shared" si="289"/>
        <v>0</v>
      </c>
      <c r="U574" s="43">
        <f t="shared" si="289"/>
        <v>0</v>
      </c>
      <c r="V574" s="43">
        <f t="shared" si="289"/>
        <v>0</v>
      </c>
      <c r="W574" s="43">
        <f t="shared" si="289"/>
        <v>0</v>
      </c>
      <c r="X574" s="43">
        <f t="shared" si="289"/>
        <v>0</v>
      </c>
      <c r="Y574" s="43">
        <f t="shared" si="289"/>
        <v>0</v>
      </c>
      <c r="Z574" s="43">
        <f t="shared" si="289"/>
        <v>17948030.219999999</v>
      </c>
      <c r="AA574" s="43">
        <f t="shared" si="289"/>
        <v>90109969.780000001</v>
      </c>
      <c r="AB574" s="44">
        <f>Z574/D574</f>
        <v>0.16609626515389883</v>
      </c>
      <c r="AC574" s="46"/>
      <c r="AE574" s="37"/>
      <c r="AF574" s="37"/>
    </row>
    <row r="575" spans="1:32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  <c r="AF575" s="37"/>
    </row>
    <row r="576" spans="1:32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  <c r="AF576" s="37"/>
    </row>
    <row r="577" spans="1:32" s="36" customFormat="1" ht="15" customHeight="1" x14ac:dyDescent="0.25">
      <c r="A577" s="51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  <c r="AF577" s="37"/>
    </row>
    <row r="578" spans="1:32" s="36" customFormat="1" ht="18" customHeight="1" x14ac:dyDescent="0.2">
      <c r="A578" s="40" t="s">
        <v>34</v>
      </c>
      <c r="B578" s="34">
        <f>[1]consoCURRENT!E12009</f>
        <v>17260000</v>
      </c>
      <c r="C578" s="34">
        <f>[1]consoCURRENT!F12009</f>
        <v>0</v>
      </c>
      <c r="D578" s="34">
        <f>[1]consoCURRENT!G12009</f>
        <v>17260000</v>
      </c>
      <c r="E578" s="34">
        <f>[1]consoCURRENT!H12009</f>
        <v>12535567.060000001</v>
      </c>
      <c r="F578" s="34">
        <f>[1]consoCURRENT!I12009</f>
        <v>0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11874191.66</v>
      </c>
      <c r="O578" s="34">
        <f>[1]consoCURRENT!R12009</f>
        <v>661375.4</v>
      </c>
      <c r="P578" s="34">
        <f>[1]consoCURRENT!S12009</f>
        <v>0</v>
      </c>
      <c r="Q578" s="34">
        <f>[1]consoCURRENT!T12009</f>
        <v>0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12535567.060000001</v>
      </c>
      <c r="AA578" s="34">
        <f>D578-Z578</f>
        <v>4724432.9399999995</v>
      </c>
      <c r="AB578" s="41">
        <f>Z578/D578</f>
        <v>0.72627850869061417</v>
      </c>
      <c r="AC578" s="35"/>
      <c r="AE578" s="37"/>
      <c r="AF578" s="37"/>
    </row>
    <row r="579" spans="1:32" s="36" customFormat="1" ht="18" customHeight="1" x14ac:dyDescent="0.2">
      <c r="A579" s="40" t="s">
        <v>35</v>
      </c>
      <c r="B579" s="34">
        <f>[1]consoCURRENT!E12122</f>
        <v>133656000</v>
      </c>
      <c r="C579" s="34">
        <f>[1]consoCURRENT!F12122</f>
        <v>0</v>
      </c>
      <c r="D579" s="34">
        <f>[1]consoCURRENT!G12122</f>
        <v>133656000</v>
      </c>
      <c r="E579" s="34">
        <f>[1]consoCURRENT!H12122</f>
        <v>11472482.279999999</v>
      </c>
      <c r="F579" s="34">
        <f>[1]consoCURRENT!I12122</f>
        <v>0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1014224.55</v>
      </c>
      <c r="O579" s="34">
        <f>[1]consoCURRENT!R12122</f>
        <v>10458257.73</v>
      </c>
      <c r="P579" s="34">
        <f>[1]consoCURRENT!S12122</f>
        <v>0</v>
      </c>
      <c r="Q579" s="34">
        <f>[1]consoCURRENT!T12122</f>
        <v>0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 t="shared" ref="Z579:Z581" si="290">SUM(M579:Y579)</f>
        <v>11472482.280000001</v>
      </c>
      <c r="AA579" s="34">
        <f>D579-Z579</f>
        <v>122183517.72</v>
      </c>
      <c r="AB579" s="41">
        <f>Z579/D579</f>
        <v>8.5835894235949006E-2</v>
      </c>
      <c r="AC579" s="35"/>
      <c r="AE579" s="37"/>
      <c r="AF579" s="37"/>
    </row>
    <row r="580" spans="1:32" s="36" customFormat="1" ht="18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 t="shared" si="290"/>
        <v>0</v>
      </c>
      <c r="AA580" s="34">
        <f>D580-Z580</f>
        <v>0</v>
      </c>
      <c r="AB580" s="41"/>
      <c r="AC580" s="35"/>
      <c r="AE580" s="37"/>
      <c r="AF580" s="37"/>
    </row>
    <row r="581" spans="1:32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 t="shared" si="290"/>
        <v>0</v>
      </c>
      <c r="AA581" s="34">
        <f>D581-Z581</f>
        <v>0</v>
      </c>
      <c r="AB581" s="41"/>
      <c r="AC581" s="35"/>
      <c r="AE581" s="37"/>
      <c r="AF581" s="37"/>
    </row>
    <row r="582" spans="1:32" s="36" customFormat="1" ht="18" hidden="1" customHeight="1" x14ac:dyDescent="0.25">
      <c r="A582" s="42" t="s">
        <v>38</v>
      </c>
      <c r="B582" s="43">
        <f t="shared" ref="B582:AA582" si="291">SUM(B578:B581)</f>
        <v>150916000</v>
      </c>
      <c r="C582" s="43">
        <f t="shared" si="291"/>
        <v>0</v>
      </c>
      <c r="D582" s="43">
        <f t="shared" si="291"/>
        <v>150916000</v>
      </c>
      <c r="E582" s="43">
        <f t="shared" si="291"/>
        <v>24008049.34</v>
      </c>
      <c r="F582" s="43">
        <f t="shared" si="291"/>
        <v>0</v>
      </c>
      <c r="G582" s="43">
        <f t="shared" si="291"/>
        <v>0</v>
      </c>
      <c r="H582" s="43">
        <f t="shared" si="291"/>
        <v>0</v>
      </c>
      <c r="I582" s="43">
        <f t="shared" si="291"/>
        <v>0</v>
      </c>
      <c r="J582" s="43">
        <f t="shared" si="291"/>
        <v>0</v>
      </c>
      <c r="K582" s="43">
        <f t="shared" si="291"/>
        <v>0</v>
      </c>
      <c r="L582" s="43">
        <f t="shared" si="291"/>
        <v>0</v>
      </c>
      <c r="M582" s="43">
        <f t="shared" si="291"/>
        <v>0</v>
      </c>
      <c r="N582" s="43">
        <f t="shared" si="291"/>
        <v>12888416.210000001</v>
      </c>
      <c r="O582" s="43">
        <f t="shared" si="291"/>
        <v>11119633.130000001</v>
      </c>
      <c r="P582" s="43">
        <f t="shared" si="291"/>
        <v>0</v>
      </c>
      <c r="Q582" s="43">
        <f t="shared" si="291"/>
        <v>0</v>
      </c>
      <c r="R582" s="43">
        <f t="shared" si="291"/>
        <v>0</v>
      </c>
      <c r="S582" s="43">
        <f t="shared" si="291"/>
        <v>0</v>
      </c>
      <c r="T582" s="43">
        <f t="shared" si="291"/>
        <v>0</v>
      </c>
      <c r="U582" s="43">
        <f t="shared" si="291"/>
        <v>0</v>
      </c>
      <c r="V582" s="43">
        <f t="shared" si="291"/>
        <v>0</v>
      </c>
      <c r="W582" s="43">
        <f t="shared" si="291"/>
        <v>0</v>
      </c>
      <c r="X582" s="43">
        <f t="shared" si="291"/>
        <v>0</v>
      </c>
      <c r="Y582" s="43">
        <f t="shared" si="291"/>
        <v>0</v>
      </c>
      <c r="Z582" s="43">
        <f t="shared" si="291"/>
        <v>24008049.340000004</v>
      </c>
      <c r="AA582" s="43">
        <f t="shared" si="291"/>
        <v>126907950.66</v>
      </c>
      <c r="AB582" s="44">
        <f>Z582/D582</f>
        <v>0.15908220029685391</v>
      </c>
      <c r="AC582" s="35"/>
      <c r="AE582" s="37"/>
      <c r="AF582" s="37"/>
    </row>
    <row r="583" spans="1:32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 t="shared" ref="Z583" si="292">SUM(M583:Y583)</f>
        <v>0</v>
      </c>
      <c r="AA583" s="34">
        <f>D583-Z583</f>
        <v>0</v>
      </c>
      <c r="AB583" s="41"/>
      <c r="AC583" s="35"/>
      <c r="AE583" s="37"/>
      <c r="AF583" s="37"/>
    </row>
    <row r="584" spans="1:32" s="36" customFormat="1" ht="18" customHeight="1" x14ac:dyDescent="0.25">
      <c r="A584" s="42" t="s">
        <v>40</v>
      </c>
      <c r="B584" s="43">
        <f t="shared" ref="B584:AA584" si="293">B583+B582</f>
        <v>150916000</v>
      </c>
      <c r="C584" s="43">
        <f t="shared" si="293"/>
        <v>0</v>
      </c>
      <c r="D584" s="43">
        <f t="shared" si="293"/>
        <v>150916000</v>
      </c>
      <c r="E584" s="43">
        <f t="shared" si="293"/>
        <v>24008049.34</v>
      </c>
      <c r="F584" s="43">
        <f t="shared" si="293"/>
        <v>0</v>
      </c>
      <c r="G584" s="43">
        <f t="shared" si="293"/>
        <v>0</v>
      </c>
      <c r="H584" s="43">
        <f t="shared" si="293"/>
        <v>0</v>
      </c>
      <c r="I584" s="43">
        <f t="shared" si="293"/>
        <v>0</v>
      </c>
      <c r="J584" s="43">
        <f t="shared" si="293"/>
        <v>0</v>
      </c>
      <c r="K584" s="43">
        <f t="shared" si="293"/>
        <v>0</v>
      </c>
      <c r="L584" s="43">
        <f t="shared" si="293"/>
        <v>0</v>
      </c>
      <c r="M584" s="43">
        <f t="shared" si="293"/>
        <v>0</v>
      </c>
      <c r="N584" s="43">
        <f t="shared" si="293"/>
        <v>12888416.210000001</v>
      </c>
      <c r="O584" s="43">
        <f t="shared" si="293"/>
        <v>11119633.130000001</v>
      </c>
      <c r="P584" s="43">
        <f t="shared" si="293"/>
        <v>0</v>
      </c>
      <c r="Q584" s="43">
        <f t="shared" si="293"/>
        <v>0</v>
      </c>
      <c r="R584" s="43">
        <f t="shared" si="293"/>
        <v>0</v>
      </c>
      <c r="S584" s="43">
        <f t="shared" si="293"/>
        <v>0</v>
      </c>
      <c r="T584" s="43">
        <f t="shared" si="293"/>
        <v>0</v>
      </c>
      <c r="U584" s="43">
        <f t="shared" si="293"/>
        <v>0</v>
      </c>
      <c r="V584" s="43">
        <f t="shared" si="293"/>
        <v>0</v>
      </c>
      <c r="W584" s="43">
        <f t="shared" si="293"/>
        <v>0</v>
      </c>
      <c r="X584" s="43">
        <f t="shared" si="293"/>
        <v>0</v>
      </c>
      <c r="Y584" s="43">
        <f t="shared" si="293"/>
        <v>0</v>
      </c>
      <c r="Z584" s="43">
        <f t="shared" si="293"/>
        <v>24008049.340000004</v>
      </c>
      <c r="AA584" s="43">
        <f t="shared" si="293"/>
        <v>126907950.66</v>
      </c>
      <c r="AB584" s="44">
        <f>Z584/D584</f>
        <v>0.15908220029685391</v>
      </c>
      <c r="AC584" s="46"/>
      <c r="AE584" s="37"/>
      <c r="AF584" s="37"/>
    </row>
    <row r="585" spans="1:32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  <c r="AF585" s="37"/>
    </row>
    <row r="586" spans="1:32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  <c r="AF586" s="37"/>
    </row>
    <row r="587" spans="1:32" s="36" customFormat="1" ht="15" customHeight="1" x14ac:dyDescent="0.25">
      <c r="A587" s="51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  <c r="AF587" s="37"/>
    </row>
    <row r="588" spans="1:32" s="36" customFormat="1" ht="18" customHeight="1" x14ac:dyDescent="0.2">
      <c r="A588" s="40" t="s">
        <v>34</v>
      </c>
      <c r="B588" s="34">
        <f>[1]consoCURRENT!E12222</f>
        <v>13630000</v>
      </c>
      <c r="C588" s="34">
        <f>[1]consoCURRENT!F12222</f>
        <v>0</v>
      </c>
      <c r="D588" s="34">
        <f>[1]consoCURRENT!G12222</f>
        <v>13630000</v>
      </c>
      <c r="E588" s="34">
        <f>[1]consoCURRENT!H12222</f>
        <v>1928402.24</v>
      </c>
      <c r="F588" s="34">
        <f>[1]consoCURRENT!I12222</f>
        <v>0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978411.86</v>
      </c>
      <c r="O588" s="34">
        <f>[1]consoCURRENT!R12222</f>
        <v>949990.38</v>
      </c>
      <c r="P588" s="34">
        <f>[1]consoCURRENT!S12222</f>
        <v>0</v>
      </c>
      <c r="Q588" s="34">
        <f>[1]consoCURRENT!T12222</f>
        <v>0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1928402.24</v>
      </c>
      <c r="AA588" s="34">
        <f>D588-Z588</f>
        <v>11701597.76</v>
      </c>
      <c r="AB588" s="41">
        <f>Z588/D588</f>
        <v>0.14148218928833456</v>
      </c>
      <c r="AC588" s="35"/>
      <c r="AE588" s="37"/>
      <c r="AF588" s="37"/>
    </row>
    <row r="589" spans="1:32" s="36" customFormat="1" ht="18" customHeight="1" x14ac:dyDescent="0.2">
      <c r="A589" s="40" t="s">
        <v>35</v>
      </c>
      <c r="B589" s="34">
        <f>[1]consoCURRENT!E12335</f>
        <v>194562000</v>
      </c>
      <c r="C589" s="34">
        <f>[1]consoCURRENT!F12335</f>
        <v>0</v>
      </c>
      <c r="D589" s="34">
        <f>[1]consoCURRENT!G12335</f>
        <v>194562000</v>
      </c>
      <c r="E589" s="34">
        <f>[1]consoCURRENT!H12335</f>
        <v>4077872.2800000003</v>
      </c>
      <c r="F589" s="34">
        <f>[1]consoCURRENT!I12335</f>
        <v>0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2019242.09</v>
      </c>
      <c r="O589" s="34">
        <f>[1]consoCURRENT!R12335</f>
        <v>2058630.19</v>
      </c>
      <c r="P589" s="34">
        <f>[1]consoCURRENT!S12335</f>
        <v>0</v>
      </c>
      <c r="Q589" s="34">
        <f>[1]consoCURRENT!T12335</f>
        <v>0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 t="shared" ref="Z589:Z591" si="294">SUM(M589:Y589)</f>
        <v>4077872.2800000003</v>
      </c>
      <c r="AA589" s="34">
        <f>D589-Z589</f>
        <v>190484127.72</v>
      </c>
      <c r="AB589" s="41">
        <f>Z589/D589</f>
        <v>2.0959243223239894E-2</v>
      </c>
      <c r="AC589" s="35"/>
      <c r="AE589" s="37"/>
      <c r="AF589" s="37"/>
    </row>
    <row r="590" spans="1:32" s="36" customFormat="1" ht="18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 t="shared" si="294"/>
        <v>0</v>
      </c>
      <c r="AA590" s="34">
        <f>D590-Z590</f>
        <v>0</v>
      </c>
      <c r="AB590" s="41"/>
      <c r="AC590" s="35"/>
      <c r="AE590" s="37"/>
      <c r="AF590" s="37"/>
    </row>
    <row r="591" spans="1:32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 t="shared" si="294"/>
        <v>0</v>
      </c>
      <c r="AA591" s="34">
        <f>D591-Z591</f>
        <v>0</v>
      </c>
      <c r="AB591" s="41"/>
      <c r="AC591" s="35"/>
      <c r="AE591" s="37"/>
      <c r="AF591" s="37"/>
    </row>
    <row r="592" spans="1:32" s="36" customFormat="1" ht="18" hidden="1" customHeight="1" x14ac:dyDescent="0.25">
      <c r="A592" s="42" t="s">
        <v>38</v>
      </c>
      <c r="B592" s="43">
        <f t="shared" ref="B592:AA592" si="295">SUM(B588:B591)</f>
        <v>208192000</v>
      </c>
      <c r="C592" s="43">
        <f t="shared" si="295"/>
        <v>0</v>
      </c>
      <c r="D592" s="43">
        <f t="shared" si="295"/>
        <v>208192000</v>
      </c>
      <c r="E592" s="43">
        <f t="shared" si="295"/>
        <v>6006274.5200000005</v>
      </c>
      <c r="F592" s="43">
        <f t="shared" si="295"/>
        <v>0</v>
      </c>
      <c r="G592" s="43">
        <f t="shared" si="295"/>
        <v>0</v>
      </c>
      <c r="H592" s="43">
        <f t="shared" si="295"/>
        <v>0</v>
      </c>
      <c r="I592" s="43">
        <f t="shared" si="295"/>
        <v>0</v>
      </c>
      <c r="J592" s="43">
        <f t="shared" si="295"/>
        <v>0</v>
      </c>
      <c r="K592" s="43">
        <f t="shared" si="295"/>
        <v>0</v>
      </c>
      <c r="L592" s="43">
        <f t="shared" si="295"/>
        <v>0</v>
      </c>
      <c r="M592" s="43">
        <f t="shared" si="295"/>
        <v>0</v>
      </c>
      <c r="N592" s="43">
        <f t="shared" si="295"/>
        <v>2997653.95</v>
      </c>
      <c r="O592" s="43">
        <f t="shared" si="295"/>
        <v>3008620.57</v>
      </c>
      <c r="P592" s="43">
        <f t="shared" si="295"/>
        <v>0</v>
      </c>
      <c r="Q592" s="43">
        <f t="shared" si="295"/>
        <v>0</v>
      </c>
      <c r="R592" s="43">
        <f t="shared" si="295"/>
        <v>0</v>
      </c>
      <c r="S592" s="43">
        <f t="shared" si="295"/>
        <v>0</v>
      </c>
      <c r="T592" s="43">
        <f t="shared" si="295"/>
        <v>0</v>
      </c>
      <c r="U592" s="43">
        <f t="shared" si="295"/>
        <v>0</v>
      </c>
      <c r="V592" s="43">
        <f t="shared" si="295"/>
        <v>0</v>
      </c>
      <c r="W592" s="43">
        <f t="shared" si="295"/>
        <v>0</v>
      </c>
      <c r="X592" s="43">
        <f t="shared" si="295"/>
        <v>0</v>
      </c>
      <c r="Y592" s="43">
        <f t="shared" si="295"/>
        <v>0</v>
      </c>
      <c r="Z592" s="43">
        <f t="shared" si="295"/>
        <v>6006274.5200000005</v>
      </c>
      <c r="AA592" s="43">
        <f t="shared" si="295"/>
        <v>202185725.47999999</v>
      </c>
      <c r="AB592" s="44">
        <f>Z592/D592</f>
        <v>2.8849689325238244E-2</v>
      </c>
      <c r="AC592" s="35"/>
      <c r="AE592" s="37"/>
      <c r="AF592" s="37"/>
    </row>
    <row r="593" spans="1:32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 t="shared" ref="Z593" si="296">SUM(M593:Y593)</f>
        <v>0</v>
      </c>
      <c r="AA593" s="34">
        <f>D593-Z593</f>
        <v>0</v>
      </c>
      <c r="AB593" s="41"/>
      <c r="AC593" s="35"/>
      <c r="AE593" s="37"/>
      <c r="AF593" s="37"/>
    </row>
    <row r="594" spans="1:32" s="36" customFormat="1" ht="18" customHeight="1" x14ac:dyDescent="0.25">
      <c r="A594" s="42" t="s">
        <v>40</v>
      </c>
      <c r="B594" s="43">
        <f t="shared" ref="B594:AA594" si="297">B593+B592</f>
        <v>208192000</v>
      </c>
      <c r="C594" s="43">
        <f t="shared" si="297"/>
        <v>0</v>
      </c>
      <c r="D594" s="43">
        <f t="shared" si="297"/>
        <v>208192000</v>
      </c>
      <c r="E594" s="43">
        <f t="shared" si="297"/>
        <v>6006274.5200000005</v>
      </c>
      <c r="F594" s="43">
        <f t="shared" si="297"/>
        <v>0</v>
      </c>
      <c r="G594" s="43">
        <f t="shared" si="297"/>
        <v>0</v>
      </c>
      <c r="H594" s="43">
        <f t="shared" si="297"/>
        <v>0</v>
      </c>
      <c r="I594" s="43">
        <f t="shared" si="297"/>
        <v>0</v>
      </c>
      <c r="J594" s="43">
        <f t="shared" si="297"/>
        <v>0</v>
      </c>
      <c r="K594" s="43">
        <f t="shared" si="297"/>
        <v>0</v>
      </c>
      <c r="L594" s="43">
        <f t="shared" si="297"/>
        <v>0</v>
      </c>
      <c r="M594" s="43">
        <f t="shared" si="297"/>
        <v>0</v>
      </c>
      <c r="N594" s="43">
        <f t="shared" si="297"/>
        <v>2997653.95</v>
      </c>
      <c r="O594" s="43">
        <f t="shared" si="297"/>
        <v>3008620.57</v>
      </c>
      <c r="P594" s="43">
        <f t="shared" si="297"/>
        <v>0</v>
      </c>
      <c r="Q594" s="43">
        <f t="shared" si="297"/>
        <v>0</v>
      </c>
      <c r="R594" s="43">
        <f t="shared" si="297"/>
        <v>0</v>
      </c>
      <c r="S594" s="43">
        <f t="shared" si="297"/>
        <v>0</v>
      </c>
      <c r="T594" s="43">
        <f t="shared" si="297"/>
        <v>0</v>
      </c>
      <c r="U594" s="43">
        <f t="shared" si="297"/>
        <v>0</v>
      </c>
      <c r="V594" s="43">
        <f t="shared" si="297"/>
        <v>0</v>
      </c>
      <c r="W594" s="43">
        <f t="shared" si="297"/>
        <v>0</v>
      </c>
      <c r="X594" s="43">
        <f t="shared" si="297"/>
        <v>0</v>
      </c>
      <c r="Y594" s="43">
        <f t="shared" si="297"/>
        <v>0</v>
      </c>
      <c r="Z594" s="43">
        <f t="shared" si="297"/>
        <v>6006274.5200000005</v>
      </c>
      <c r="AA594" s="43">
        <f t="shared" si="297"/>
        <v>202185725.47999999</v>
      </c>
      <c r="AB594" s="44">
        <f>Z594/D594</f>
        <v>2.8849689325238244E-2</v>
      </c>
      <c r="AC594" s="46"/>
      <c r="AE594" s="37"/>
      <c r="AF594" s="37"/>
    </row>
    <row r="595" spans="1:32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  <c r="AF595" s="37"/>
    </row>
    <row r="596" spans="1:32" s="36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  <c r="AF596" s="37"/>
    </row>
    <row r="597" spans="1:32" s="36" customFormat="1" ht="15" customHeight="1" x14ac:dyDescent="0.25">
      <c r="A597" s="51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  <c r="AF597" s="37"/>
    </row>
    <row r="598" spans="1:32" s="36" customFormat="1" ht="18" customHeight="1" x14ac:dyDescent="0.2">
      <c r="A598" s="40" t="s">
        <v>34</v>
      </c>
      <c r="B598" s="34">
        <f>[1]consoCURRENT!E12435</f>
        <v>10933000</v>
      </c>
      <c r="C598" s="34">
        <f>[1]consoCURRENT!F12435</f>
        <v>0</v>
      </c>
      <c r="D598" s="34">
        <f>[1]consoCURRENT!G12435</f>
        <v>10933000</v>
      </c>
      <c r="E598" s="34">
        <f>[1]consoCURRENT!H12435</f>
        <v>4075248.62</v>
      </c>
      <c r="F598" s="34">
        <f>[1]consoCURRENT!I12435</f>
        <v>0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728930.72</v>
      </c>
      <c r="O598" s="34">
        <f>[1]consoCURRENT!R12435</f>
        <v>3346317.9000000004</v>
      </c>
      <c r="P598" s="34">
        <f>[1]consoCURRENT!S12435</f>
        <v>0</v>
      </c>
      <c r="Q598" s="34">
        <f>[1]consoCURRENT!T12435</f>
        <v>0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4075248.62</v>
      </c>
      <c r="AA598" s="34">
        <f>D598-Z598</f>
        <v>6857751.3799999999</v>
      </c>
      <c r="AB598" s="41">
        <f>Z598/D598</f>
        <v>0.37274751852190618</v>
      </c>
      <c r="AC598" s="35"/>
      <c r="AE598" s="37"/>
      <c r="AF598" s="37"/>
    </row>
    <row r="599" spans="1:32" s="36" customFormat="1" ht="18" customHeight="1" x14ac:dyDescent="0.2">
      <c r="A599" s="40" t="s">
        <v>35</v>
      </c>
      <c r="B599" s="34">
        <f>[1]consoCURRENT!E12548</f>
        <v>189708000</v>
      </c>
      <c r="C599" s="34">
        <f>[1]consoCURRENT!F12548</f>
        <v>0</v>
      </c>
      <c r="D599" s="34">
        <f>[1]consoCURRENT!G12548</f>
        <v>189708000</v>
      </c>
      <c r="E599" s="34">
        <f>[1]consoCURRENT!H12548</f>
        <v>21127297.91</v>
      </c>
      <c r="F599" s="34">
        <f>[1]consoCURRENT!I12548</f>
        <v>0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2231175.5099999998</v>
      </c>
      <c r="O599" s="34">
        <f>[1]consoCURRENT!R12548</f>
        <v>18896122.399999999</v>
      </c>
      <c r="P599" s="34">
        <f>[1]consoCURRENT!S12548</f>
        <v>0</v>
      </c>
      <c r="Q599" s="34">
        <f>[1]consoCURRENT!T12548</f>
        <v>0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 t="shared" ref="Z599:Z601" si="298">SUM(M599:Y599)</f>
        <v>21127297.909999996</v>
      </c>
      <c r="AA599" s="34">
        <f>D599-Z599</f>
        <v>168580702.09</v>
      </c>
      <c r="AB599" s="41">
        <f>Z599/D599</f>
        <v>0.11136745898960505</v>
      </c>
      <c r="AC599" s="35"/>
      <c r="AE599" s="37"/>
      <c r="AF599" s="37"/>
    </row>
    <row r="600" spans="1:32" s="36" customFormat="1" ht="18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 t="shared" si="298"/>
        <v>0</v>
      </c>
      <c r="AA600" s="34">
        <f>D600-Z600</f>
        <v>0</v>
      </c>
      <c r="AB600" s="41"/>
      <c r="AC600" s="35"/>
      <c r="AE600" s="37"/>
      <c r="AF600" s="37"/>
    </row>
    <row r="601" spans="1:32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 t="shared" si="298"/>
        <v>0</v>
      </c>
      <c r="AA601" s="34">
        <f>D601-Z601</f>
        <v>0</v>
      </c>
      <c r="AB601" s="41"/>
      <c r="AC601" s="35"/>
      <c r="AE601" s="37"/>
      <c r="AF601" s="37"/>
    </row>
    <row r="602" spans="1:32" s="36" customFormat="1" ht="18" hidden="1" customHeight="1" x14ac:dyDescent="0.25">
      <c r="A602" s="42" t="s">
        <v>38</v>
      </c>
      <c r="B602" s="43">
        <f t="shared" ref="B602:AA602" si="299">SUM(B598:B601)</f>
        <v>200641000</v>
      </c>
      <c r="C602" s="43">
        <f t="shared" si="299"/>
        <v>0</v>
      </c>
      <c r="D602" s="43">
        <f t="shared" si="299"/>
        <v>200641000</v>
      </c>
      <c r="E602" s="43">
        <f t="shared" si="299"/>
        <v>25202546.530000001</v>
      </c>
      <c r="F602" s="43">
        <f t="shared" si="299"/>
        <v>0</v>
      </c>
      <c r="G602" s="43">
        <f t="shared" si="299"/>
        <v>0</v>
      </c>
      <c r="H602" s="43">
        <f t="shared" si="299"/>
        <v>0</v>
      </c>
      <c r="I602" s="43">
        <f t="shared" si="299"/>
        <v>0</v>
      </c>
      <c r="J602" s="43">
        <f t="shared" si="299"/>
        <v>0</v>
      </c>
      <c r="K602" s="43">
        <f t="shared" si="299"/>
        <v>0</v>
      </c>
      <c r="L602" s="43">
        <f t="shared" si="299"/>
        <v>0</v>
      </c>
      <c r="M602" s="43">
        <f t="shared" si="299"/>
        <v>0</v>
      </c>
      <c r="N602" s="43">
        <f t="shared" si="299"/>
        <v>2960106.2299999995</v>
      </c>
      <c r="O602" s="43">
        <f t="shared" si="299"/>
        <v>22242440.299999997</v>
      </c>
      <c r="P602" s="43">
        <f t="shared" si="299"/>
        <v>0</v>
      </c>
      <c r="Q602" s="43">
        <f t="shared" si="299"/>
        <v>0</v>
      </c>
      <c r="R602" s="43">
        <f t="shared" si="299"/>
        <v>0</v>
      </c>
      <c r="S602" s="43">
        <f t="shared" si="299"/>
        <v>0</v>
      </c>
      <c r="T602" s="43">
        <f t="shared" si="299"/>
        <v>0</v>
      </c>
      <c r="U602" s="43">
        <f t="shared" si="299"/>
        <v>0</v>
      </c>
      <c r="V602" s="43">
        <f t="shared" si="299"/>
        <v>0</v>
      </c>
      <c r="W602" s="43">
        <f t="shared" si="299"/>
        <v>0</v>
      </c>
      <c r="X602" s="43">
        <f t="shared" si="299"/>
        <v>0</v>
      </c>
      <c r="Y602" s="43">
        <f t="shared" si="299"/>
        <v>0</v>
      </c>
      <c r="Z602" s="43">
        <f t="shared" si="299"/>
        <v>25202546.529999997</v>
      </c>
      <c r="AA602" s="43">
        <f t="shared" si="299"/>
        <v>175438453.47</v>
      </c>
      <c r="AB602" s="44">
        <f>Z602/D602</f>
        <v>0.1256101521124795</v>
      </c>
      <c r="AC602" s="35"/>
      <c r="AE602" s="37"/>
      <c r="AF602" s="37"/>
    </row>
    <row r="603" spans="1:32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 t="shared" ref="Z603" si="300">SUM(M603:Y603)</f>
        <v>0</v>
      </c>
      <c r="AA603" s="34">
        <f>D603-Z603</f>
        <v>0</v>
      </c>
      <c r="AB603" s="41"/>
      <c r="AC603" s="35"/>
      <c r="AE603" s="37"/>
      <c r="AF603" s="37"/>
    </row>
    <row r="604" spans="1:32" s="36" customFormat="1" ht="18" customHeight="1" x14ac:dyDescent="0.25">
      <c r="A604" s="42" t="s">
        <v>40</v>
      </c>
      <c r="B604" s="43">
        <f t="shared" ref="B604:AA604" si="301">B603+B602</f>
        <v>200641000</v>
      </c>
      <c r="C604" s="43">
        <f t="shared" si="301"/>
        <v>0</v>
      </c>
      <c r="D604" s="43">
        <f t="shared" si="301"/>
        <v>200641000</v>
      </c>
      <c r="E604" s="43">
        <f t="shared" si="301"/>
        <v>25202546.530000001</v>
      </c>
      <c r="F604" s="43">
        <f t="shared" si="301"/>
        <v>0</v>
      </c>
      <c r="G604" s="43">
        <f t="shared" si="301"/>
        <v>0</v>
      </c>
      <c r="H604" s="43">
        <f t="shared" si="301"/>
        <v>0</v>
      </c>
      <c r="I604" s="43">
        <f t="shared" si="301"/>
        <v>0</v>
      </c>
      <c r="J604" s="43">
        <f t="shared" si="301"/>
        <v>0</v>
      </c>
      <c r="K604" s="43">
        <f t="shared" si="301"/>
        <v>0</v>
      </c>
      <c r="L604" s="43">
        <f t="shared" si="301"/>
        <v>0</v>
      </c>
      <c r="M604" s="43">
        <f t="shared" si="301"/>
        <v>0</v>
      </c>
      <c r="N604" s="43">
        <f t="shared" si="301"/>
        <v>2960106.2299999995</v>
      </c>
      <c r="O604" s="43">
        <f t="shared" si="301"/>
        <v>22242440.299999997</v>
      </c>
      <c r="P604" s="43">
        <f t="shared" si="301"/>
        <v>0</v>
      </c>
      <c r="Q604" s="43">
        <f t="shared" si="301"/>
        <v>0</v>
      </c>
      <c r="R604" s="43">
        <f t="shared" si="301"/>
        <v>0</v>
      </c>
      <c r="S604" s="43">
        <f t="shared" si="301"/>
        <v>0</v>
      </c>
      <c r="T604" s="43">
        <f t="shared" si="301"/>
        <v>0</v>
      </c>
      <c r="U604" s="43">
        <f t="shared" si="301"/>
        <v>0</v>
      </c>
      <c r="V604" s="43">
        <f t="shared" si="301"/>
        <v>0</v>
      </c>
      <c r="W604" s="43">
        <f t="shared" si="301"/>
        <v>0</v>
      </c>
      <c r="X604" s="43">
        <f t="shared" si="301"/>
        <v>0</v>
      </c>
      <c r="Y604" s="43">
        <f t="shared" si="301"/>
        <v>0</v>
      </c>
      <c r="Z604" s="43">
        <f t="shared" si="301"/>
        <v>25202546.529999997</v>
      </c>
      <c r="AA604" s="43">
        <f t="shared" si="301"/>
        <v>175438453.47</v>
      </c>
      <c r="AB604" s="44">
        <f>Z604/D604</f>
        <v>0.1256101521124795</v>
      </c>
      <c r="AC604" s="46"/>
      <c r="AE604" s="37"/>
      <c r="AF604" s="37"/>
    </row>
    <row r="605" spans="1:32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  <c r="AF605" s="37"/>
    </row>
    <row r="606" spans="1:32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  <c r="AF606" s="37"/>
    </row>
    <row r="607" spans="1:32" s="36" customFormat="1" ht="15" customHeight="1" x14ac:dyDescent="0.25">
      <c r="A607" s="51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  <c r="AF607" s="37"/>
    </row>
    <row r="608" spans="1:32" s="36" customFormat="1" ht="18" customHeight="1" x14ac:dyDescent="0.2">
      <c r="A608" s="40" t="s">
        <v>34</v>
      </c>
      <c r="B608" s="34">
        <f>[1]consoCURRENT!E12648</f>
        <v>21461000</v>
      </c>
      <c r="C608" s="34">
        <f>[1]consoCURRENT!F12648</f>
        <v>0</v>
      </c>
      <c r="D608" s="34">
        <f>[1]consoCURRENT!G12648</f>
        <v>21461000</v>
      </c>
      <c r="E608" s="34">
        <f>[1]consoCURRENT!H12648</f>
        <v>2882748.62</v>
      </c>
      <c r="F608" s="34">
        <f>[1]consoCURRENT!I12648</f>
        <v>0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1429793.62</v>
      </c>
      <c r="O608" s="34">
        <f>[1]consoCURRENT!R12648</f>
        <v>1452955</v>
      </c>
      <c r="P608" s="34">
        <f>[1]consoCURRENT!S12648</f>
        <v>0</v>
      </c>
      <c r="Q608" s="34">
        <f>[1]consoCURRENT!T12648</f>
        <v>0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2882748.62</v>
      </c>
      <c r="AA608" s="34">
        <f>D608-Z608</f>
        <v>18578251.379999999</v>
      </c>
      <c r="AB608" s="41">
        <f>Z608/D608</f>
        <v>0.13432499044778901</v>
      </c>
      <c r="AC608" s="35"/>
      <c r="AE608" s="37"/>
      <c r="AF608" s="37"/>
    </row>
    <row r="609" spans="1:32" s="36" customFormat="1" ht="18" customHeight="1" x14ac:dyDescent="0.2">
      <c r="A609" s="40" t="s">
        <v>35</v>
      </c>
      <c r="B609" s="34">
        <f>[1]consoCURRENT!E12761</f>
        <v>151750000</v>
      </c>
      <c r="C609" s="34">
        <f>[1]consoCURRENT!F12761</f>
        <v>0</v>
      </c>
      <c r="D609" s="34">
        <f>[1]consoCURRENT!G12761</f>
        <v>151750000</v>
      </c>
      <c r="E609" s="34">
        <f>[1]consoCURRENT!H12761</f>
        <v>4408258.8199999994</v>
      </c>
      <c r="F609" s="34">
        <f>[1]consoCURRENT!I12761</f>
        <v>0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0</v>
      </c>
      <c r="O609" s="34">
        <f>[1]consoCURRENT!R12761</f>
        <v>4408258.8199999994</v>
      </c>
      <c r="P609" s="34">
        <f>[1]consoCURRENT!S12761</f>
        <v>0</v>
      </c>
      <c r="Q609" s="34">
        <f>[1]consoCURRENT!T12761</f>
        <v>0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 t="shared" ref="Z609:Z611" si="302">SUM(M609:Y609)</f>
        <v>4408258.8199999994</v>
      </c>
      <c r="AA609" s="34">
        <f>D609-Z609</f>
        <v>147341741.18000001</v>
      </c>
      <c r="AB609" s="41">
        <f>Z609/D609</f>
        <v>2.9049481515650736E-2</v>
      </c>
      <c r="AC609" s="35"/>
      <c r="AE609" s="37"/>
      <c r="AF609" s="37"/>
    </row>
    <row r="610" spans="1:32" s="36" customFormat="1" ht="18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 t="shared" si="302"/>
        <v>0</v>
      </c>
      <c r="AA610" s="34">
        <f>D610-Z610</f>
        <v>0</v>
      </c>
      <c r="AB610" s="41"/>
      <c r="AC610" s="35"/>
      <c r="AE610" s="37"/>
      <c r="AF610" s="37"/>
    </row>
    <row r="611" spans="1:32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 t="shared" si="302"/>
        <v>0</v>
      </c>
      <c r="AA611" s="34">
        <f>D611-Z611</f>
        <v>0</v>
      </c>
      <c r="AB611" s="41"/>
      <c r="AC611" s="35"/>
      <c r="AE611" s="37"/>
      <c r="AF611" s="37"/>
    </row>
    <row r="612" spans="1:32" s="36" customFormat="1" ht="18" hidden="1" customHeight="1" x14ac:dyDescent="0.25">
      <c r="A612" s="42" t="s">
        <v>38</v>
      </c>
      <c r="B612" s="43">
        <f t="shared" ref="B612:AA612" si="303">SUM(B608:B611)</f>
        <v>173211000</v>
      </c>
      <c r="C612" s="43">
        <f t="shared" si="303"/>
        <v>0</v>
      </c>
      <c r="D612" s="43">
        <f t="shared" si="303"/>
        <v>173211000</v>
      </c>
      <c r="E612" s="43">
        <f t="shared" si="303"/>
        <v>7291007.4399999995</v>
      </c>
      <c r="F612" s="43">
        <f t="shared" si="303"/>
        <v>0</v>
      </c>
      <c r="G612" s="43">
        <f t="shared" si="303"/>
        <v>0</v>
      </c>
      <c r="H612" s="43">
        <f t="shared" si="303"/>
        <v>0</v>
      </c>
      <c r="I612" s="43">
        <f t="shared" si="303"/>
        <v>0</v>
      </c>
      <c r="J612" s="43">
        <f t="shared" si="303"/>
        <v>0</v>
      </c>
      <c r="K612" s="43">
        <f t="shared" si="303"/>
        <v>0</v>
      </c>
      <c r="L612" s="43">
        <f t="shared" si="303"/>
        <v>0</v>
      </c>
      <c r="M612" s="43">
        <f t="shared" si="303"/>
        <v>0</v>
      </c>
      <c r="N612" s="43">
        <f t="shared" si="303"/>
        <v>1429793.62</v>
      </c>
      <c r="O612" s="43">
        <f t="shared" si="303"/>
        <v>5861213.8199999994</v>
      </c>
      <c r="P612" s="43">
        <f t="shared" si="303"/>
        <v>0</v>
      </c>
      <c r="Q612" s="43">
        <f t="shared" si="303"/>
        <v>0</v>
      </c>
      <c r="R612" s="43">
        <f t="shared" si="303"/>
        <v>0</v>
      </c>
      <c r="S612" s="43">
        <f t="shared" si="303"/>
        <v>0</v>
      </c>
      <c r="T612" s="43">
        <f t="shared" si="303"/>
        <v>0</v>
      </c>
      <c r="U612" s="43">
        <f t="shared" si="303"/>
        <v>0</v>
      </c>
      <c r="V612" s="43">
        <f t="shared" si="303"/>
        <v>0</v>
      </c>
      <c r="W612" s="43">
        <f t="shared" si="303"/>
        <v>0</v>
      </c>
      <c r="X612" s="43">
        <f t="shared" si="303"/>
        <v>0</v>
      </c>
      <c r="Y612" s="43">
        <f t="shared" si="303"/>
        <v>0</v>
      </c>
      <c r="Z612" s="43">
        <f t="shared" si="303"/>
        <v>7291007.4399999995</v>
      </c>
      <c r="AA612" s="43">
        <f t="shared" si="303"/>
        <v>165919992.56</v>
      </c>
      <c r="AB612" s="44">
        <f>Z612/D612</f>
        <v>4.2093212555784562E-2</v>
      </c>
      <c r="AC612" s="35"/>
      <c r="AE612" s="37"/>
      <c r="AF612" s="37"/>
    </row>
    <row r="613" spans="1:32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 t="shared" ref="Z613" si="304">SUM(M613:Y613)</f>
        <v>0</v>
      </c>
      <c r="AA613" s="34">
        <f>D613-Z613</f>
        <v>0</v>
      </c>
      <c r="AB613" s="41"/>
      <c r="AC613" s="35"/>
      <c r="AE613" s="37"/>
      <c r="AF613" s="37"/>
    </row>
    <row r="614" spans="1:32" s="36" customFormat="1" ht="18" customHeight="1" x14ac:dyDescent="0.25">
      <c r="A614" s="42" t="s">
        <v>40</v>
      </c>
      <c r="B614" s="43">
        <f t="shared" ref="B614:AA614" si="305">B613+B612</f>
        <v>173211000</v>
      </c>
      <c r="C614" s="43">
        <f t="shared" si="305"/>
        <v>0</v>
      </c>
      <c r="D614" s="43">
        <f t="shared" si="305"/>
        <v>173211000</v>
      </c>
      <c r="E614" s="43">
        <f t="shared" si="305"/>
        <v>7291007.4399999995</v>
      </c>
      <c r="F614" s="43">
        <f t="shared" si="305"/>
        <v>0</v>
      </c>
      <c r="G614" s="43">
        <f t="shared" si="305"/>
        <v>0</v>
      </c>
      <c r="H614" s="43">
        <f t="shared" si="305"/>
        <v>0</v>
      </c>
      <c r="I614" s="43">
        <f t="shared" si="305"/>
        <v>0</v>
      </c>
      <c r="J614" s="43">
        <f t="shared" si="305"/>
        <v>0</v>
      </c>
      <c r="K614" s="43">
        <f t="shared" si="305"/>
        <v>0</v>
      </c>
      <c r="L614" s="43">
        <f t="shared" si="305"/>
        <v>0</v>
      </c>
      <c r="M614" s="43">
        <f t="shared" si="305"/>
        <v>0</v>
      </c>
      <c r="N614" s="43">
        <f t="shared" si="305"/>
        <v>1429793.62</v>
      </c>
      <c r="O614" s="43">
        <f t="shared" si="305"/>
        <v>5861213.8199999994</v>
      </c>
      <c r="P614" s="43">
        <f t="shared" si="305"/>
        <v>0</v>
      </c>
      <c r="Q614" s="43">
        <f t="shared" si="305"/>
        <v>0</v>
      </c>
      <c r="R614" s="43">
        <f t="shared" si="305"/>
        <v>0</v>
      </c>
      <c r="S614" s="43">
        <f t="shared" si="305"/>
        <v>0</v>
      </c>
      <c r="T614" s="43">
        <f t="shared" si="305"/>
        <v>0</v>
      </c>
      <c r="U614" s="43">
        <f t="shared" si="305"/>
        <v>0</v>
      </c>
      <c r="V614" s="43">
        <f t="shared" si="305"/>
        <v>0</v>
      </c>
      <c r="W614" s="43">
        <f t="shared" si="305"/>
        <v>0</v>
      </c>
      <c r="X614" s="43">
        <f t="shared" si="305"/>
        <v>0</v>
      </c>
      <c r="Y614" s="43">
        <f t="shared" si="305"/>
        <v>0</v>
      </c>
      <c r="Z614" s="43">
        <f t="shared" si="305"/>
        <v>7291007.4399999995</v>
      </c>
      <c r="AA614" s="43">
        <f t="shared" si="305"/>
        <v>165919992.56</v>
      </c>
      <c r="AB614" s="44">
        <f>Z614/D614</f>
        <v>4.2093212555784562E-2</v>
      </c>
      <c r="AC614" s="46"/>
      <c r="AE614" s="37"/>
      <c r="AF614" s="37"/>
    </row>
    <row r="615" spans="1:32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  <c r="AF615" s="37"/>
    </row>
    <row r="616" spans="1:32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  <c r="AF616" s="37"/>
    </row>
    <row r="617" spans="1:32" s="36" customFormat="1" ht="15" customHeight="1" x14ac:dyDescent="0.25">
      <c r="A617" s="51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  <c r="AF617" s="37"/>
    </row>
    <row r="618" spans="1:32" s="36" customFormat="1" ht="18" customHeight="1" x14ac:dyDescent="0.2">
      <c r="A618" s="40" t="s">
        <v>34</v>
      </c>
      <c r="B618" s="34">
        <f>[1]consoCURRENT!E12861</f>
        <v>34589000</v>
      </c>
      <c r="C618" s="34">
        <f>[1]consoCURRENT!F12861</f>
        <v>0</v>
      </c>
      <c r="D618" s="34">
        <f>[1]consoCURRENT!G12861</f>
        <v>34589000</v>
      </c>
      <c r="E618" s="34">
        <f>[1]consoCURRENT!H12861</f>
        <v>4564186.6500000004</v>
      </c>
      <c r="F618" s="34">
        <f>[1]consoCURRENT!I12861</f>
        <v>0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0</v>
      </c>
      <c r="O618" s="34">
        <f>[1]consoCURRENT!R12861</f>
        <v>4564186.6500000004</v>
      </c>
      <c r="P618" s="34">
        <f>[1]consoCURRENT!S12861</f>
        <v>0</v>
      </c>
      <c r="Q618" s="34">
        <f>[1]consoCURRENT!T12861</f>
        <v>0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4564186.6500000004</v>
      </c>
      <c r="AA618" s="34">
        <f>D618-Z618</f>
        <v>30024813.350000001</v>
      </c>
      <c r="AB618" s="41">
        <f>Z618/D618</f>
        <v>0.13195485992656625</v>
      </c>
      <c r="AC618" s="35"/>
      <c r="AE618" s="37"/>
      <c r="AF618" s="37"/>
    </row>
    <row r="619" spans="1:32" s="36" customFormat="1" ht="18" customHeight="1" x14ac:dyDescent="0.2">
      <c r="A619" s="40" t="s">
        <v>35</v>
      </c>
      <c r="B619" s="34">
        <f>[1]consoCURRENT!E12974</f>
        <v>91407000</v>
      </c>
      <c r="C619" s="34">
        <f>[1]consoCURRENT!F12974</f>
        <v>0</v>
      </c>
      <c r="D619" s="34">
        <f>[1]consoCURRENT!G12974</f>
        <v>91407000</v>
      </c>
      <c r="E619" s="34">
        <f>[1]consoCURRENT!H12974</f>
        <v>500438</v>
      </c>
      <c r="F619" s="34">
        <f>[1]consoCURRENT!I12974</f>
        <v>0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239300</v>
      </c>
      <c r="O619" s="34">
        <f>[1]consoCURRENT!R12974</f>
        <v>261138</v>
      </c>
      <c r="P619" s="34">
        <f>[1]consoCURRENT!S12974</f>
        <v>0</v>
      </c>
      <c r="Q619" s="34">
        <f>[1]consoCURRENT!T12974</f>
        <v>0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 t="shared" ref="Z619:Z621" si="306">SUM(M619:Y619)</f>
        <v>500438</v>
      </c>
      <c r="AA619" s="34">
        <f>D619-Z619</f>
        <v>90906562</v>
      </c>
      <c r="AB619" s="41">
        <f>Z619/D619</f>
        <v>5.4748323432559868E-3</v>
      </c>
      <c r="AC619" s="35"/>
      <c r="AE619" s="37"/>
      <c r="AF619" s="37"/>
    </row>
    <row r="620" spans="1:32" s="36" customFormat="1" ht="18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 t="shared" si="306"/>
        <v>0</v>
      </c>
      <c r="AA620" s="34">
        <f>D620-Z620</f>
        <v>0</v>
      </c>
      <c r="AB620" s="41"/>
      <c r="AC620" s="35"/>
      <c r="AE620" s="37"/>
      <c r="AF620" s="37"/>
    </row>
    <row r="621" spans="1:32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 t="shared" si="306"/>
        <v>0</v>
      </c>
      <c r="AA621" s="34">
        <f>D621-Z621</f>
        <v>0</v>
      </c>
      <c r="AB621" s="41"/>
      <c r="AC621" s="35"/>
      <c r="AE621" s="37"/>
      <c r="AF621" s="37"/>
    </row>
    <row r="622" spans="1:32" s="36" customFormat="1" ht="18" hidden="1" customHeight="1" x14ac:dyDescent="0.25">
      <c r="A622" s="42" t="s">
        <v>38</v>
      </c>
      <c r="B622" s="43">
        <f t="shared" ref="B622:AA622" si="307">SUM(B618:B621)</f>
        <v>125996000</v>
      </c>
      <c r="C622" s="43">
        <f t="shared" si="307"/>
        <v>0</v>
      </c>
      <c r="D622" s="43">
        <f t="shared" si="307"/>
        <v>125996000</v>
      </c>
      <c r="E622" s="43">
        <f t="shared" si="307"/>
        <v>5064624.6500000004</v>
      </c>
      <c r="F622" s="43">
        <f t="shared" si="307"/>
        <v>0</v>
      </c>
      <c r="G622" s="43">
        <f t="shared" si="307"/>
        <v>0</v>
      </c>
      <c r="H622" s="43">
        <f t="shared" si="307"/>
        <v>0</v>
      </c>
      <c r="I622" s="43">
        <f t="shared" si="307"/>
        <v>0</v>
      </c>
      <c r="J622" s="43">
        <f t="shared" si="307"/>
        <v>0</v>
      </c>
      <c r="K622" s="43">
        <f t="shared" si="307"/>
        <v>0</v>
      </c>
      <c r="L622" s="43">
        <f t="shared" si="307"/>
        <v>0</v>
      </c>
      <c r="M622" s="43">
        <f t="shared" si="307"/>
        <v>0</v>
      </c>
      <c r="N622" s="43">
        <f t="shared" si="307"/>
        <v>239300</v>
      </c>
      <c r="O622" s="43">
        <f t="shared" si="307"/>
        <v>4825324.6500000004</v>
      </c>
      <c r="P622" s="43">
        <f t="shared" si="307"/>
        <v>0</v>
      </c>
      <c r="Q622" s="43">
        <f t="shared" si="307"/>
        <v>0</v>
      </c>
      <c r="R622" s="43">
        <f t="shared" si="307"/>
        <v>0</v>
      </c>
      <c r="S622" s="43">
        <f t="shared" si="307"/>
        <v>0</v>
      </c>
      <c r="T622" s="43">
        <f t="shared" si="307"/>
        <v>0</v>
      </c>
      <c r="U622" s="43">
        <f t="shared" si="307"/>
        <v>0</v>
      </c>
      <c r="V622" s="43">
        <f t="shared" si="307"/>
        <v>0</v>
      </c>
      <c r="W622" s="43">
        <f t="shared" si="307"/>
        <v>0</v>
      </c>
      <c r="X622" s="43">
        <f t="shared" si="307"/>
        <v>0</v>
      </c>
      <c r="Y622" s="43">
        <f t="shared" si="307"/>
        <v>0</v>
      </c>
      <c r="Z622" s="43">
        <f t="shared" si="307"/>
        <v>5064624.6500000004</v>
      </c>
      <c r="AA622" s="43">
        <f t="shared" si="307"/>
        <v>120931375.34999999</v>
      </c>
      <c r="AB622" s="44">
        <f>Z622/D622</f>
        <v>4.0196709816184645E-2</v>
      </c>
      <c r="AC622" s="35"/>
      <c r="AE622" s="37"/>
      <c r="AF622" s="37"/>
    </row>
    <row r="623" spans="1:32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 t="shared" ref="Z623" si="308">SUM(M623:Y623)</f>
        <v>0</v>
      </c>
      <c r="AA623" s="34">
        <f>D623-Z623</f>
        <v>0</v>
      </c>
      <c r="AB623" s="41"/>
      <c r="AC623" s="35"/>
      <c r="AE623" s="37"/>
      <c r="AF623" s="37"/>
    </row>
    <row r="624" spans="1:32" s="36" customFormat="1" ht="18" customHeight="1" x14ac:dyDescent="0.25">
      <c r="A624" s="42" t="s">
        <v>40</v>
      </c>
      <c r="B624" s="43">
        <f t="shared" ref="B624:AA624" si="309">B623+B622</f>
        <v>125996000</v>
      </c>
      <c r="C624" s="43">
        <f t="shared" si="309"/>
        <v>0</v>
      </c>
      <c r="D624" s="43">
        <f t="shared" si="309"/>
        <v>125996000</v>
      </c>
      <c r="E624" s="43">
        <f t="shared" si="309"/>
        <v>5064624.6500000004</v>
      </c>
      <c r="F624" s="43">
        <f t="shared" si="309"/>
        <v>0</v>
      </c>
      <c r="G624" s="43">
        <f t="shared" si="309"/>
        <v>0</v>
      </c>
      <c r="H624" s="43">
        <f t="shared" si="309"/>
        <v>0</v>
      </c>
      <c r="I624" s="43">
        <f t="shared" si="309"/>
        <v>0</v>
      </c>
      <c r="J624" s="43">
        <f t="shared" si="309"/>
        <v>0</v>
      </c>
      <c r="K624" s="43">
        <f t="shared" si="309"/>
        <v>0</v>
      </c>
      <c r="L624" s="43">
        <f t="shared" si="309"/>
        <v>0</v>
      </c>
      <c r="M624" s="43">
        <f t="shared" si="309"/>
        <v>0</v>
      </c>
      <c r="N624" s="43">
        <f t="shared" si="309"/>
        <v>239300</v>
      </c>
      <c r="O624" s="43">
        <f t="shared" si="309"/>
        <v>4825324.6500000004</v>
      </c>
      <c r="P624" s="43">
        <f t="shared" si="309"/>
        <v>0</v>
      </c>
      <c r="Q624" s="43">
        <f t="shared" si="309"/>
        <v>0</v>
      </c>
      <c r="R624" s="43">
        <f t="shared" si="309"/>
        <v>0</v>
      </c>
      <c r="S624" s="43">
        <f t="shared" si="309"/>
        <v>0</v>
      </c>
      <c r="T624" s="43">
        <f t="shared" si="309"/>
        <v>0</v>
      </c>
      <c r="U624" s="43">
        <f t="shared" si="309"/>
        <v>0</v>
      </c>
      <c r="V624" s="43">
        <f t="shared" si="309"/>
        <v>0</v>
      </c>
      <c r="W624" s="43">
        <f t="shared" si="309"/>
        <v>0</v>
      </c>
      <c r="X624" s="43">
        <f t="shared" si="309"/>
        <v>0</v>
      </c>
      <c r="Y624" s="43">
        <f t="shared" si="309"/>
        <v>0</v>
      </c>
      <c r="Z624" s="43">
        <f t="shared" si="309"/>
        <v>5064624.6500000004</v>
      </c>
      <c r="AA624" s="43">
        <f t="shared" si="309"/>
        <v>120931375.34999999</v>
      </c>
      <c r="AB624" s="44">
        <f>Z624/D624</f>
        <v>4.0196709816184645E-2</v>
      </c>
      <c r="AC624" s="46"/>
      <c r="AE624" s="37"/>
      <c r="AF624" s="37"/>
    </row>
    <row r="625" spans="1:32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  <c r="AF625" s="37"/>
    </row>
    <row r="626" spans="1:32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  <c r="AF626" s="37"/>
    </row>
    <row r="627" spans="1:32" s="36" customFormat="1" ht="15" customHeight="1" x14ac:dyDescent="0.25">
      <c r="A627" s="51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  <c r="AF627" s="37"/>
    </row>
    <row r="628" spans="1:32" s="36" customFormat="1" ht="18" customHeight="1" x14ac:dyDescent="0.2">
      <c r="A628" s="40" t="s">
        <v>34</v>
      </c>
      <c r="B628" s="34">
        <f>[1]consoCURRENT!E13074</f>
        <v>22762000</v>
      </c>
      <c r="C628" s="34">
        <f>[1]consoCURRENT!F13074</f>
        <v>0</v>
      </c>
      <c r="D628" s="34">
        <f>[1]consoCURRENT!G13074</f>
        <v>22762000</v>
      </c>
      <c r="E628" s="34">
        <f>[1]consoCURRENT!H13074</f>
        <v>3312495.5700000003</v>
      </c>
      <c r="F628" s="34">
        <f>[1]consoCURRENT!I13074</f>
        <v>0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1650407.7700000003</v>
      </c>
      <c r="O628" s="34">
        <f>[1]consoCURRENT!R13074</f>
        <v>1662087.8</v>
      </c>
      <c r="P628" s="34">
        <f>[1]consoCURRENT!S13074</f>
        <v>0</v>
      </c>
      <c r="Q628" s="34">
        <f>[1]consoCURRENT!T13074</f>
        <v>0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3312495.5700000003</v>
      </c>
      <c r="AA628" s="34">
        <f>D628-Z628</f>
        <v>19449504.43</v>
      </c>
      <c r="AB628" s="41">
        <f>Z628/D628</f>
        <v>0.14552743915297428</v>
      </c>
      <c r="AC628" s="35"/>
      <c r="AE628" s="37"/>
      <c r="AF628" s="37"/>
    </row>
    <row r="629" spans="1:32" s="36" customFormat="1" ht="18" customHeight="1" x14ac:dyDescent="0.2">
      <c r="A629" s="40" t="s">
        <v>35</v>
      </c>
      <c r="B629" s="34">
        <f>[1]consoCURRENT!E13187</f>
        <v>166964000</v>
      </c>
      <c r="C629" s="34">
        <f>[1]consoCURRENT!F13187</f>
        <v>0</v>
      </c>
      <c r="D629" s="34">
        <f>[1]consoCURRENT!G13187</f>
        <v>166964000</v>
      </c>
      <c r="E629" s="34">
        <f>[1]consoCURRENT!H13187</f>
        <v>3950519.7299999995</v>
      </c>
      <c r="F629" s="34">
        <f>[1]consoCURRENT!I13187</f>
        <v>0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47477.3</v>
      </c>
      <c r="O629" s="34">
        <f>[1]consoCURRENT!R13187</f>
        <v>3903042.4299999997</v>
      </c>
      <c r="P629" s="34">
        <f>[1]consoCURRENT!S13187</f>
        <v>0</v>
      </c>
      <c r="Q629" s="34">
        <f>[1]consoCURRENT!T13187</f>
        <v>0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 t="shared" ref="Z629:Z631" si="310">SUM(M629:Y629)</f>
        <v>3950519.7299999995</v>
      </c>
      <c r="AA629" s="34">
        <f>D629-Z629</f>
        <v>163013480.27000001</v>
      </c>
      <c r="AB629" s="41">
        <f>Z629/D629</f>
        <v>2.3660907321338728E-2</v>
      </c>
      <c r="AC629" s="35"/>
      <c r="AE629" s="37"/>
      <c r="AF629" s="37"/>
    </row>
    <row r="630" spans="1:32" s="36" customFormat="1" ht="18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 t="shared" si="310"/>
        <v>0</v>
      </c>
      <c r="AA630" s="34">
        <f>D630-Z630</f>
        <v>0</v>
      </c>
      <c r="AB630" s="41"/>
      <c r="AC630" s="35"/>
      <c r="AE630" s="37"/>
      <c r="AF630" s="37"/>
    </row>
    <row r="631" spans="1:32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 t="shared" si="310"/>
        <v>0</v>
      </c>
      <c r="AA631" s="34">
        <f>D631-Z631</f>
        <v>0</v>
      </c>
      <c r="AB631" s="41"/>
      <c r="AC631" s="35"/>
      <c r="AE631" s="37"/>
      <c r="AF631" s="37"/>
    </row>
    <row r="632" spans="1:32" s="36" customFormat="1" ht="18" hidden="1" customHeight="1" x14ac:dyDescent="0.25">
      <c r="A632" s="42" t="s">
        <v>38</v>
      </c>
      <c r="B632" s="43">
        <f t="shared" ref="B632:AA632" si="311">SUM(B628:B631)</f>
        <v>189726000</v>
      </c>
      <c r="C632" s="43">
        <f t="shared" si="311"/>
        <v>0</v>
      </c>
      <c r="D632" s="43">
        <f t="shared" si="311"/>
        <v>189726000</v>
      </c>
      <c r="E632" s="43">
        <f t="shared" si="311"/>
        <v>7263015.2999999998</v>
      </c>
      <c r="F632" s="43">
        <f t="shared" si="311"/>
        <v>0</v>
      </c>
      <c r="G632" s="43">
        <f t="shared" si="311"/>
        <v>0</v>
      </c>
      <c r="H632" s="43">
        <f t="shared" si="311"/>
        <v>0</v>
      </c>
      <c r="I632" s="43">
        <f t="shared" si="311"/>
        <v>0</v>
      </c>
      <c r="J632" s="43">
        <f t="shared" si="311"/>
        <v>0</v>
      </c>
      <c r="K632" s="43">
        <f t="shared" si="311"/>
        <v>0</v>
      </c>
      <c r="L632" s="43">
        <f t="shared" si="311"/>
        <v>0</v>
      </c>
      <c r="M632" s="43">
        <f t="shared" si="311"/>
        <v>0</v>
      </c>
      <c r="N632" s="43">
        <f t="shared" si="311"/>
        <v>1697885.0700000003</v>
      </c>
      <c r="O632" s="43">
        <f t="shared" si="311"/>
        <v>5565130.2299999995</v>
      </c>
      <c r="P632" s="43">
        <f t="shared" si="311"/>
        <v>0</v>
      </c>
      <c r="Q632" s="43">
        <f t="shared" si="311"/>
        <v>0</v>
      </c>
      <c r="R632" s="43">
        <f t="shared" si="311"/>
        <v>0</v>
      </c>
      <c r="S632" s="43">
        <f t="shared" si="311"/>
        <v>0</v>
      </c>
      <c r="T632" s="43">
        <f t="shared" si="311"/>
        <v>0</v>
      </c>
      <c r="U632" s="43">
        <f t="shared" si="311"/>
        <v>0</v>
      </c>
      <c r="V632" s="43">
        <f t="shared" si="311"/>
        <v>0</v>
      </c>
      <c r="W632" s="43">
        <f t="shared" si="311"/>
        <v>0</v>
      </c>
      <c r="X632" s="43">
        <f t="shared" si="311"/>
        <v>0</v>
      </c>
      <c r="Y632" s="43">
        <f t="shared" si="311"/>
        <v>0</v>
      </c>
      <c r="Z632" s="43">
        <f t="shared" si="311"/>
        <v>7263015.2999999998</v>
      </c>
      <c r="AA632" s="43">
        <f t="shared" si="311"/>
        <v>182462984.70000002</v>
      </c>
      <c r="AB632" s="44">
        <f>Z632/D632</f>
        <v>3.8281602416115869E-2</v>
      </c>
      <c r="AC632" s="35"/>
      <c r="AE632" s="37"/>
      <c r="AF632" s="37"/>
    </row>
    <row r="633" spans="1:32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 t="shared" ref="Z633" si="312">SUM(M633:Y633)</f>
        <v>0</v>
      </c>
      <c r="AA633" s="34">
        <f>D633-Z633</f>
        <v>0</v>
      </c>
      <c r="AB633" s="41"/>
      <c r="AC633" s="35"/>
      <c r="AE633" s="37"/>
      <c r="AF633" s="37"/>
    </row>
    <row r="634" spans="1:32" s="36" customFormat="1" ht="18" customHeight="1" x14ac:dyDescent="0.25">
      <c r="A634" s="42" t="s">
        <v>40</v>
      </c>
      <c r="B634" s="43">
        <f t="shared" ref="B634:AA634" si="313">B633+B632</f>
        <v>189726000</v>
      </c>
      <c r="C634" s="43">
        <f t="shared" si="313"/>
        <v>0</v>
      </c>
      <c r="D634" s="43">
        <f t="shared" si="313"/>
        <v>189726000</v>
      </c>
      <c r="E634" s="43">
        <f t="shared" si="313"/>
        <v>7263015.2999999998</v>
      </c>
      <c r="F634" s="43">
        <f t="shared" si="313"/>
        <v>0</v>
      </c>
      <c r="G634" s="43">
        <f t="shared" si="313"/>
        <v>0</v>
      </c>
      <c r="H634" s="43">
        <f t="shared" si="313"/>
        <v>0</v>
      </c>
      <c r="I634" s="43">
        <f t="shared" si="313"/>
        <v>0</v>
      </c>
      <c r="J634" s="43">
        <f t="shared" si="313"/>
        <v>0</v>
      </c>
      <c r="K634" s="43">
        <f t="shared" si="313"/>
        <v>0</v>
      </c>
      <c r="L634" s="43">
        <f t="shared" si="313"/>
        <v>0</v>
      </c>
      <c r="M634" s="43">
        <f t="shared" si="313"/>
        <v>0</v>
      </c>
      <c r="N634" s="43">
        <f t="shared" si="313"/>
        <v>1697885.0700000003</v>
      </c>
      <c r="O634" s="43">
        <f t="shared" si="313"/>
        <v>5565130.2299999995</v>
      </c>
      <c r="P634" s="43">
        <f t="shared" si="313"/>
        <v>0</v>
      </c>
      <c r="Q634" s="43">
        <f t="shared" si="313"/>
        <v>0</v>
      </c>
      <c r="R634" s="43">
        <f t="shared" si="313"/>
        <v>0</v>
      </c>
      <c r="S634" s="43">
        <f t="shared" si="313"/>
        <v>0</v>
      </c>
      <c r="T634" s="43">
        <f t="shared" si="313"/>
        <v>0</v>
      </c>
      <c r="U634" s="43">
        <f t="shared" si="313"/>
        <v>0</v>
      </c>
      <c r="V634" s="43">
        <f t="shared" si="313"/>
        <v>0</v>
      </c>
      <c r="W634" s="43">
        <f t="shared" si="313"/>
        <v>0</v>
      </c>
      <c r="X634" s="43">
        <f t="shared" si="313"/>
        <v>0</v>
      </c>
      <c r="Y634" s="43">
        <f t="shared" si="313"/>
        <v>0</v>
      </c>
      <c r="Z634" s="43">
        <f t="shared" si="313"/>
        <v>7263015.2999999998</v>
      </c>
      <c r="AA634" s="43">
        <f t="shared" si="313"/>
        <v>182462984.70000002</v>
      </c>
      <c r="AB634" s="44">
        <f>Z634/D634</f>
        <v>3.8281602416115869E-2</v>
      </c>
      <c r="AC634" s="46"/>
      <c r="AE634" s="37"/>
      <c r="AF634" s="37"/>
    </row>
    <row r="635" spans="1:32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  <c r="AF635" s="37"/>
    </row>
    <row r="636" spans="1:32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  <c r="AF636" s="37"/>
    </row>
    <row r="637" spans="1:32" s="36" customFormat="1" ht="15" customHeight="1" x14ac:dyDescent="0.25">
      <c r="A637" s="51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  <c r="AF637" s="37"/>
    </row>
    <row r="638" spans="1:32" s="36" customFormat="1" ht="18" customHeight="1" x14ac:dyDescent="0.2">
      <c r="A638" s="40" t="s">
        <v>34</v>
      </c>
      <c r="B638" s="34">
        <f>[1]consoCURRENT!E13287</f>
        <v>20479000</v>
      </c>
      <c r="C638" s="34">
        <f>[1]consoCURRENT!F13287</f>
        <v>0</v>
      </c>
      <c r="D638" s="34">
        <f>[1]consoCURRENT!G13287</f>
        <v>20479000</v>
      </c>
      <c r="E638" s="34">
        <f>[1]consoCURRENT!H13287</f>
        <v>2425991.6399999997</v>
      </c>
      <c r="F638" s="34">
        <f>[1]consoCURRENT!I13287</f>
        <v>0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1322960</v>
      </c>
      <c r="O638" s="34">
        <f>[1]consoCURRENT!R13287</f>
        <v>1103031.6399999999</v>
      </c>
      <c r="P638" s="34">
        <f>[1]consoCURRENT!S13287</f>
        <v>0</v>
      </c>
      <c r="Q638" s="34">
        <f>[1]consoCURRENT!T13287</f>
        <v>0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2425991.6399999997</v>
      </c>
      <c r="AA638" s="34">
        <f>D638-Z638</f>
        <v>18053008.359999999</v>
      </c>
      <c r="AB638" s="41">
        <f>Z638/D638</f>
        <v>0.11846240734410858</v>
      </c>
      <c r="AC638" s="35"/>
      <c r="AE638" s="37"/>
      <c r="AF638" s="37"/>
    </row>
    <row r="639" spans="1:32" s="36" customFormat="1" ht="18" customHeight="1" x14ac:dyDescent="0.2">
      <c r="A639" s="40" t="s">
        <v>35</v>
      </c>
      <c r="B639" s="34">
        <f>[1]consoCURRENT!E13400</f>
        <v>273811000</v>
      </c>
      <c r="C639" s="34">
        <f>[1]consoCURRENT!F13400</f>
        <v>0</v>
      </c>
      <c r="D639" s="34">
        <f>[1]consoCURRENT!G13400</f>
        <v>273811000</v>
      </c>
      <c r="E639" s="34">
        <f>[1]consoCURRENT!H13400</f>
        <v>31444549.280000001</v>
      </c>
      <c r="F639" s="34">
        <f>[1]consoCURRENT!I13400</f>
        <v>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30034822.880000003</v>
      </c>
      <c r="O639" s="34">
        <f>[1]consoCURRENT!R13400</f>
        <v>1409726.4</v>
      </c>
      <c r="P639" s="34">
        <f>[1]consoCURRENT!S13400</f>
        <v>0</v>
      </c>
      <c r="Q639" s="34">
        <f>[1]consoCURRENT!T13400</f>
        <v>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 t="shared" ref="Z639:Z641" si="314">SUM(M639:Y639)</f>
        <v>31444549.280000001</v>
      </c>
      <c r="AA639" s="34">
        <f>D639-Z639</f>
        <v>242366450.72</v>
      </c>
      <c r="AB639" s="41">
        <f>Z639/D639</f>
        <v>0.11484034344858315</v>
      </c>
      <c r="AC639" s="35"/>
      <c r="AE639" s="37"/>
      <c r="AF639" s="37"/>
    </row>
    <row r="640" spans="1:32" s="36" customFormat="1" ht="18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 t="shared" si="314"/>
        <v>0</v>
      </c>
      <c r="AA640" s="34">
        <f>D640-Z640</f>
        <v>0</v>
      </c>
      <c r="AB640" s="41"/>
      <c r="AC640" s="35"/>
      <c r="AE640" s="37"/>
      <c r="AF640" s="37"/>
    </row>
    <row r="641" spans="1:32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 t="shared" si="314"/>
        <v>0</v>
      </c>
      <c r="AA641" s="34">
        <f>D641-Z641</f>
        <v>0</v>
      </c>
      <c r="AB641" s="41"/>
      <c r="AC641" s="35"/>
      <c r="AE641" s="37"/>
      <c r="AF641" s="37"/>
    </row>
    <row r="642" spans="1:32" s="36" customFormat="1" ht="18" hidden="1" customHeight="1" x14ac:dyDescent="0.25">
      <c r="A642" s="42" t="s">
        <v>38</v>
      </c>
      <c r="B642" s="43">
        <f t="shared" ref="B642:AA642" si="315">SUM(B638:B641)</f>
        <v>294290000</v>
      </c>
      <c r="C642" s="43">
        <f t="shared" si="315"/>
        <v>0</v>
      </c>
      <c r="D642" s="43">
        <f t="shared" si="315"/>
        <v>294290000</v>
      </c>
      <c r="E642" s="43">
        <f t="shared" si="315"/>
        <v>33870540.920000002</v>
      </c>
      <c r="F642" s="43">
        <f t="shared" si="315"/>
        <v>0</v>
      </c>
      <c r="G642" s="43">
        <f t="shared" si="315"/>
        <v>0</v>
      </c>
      <c r="H642" s="43">
        <f t="shared" si="315"/>
        <v>0</v>
      </c>
      <c r="I642" s="43">
        <f t="shared" si="315"/>
        <v>0</v>
      </c>
      <c r="J642" s="43">
        <f t="shared" si="315"/>
        <v>0</v>
      </c>
      <c r="K642" s="43">
        <f t="shared" si="315"/>
        <v>0</v>
      </c>
      <c r="L642" s="43">
        <f t="shared" si="315"/>
        <v>0</v>
      </c>
      <c r="M642" s="43">
        <f t="shared" si="315"/>
        <v>0</v>
      </c>
      <c r="N642" s="43">
        <f t="shared" si="315"/>
        <v>31357782.880000003</v>
      </c>
      <c r="O642" s="43">
        <f t="shared" si="315"/>
        <v>2512758.04</v>
      </c>
      <c r="P642" s="43">
        <f t="shared" si="315"/>
        <v>0</v>
      </c>
      <c r="Q642" s="43">
        <f t="shared" si="315"/>
        <v>0</v>
      </c>
      <c r="R642" s="43">
        <f t="shared" si="315"/>
        <v>0</v>
      </c>
      <c r="S642" s="43">
        <f t="shared" si="315"/>
        <v>0</v>
      </c>
      <c r="T642" s="43">
        <f t="shared" si="315"/>
        <v>0</v>
      </c>
      <c r="U642" s="43">
        <f t="shared" si="315"/>
        <v>0</v>
      </c>
      <c r="V642" s="43">
        <f t="shared" si="315"/>
        <v>0</v>
      </c>
      <c r="W642" s="43">
        <f t="shared" si="315"/>
        <v>0</v>
      </c>
      <c r="X642" s="43">
        <f t="shared" si="315"/>
        <v>0</v>
      </c>
      <c r="Y642" s="43">
        <f t="shared" si="315"/>
        <v>0</v>
      </c>
      <c r="Z642" s="43">
        <f t="shared" si="315"/>
        <v>33870540.920000002</v>
      </c>
      <c r="AA642" s="43">
        <f t="shared" si="315"/>
        <v>260419459.07999998</v>
      </c>
      <c r="AB642" s="44">
        <f>Z642/D642</f>
        <v>0.11509239498453906</v>
      </c>
      <c r="AC642" s="35"/>
      <c r="AE642" s="37"/>
      <c r="AF642" s="37"/>
    </row>
    <row r="643" spans="1:32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 t="shared" ref="Z643" si="316">SUM(M643:Y643)</f>
        <v>0</v>
      </c>
      <c r="AA643" s="34">
        <f>D643-Z643</f>
        <v>0</v>
      </c>
      <c r="AB643" s="41"/>
      <c r="AC643" s="35"/>
      <c r="AE643" s="37"/>
      <c r="AF643" s="37"/>
    </row>
    <row r="644" spans="1:32" s="36" customFormat="1" ht="18" customHeight="1" x14ac:dyDescent="0.25">
      <c r="A644" s="42" t="s">
        <v>40</v>
      </c>
      <c r="B644" s="43">
        <f t="shared" ref="B644:AA644" si="317">B643+B642</f>
        <v>294290000</v>
      </c>
      <c r="C644" s="43">
        <f t="shared" si="317"/>
        <v>0</v>
      </c>
      <c r="D644" s="43">
        <f t="shared" si="317"/>
        <v>294290000</v>
      </c>
      <c r="E644" s="43">
        <f t="shared" si="317"/>
        <v>33870540.920000002</v>
      </c>
      <c r="F644" s="43">
        <f t="shared" si="317"/>
        <v>0</v>
      </c>
      <c r="G644" s="43">
        <f t="shared" si="317"/>
        <v>0</v>
      </c>
      <c r="H644" s="43">
        <f t="shared" si="317"/>
        <v>0</v>
      </c>
      <c r="I644" s="43">
        <f t="shared" si="317"/>
        <v>0</v>
      </c>
      <c r="J644" s="43">
        <f t="shared" si="317"/>
        <v>0</v>
      </c>
      <c r="K644" s="43">
        <f t="shared" si="317"/>
        <v>0</v>
      </c>
      <c r="L644" s="43">
        <f t="shared" si="317"/>
        <v>0</v>
      </c>
      <c r="M644" s="43">
        <f t="shared" si="317"/>
        <v>0</v>
      </c>
      <c r="N644" s="43">
        <f t="shared" si="317"/>
        <v>31357782.880000003</v>
      </c>
      <c r="O644" s="43">
        <f t="shared" si="317"/>
        <v>2512758.04</v>
      </c>
      <c r="P644" s="43">
        <f t="shared" si="317"/>
        <v>0</v>
      </c>
      <c r="Q644" s="43">
        <f t="shared" si="317"/>
        <v>0</v>
      </c>
      <c r="R644" s="43">
        <f t="shared" si="317"/>
        <v>0</v>
      </c>
      <c r="S644" s="43">
        <f t="shared" si="317"/>
        <v>0</v>
      </c>
      <c r="T644" s="43">
        <f t="shared" si="317"/>
        <v>0</v>
      </c>
      <c r="U644" s="43">
        <f t="shared" si="317"/>
        <v>0</v>
      </c>
      <c r="V644" s="43">
        <f t="shared" si="317"/>
        <v>0</v>
      </c>
      <c r="W644" s="43">
        <f t="shared" si="317"/>
        <v>0</v>
      </c>
      <c r="X644" s="43">
        <f t="shared" si="317"/>
        <v>0</v>
      </c>
      <c r="Y644" s="43">
        <f t="shared" si="317"/>
        <v>0</v>
      </c>
      <c r="Z644" s="43">
        <f t="shared" si="317"/>
        <v>33870540.920000002</v>
      </c>
      <c r="AA644" s="43">
        <f t="shared" si="317"/>
        <v>260419459.07999998</v>
      </c>
      <c r="AB644" s="44">
        <f>Z644/D644</f>
        <v>0.11509239498453906</v>
      </c>
      <c r="AC644" s="46"/>
      <c r="AE644" s="37"/>
      <c r="AF644" s="37"/>
    </row>
    <row r="645" spans="1:32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  <c r="AF645" s="37"/>
    </row>
    <row r="646" spans="1:32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  <c r="AF646" s="37"/>
    </row>
    <row r="647" spans="1:32" s="36" customFormat="1" ht="15" customHeight="1" x14ac:dyDescent="0.25">
      <c r="A647" s="51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  <c r="AF647" s="37"/>
    </row>
    <row r="648" spans="1:32" s="36" customFormat="1" ht="18" customHeight="1" x14ac:dyDescent="0.2">
      <c r="A648" s="40" t="s">
        <v>34</v>
      </c>
      <c r="B648" s="34">
        <f>[1]consoCURRENT!E13500</f>
        <v>7979000</v>
      </c>
      <c r="C648" s="34">
        <f>[1]consoCURRENT!F13500</f>
        <v>0</v>
      </c>
      <c r="D648" s="34">
        <f>[1]consoCURRENT!G13500</f>
        <v>7979000</v>
      </c>
      <c r="E648" s="34">
        <f>[1]consoCURRENT!H13500</f>
        <v>418650.44</v>
      </c>
      <c r="F648" s="34">
        <f>[1]consoCURRENT!I13500</f>
        <v>0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0</v>
      </c>
      <c r="O648" s="34">
        <f>[1]consoCURRENT!R13500</f>
        <v>418650.44</v>
      </c>
      <c r="P648" s="34">
        <f>[1]consoCURRENT!S13500</f>
        <v>0</v>
      </c>
      <c r="Q648" s="34">
        <f>[1]consoCURRENT!T13500</f>
        <v>0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418650.44</v>
      </c>
      <c r="AA648" s="34">
        <f>D648-Z648</f>
        <v>7560349.5599999996</v>
      </c>
      <c r="AB648" s="41">
        <f>Z648/D648</f>
        <v>5.2469036220077703E-2</v>
      </c>
      <c r="AC648" s="35"/>
      <c r="AE648" s="37"/>
      <c r="AF648" s="37"/>
    </row>
    <row r="649" spans="1:32" s="36" customFormat="1" ht="18" customHeight="1" x14ac:dyDescent="0.2">
      <c r="A649" s="40" t="s">
        <v>35</v>
      </c>
      <c r="B649" s="34">
        <f>[1]consoCURRENT!E13613</f>
        <v>114234000</v>
      </c>
      <c r="C649" s="34">
        <f>[1]consoCURRENT!F13613</f>
        <v>0</v>
      </c>
      <c r="D649" s="34">
        <f>[1]consoCURRENT!G13613</f>
        <v>114234000</v>
      </c>
      <c r="E649" s="34">
        <f>[1]consoCURRENT!H13613</f>
        <v>2405029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667083</v>
      </c>
      <c r="O649" s="34">
        <f>[1]consoCURRENT!R13613</f>
        <v>1737946.0000000002</v>
      </c>
      <c r="P649" s="34">
        <f>[1]consoCURRENT!S13613</f>
        <v>0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 t="shared" ref="Z649:Z651" si="318">SUM(M649:Y649)</f>
        <v>2405029</v>
      </c>
      <c r="AA649" s="34">
        <f>D649-Z649</f>
        <v>111828971</v>
      </c>
      <c r="AB649" s="41">
        <f>Z649/D649</f>
        <v>2.1053530472538825E-2</v>
      </c>
      <c r="AC649" s="35"/>
      <c r="AE649" s="37"/>
      <c r="AF649" s="37"/>
    </row>
    <row r="650" spans="1:32" s="36" customFormat="1" ht="18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 t="shared" si="318"/>
        <v>0</v>
      </c>
      <c r="AA650" s="34">
        <f>D650-Z650</f>
        <v>0</v>
      </c>
      <c r="AB650" s="41"/>
      <c r="AC650" s="35"/>
      <c r="AE650" s="37"/>
      <c r="AF650" s="37"/>
    </row>
    <row r="651" spans="1:32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 t="shared" si="318"/>
        <v>0</v>
      </c>
      <c r="AA651" s="34">
        <f>D651-Z651</f>
        <v>0</v>
      </c>
      <c r="AB651" s="41"/>
      <c r="AC651" s="35"/>
      <c r="AE651" s="37"/>
      <c r="AF651" s="37"/>
    </row>
    <row r="652" spans="1:32" s="36" customFormat="1" ht="18" hidden="1" customHeight="1" x14ac:dyDescent="0.25">
      <c r="A652" s="42" t="s">
        <v>38</v>
      </c>
      <c r="B652" s="43">
        <f t="shared" ref="B652:AA652" si="319">SUM(B648:B651)</f>
        <v>122213000</v>
      </c>
      <c r="C652" s="43">
        <f t="shared" si="319"/>
        <v>0</v>
      </c>
      <c r="D652" s="43">
        <f t="shared" si="319"/>
        <v>122213000</v>
      </c>
      <c r="E652" s="43">
        <f t="shared" si="319"/>
        <v>2823679.44</v>
      </c>
      <c r="F652" s="43">
        <f t="shared" si="319"/>
        <v>0</v>
      </c>
      <c r="G652" s="43">
        <f t="shared" si="319"/>
        <v>0</v>
      </c>
      <c r="H652" s="43">
        <f t="shared" si="319"/>
        <v>0</v>
      </c>
      <c r="I652" s="43">
        <f t="shared" si="319"/>
        <v>0</v>
      </c>
      <c r="J652" s="43">
        <f t="shared" si="319"/>
        <v>0</v>
      </c>
      <c r="K652" s="43">
        <f t="shared" si="319"/>
        <v>0</v>
      </c>
      <c r="L652" s="43">
        <f t="shared" si="319"/>
        <v>0</v>
      </c>
      <c r="M652" s="43">
        <f t="shared" si="319"/>
        <v>0</v>
      </c>
      <c r="N652" s="43">
        <f t="shared" si="319"/>
        <v>667083</v>
      </c>
      <c r="O652" s="43">
        <f t="shared" si="319"/>
        <v>2156596.4400000004</v>
      </c>
      <c r="P652" s="43">
        <f t="shared" si="319"/>
        <v>0</v>
      </c>
      <c r="Q652" s="43">
        <f t="shared" si="319"/>
        <v>0</v>
      </c>
      <c r="R652" s="43">
        <f t="shared" si="319"/>
        <v>0</v>
      </c>
      <c r="S652" s="43">
        <f t="shared" si="319"/>
        <v>0</v>
      </c>
      <c r="T652" s="43">
        <f t="shared" si="319"/>
        <v>0</v>
      </c>
      <c r="U652" s="43">
        <f t="shared" si="319"/>
        <v>0</v>
      </c>
      <c r="V652" s="43">
        <f t="shared" si="319"/>
        <v>0</v>
      </c>
      <c r="W652" s="43">
        <f t="shared" si="319"/>
        <v>0</v>
      </c>
      <c r="X652" s="43">
        <f t="shared" si="319"/>
        <v>0</v>
      </c>
      <c r="Y652" s="43">
        <f t="shared" si="319"/>
        <v>0</v>
      </c>
      <c r="Z652" s="43">
        <f t="shared" si="319"/>
        <v>2823679.44</v>
      </c>
      <c r="AA652" s="43">
        <f t="shared" si="319"/>
        <v>119389320.56</v>
      </c>
      <c r="AB652" s="44">
        <f>Z652/D652</f>
        <v>2.310457512703231E-2</v>
      </c>
      <c r="AC652" s="35"/>
      <c r="AE652" s="37"/>
      <c r="AF652" s="37"/>
    </row>
    <row r="653" spans="1:32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 t="shared" ref="Z653" si="320">SUM(M653:Y653)</f>
        <v>0</v>
      </c>
      <c r="AA653" s="34">
        <f>D653-Z653</f>
        <v>0</v>
      </c>
      <c r="AB653" s="41"/>
      <c r="AC653" s="35"/>
      <c r="AE653" s="37"/>
      <c r="AF653" s="37"/>
    </row>
    <row r="654" spans="1:32" s="36" customFormat="1" ht="18" customHeight="1" x14ac:dyDescent="0.25">
      <c r="A654" s="42" t="s">
        <v>40</v>
      </c>
      <c r="B654" s="43">
        <f t="shared" ref="B654:AA654" si="321">B653+B652</f>
        <v>122213000</v>
      </c>
      <c r="C654" s="43">
        <f t="shared" si="321"/>
        <v>0</v>
      </c>
      <c r="D654" s="43">
        <f t="shared" si="321"/>
        <v>122213000</v>
      </c>
      <c r="E654" s="43">
        <f t="shared" si="321"/>
        <v>2823679.44</v>
      </c>
      <c r="F654" s="43">
        <f t="shared" si="321"/>
        <v>0</v>
      </c>
      <c r="G654" s="43">
        <f t="shared" si="321"/>
        <v>0</v>
      </c>
      <c r="H654" s="43">
        <f t="shared" si="321"/>
        <v>0</v>
      </c>
      <c r="I654" s="43">
        <f t="shared" si="321"/>
        <v>0</v>
      </c>
      <c r="J654" s="43">
        <f t="shared" si="321"/>
        <v>0</v>
      </c>
      <c r="K654" s="43">
        <f t="shared" si="321"/>
        <v>0</v>
      </c>
      <c r="L654" s="43">
        <f t="shared" si="321"/>
        <v>0</v>
      </c>
      <c r="M654" s="43">
        <f t="shared" si="321"/>
        <v>0</v>
      </c>
      <c r="N654" s="43">
        <f t="shared" si="321"/>
        <v>667083</v>
      </c>
      <c r="O654" s="43">
        <f t="shared" si="321"/>
        <v>2156596.4400000004</v>
      </c>
      <c r="P654" s="43">
        <f t="shared" si="321"/>
        <v>0</v>
      </c>
      <c r="Q654" s="43">
        <f t="shared" si="321"/>
        <v>0</v>
      </c>
      <c r="R654" s="43">
        <f t="shared" si="321"/>
        <v>0</v>
      </c>
      <c r="S654" s="43">
        <f t="shared" si="321"/>
        <v>0</v>
      </c>
      <c r="T654" s="43">
        <f t="shared" si="321"/>
        <v>0</v>
      </c>
      <c r="U654" s="43">
        <f t="shared" si="321"/>
        <v>0</v>
      </c>
      <c r="V654" s="43">
        <f t="shared" si="321"/>
        <v>0</v>
      </c>
      <c r="W654" s="43">
        <f t="shared" si="321"/>
        <v>0</v>
      </c>
      <c r="X654" s="43">
        <f t="shared" si="321"/>
        <v>0</v>
      </c>
      <c r="Y654" s="43">
        <f t="shared" si="321"/>
        <v>0</v>
      </c>
      <c r="Z654" s="43">
        <f t="shared" si="321"/>
        <v>2823679.44</v>
      </c>
      <c r="AA654" s="43">
        <f t="shared" si="321"/>
        <v>119389320.56</v>
      </c>
      <c r="AB654" s="44">
        <f>Z654/D654</f>
        <v>2.310457512703231E-2</v>
      </c>
      <c r="AC654" s="46"/>
      <c r="AE654" s="37"/>
      <c r="AF654" s="37"/>
    </row>
    <row r="655" spans="1:32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  <c r="AF655" s="37"/>
    </row>
    <row r="656" spans="1:32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  <c r="AF656" s="37"/>
    </row>
    <row r="657" spans="1:32" s="36" customFormat="1" ht="15" customHeight="1" x14ac:dyDescent="0.25">
      <c r="A657" s="51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  <c r="AF657" s="37"/>
    </row>
    <row r="658" spans="1:32" s="36" customFormat="1" ht="19.899999999999999" customHeight="1" x14ac:dyDescent="0.2">
      <c r="A658" s="40" t="s">
        <v>34</v>
      </c>
      <c r="B658" s="34">
        <f>[1]consoCURRENT!E13713</f>
        <v>30594000</v>
      </c>
      <c r="C658" s="34">
        <f>[1]consoCURRENT!F13713</f>
        <v>0</v>
      </c>
      <c r="D658" s="34">
        <f>[1]consoCURRENT!G13713</f>
        <v>30594000</v>
      </c>
      <c r="E658" s="34">
        <f>[1]consoCURRENT!H13713</f>
        <v>3939327.52</v>
      </c>
      <c r="F658" s="34">
        <f>[1]consoCURRENT!I13713</f>
        <v>0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2234585.39</v>
      </c>
      <c r="O658" s="34">
        <f>[1]consoCURRENT!R13713</f>
        <v>1704742.13</v>
      </c>
      <c r="P658" s="34">
        <f>[1]consoCURRENT!S13713</f>
        <v>0</v>
      </c>
      <c r="Q658" s="34">
        <f>[1]consoCURRENT!T13713</f>
        <v>0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3939327.52</v>
      </c>
      <c r="AA658" s="34">
        <f>D658-Z658</f>
        <v>26654672.48</v>
      </c>
      <c r="AB658" s="41">
        <f>Z658/D658</f>
        <v>0.12876144080538668</v>
      </c>
      <c r="AC658" s="35"/>
      <c r="AE658" s="37"/>
      <c r="AF658" s="37"/>
    </row>
    <row r="659" spans="1:32" s="36" customFormat="1" ht="19.899999999999999" customHeight="1" x14ac:dyDescent="0.2">
      <c r="A659" s="40" t="s">
        <v>35</v>
      </c>
      <c r="B659" s="34">
        <f>[1]consoCURRENT!E13826</f>
        <v>75184000</v>
      </c>
      <c r="C659" s="34">
        <f>[1]consoCURRENT!F13826</f>
        <v>0</v>
      </c>
      <c r="D659" s="34">
        <f>[1]consoCURRENT!G13826</f>
        <v>75184000</v>
      </c>
      <c r="E659" s="34">
        <f>[1]consoCURRENT!H13826</f>
        <v>2360371.5499999998</v>
      </c>
      <c r="F659" s="34">
        <f>[1]consoCURRENT!I13826</f>
        <v>0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845465.37</v>
      </c>
      <c r="O659" s="34">
        <f>[1]consoCURRENT!R13826</f>
        <v>1514906.1800000002</v>
      </c>
      <c r="P659" s="34">
        <f>[1]consoCURRENT!S13826</f>
        <v>0</v>
      </c>
      <c r="Q659" s="34">
        <f>[1]consoCURRENT!T13826</f>
        <v>0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 t="shared" ref="Z659:Z661" si="322">SUM(M659:Y659)</f>
        <v>2360371.5500000003</v>
      </c>
      <c r="AA659" s="34">
        <f>D659-Z659</f>
        <v>72823628.450000003</v>
      </c>
      <c r="AB659" s="41">
        <f>Z659/D659</f>
        <v>3.1394599249840394E-2</v>
      </c>
      <c r="AC659" s="35"/>
      <c r="AE659" s="37"/>
      <c r="AF659" s="37"/>
    </row>
    <row r="660" spans="1:32" s="36" customFormat="1" ht="19.899999999999999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 t="shared" si="322"/>
        <v>0</v>
      </c>
      <c r="AA660" s="34">
        <f>D660-Z660</f>
        <v>0</v>
      </c>
      <c r="AB660" s="41"/>
      <c r="AC660" s="35"/>
      <c r="AE660" s="37"/>
      <c r="AF660" s="37"/>
    </row>
    <row r="661" spans="1:32" s="36" customFormat="1" ht="19.899999999999999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 t="shared" si="322"/>
        <v>0</v>
      </c>
      <c r="AA661" s="34">
        <f>D661-Z661</f>
        <v>0</v>
      </c>
      <c r="AB661" s="41"/>
      <c r="AC661" s="35"/>
      <c r="AE661" s="37"/>
      <c r="AF661" s="37"/>
    </row>
    <row r="662" spans="1:32" s="36" customFormat="1" ht="18" hidden="1" customHeight="1" x14ac:dyDescent="0.25">
      <c r="A662" s="42" t="s">
        <v>38</v>
      </c>
      <c r="B662" s="43">
        <f t="shared" ref="B662:AA662" si="323">SUM(B658:B661)</f>
        <v>105778000</v>
      </c>
      <c r="C662" s="43">
        <f t="shared" si="323"/>
        <v>0</v>
      </c>
      <c r="D662" s="43">
        <f t="shared" si="323"/>
        <v>105778000</v>
      </c>
      <c r="E662" s="43">
        <f t="shared" si="323"/>
        <v>6299699.0700000003</v>
      </c>
      <c r="F662" s="43">
        <f t="shared" si="323"/>
        <v>0</v>
      </c>
      <c r="G662" s="43">
        <f t="shared" si="323"/>
        <v>0</v>
      </c>
      <c r="H662" s="43">
        <f t="shared" si="323"/>
        <v>0</v>
      </c>
      <c r="I662" s="43">
        <f t="shared" si="323"/>
        <v>0</v>
      </c>
      <c r="J662" s="43">
        <f t="shared" si="323"/>
        <v>0</v>
      </c>
      <c r="K662" s="43">
        <f t="shared" si="323"/>
        <v>0</v>
      </c>
      <c r="L662" s="43">
        <f t="shared" si="323"/>
        <v>0</v>
      </c>
      <c r="M662" s="43">
        <f t="shared" si="323"/>
        <v>0</v>
      </c>
      <c r="N662" s="43">
        <f t="shared" si="323"/>
        <v>3080050.7600000002</v>
      </c>
      <c r="O662" s="43">
        <f t="shared" si="323"/>
        <v>3219648.31</v>
      </c>
      <c r="P662" s="43">
        <f t="shared" si="323"/>
        <v>0</v>
      </c>
      <c r="Q662" s="43">
        <f t="shared" si="323"/>
        <v>0</v>
      </c>
      <c r="R662" s="43">
        <f t="shared" si="323"/>
        <v>0</v>
      </c>
      <c r="S662" s="43">
        <f t="shared" si="323"/>
        <v>0</v>
      </c>
      <c r="T662" s="43">
        <f t="shared" si="323"/>
        <v>0</v>
      </c>
      <c r="U662" s="43">
        <f t="shared" si="323"/>
        <v>0</v>
      </c>
      <c r="V662" s="43">
        <f t="shared" si="323"/>
        <v>0</v>
      </c>
      <c r="W662" s="43">
        <f t="shared" si="323"/>
        <v>0</v>
      </c>
      <c r="X662" s="43">
        <f t="shared" si="323"/>
        <v>0</v>
      </c>
      <c r="Y662" s="43">
        <f t="shared" si="323"/>
        <v>0</v>
      </c>
      <c r="Z662" s="43">
        <f t="shared" si="323"/>
        <v>6299699.0700000003</v>
      </c>
      <c r="AA662" s="43">
        <f t="shared" si="323"/>
        <v>99478300.930000007</v>
      </c>
      <c r="AB662" s="44">
        <f>Z662/D662</f>
        <v>5.9555853485601926E-2</v>
      </c>
      <c r="AC662" s="35"/>
      <c r="AE662" s="37"/>
      <c r="AF662" s="37"/>
    </row>
    <row r="663" spans="1:32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 t="shared" ref="Z663" si="324">SUM(M663:Y663)</f>
        <v>0</v>
      </c>
      <c r="AA663" s="34">
        <f>D663-Z663</f>
        <v>0</v>
      </c>
      <c r="AB663" s="41"/>
      <c r="AC663" s="35"/>
      <c r="AE663" s="37"/>
      <c r="AF663" s="37"/>
    </row>
    <row r="664" spans="1:32" s="36" customFormat="1" ht="18" customHeight="1" x14ac:dyDescent="0.25">
      <c r="A664" s="42" t="s">
        <v>40</v>
      </c>
      <c r="B664" s="43">
        <f t="shared" ref="B664:AA664" si="325">B663+B662</f>
        <v>105778000</v>
      </c>
      <c r="C664" s="43">
        <f t="shared" si="325"/>
        <v>0</v>
      </c>
      <c r="D664" s="43">
        <f t="shared" si="325"/>
        <v>105778000</v>
      </c>
      <c r="E664" s="43">
        <f t="shared" si="325"/>
        <v>6299699.0700000003</v>
      </c>
      <c r="F664" s="43">
        <f t="shared" si="325"/>
        <v>0</v>
      </c>
      <c r="G664" s="43">
        <f t="shared" si="325"/>
        <v>0</v>
      </c>
      <c r="H664" s="43">
        <f t="shared" si="325"/>
        <v>0</v>
      </c>
      <c r="I664" s="43">
        <f t="shared" si="325"/>
        <v>0</v>
      </c>
      <c r="J664" s="43">
        <f t="shared" si="325"/>
        <v>0</v>
      </c>
      <c r="K664" s="43">
        <f t="shared" si="325"/>
        <v>0</v>
      </c>
      <c r="L664" s="43">
        <f t="shared" si="325"/>
        <v>0</v>
      </c>
      <c r="M664" s="43">
        <f t="shared" si="325"/>
        <v>0</v>
      </c>
      <c r="N664" s="43">
        <f t="shared" si="325"/>
        <v>3080050.7600000002</v>
      </c>
      <c r="O664" s="43">
        <f t="shared" si="325"/>
        <v>3219648.31</v>
      </c>
      <c r="P664" s="43">
        <f t="shared" si="325"/>
        <v>0</v>
      </c>
      <c r="Q664" s="43">
        <f t="shared" si="325"/>
        <v>0</v>
      </c>
      <c r="R664" s="43">
        <f t="shared" si="325"/>
        <v>0</v>
      </c>
      <c r="S664" s="43">
        <f t="shared" si="325"/>
        <v>0</v>
      </c>
      <c r="T664" s="43">
        <f t="shared" si="325"/>
        <v>0</v>
      </c>
      <c r="U664" s="43">
        <f t="shared" si="325"/>
        <v>0</v>
      </c>
      <c r="V664" s="43">
        <f t="shared" si="325"/>
        <v>0</v>
      </c>
      <c r="W664" s="43">
        <f t="shared" si="325"/>
        <v>0</v>
      </c>
      <c r="X664" s="43">
        <f t="shared" si="325"/>
        <v>0</v>
      </c>
      <c r="Y664" s="43">
        <f t="shared" si="325"/>
        <v>0</v>
      </c>
      <c r="Z664" s="43">
        <f t="shared" si="325"/>
        <v>6299699.0700000003</v>
      </c>
      <c r="AA664" s="43">
        <f t="shared" si="325"/>
        <v>99478300.930000007</v>
      </c>
      <c r="AB664" s="44">
        <f>Z664/D664</f>
        <v>5.9555853485601926E-2</v>
      </c>
      <c r="AC664" s="46"/>
      <c r="AE664" s="37"/>
      <c r="AF664" s="37"/>
    </row>
    <row r="665" spans="1:32" s="36" customFormat="1" ht="15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  <c r="AF665" s="37"/>
    </row>
    <row r="666" spans="1:32" s="36" customFormat="1" ht="15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  <c r="AF666" s="37"/>
    </row>
    <row r="667" spans="1:32" s="36" customFormat="1" ht="15" hidden="1" customHeight="1" x14ac:dyDescent="0.25">
      <c r="A667" s="51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  <c r="AF667" s="37"/>
    </row>
    <row r="668" spans="1:32" s="36" customFormat="1" ht="15" hidden="1" customHeight="1" x14ac:dyDescent="0.25">
      <c r="A668" s="51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  <c r="AF668" s="37"/>
    </row>
    <row r="669" spans="1:32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  <c r="AF669" s="37"/>
    </row>
    <row r="670" spans="1:32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  <c r="AF670" s="37"/>
    </row>
    <row r="671" spans="1:32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  <c r="AF671" s="37"/>
    </row>
    <row r="672" spans="1:32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 t="shared" ref="Z672:Z674" si="326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  <c r="AF672" s="37"/>
    </row>
    <row r="673" spans="1:32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 t="shared" si="326"/>
        <v>0</v>
      </c>
      <c r="AA673" s="34">
        <f>D673-Z673</f>
        <v>0</v>
      </c>
      <c r="AB673" s="41"/>
      <c r="AC673" s="35"/>
      <c r="AE673" s="37"/>
      <c r="AF673" s="37"/>
    </row>
    <row r="674" spans="1:32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 t="shared" si="326"/>
        <v>0</v>
      </c>
      <c r="AA674" s="34">
        <f>D674-Z674</f>
        <v>0</v>
      </c>
      <c r="AB674" s="41"/>
      <c r="AC674" s="35"/>
      <c r="AE674" s="37"/>
      <c r="AF674" s="37"/>
    </row>
    <row r="675" spans="1:32" s="36" customFormat="1" ht="18" hidden="1" customHeight="1" x14ac:dyDescent="0.25">
      <c r="A675" s="42" t="s">
        <v>38</v>
      </c>
      <c r="B675" s="43">
        <f t="shared" ref="B675:AA675" si="327">SUM(B671:B674)</f>
        <v>0</v>
      </c>
      <c r="C675" s="43">
        <f t="shared" si="327"/>
        <v>0</v>
      </c>
      <c r="D675" s="43">
        <f t="shared" si="327"/>
        <v>0</v>
      </c>
      <c r="E675" s="43">
        <f t="shared" si="327"/>
        <v>0</v>
      </c>
      <c r="F675" s="43">
        <f t="shared" si="327"/>
        <v>0</v>
      </c>
      <c r="G675" s="43">
        <f t="shared" si="327"/>
        <v>0</v>
      </c>
      <c r="H675" s="43">
        <f t="shared" si="327"/>
        <v>0</v>
      </c>
      <c r="I675" s="43">
        <f t="shared" si="327"/>
        <v>0</v>
      </c>
      <c r="J675" s="43">
        <f t="shared" si="327"/>
        <v>0</v>
      </c>
      <c r="K675" s="43">
        <f t="shared" si="327"/>
        <v>0</v>
      </c>
      <c r="L675" s="43">
        <f t="shared" si="327"/>
        <v>0</v>
      </c>
      <c r="M675" s="43">
        <f t="shared" si="327"/>
        <v>0</v>
      </c>
      <c r="N675" s="43">
        <f t="shared" si="327"/>
        <v>0</v>
      </c>
      <c r="O675" s="43">
        <f t="shared" si="327"/>
        <v>0</v>
      </c>
      <c r="P675" s="43">
        <f t="shared" si="327"/>
        <v>0</v>
      </c>
      <c r="Q675" s="43">
        <f t="shared" si="327"/>
        <v>0</v>
      </c>
      <c r="R675" s="43">
        <f t="shared" si="327"/>
        <v>0</v>
      </c>
      <c r="S675" s="43">
        <f t="shared" si="327"/>
        <v>0</v>
      </c>
      <c r="T675" s="43">
        <f t="shared" si="327"/>
        <v>0</v>
      </c>
      <c r="U675" s="43">
        <f t="shared" si="327"/>
        <v>0</v>
      </c>
      <c r="V675" s="43">
        <f t="shared" si="327"/>
        <v>0</v>
      </c>
      <c r="W675" s="43">
        <f t="shared" si="327"/>
        <v>0</v>
      </c>
      <c r="X675" s="43">
        <f t="shared" si="327"/>
        <v>0</v>
      </c>
      <c r="Y675" s="43">
        <f t="shared" si="327"/>
        <v>0</v>
      </c>
      <c r="Z675" s="43">
        <f t="shared" si="327"/>
        <v>0</v>
      </c>
      <c r="AA675" s="43">
        <f t="shared" si="327"/>
        <v>0</v>
      </c>
      <c r="AB675" s="44" t="e">
        <f>Z675/D675</f>
        <v>#DIV/0!</v>
      </c>
      <c r="AC675" s="35"/>
      <c r="AE675" s="37"/>
      <c r="AF675" s="37"/>
    </row>
    <row r="676" spans="1:32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 t="shared" ref="Z676" si="328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  <c r="AF676" s="37"/>
    </row>
    <row r="677" spans="1:32" s="36" customFormat="1" ht="18" hidden="1" customHeight="1" x14ac:dyDescent="0.25">
      <c r="A677" s="42" t="s">
        <v>40</v>
      </c>
      <c r="B677" s="43">
        <f t="shared" ref="B677:AA677" si="329">B676+B675</f>
        <v>0</v>
      </c>
      <c r="C677" s="43">
        <f t="shared" si="329"/>
        <v>0</v>
      </c>
      <c r="D677" s="43">
        <f t="shared" si="329"/>
        <v>0</v>
      </c>
      <c r="E677" s="43">
        <f t="shared" si="329"/>
        <v>0</v>
      </c>
      <c r="F677" s="43">
        <f t="shared" si="329"/>
        <v>0</v>
      </c>
      <c r="G677" s="43">
        <f t="shared" si="329"/>
        <v>0</v>
      </c>
      <c r="H677" s="43">
        <f t="shared" si="329"/>
        <v>0</v>
      </c>
      <c r="I677" s="43">
        <f t="shared" si="329"/>
        <v>0</v>
      </c>
      <c r="J677" s="43">
        <f t="shared" si="329"/>
        <v>0</v>
      </c>
      <c r="K677" s="43">
        <f t="shared" si="329"/>
        <v>0</v>
      </c>
      <c r="L677" s="43">
        <f t="shared" si="329"/>
        <v>0</v>
      </c>
      <c r="M677" s="43">
        <f t="shared" si="329"/>
        <v>0</v>
      </c>
      <c r="N677" s="43">
        <f t="shared" si="329"/>
        <v>0</v>
      </c>
      <c r="O677" s="43">
        <f t="shared" si="329"/>
        <v>0</v>
      </c>
      <c r="P677" s="43">
        <f t="shared" si="329"/>
        <v>0</v>
      </c>
      <c r="Q677" s="43">
        <f t="shared" si="329"/>
        <v>0</v>
      </c>
      <c r="R677" s="43">
        <f t="shared" si="329"/>
        <v>0</v>
      </c>
      <c r="S677" s="43">
        <f t="shared" si="329"/>
        <v>0</v>
      </c>
      <c r="T677" s="43">
        <f t="shared" si="329"/>
        <v>0</v>
      </c>
      <c r="U677" s="43">
        <f t="shared" si="329"/>
        <v>0</v>
      </c>
      <c r="V677" s="43">
        <f t="shared" si="329"/>
        <v>0</v>
      </c>
      <c r="W677" s="43">
        <f t="shared" si="329"/>
        <v>0</v>
      </c>
      <c r="X677" s="43">
        <f t="shared" si="329"/>
        <v>0</v>
      </c>
      <c r="Y677" s="43">
        <f t="shared" si="329"/>
        <v>0</v>
      </c>
      <c r="Z677" s="43">
        <f t="shared" si="329"/>
        <v>0</v>
      </c>
      <c r="AA677" s="43">
        <f t="shared" si="329"/>
        <v>0</v>
      </c>
      <c r="AB677" s="44" t="e">
        <f>Z677/D677</f>
        <v>#DIV/0!</v>
      </c>
      <c r="AC677" s="46"/>
      <c r="AE677" s="37"/>
      <c r="AF677" s="37"/>
    </row>
    <row r="678" spans="1:32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  <c r="AF678" s="37"/>
    </row>
    <row r="679" spans="1:32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  <c r="AF679" s="37"/>
    </row>
    <row r="680" spans="1:32" s="36" customFormat="1" ht="15" customHeight="1" x14ac:dyDescent="0.25">
      <c r="A680" s="51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  <c r="AF680" s="37"/>
    </row>
    <row r="681" spans="1:32" s="36" customFormat="1" ht="15" customHeight="1" x14ac:dyDescent="0.25">
      <c r="A681" s="51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  <c r="AF681" s="37"/>
    </row>
    <row r="682" spans="1:32" s="36" customFormat="1" ht="15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  <c r="AF682" s="37"/>
    </row>
    <row r="683" spans="1:32" s="36" customFormat="1" ht="15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  <c r="AF683" s="37"/>
    </row>
    <row r="684" spans="1:32" s="36" customFormat="1" ht="20.45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  <c r="AF684" s="37"/>
    </row>
    <row r="685" spans="1:32" s="36" customFormat="1" ht="20.45" customHeight="1" x14ac:dyDescent="0.2">
      <c r="A685" s="40" t="s">
        <v>35</v>
      </c>
      <c r="B685" s="34">
        <f>[1]consoCURRENT!E14258</f>
        <v>2205310000</v>
      </c>
      <c r="C685" s="34">
        <f>[1]consoCURRENT!F14258</f>
        <v>0</v>
      </c>
      <c r="D685" s="34">
        <f>[1]consoCURRENT!G14258</f>
        <v>2205310000</v>
      </c>
      <c r="E685" s="34">
        <f>[1]consoCURRENT!H14258</f>
        <v>4508218.4899999993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31693.72</v>
      </c>
      <c r="O685" s="34">
        <f>[1]consoCURRENT!R14258</f>
        <v>4476524.7699999996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 t="shared" ref="Z685:Z687" si="330">SUM(M685:Y685)</f>
        <v>4508218.4899999993</v>
      </c>
      <c r="AA685" s="34">
        <f>D685-Z685</f>
        <v>2200801781.5100002</v>
      </c>
      <c r="AB685" s="41">
        <f>Z685/D685</f>
        <v>2.0442561317909952E-3</v>
      </c>
      <c r="AC685" s="35"/>
      <c r="AE685" s="37"/>
      <c r="AF685" s="37"/>
    </row>
    <row r="686" spans="1:32" s="36" customFormat="1" ht="20.45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 t="shared" si="330"/>
        <v>0</v>
      </c>
      <c r="AA686" s="34">
        <f>D686-Z686</f>
        <v>0</v>
      </c>
      <c r="AB686" s="61"/>
      <c r="AC686" s="35"/>
      <c r="AE686" s="37"/>
      <c r="AF686" s="37"/>
    </row>
    <row r="687" spans="1:32" s="36" customFormat="1" ht="20.45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 t="shared" si="330"/>
        <v>0</v>
      </c>
      <c r="AA687" s="34">
        <f>D687-Z687</f>
        <v>0</v>
      </c>
      <c r="AB687" s="61"/>
      <c r="AC687" s="35"/>
      <c r="AE687" s="37"/>
      <c r="AF687" s="37"/>
    </row>
    <row r="688" spans="1:32" s="36" customFormat="1" ht="18" hidden="1" customHeight="1" x14ac:dyDescent="0.25">
      <c r="A688" s="42" t="s">
        <v>38</v>
      </c>
      <c r="B688" s="43">
        <f t="shared" ref="B688:AA688" si="331">SUM(B684:B687)</f>
        <v>2205310000</v>
      </c>
      <c r="C688" s="43">
        <f t="shared" si="331"/>
        <v>0</v>
      </c>
      <c r="D688" s="43">
        <f t="shared" si="331"/>
        <v>2205310000</v>
      </c>
      <c r="E688" s="43">
        <f t="shared" si="331"/>
        <v>4508218.4899999993</v>
      </c>
      <c r="F688" s="43">
        <f t="shared" si="331"/>
        <v>0</v>
      </c>
      <c r="G688" s="43">
        <f t="shared" si="331"/>
        <v>0</v>
      </c>
      <c r="H688" s="43">
        <f t="shared" si="331"/>
        <v>0</v>
      </c>
      <c r="I688" s="43">
        <f t="shared" si="331"/>
        <v>0</v>
      </c>
      <c r="J688" s="43">
        <f t="shared" si="331"/>
        <v>0</v>
      </c>
      <c r="K688" s="43">
        <f t="shared" si="331"/>
        <v>0</v>
      </c>
      <c r="L688" s="43">
        <f t="shared" si="331"/>
        <v>0</v>
      </c>
      <c r="M688" s="43">
        <f t="shared" si="331"/>
        <v>0</v>
      </c>
      <c r="N688" s="43">
        <f t="shared" si="331"/>
        <v>31693.72</v>
      </c>
      <c r="O688" s="43">
        <f t="shared" si="331"/>
        <v>4476524.7699999996</v>
      </c>
      <c r="P688" s="43">
        <f t="shared" si="331"/>
        <v>0</v>
      </c>
      <c r="Q688" s="43">
        <f t="shared" si="331"/>
        <v>0</v>
      </c>
      <c r="R688" s="43">
        <f t="shared" si="331"/>
        <v>0</v>
      </c>
      <c r="S688" s="43">
        <f t="shared" si="331"/>
        <v>0</v>
      </c>
      <c r="T688" s="43">
        <f t="shared" si="331"/>
        <v>0</v>
      </c>
      <c r="U688" s="43">
        <f t="shared" si="331"/>
        <v>0</v>
      </c>
      <c r="V688" s="43">
        <f t="shared" si="331"/>
        <v>0</v>
      </c>
      <c r="W688" s="43">
        <f t="shared" si="331"/>
        <v>0</v>
      </c>
      <c r="X688" s="43">
        <f t="shared" si="331"/>
        <v>0</v>
      </c>
      <c r="Y688" s="43">
        <f t="shared" si="331"/>
        <v>0</v>
      </c>
      <c r="Z688" s="43">
        <f t="shared" si="331"/>
        <v>4508218.4899999993</v>
      </c>
      <c r="AA688" s="43">
        <f t="shared" si="331"/>
        <v>2200801781.5100002</v>
      </c>
      <c r="AB688" s="65">
        <f>Z688/D688</f>
        <v>2.0442561317909952E-3</v>
      </c>
      <c r="AC688" s="35"/>
      <c r="AE688" s="37"/>
      <c r="AF688" s="37"/>
    </row>
    <row r="689" spans="1:32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 t="shared" ref="Z689" si="332">SUM(M689:Y689)</f>
        <v>0</v>
      </c>
      <c r="AA689" s="34">
        <f>D689-Z689</f>
        <v>0</v>
      </c>
      <c r="AB689" s="61"/>
      <c r="AC689" s="35"/>
      <c r="AE689" s="37"/>
      <c r="AF689" s="37"/>
    </row>
    <row r="690" spans="1:32" s="36" customFormat="1" ht="22.15" customHeight="1" x14ac:dyDescent="0.25">
      <c r="A690" s="42" t="s">
        <v>40</v>
      </c>
      <c r="B690" s="43">
        <f t="shared" ref="B690:AA690" si="333">B689+B688</f>
        <v>2205310000</v>
      </c>
      <c r="C690" s="43">
        <f t="shared" si="333"/>
        <v>0</v>
      </c>
      <c r="D690" s="43">
        <f t="shared" si="333"/>
        <v>2205310000</v>
      </c>
      <c r="E690" s="43">
        <f t="shared" si="333"/>
        <v>4508218.4899999993</v>
      </c>
      <c r="F690" s="43">
        <f t="shared" si="333"/>
        <v>0</v>
      </c>
      <c r="G690" s="43">
        <f t="shared" si="333"/>
        <v>0</v>
      </c>
      <c r="H690" s="43">
        <f t="shared" si="333"/>
        <v>0</v>
      </c>
      <c r="I690" s="43">
        <f t="shared" si="333"/>
        <v>0</v>
      </c>
      <c r="J690" s="43">
        <f t="shared" si="333"/>
        <v>0</v>
      </c>
      <c r="K690" s="43">
        <f t="shared" si="333"/>
        <v>0</v>
      </c>
      <c r="L690" s="43">
        <f t="shared" si="333"/>
        <v>0</v>
      </c>
      <c r="M690" s="43">
        <f t="shared" si="333"/>
        <v>0</v>
      </c>
      <c r="N690" s="43">
        <f t="shared" si="333"/>
        <v>31693.72</v>
      </c>
      <c r="O690" s="43">
        <f t="shared" si="333"/>
        <v>4476524.7699999996</v>
      </c>
      <c r="P690" s="43">
        <f t="shared" si="333"/>
        <v>0</v>
      </c>
      <c r="Q690" s="43">
        <f t="shared" si="333"/>
        <v>0</v>
      </c>
      <c r="R690" s="43">
        <f t="shared" si="333"/>
        <v>0</v>
      </c>
      <c r="S690" s="43">
        <f t="shared" si="333"/>
        <v>0</v>
      </c>
      <c r="T690" s="43">
        <f t="shared" si="333"/>
        <v>0</v>
      </c>
      <c r="U690" s="43">
        <f t="shared" si="333"/>
        <v>0</v>
      </c>
      <c r="V690" s="43">
        <f t="shared" si="333"/>
        <v>0</v>
      </c>
      <c r="W690" s="43">
        <f t="shared" si="333"/>
        <v>0</v>
      </c>
      <c r="X690" s="43">
        <f t="shared" si="333"/>
        <v>0</v>
      </c>
      <c r="Y690" s="43">
        <f t="shared" si="333"/>
        <v>0</v>
      </c>
      <c r="Z690" s="43">
        <f t="shared" si="333"/>
        <v>4508218.4899999993</v>
      </c>
      <c r="AA690" s="43">
        <f t="shared" si="333"/>
        <v>2200801781.5100002</v>
      </c>
      <c r="AB690" s="44">
        <f>Z690/D690</f>
        <v>2.0442561317909952E-3</v>
      </c>
      <c r="AC690" s="46"/>
      <c r="AE690" s="37"/>
      <c r="AF690" s="37"/>
    </row>
    <row r="691" spans="1:32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  <c r="AF691" s="37"/>
    </row>
    <row r="692" spans="1:32" s="36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  <c r="AF692" s="37"/>
    </row>
    <row r="693" spans="1:32" s="49" customFormat="1" ht="16.899999999999999" customHeight="1" x14ac:dyDescent="0.25">
      <c r="A693" s="51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50"/>
      <c r="AF693" s="50"/>
    </row>
    <row r="694" spans="1:32" s="36" customFormat="1" ht="18" customHeight="1" x14ac:dyDescent="0.2">
      <c r="A694" s="40" t="s">
        <v>34</v>
      </c>
      <c r="B694" s="34">
        <f>B704</f>
        <v>698053000</v>
      </c>
      <c r="C694" s="34">
        <f t="shared" ref="C694:Y694" si="334">C704</f>
        <v>0</v>
      </c>
      <c r="D694" s="34">
        <f t="shared" si="334"/>
        <v>698053000</v>
      </c>
      <c r="E694" s="34">
        <f t="shared" si="334"/>
        <v>96831660.189999998</v>
      </c>
      <c r="F694" s="34">
        <f t="shared" si="334"/>
        <v>0</v>
      </c>
      <c r="G694" s="34">
        <f t="shared" si="334"/>
        <v>0</v>
      </c>
      <c r="H694" s="34">
        <f t="shared" si="334"/>
        <v>0</v>
      </c>
      <c r="I694" s="34">
        <f t="shared" si="334"/>
        <v>0</v>
      </c>
      <c r="J694" s="34">
        <f t="shared" si="334"/>
        <v>0</v>
      </c>
      <c r="K694" s="34">
        <f t="shared" si="334"/>
        <v>0</v>
      </c>
      <c r="L694" s="34">
        <f t="shared" si="334"/>
        <v>0</v>
      </c>
      <c r="M694" s="34">
        <f t="shared" si="334"/>
        <v>0</v>
      </c>
      <c r="N694" s="34">
        <f t="shared" si="334"/>
        <v>53120369.43</v>
      </c>
      <c r="O694" s="34">
        <f t="shared" si="334"/>
        <v>43711290.760000005</v>
      </c>
      <c r="P694" s="34">
        <f t="shared" si="334"/>
        <v>0</v>
      </c>
      <c r="Q694" s="34">
        <f t="shared" si="334"/>
        <v>0</v>
      </c>
      <c r="R694" s="34">
        <f t="shared" si="334"/>
        <v>0</v>
      </c>
      <c r="S694" s="34">
        <f t="shared" si="334"/>
        <v>0</v>
      </c>
      <c r="T694" s="34">
        <f t="shared" si="334"/>
        <v>0</v>
      </c>
      <c r="U694" s="34">
        <f t="shared" si="334"/>
        <v>0</v>
      </c>
      <c r="V694" s="34">
        <f t="shared" si="334"/>
        <v>0</v>
      </c>
      <c r="W694" s="34">
        <f t="shared" si="334"/>
        <v>0</v>
      </c>
      <c r="X694" s="34">
        <f t="shared" si="334"/>
        <v>0</v>
      </c>
      <c r="Y694" s="34">
        <f t="shared" si="334"/>
        <v>0</v>
      </c>
      <c r="Z694" s="34">
        <f>SUM(M694:Y694)</f>
        <v>96831660.189999998</v>
      </c>
      <c r="AA694" s="34">
        <f>D694-Z694</f>
        <v>601221339.80999994</v>
      </c>
      <c r="AB694" s="41">
        <f>Z694/D694</f>
        <v>0.13871677392690812</v>
      </c>
      <c r="AC694" s="35"/>
      <c r="AE694" s="37"/>
      <c r="AF694" s="37"/>
    </row>
    <row r="695" spans="1:32" s="36" customFormat="1" ht="18" customHeight="1" x14ac:dyDescent="0.2">
      <c r="A695" s="40" t="s">
        <v>35</v>
      </c>
      <c r="B695" s="34">
        <f t="shared" ref="B695:Y699" si="335">B705</f>
        <v>52645432000</v>
      </c>
      <c r="C695" s="34">
        <f t="shared" si="335"/>
        <v>0</v>
      </c>
      <c r="D695" s="34">
        <f t="shared" si="335"/>
        <v>52645432000</v>
      </c>
      <c r="E695" s="34">
        <f t="shared" si="335"/>
        <v>4249843493.2799997</v>
      </c>
      <c r="F695" s="34">
        <f t="shared" si="335"/>
        <v>0</v>
      </c>
      <c r="G695" s="34">
        <f t="shared" si="335"/>
        <v>0</v>
      </c>
      <c r="H695" s="34">
        <f t="shared" si="335"/>
        <v>0</v>
      </c>
      <c r="I695" s="34">
        <f t="shared" si="335"/>
        <v>1112764922.0699999</v>
      </c>
      <c r="J695" s="34">
        <f t="shared" si="335"/>
        <v>0</v>
      </c>
      <c r="K695" s="34">
        <f t="shared" si="335"/>
        <v>0</v>
      </c>
      <c r="L695" s="34">
        <f t="shared" si="335"/>
        <v>0</v>
      </c>
      <c r="M695" s="34">
        <f t="shared" si="335"/>
        <v>1112764922.0699999</v>
      </c>
      <c r="N695" s="34">
        <f t="shared" si="335"/>
        <v>1520137879.2700002</v>
      </c>
      <c r="O695" s="34">
        <f t="shared" si="335"/>
        <v>1616940691.9399998</v>
      </c>
      <c r="P695" s="34">
        <f t="shared" si="335"/>
        <v>0</v>
      </c>
      <c r="Q695" s="34">
        <f t="shared" si="335"/>
        <v>0</v>
      </c>
      <c r="R695" s="34">
        <f t="shared" si="335"/>
        <v>0</v>
      </c>
      <c r="S695" s="34">
        <f t="shared" si="335"/>
        <v>0</v>
      </c>
      <c r="T695" s="34">
        <f t="shared" si="335"/>
        <v>0</v>
      </c>
      <c r="U695" s="34">
        <f t="shared" si="335"/>
        <v>0</v>
      </c>
      <c r="V695" s="34">
        <f t="shared" si="335"/>
        <v>0</v>
      </c>
      <c r="W695" s="34">
        <f t="shared" si="335"/>
        <v>0</v>
      </c>
      <c r="X695" s="34">
        <f t="shared" si="335"/>
        <v>0</v>
      </c>
      <c r="Y695" s="34">
        <f t="shared" si="335"/>
        <v>0</v>
      </c>
      <c r="Z695" s="34">
        <f t="shared" ref="Z695:Z697" si="336">SUM(M695:Y695)</f>
        <v>4249843493.2799997</v>
      </c>
      <c r="AA695" s="34">
        <f>D695-Z695</f>
        <v>48395588506.720001</v>
      </c>
      <c r="AB695" s="41">
        <f>Z695/D695</f>
        <v>8.0725778701559517E-2</v>
      </c>
      <c r="AC695" s="35"/>
      <c r="AE695" s="37"/>
      <c r="AF695" s="37"/>
    </row>
    <row r="696" spans="1:32" s="36" customFormat="1" ht="18" customHeight="1" x14ac:dyDescent="0.2">
      <c r="A696" s="40" t="s">
        <v>36</v>
      </c>
      <c r="B696" s="34">
        <f t="shared" si="335"/>
        <v>0</v>
      </c>
      <c r="C696" s="34">
        <f t="shared" si="335"/>
        <v>0</v>
      </c>
      <c r="D696" s="34">
        <f t="shared" si="335"/>
        <v>0</v>
      </c>
      <c r="E696" s="34">
        <f t="shared" si="335"/>
        <v>0</v>
      </c>
      <c r="F696" s="34">
        <f t="shared" si="335"/>
        <v>0</v>
      </c>
      <c r="G696" s="34">
        <f t="shared" si="335"/>
        <v>0</v>
      </c>
      <c r="H696" s="34">
        <f t="shared" si="335"/>
        <v>0</v>
      </c>
      <c r="I696" s="34">
        <f t="shared" si="335"/>
        <v>0</v>
      </c>
      <c r="J696" s="34">
        <f t="shared" si="335"/>
        <v>0</v>
      </c>
      <c r="K696" s="34">
        <f t="shared" si="335"/>
        <v>0</v>
      </c>
      <c r="L696" s="34">
        <f t="shared" si="335"/>
        <v>0</v>
      </c>
      <c r="M696" s="34">
        <f t="shared" si="335"/>
        <v>0</v>
      </c>
      <c r="N696" s="34">
        <f t="shared" si="335"/>
        <v>0</v>
      </c>
      <c r="O696" s="34">
        <f t="shared" si="335"/>
        <v>0</v>
      </c>
      <c r="P696" s="34">
        <f t="shared" si="335"/>
        <v>0</v>
      </c>
      <c r="Q696" s="34">
        <f t="shared" si="335"/>
        <v>0</v>
      </c>
      <c r="R696" s="34">
        <f t="shared" si="335"/>
        <v>0</v>
      </c>
      <c r="S696" s="34">
        <f t="shared" si="335"/>
        <v>0</v>
      </c>
      <c r="T696" s="34">
        <f t="shared" si="335"/>
        <v>0</v>
      </c>
      <c r="U696" s="34">
        <f t="shared" si="335"/>
        <v>0</v>
      </c>
      <c r="V696" s="34">
        <f t="shared" si="335"/>
        <v>0</v>
      </c>
      <c r="W696" s="34">
        <f t="shared" si="335"/>
        <v>0</v>
      </c>
      <c r="X696" s="34">
        <f t="shared" si="335"/>
        <v>0</v>
      </c>
      <c r="Y696" s="34">
        <f t="shared" si="335"/>
        <v>0</v>
      </c>
      <c r="Z696" s="34">
        <f t="shared" si="336"/>
        <v>0</v>
      </c>
      <c r="AA696" s="34">
        <f>D696-Z696</f>
        <v>0</v>
      </c>
      <c r="AB696" s="41"/>
      <c r="AC696" s="35"/>
      <c r="AE696" s="37"/>
      <c r="AF696" s="37"/>
    </row>
    <row r="697" spans="1:32" s="36" customFormat="1" ht="18" customHeight="1" x14ac:dyDescent="0.2">
      <c r="A697" s="40" t="s">
        <v>37</v>
      </c>
      <c r="B697" s="34">
        <f t="shared" si="335"/>
        <v>78652000</v>
      </c>
      <c r="C697" s="34">
        <f t="shared" si="335"/>
        <v>0</v>
      </c>
      <c r="D697" s="34">
        <f t="shared" si="335"/>
        <v>78652000</v>
      </c>
      <c r="E697" s="34">
        <f t="shared" si="335"/>
        <v>0</v>
      </c>
      <c r="F697" s="34">
        <f t="shared" si="335"/>
        <v>0</v>
      </c>
      <c r="G697" s="34">
        <f t="shared" si="335"/>
        <v>0</v>
      </c>
      <c r="H697" s="34">
        <f t="shared" si="335"/>
        <v>0</v>
      </c>
      <c r="I697" s="34">
        <f t="shared" si="335"/>
        <v>0</v>
      </c>
      <c r="J697" s="34">
        <f t="shared" si="335"/>
        <v>0</v>
      </c>
      <c r="K697" s="34">
        <f t="shared" si="335"/>
        <v>0</v>
      </c>
      <c r="L697" s="34">
        <f t="shared" si="335"/>
        <v>0</v>
      </c>
      <c r="M697" s="34">
        <f t="shared" si="335"/>
        <v>0</v>
      </c>
      <c r="N697" s="34">
        <f t="shared" si="335"/>
        <v>0</v>
      </c>
      <c r="O697" s="34">
        <f t="shared" si="335"/>
        <v>0</v>
      </c>
      <c r="P697" s="34">
        <f t="shared" si="335"/>
        <v>0</v>
      </c>
      <c r="Q697" s="34">
        <f t="shared" si="335"/>
        <v>0</v>
      </c>
      <c r="R697" s="34">
        <f t="shared" si="335"/>
        <v>0</v>
      </c>
      <c r="S697" s="34">
        <f t="shared" si="335"/>
        <v>0</v>
      </c>
      <c r="T697" s="34">
        <f t="shared" si="335"/>
        <v>0</v>
      </c>
      <c r="U697" s="34">
        <f t="shared" si="335"/>
        <v>0</v>
      </c>
      <c r="V697" s="34">
        <f t="shared" si="335"/>
        <v>0</v>
      </c>
      <c r="W697" s="34">
        <f t="shared" si="335"/>
        <v>0</v>
      </c>
      <c r="X697" s="34">
        <f t="shared" si="335"/>
        <v>0</v>
      </c>
      <c r="Y697" s="34">
        <f t="shared" si="335"/>
        <v>0</v>
      </c>
      <c r="Z697" s="34">
        <f t="shared" si="336"/>
        <v>0</v>
      </c>
      <c r="AA697" s="34">
        <f>D697-Z697</f>
        <v>78652000</v>
      </c>
      <c r="AB697" s="41">
        <f>Z697/D697</f>
        <v>0</v>
      </c>
      <c r="AC697" s="35"/>
      <c r="AE697" s="37"/>
      <c r="AF697" s="37"/>
    </row>
    <row r="698" spans="1:32" s="36" customFormat="1" ht="18" customHeight="1" x14ac:dyDescent="0.25">
      <c r="A698" s="42" t="s">
        <v>38</v>
      </c>
      <c r="B698" s="43">
        <f t="shared" ref="B698:AA698" si="337">SUM(B694:B697)</f>
        <v>53422137000</v>
      </c>
      <c r="C698" s="43">
        <f t="shared" si="337"/>
        <v>0</v>
      </c>
      <c r="D698" s="43">
        <f t="shared" si="337"/>
        <v>53422137000</v>
      </c>
      <c r="E698" s="43">
        <f t="shared" si="337"/>
        <v>4346675153.4699993</v>
      </c>
      <c r="F698" s="43">
        <f t="shared" si="337"/>
        <v>0</v>
      </c>
      <c r="G698" s="43">
        <f t="shared" si="337"/>
        <v>0</v>
      </c>
      <c r="H698" s="43">
        <f t="shared" si="337"/>
        <v>0</v>
      </c>
      <c r="I698" s="43">
        <f t="shared" si="337"/>
        <v>1112764922.0699999</v>
      </c>
      <c r="J698" s="43">
        <f t="shared" si="337"/>
        <v>0</v>
      </c>
      <c r="K698" s="43">
        <f t="shared" si="337"/>
        <v>0</v>
      </c>
      <c r="L698" s="43">
        <f t="shared" si="337"/>
        <v>0</v>
      </c>
      <c r="M698" s="43">
        <f t="shared" si="337"/>
        <v>1112764922.0699999</v>
      </c>
      <c r="N698" s="43">
        <f t="shared" si="337"/>
        <v>1573258248.7000003</v>
      </c>
      <c r="O698" s="43">
        <f t="shared" si="337"/>
        <v>1660651982.6999998</v>
      </c>
      <c r="P698" s="43">
        <f t="shared" si="337"/>
        <v>0</v>
      </c>
      <c r="Q698" s="43">
        <f t="shared" si="337"/>
        <v>0</v>
      </c>
      <c r="R698" s="43">
        <f t="shared" si="337"/>
        <v>0</v>
      </c>
      <c r="S698" s="43">
        <f t="shared" si="337"/>
        <v>0</v>
      </c>
      <c r="T698" s="43">
        <f t="shared" si="337"/>
        <v>0</v>
      </c>
      <c r="U698" s="43">
        <f t="shared" si="337"/>
        <v>0</v>
      </c>
      <c r="V698" s="43">
        <f t="shared" si="337"/>
        <v>0</v>
      </c>
      <c r="W698" s="43">
        <f t="shared" si="337"/>
        <v>0</v>
      </c>
      <c r="X698" s="43">
        <f t="shared" si="337"/>
        <v>0</v>
      </c>
      <c r="Y698" s="43">
        <f t="shared" si="337"/>
        <v>0</v>
      </c>
      <c r="Z698" s="43">
        <f t="shared" si="337"/>
        <v>4346675153.4699993</v>
      </c>
      <c r="AA698" s="43">
        <f t="shared" si="337"/>
        <v>49075461846.529999</v>
      </c>
      <c r="AB698" s="44">
        <f>Z698/D698</f>
        <v>8.1364681339310699E-2</v>
      </c>
      <c r="AC698" s="35"/>
      <c r="AE698" s="37"/>
      <c r="AF698" s="37"/>
    </row>
    <row r="699" spans="1:32" s="36" customFormat="1" ht="18" customHeight="1" x14ac:dyDescent="0.25">
      <c r="A699" s="45" t="s">
        <v>39</v>
      </c>
      <c r="B699" s="34">
        <f t="shared" si="335"/>
        <v>30822000</v>
      </c>
      <c r="C699" s="34">
        <f t="shared" si="335"/>
        <v>0</v>
      </c>
      <c r="D699" s="34">
        <f t="shared" si="335"/>
        <v>30822000</v>
      </c>
      <c r="E699" s="34">
        <f t="shared" si="335"/>
        <v>3972744.7799999993</v>
      </c>
      <c r="F699" s="34">
        <f t="shared" si="335"/>
        <v>0</v>
      </c>
      <c r="G699" s="34">
        <f t="shared" si="335"/>
        <v>0</v>
      </c>
      <c r="H699" s="34">
        <f t="shared" si="335"/>
        <v>0</v>
      </c>
      <c r="I699" s="34">
        <f t="shared" si="335"/>
        <v>0</v>
      </c>
      <c r="J699" s="34">
        <f t="shared" si="335"/>
        <v>0</v>
      </c>
      <c r="K699" s="34">
        <f t="shared" si="335"/>
        <v>0</v>
      </c>
      <c r="L699" s="34">
        <f t="shared" si="335"/>
        <v>0</v>
      </c>
      <c r="M699" s="34">
        <f t="shared" si="335"/>
        <v>0</v>
      </c>
      <c r="N699" s="34">
        <f t="shared" si="335"/>
        <v>1655882.04</v>
      </c>
      <c r="O699" s="34">
        <f t="shared" si="335"/>
        <v>2316862.7399999998</v>
      </c>
      <c r="P699" s="34">
        <f t="shared" si="335"/>
        <v>0</v>
      </c>
      <c r="Q699" s="34">
        <f t="shared" si="335"/>
        <v>0</v>
      </c>
      <c r="R699" s="34">
        <f t="shared" si="335"/>
        <v>0</v>
      </c>
      <c r="S699" s="34">
        <f t="shared" si="335"/>
        <v>0</v>
      </c>
      <c r="T699" s="34">
        <f t="shared" si="335"/>
        <v>0</v>
      </c>
      <c r="U699" s="34">
        <f t="shared" si="335"/>
        <v>0</v>
      </c>
      <c r="V699" s="34">
        <f t="shared" si="335"/>
        <v>0</v>
      </c>
      <c r="W699" s="34">
        <f t="shared" si="335"/>
        <v>0</v>
      </c>
      <c r="X699" s="34">
        <f t="shared" si="335"/>
        <v>0</v>
      </c>
      <c r="Y699" s="34">
        <f t="shared" si="335"/>
        <v>0</v>
      </c>
      <c r="Z699" s="34">
        <f t="shared" ref="Z699" si="338">SUM(M699:Y699)</f>
        <v>3972744.78</v>
      </c>
      <c r="AA699" s="34">
        <f>D699-Z699</f>
        <v>26849255.219999999</v>
      </c>
      <c r="AB699" s="41">
        <f>Z699/D699</f>
        <v>0.12889315359159043</v>
      </c>
      <c r="AC699" s="35"/>
      <c r="AE699" s="37"/>
      <c r="AF699" s="37"/>
    </row>
    <row r="700" spans="1:32" s="36" customFormat="1" ht="18" customHeight="1" x14ac:dyDescent="0.25">
      <c r="A700" s="42" t="s">
        <v>40</v>
      </c>
      <c r="B700" s="43">
        <f t="shared" ref="B700:AA700" si="339">B699+B698</f>
        <v>53452959000</v>
      </c>
      <c r="C700" s="43">
        <f t="shared" si="339"/>
        <v>0</v>
      </c>
      <c r="D700" s="43">
        <f t="shared" si="339"/>
        <v>53452959000</v>
      </c>
      <c r="E700" s="43">
        <f t="shared" si="339"/>
        <v>4350647898.249999</v>
      </c>
      <c r="F700" s="43">
        <f t="shared" si="339"/>
        <v>0</v>
      </c>
      <c r="G700" s="43">
        <f t="shared" si="339"/>
        <v>0</v>
      </c>
      <c r="H700" s="43">
        <f t="shared" si="339"/>
        <v>0</v>
      </c>
      <c r="I700" s="43">
        <f t="shared" si="339"/>
        <v>1112764922.0699999</v>
      </c>
      <c r="J700" s="43">
        <f t="shared" si="339"/>
        <v>0</v>
      </c>
      <c r="K700" s="43">
        <f t="shared" si="339"/>
        <v>0</v>
      </c>
      <c r="L700" s="43">
        <f t="shared" si="339"/>
        <v>0</v>
      </c>
      <c r="M700" s="43">
        <f t="shared" si="339"/>
        <v>1112764922.0699999</v>
      </c>
      <c r="N700" s="43">
        <f t="shared" si="339"/>
        <v>1574914130.7400002</v>
      </c>
      <c r="O700" s="43">
        <f t="shared" si="339"/>
        <v>1662968845.4399998</v>
      </c>
      <c r="P700" s="43">
        <f t="shared" si="339"/>
        <v>0</v>
      </c>
      <c r="Q700" s="43">
        <f t="shared" si="339"/>
        <v>0</v>
      </c>
      <c r="R700" s="43">
        <f t="shared" si="339"/>
        <v>0</v>
      </c>
      <c r="S700" s="43">
        <f t="shared" si="339"/>
        <v>0</v>
      </c>
      <c r="T700" s="43">
        <f t="shared" si="339"/>
        <v>0</v>
      </c>
      <c r="U700" s="43">
        <f t="shared" si="339"/>
        <v>0</v>
      </c>
      <c r="V700" s="43">
        <f t="shared" si="339"/>
        <v>0</v>
      </c>
      <c r="W700" s="43">
        <f t="shared" si="339"/>
        <v>0</v>
      </c>
      <c r="X700" s="43">
        <f t="shared" si="339"/>
        <v>0</v>
      </c>
      <c r="Y700" s="43">
        <f t="shared" si="339"/>
        <v>0</v>
      </c>
      <c r="Z700" s="43">
        <f t="shared" si="339"/>
        <v>4350647898.249999</v>
      </c>
      <c r="AA700" s="43">
        <f t="shared" si="339"/>
        <v>49102311101.75</v>
      </c>
      <c r="AB700" s="44">
        <f>Z700/D700</f>
        <v>8.1392087166774041E-2</v>
      </c>
      <c r="AC700" s="46"/>
      <c r="AE700" s="37"/>
      <c r="AF700" s="37"/>
    </row>
    <row r="701" spans="1:32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4350647898.249999</v>
      </c>
      <c r="AA701" s="34"/>
      <c r="AB701" s="34"/>
      <c r="AC701" s="35"/>
      <c r="AE701" s="37"/>
      <c r="AF701" s="37"/>
    </row>
    <row r="702" spans="1:32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  <c r="AF702" s="37"/>
    </row>
    <row r="703" spans="1:32" s="36" customFormat="1" ht="15" customHeight="1" x14ac:dyDescent="0.25">
      <c r="A703" s="51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  <c r="AF703" s="37"/>
    </row>
    <row r="704" spans="1:32" s="36" customFormat="1" ht="18" customHeight="1" x14ac:dyDescent="0.2">
      <c r="A704" s="40" t="s">
        <v>34</v>
      </c>
      <c r="B704" s="34">
        <f>B717+B900+B1080+B1280+B1350</f>
        <v>698053000</v>
      </c>
      <c r="C704" s="34">
        <f t="shared" ref="C704:Y709" si="340">C717+C900+C1080+C1280+C1350</f>
        <v>0</v>
      </c>
      <c r="D704" s="34">
        <f t="shared" si="340"/>
        <v>698053000</v>
      </c>
      <c r="E704" s="34">
        <f t="shared" si="340"/>
        <v>96831660.189999998</v>
      </c>
      <c r="F704" s="34">
        <f t="shared" si="340"/>
        <v>0</v>
      </c>
      <c r="G704" s="34">
        <f t="shared" si="340"/>
        <v>0</v>
      </c>
      <c r="H704" s="34">
        <f t="shared" si="340"/>
        <v>0</v>
      </c>
      <c r="I704" s="34">
        <f t="shared" si="340"/>
        <v>0</v>
      </c>
      <c r="J704" s="34">
        <f t="shared" si="340"/>
        <v>0</v>
      </c>
      <c r="K704" s="34">
        <f t="shared" si="340"/>
        <v>0</v>
      </c>
      <c r="L704" s="34">
        <f t="shared" si="340"/>
        <v>0</v>
      </c>
      <c r="M704" s="34">
        <f t="shared" si="340"/>
        <v>0</v>
      </c>
      <c r="N704" s="34">
        <f t="shared" si="340"/>
        <v>53120369.43</v>
      </c>
      <c r="O704" s="34">
        <f t="shared" si="340"/>
        <v>43711290.760000005</v>
      </c>
      <c r="P704" s="34">
        <f t="shared" si="340"/>
        <v>0</v>
      </c>
      <c r="Q704" s="34">
        <f t="shared" si="340"/>
        <v>0</v>
      </c>
      <c r="R704" s="34">
        <f t="shared" si="340"/>
        <v>0</v>
      </c>
      <c r="S704" s="34">
        <f t="shared" si="340"/>
        <v>0</v>
      </c>
      <c r="T704" s="34">
        <f t="shared" si="340"/>
        <v>0</v>
      </c>
      <c r="U704" s="34">
        <f t="shared" si="340"/>
        <v>0</v>
      </c>
      <c r="V704" s="34">
        <f t="shared" si="340"/>
        <v>0</v>
      </c>
      <c r="W704" s="34">
        <f t="shared" si="340"/>
        <v>0</v>
      </c>
      <c r="X704" s="34">
        <f t="shared" si="340"/>
        <v>0</v>
      </c>
      <c r="Y704" s="34">
        <f t="shared" si="340"/>
        <v>0</v>
      </c>
      <c r="Z704" s="34">
        <f>SUM(M704:Y704)</f>
        <v>96831660.189999998</v>
      </c>
      <c r="AA704" s="34">
        <f>D704-Z704</f>
        <v>601221339.80999994</v>
      </c>
      <c r="AB704" s="41">
        <f>Z704/D704</f>
        <v>0.13871677392690812</v>
      </c>
      <c r="AC704" s="35"/>
      <c r="AE704" s="37"/>
      <c r="AF704" s="37"/>
    </row>
    <row r="705" spans="1:32" s="36" customFormat="1" ht="18" customHeight="1" x14ac:dyDescent="0.2">
      <c r="A705" s="40" t="s">
        <v>35</v>
      </c>
      <c r="B705" s="34">
        <f t="shared" ref="B705:Q709" si="341">B718+B901+B1081+B1281+B1351</f>
        <v>52645432000</v>
      </c>
      <c r="C705" s="34">
        <f t="shared" si="341"/>
        <v>0</v>
      </c>
      <c r="D705" s="34">
        <f t="shared" si="341"/>
        <v>52645432000</v>
      </c>
      <c r="E705" s="34">
        <f t="shared" si="341"/>
        <v>4249843493.2799997</v>
      </c>
      <c r="F705" s="34">
        <f t="shared" si="341"/>
        <v>0</v>
      </c>
      <c r="G705" s="34">
        <f t="shared" si="341"/>
        <v>0</v>
      </c>
      <c r="H705" s="34">
        <f t="shared" si="341"/>
        <v>0</v>
      </c>
      <c r="I705" s="34">
        <f t="shared" si="341"/>
        <v>1112764922.0699999</v>
      </c>
      <c r="J705" s="34">
        <f t="shared" si="341"/>
        <v>0</v>
      </c>
      <c r="K705" s="34">
        <f t="shared" si="341"/>
        <v>0</v>
      </c>
      <c r="L705" s="34">
        <f t="shared" si="341"/>
        <v>0</v>
      </c>
      <c r="M705" s="34">
        <f t="shared" si="341"/>
        <v>1112764922.0699999</v>
      </c>
      <c r="N705" s="34">
        <f t="shared" si="341"/>
        <v>1520137879.2700002</v>
      </c>
      <c r="O705" s="34">
        <f t="shared" si="341"/>
        <v>1616940691.9399998</v>
      </c>
      <c r="P705" s="34">
        <f t="shared" si="341"/>
        <v>0</v>
      </c>
      <c r="Q705" s="34">
        <f t="shared" si="341"/>
        <v>0</v>
      </c>
      <c r="R705" s="34">
        <f t="shared" si="340"/>
        <v>0</v>
      </c>
      <c r="S705" s="34">
        <f t="shared" si="340"/>
        <v>0</v>
      </c>
      <c r="T705" s="34">
        <f t="shared" si="340"/>
        <v>0</v>
      </c>
      <c r="U705" s="34">
        <f t="shared" si="340"/>
        <v>0</v>
      </c>
      <c r="V705" s="34">
        <f t="shared" si="340"/>
        <v>0</v>
      </c>
      <c r="W705" s="34">
        <f t="shared" si="340"/>
        <v>0</v>
      </c>
      <c r="X705" s="34">
        <f t="shared" si="340"/>
        <v>0</v>
      </c>
      <c r="Y705" s="34">
        <f t="shared" si="340"/>
        <v>0</v>
      </c>
      <c r="Z705" s="34">
        <f t="shared" ref="Z705:Z707" si="342">SUM(M705:Y705)</f>
        <v>4249843493.2799997</v>
      </c>
      <c r="AA705" s="34">
        <f>D705-Z705</f>
        <v>48395588506.720001</v>
      </c>
      <c r="AB705" s="41">
        <f>Z705/D705</f>
        <v>8.0725778701559517E-2</v>
      </c>
      <c r="AC705" s="35"/>
      <c r="AE705" s="37"/>
      <c r="AF705" s="37"/>
    </row>
    <row r="706" spans="1:32" s="36" customFormat="1" ht="18" customHeight="1" x14ac:dyDescent="0.2">
      <c r="A706" s="40" t="s">
        <v>36</v>
      </c>
      <c r="B706" s="34">
        <f t="shared" si="341"/>
        <v>0</v>
      </c>
      <c r="C706" s="34">
        <f t="shared" si="340"/>
        <v>0</v>
      </c>
      <c r="D706" s="34">
        <f t="shared" si="340"/>
        <v>0</v>
      </c>
      <c r="E706" s="34">
        <f t="shared" si="340"/>
        <v>0</v>
      </c>
      <c r="F706" s="34">
        <f t="shared" si="340"/>
        <v>0</v>
      </c>
      <c r="G706" s="34">
        <f t="shared" si="340"/>
        <v>0</v>
      </c>
      <c r="H706" s="34">
        <f t="shared" si="340"/>
        <v>0</v>
      </c>
      <c r="I706" s="34">
        <f t="shared" si="340"/>
        <v>0</v>
      </c>
      <c r="J706" s="34">
        <f t="shared" si="340"/>
        <v>0</v>
      </c>
      <c r="K706" s="34">
        <f t="shared" si="340"/>
        <v>0</v>
      </c>
      <c r="L706" s="34">
        <f t="shared" si="340"/>
        <v>0</v>
      </c>
      <c r="M706" s="34">
        <f t="shared" si="340"/>
        <v>0</v>
      </c>
      <c r="N706" s="34">
        <f t="shared" si="340"/>
        <v>0</v>
      </c>
      <c r="O706" s="34">
        <f t="shared" si="340"/>
        <v>0</v>
      </c>
      <c r="P706" s="34">
        <f t="shared" si="340"/>
        <v>0</v>
      </c>
      <c r="Q706" s="34">
        <f t="shared" si="340"/>
        <v>0</v>
      </c>
      <c r="R706" s="34">
        <f t="shared" si="340"/>
        <v>0</v>
      </c>
      <c r="S706" s="34">
        <f t="shared" si="340"/>
        <v>0</v>
      </c>
      <c r="T706" s="34">
        <f t="shared" si="340"/>
        <v>0</v>
      </c>
      <c r="U706" s="34">
        <f t="shared" si="340"/>
        <v>0</v>
      </c>
      <c r="V706" s="34">
        <f t="shared" si="340"/>
        <v>0</v>
      </c>
      <c r="W706" s="34">
        <f t="shared" si="340"/>
        <v>0</v>
      </c>
      <c r="X706" s="34">
        <f t="shared" si="340"/>
        <v>0</v>
      </c>
      <c r="Y706" s="34">
        <f t="shared" si="340"/>
        <v>0</v>
      </c>
      <c r="Z706" s="34">
        <f t="shared" si="342"/>
        <v>0</v>
      </c>
      <c r="AA706" s="34">
        <f>D706-Z706</f>
        <v>0</v>
      </c>
      <c r="AB706" s="41"/>
      <c r="AC706" s="35"/>
      <c r="AE706" s="37"/>
      <c r="AF706" s="37"/>
    </row>
    <row r="707" spans="1:32" s="36" customFormat="1" ht="18" customHeight="1" x14ac:dyDescent="0.2">
      <c r="A707" s="40" t="s">
        <v>37</v>
      </c>
      <c r="B707" s="34">
        <f t="shared" si="341"/>
        <v>78652000</v>
      </c>
      <c r="C707" s="34">
        <f t="shared" si="340"/>
        <v>0</v>
      </c>
      <c r="D707" s="34">
        <f t="shared" si="340"/>
        <v>78652000</v>
      </c>
      <c r="E707" s="34">
        <f t="shared" si="340"/>
        <v>0</v>
      </c>
      <c r="F707" s="34">
        <f t="shared" si="340"/>
        <v>0</v>
      </c>
      <c r="G707" s="34">
        <f t="shared" si="340"/>
        <v>0</v>
      </c>
      <c r="H707" s="34">
        <f t="shared" si="340"/>
        <v>0</v>
      </c>
      <c r="I707" s="34">
        <f t="shared" si="340"/>
        <v>0</v>
      </c>
      <c r="J707" s="34">
        <f t="shared" si="340"/>
        <v>0</v>
      </c>
      <c r="K707" s="34">
        <f t="shared" si="340"/>
        <v>0</v>
      </c>
      <c r="L707" s="34">
        <f t="shared" si="340"/>
        <v>0</v>
      </c>
      <c r="M707" s="34">
        <f t="shared" si="340"/>
        <v>0</v>
      </c>
      <c r="N707" s="34">
        <f t="shared" si="340"/>
        <v>0</v>
      </c>
      <c r="O707" s="34">
        <f t="shared" si="340"/>
        <v>0</v>
      </c>
      <c r="P707" s="34">
        <f t="shared" si="340"/>
        <v>0</v>
      </c>
      <c r="Q707" s="34">
        <f t="shared" si="340"/>
        <v>0</v>
      </c>
      <c r="R707" s="34">
        <f t="shared" si="340"/>
        <v>0</v>
      </c>
      <c r="S707" s="34">
        <f t="shared" si="340"/>
        <v>0</v>
      </c>
      <c r="T707" s="34">
        <f t="shared" si="340"/>
        <v>0</v>
      </c>
      <c r="U707" s="34">
        <f t="shared" si="340"/>
        <v>0</v>
      </c>
      <c r="V707" s="34">
        <f t="shared" si="340"/>
        <v>0</v>
      </c>
      <c r="W707" s="34">
        <f t="shared" si="340"/>
        <v>0</v>
      </c>
      <c r="X707" s="34">
        <f t="shared" si="340"/>
        <v>0</v>
      </c>
      <c r="Y707" s="34">
        <f t="shared" si="340"/>
        <v>0</v>
      </c>
      <c r="Z707" s="34">
        <f t="shared" si="342"/>
        <v>0</v>
      </c>
      <c r="AA707" s="34">
        <f>D707-Z707</f>
        <v>78652000</v>
      </c>
      <c r="AB707" s="41">
        <f>Z707/D707</f>
        <v>0</v>
      </c>
      <c r="AC707" s="35"/>
      <c r="AE707" s="37"/>
      <c r="AF707" s="37"/>
    </row>
    <row r="708" spans="1:32" s="36" customFormat="1" ht="18" customHeight="1" x14ac:dyDescent="0.25">
      <c r="A708" s="42" t="s">
        <v>38</v>
      </c>
      <c r="B708" s="43">
        <f t="shared" ref="B708:AA708" si="343">SUM(B704:B707)</f>
        <v>53422137000</v>
      </c>
      <c r="C708" s="43">
        <f t="shared" si="343"/>
        <v>0</v>
      </c>
      <c r="D708" s="43">
        <f t="shared" si="343"/>
        <v>53422137000</v>
      </c>
      <c r="E708" s="43">
        <f t="shared" si="343"/>
        <v>4346675153.4699993</v>
      </c>
      <c r="F708" s="43">
        <f t="shared" si="343"/>
        <v>0</v>
      </c>
      <c r="G708" s="43">
        <f t="shared" si="343"/>
        <v>0</v>
      </c>
      <c r="H708" s="43">
        <f t="shared" si="343"/>
        <v>0</v>
      </c>
      <c r="I708" s="43">
        <f t="shared" si="343"/>
        <v>1112764922.0699999</v>
      </c>
      <c r="J708" s="43">
        <f t="shared" si="343"/>
        <v>0</v>
      </c>
      <c r="K708" s="43">
        <f t="shared" si="343"/>
        <v>0</v>
      </c>
      <c r="L708" s="43">
        <f t="shared" si="343"/>
        <v>0</v>
      </c>
      <c r="M708" s="43">
        <f t="shared" si="343"/>
        <v>1112764922.0699999</v>
      </c>
      <c r="N708" s="43">
        <f t="shared" si="343"/>
        <v>1573258248.7000003</v>
      </c>
      <c r="O708" s="43">
        <f t="shared" si="343"/>
        <v>1660651982.6999998</v>
      </c>
      <c r="P708" s="43">
        <f t="shared" si="343"/>
        <v>0</v>
      </c>
      <c r="Q708" s="43">
        <f t="shared" si="343"/>
        <v>0</v>
      </c>
      <c r="R708" s="43">
        <f t="shared" si="343"/>
        <v>0</v>
      </c>
      <c r="S708" s="43">
        <f t="shared" si="343"/>
        <v>0</v>
      </c>
      <c r="T708" s="43">
        <f t="shared" si="343"/>
        <v>0</v>
      </c>
      <c r="U708" s="43">
        <f t="shared" si="343"/>
        <v>0</v>
      </c>
      <c r="V708" s="43">
        <f t="shared" si="343"/>
        <v>0</v>
      </c>
      <c r="W708" s="43">
        <f t="shared" si="343"/>
        <v>0</v>
      </c>
      <c r="X708" s="43">
        <f t="shared" si="343"/>
        <v>0</v>
      </c>
      <c r="Y708" s="43">
        <f t="shared" si="343"/>
        <v>0</v>
      </c>
      <c r="Z708" s="43">
        <f t="shared" si="343"/>
        <v>4346675153.4699993</v>
      </c>
      <c r="AA708" s="43">
        <f t="shared" si="343"/>
        <v>49075461846.529999</v>
      </c>
      <c r="AB708" s="44">
        <f>Z708/D708</f>
        <v>8.1364681339310699E-2</v>
      </c>
      <c r="AC708" s="35"/>
      <c r="AE708" s="37"/>
      <c r="AF708" s="37"/>
    </row>
    <row r="709" spans="1:32" s="36" customFormat="1" ht="18" customHeight="1" x14ac:dyDescent="0.25">
      <c r="A709" s="45" t="s">
        <v>39</v>
      </c>
      <c r="B709" s="34">
        <f t="shared" si="341"/>
        <v>30822000</v>
      </c>
      <c r="C709" s="34">
        <f t="shared" si="340"/>
        <v>0</v>
      </c>
      <c r="D709" s="34">
        <f t="shared" si="340"/>
        <v>30822000</v>
      </c>
      <c r="E709" s="34">
        <f t="shared" si="340"/>
        <v>3972744.7799999993</v>
      </c>
      <c r="F709" s="34">
        <f t="shared" si="340"/>
        <v>0</v>
      </c>
      <c r="G709" s="34">
        <f t="shared" si="340"/>
        <v>0</v>
      </c>
      <c r="H709" s="34">
        <f t="shared" si="340"/>
        <v>0</v>
      </c>
      <c r="I709" s="34">
        <f t="shared" si="340"/>
        <v>0</v>
      </c>
      <c r="J709" s="34">
        <f t="shared" si="340"/>
        <v>0</v>
      </c>
      <c r="K709" s="34">
        <f t="shared" si="340"/>
        <v>0</v>
      </c>
      <c r="L709" s="34">
        <f t="shared" si="340"/>
        <v>0</v>
      </c>
      <c r="M709" s="34">
        <f t="shared" si="340"/>
        <v>0</v>
      </c>
      <c r="N709" s="34">
        <f t="shared" si="340"/>
        <v>1655882.04</v>
      </c>
      <c r="O709" s="34">
        <f t="shared" si="340"/>
        <v>2316862.7399999998</v>
      </c>
      <c r="P709" s="34">
        <f t="shared" si="340"/>
        <v>0</v>
      </c>
      <c r="Q709" s="34">
        <f t="shared" si="340"/>
        <v>0</v>
      </c>
      <c r="R709" s="34">
        <f t="shared" si="340"/>
        <v>0</v>
      </c>
      <c r="S709" s="34">
        <f t="shared" si="340"/>
        <v>0</v>
      </c>
      <c r="T709" s="34">
        <f t="shared" si="340"/>
        <v>0</v>
      </c>
      <c r="U709" s="34">
        <f t="shared" si="340"/>
        <v>0</v>
      </c>
      <c r="V709" s="34">
        <f t="shared" si="340"/>
        <v>0</v>
      </c>
      <c r="W709" s="34">
        <f t="shared" si="340"/>
        <v>0</v>
      </c>
      <c r="X709" s="34">
        <f t="shared" si="340"/>
        <v>0</v>
      </c>
      <c r="Y709" s="34">
        <f t="shared" si="340"/>
        <v>0</v>
      </c>
      <c r="Z709" s="34">
        <f t="shared" ref="Z709" si="344">SUM(M709:Y709)</f>
        <v>3972744.78</v>
      </c>
      <c r="AA709" s="34">
        <f>D709-Z709</f>
        <v>26849255.219999999</v>
      </c>
      <c r="AB709" s="41">
        <f>Z709/D709</f>
        <v>0.12889315359159043</v>
      </c>
      <c r="AC709" s="35"/>
      <c r="AE709" s="37"/>
      <c r="AF709" s="37"/>
    </row>
    <row r="710" spans="1:32" s="36" customFormat="1" ht="18" customHeight="1" x14ac:dyDescent="0.25">
      <c r="A710" s="42" t="s">
        <v>40</v>
      </c>
      <c r="B710" s="43">
        <f t="shared" ref="B710:AA710" si="345">B709+B708</f>
        <v>53452959000</v>
      </c>
      <c r="C710" s="43">
        <f t="shared" si="345"/>
        <v>0</v>
      </c>
      <c r="D710" s="43">
        <f t="shared" si="345"/>
        <v>53452959000</v>
      </c>
      <c r="E710" s="43">
        <f t="shared" si="345"/>
        <v>4350647898.249999</v>
      </c>
      <c r="F710" s="43">
        <f t="shared" si="345"/>
        <v>0</v>
      </c>
      <c r="G710" s="43">
        <f t="shared" si="345"/>
        <v>0</v>
      </c>
      <c r="H710" s="43">
        <f t="shared" si="345"/>
        <v>0</v>
      </c>
      <c r="I710" s="43">
        <f t="shared" si="345"/>
        <v>1112764922.0699999</v>
      </c>
      <c r="J710" s="43">
        <f t="shared" si="345"/>
        <v>0</v>
      </c>
      <c r="K710" s="43">
        <f t="shared" si="345"/>
        <v>0</v>
      </c>
      <c r="L710" s="43">
        <f t="shared" si="345"/>
        <v>0</v>
      </c>
      <c r="M710" s="43">
        <f t="shared" si="345"/>
        <v>1112764922.0699999</v>
      </c>
      <c r="N710" s="43">
        <f t="shared" si="345"/>
        <v>1574914130.7400002</v>
      </c>
      <c r="O710" s="43">
        <f t="shared" si="345"/>
        <v>1662968845.4399998</v>
      </c>
      <c r="P710" s="43">
        <f t="shared" si="345"/>
        <v>0</v>
      </c>
      <c r="Q710" s="43">
        <f t="shared" si="345"/>
        <v>0</v>
      </c>
      <c r="R710" s="43">
        <f t="shared" si="345"/>
        <v>0</v>
      </c>
      <c r="S710" s="43">
        <f t="shared" si="345"/>
        <v>0</v>
      </c>
      <c r="T710" s="43">
        <f t="shared" si="345"/>
        <v>0</v>
      </c>
      <c r="U710" s="43">
        <f t="shared" si="345"/>
        <v>0</v>
      </c>
      <c r="V710" s="43">
        <f t="shared" si="345"/>
        <v>0</v>
      </c>
      <c r="W710" s="43">
        <f t="shared" si="345"/>
        <v>0</v>
      </c>
      <c r="X710" s="43">
        <f t="shared" si="345"/>
        <v>0</v>
      </c>
      <c r="Y710" s="43">
        <f t="shared" si="345"/>
        <v>0</v>
      </c>
      <c r="Z710" s="43">
        <f t="shared" si="345"/>
        <v>4350647898.249999</v>
      </c>
      <c r="AA710" s="43">
        <f t="shared" si="345"/>
        <v>49102311101.75</v>
      </c>
      <c r="AB710" s="44">
        <f>Z710/D710</f>
        <v>8.1392087166774041E-2</v>
      </c>
      <c r="AC710" s="46"/>
      <c r="AE710" s="37"/>
      <c r="AF710" s="37"/>
    </row>
    <row r="711" spans="1:32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  <c r="AF711" s="37"/>
    </row>
    <row r="712" spans="1:32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  <c r="AF712" s="37"/>
    </row>
    <row r="713" spans="1:32" s="68" customFormat="1" ht="15" customHeight="1" x14ac:dyDescent="0.25">
      <c r="A713" s="33" t="s">
        <v>80</v>
      </c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7"/>
      <c r="AE713" s="37"/>
      <c r="AF713" s="37"/>
    </row>
    <row r="714" spans="1:32" s="68" customFormat="1" ht="15" customHeight="1" x14ac:dyDescent="0.25">
      <c r="A714" s="33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7"/>
      <c r="AE714" s="37"/>
      <c r="AF714" s="37"/>
    </row>
    <row r="715" spans="1:32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  <c r="AF715" s="37"/>
    </row>
    <row r="716" spans="1:32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  <c r="AF716" s="37"/>
    </row>
    <row r="717" spans="1:32" s="36" customFormat="1" ht="18" customHeight="1" x14ac:dyDescent="0.2">
      <c r="A717" s="40" t="s">
        <v>34</v>
      </c>
      <c r="B717" s="34">
        <f t="shared" ref="B717:Q720" si="346">B727+B737+B747+B757+B767+B777+B787+B797+B807+B817+B827+B837+B847+B857+B867+B877+B887</f>
        <v>598662000</v>
      </c>
      <c r="C717" s="34">
        <f t="shared" si="346"/>
        <v>0</v>
      </c>
      <c r="D717" s="34">
        <f>D727+D737+D747+D757+D767+D777+D787+D797+D807+D817+D827+D837+D847+D857+D867+D877+D887</f>
        <v>598662000</v>
      </c>
      <c r="E717" s="34">
        <f t="shared" ref="E717:Y720" si="347">E727+E737+E747+E757+E767+E777+E787+E797+E807+E817+E827+E837+E847+E857+E867+E877+E887</f>
        <v>79626358.839999989</v>
      </c>
      <c r="F717" s="34">
        <f t="shared" si="347"/>
        <v>0</v>
      </c>
      <c r="G717" s="34">
        <f t="shared" si="347"/>
        <v>0</v>
      </c>
      <c r="H717" s="34">
        <f t="shared" si="347"/>
        <v>0</v>
      </c>
      <c r="I717" s="34">
        <f t="shared" si="347"/>
        <v>0</v>
      </c>
      <c r="J717" s="34">
        <f t="shared" si="347"/>
        <v>0</v>
      </c>
      <c r="K717" s="34">
        <f t="shared" si="347"/>
        <v>0</v>
      </c>
      <c r="L717" s="34">
        <f t="shared" si="347"/>
        <v>0</v>
      </c>
      <c r="M717" s="34">
        <f t="shared" si="347"/>
        <v>0</v>
      </c>
      <c r="N717" s="34">
        <f t="shared" si="347"/>
        <v>43256506.859999999</v>
      </c>
      <c r="O717" s="34">
        <f t="shared" si="347"/>
        <v>36369851.980000004</v>
      </c>
      <c r="P717" s="34">
        <f t="shared" si="347"/>
        <v>0</v>
      </c>
      <c r="Q717" s="34">
        <f t="shared" si="347"/>
        <v>0</v>
      </c>
      <c r="R717" s="34">
        <f t="shared" si="347"/>
        <v>0</v>
      </c>
      <c r="S717" s="34">
        <f t="shared" si="347"/>
        <v>0</v>
      </c>
      <c r="T717" s="34">
        <f t="shared" si="347"/>
        <v>0</v>
      </c>
      <c r="U717" s="34">
        <f t="shared" si="347"/>
        <v>0</v>
      </c>
      <c r="V717" s="34">
        <f t="shared" si="347"/>
        <v>0</v>
      </c>
      <c r="W717" s="34">
        <f t="shared" si="347"/>
        <v>0</v>
      </c>
      <c r="X717" s="34">
        <f t="shared" si="347"/>
        <v>0</v>
      </c>
      <c r="Y717" s="34">
        <f t="shared" si="347"/>
        <v>0</v>
      </c>
      <c r="Z717" s="34">
        <f>SUM(M717:Y717)</f>
        <v>79626358.840000004</v>
      </c>
      <c r="AA717" s="34">
        <f>D717-Z717</f>
        <v>519035641.15999997</v>
      </c>
      <c r="AB717" s="41">
        <f>Z717/D717</f>
        <v>0.13300720413188077</v>
      </c>
      <c r="AC717" s="35"/>
      <c r="AE717" s="37"/>
      <c r="AF717" s="37"/>
    </row>
    <row r="718" spans="1:32" s="36" customFormat="1" ht="18" customHeight="1" x14ac:dyDescent="0.2">
      <c r="A718" s="40" t="s">
        <v>35</v>
      </c>
      <c r="B718" s="34">
        <f t="shared" si="346"/>
        <v>1382839000</v>
      </c>
      <c r="C718" s="34">
        <f t="shared" si="346"/>
        <v>0</v>
      </c>
      <c r="D718" s="34">
        <f t="shared" si="346"/>
        <v>1382839000</v>
      </c>
      <c r="E718" s="34">
        <f t="shared" si="346"/>
        <v>304015084.64999986</v>
      </c>
      <c r="F718" s="34">
        <f t="shared" si="346"/>
        <v>0</v>
      </c>
      <c r="G718" s="34">
        <f t="shared" si="346"/>
        <v>0</v>
      </c>
      <c r="H718" s="34">
        <f t="shared" si="346"/>
        <v>0</v>
      </c>
      <c r="I718" s="34">
        <f t="shared" si="346"/>
        <v>13889075.83</v>
      </c>
      <c r="J718" s="34">
        <f t="shared" si="346"/>
        <v>0</v>
      </c>
      <c r="K718" s="34">
        <f t="shared" si="346"/>
        <v>0</v>
      </c>
      <c r="L718" s="34">
        <f t="shared" si="346"/>
        <v>0</v>
      </c>
      <c r="M718" s="34">
        <f t="shared" si="346"/>
        <v>13889075.83</v>
      </c>
      <c r="N718" s="34">
        <f t="shared" si="346"/>
        <v>178509983.93999994</v>
      </c>
      <c r="O718" s="34">
        <f t="shared" si="346"/>
        <v>111616024.87999998</v>
      </c>
      <c r="P718" s="34">
        <f t="shared" si="346"/>
        <v>0</v>
      </c>
      <c r="Q718" s="34">
        <f t="shared" si="346"/>
        <v>0</v>
      </c>
      <c r="R718" s="34">
        <f t="shared" si="347"/>
        <v>0</v>
      </c>
      <c r="S718" s="34">
        <f t="shared" si="347"/>
        <v>0</v>
      </c>
      <c r="T718" s="34">
        <f t="shared" si="347"/>
        <v>0</v>
      </c>
      <c r="U718" s="34">
        <f t="shared" si="347"/>
        <v>0</v>
      </c>
      <c r="V718" s="34">
        <f t="shared" si="347"/>
        <v>0</v>
      </c>
      <c r="W718" s="34">
        <f t="shared" si="347"/>
        <v>0</v>
      </c>
      <c r="X718" s="34">
        <f t="shared" si="347"/>
        <v>0</v>
      </c>
      <c r="Y718" s="34">
        <f t="shared" si="347"/>
        <v>0</v>
      </c>
      <c r="Z718" s="34">
        <f t="shared" ref="Z718:Z720" si="348">SUM(M718:Y718)</f>
        <v>304015084.64999992</v>
      </c>
      <c r="AA718" s="34">
        <f>D718-Z718</f>
        <v>1078823915.3500001</v>
      </c>
      <c r="AB718" s="41">
        <f>Z718/D718</f>
        <v>0.21984850344110915</v>
      </c>
      <c r="AC718" s="35"/>
      <c r="AE718" s="37"/>
      <c r="AF718" s="37"/>
    </row>
    <row r="719" spans="1:32" s="36" customFormat="1" ht="18" customHeight="1" x14ac:dyDescent="0.2">
      <c r="A719" s="40" t="s">
        <v>36</v>
      </c>
      <c r="B719" s="34">
        <f t="shared" si="346"/>
        <v>0</v>
      </c>
      <c r="C719" s="34">
        <f t="shared" si="346"/>
        <v>0</v>
      </c>
      <c r="D719" s="34">
        <f t="shared" si="346"/>
        <v>0</v>
      </c>
      <c r="E719" s="34">
        <f t="shared" si="346"/>
        <v>0</v>
      </c>
      <c r="F719" s="34">
        <f t="shared" si="346"/>
        <v>0</v>
      </c>
      <c r="G719" s="34">
        <f t="shared" si="346"/>
        <v>0</v>
      </c>
      <c r="H719" s="34">
        <f t="shared" si="346"/>
        <v>0</v>
      </c>
      <c r="I719" s="34">
        <f t="shared" si="346"/>
        <v>0</v>
      </c>
      <c r="J719" s="34">
        <f t="shared" si="346"/>
        <v>0</v>
      </c>
      <c r="K719" s="34">
        <f t="shared" si="346"/>
        <v>0</v>
      </c>
      <c r="L719" s="34">
        <f t="shared" si="346"/>
        <v>0</v>
      </c>
      <c r="M719" s="34">
        <f t="shared" si="346"/>
        <v>0</v>
      </c>
      <c r="N719" s="34">
        <f t="shared" si="346"/>
        <v>0</v>
      </c>
      <c r="O719" s="34">
        <f t="shared" si="346"/>
        <v>0</v>
      </c>
      <c r="P719" s="34">
        <f t="shared" si="346"/>
        <v>0</v>
      </c>
      <c r="Q719" s="34">
        <f t="shared" si="346"/>
        <v>0</v>
      </c>
      <c r="R719" s="34">
        <f t="shared" si="347"/>
        <v>0</v>
      </c>
      <c r="S719" s="34">
        <f t="shared" si="347"/>
        <v>0</v>
      </c>
      <c r="T719" s="34">
        <f t="shared" si="347"/>
        <v>0</v>
      </c>
      <c r="U719" s="34">
        <f t="shared" si="347"/>
        <v>0</v>
      </c>
      <c r="V719" s="34">
        <f t="shared" si="347"/>
        <v>0</v>
      </c>
      <c r="W719" s="34">
        <f t="shared" si="347"/>
        <v>0</v>
      </c>
      <c r="X719" s="34">
        <f t="shared" si="347"/>
        <v>0</v>
      </c>
      <c r="Y719" s="34">
        <f t="shared" si="347"/>
        <v>0</v>
      </c>
      <c r="Z719" s="34">
        <f t="shared" si="348"/>
        <v>0</v>
      </c>
      <c r="AA719" s="34">
        <f>D719-Z719</f>
        <v>0</v>
      </c>
      <c r="AB719" s="41"/>
      <c r="AC719" s="35"/>
      <c r="AE719" s="37"/>
      <c r="AF719" s="37"/>
    </row>
    <row r="720" spans="1:32" s="36" customFormat="1" ht="18" customHeight="1" x14ac:dyDescent="0.2">
      <c r="A720" s="40" t="s">
        <v>37</v>
      </c>
      <c r="B720" s="34">
        <f t="shared" si="346"/>
        <v>78652000</v>
      </c>
      <c r="C720" s="34">
        <f t="shared" si="346"/>
        <v>0</v>
      </c>
      <c r="D720" s="34">
        <f t="shared" si="346"/>
        <v>78652000</v>
      </c>
      <c r="E720" s="34">
        <f t="shared" si="346"/>
        <v>0</v>
      </c>
      <c r="F720" s="34">
        <f t="shared" si="346"/>
        <v>0</v>
      </c>
      <c r="G720" s="34">
        <f t="shared" si="346"/>
        <v>0</v>
      </c>
      <c r="H720" s="34">
        <f t="shared" si="346"/>
        <v>0</v>
      </c>
      <c r="I720" s="34">
        <f t="shared" si="346"/>
        <v>0</v>
      </c>
      <c r="J720" s="34">
        <f t="shared" si="346"/>
        <v>0</v>
      </c>
      <c r="K720" s="34">
        <f t="shared" si="346"/>
        <v>0</v>
      </c>
      <c r="L720" s="34">
        <f t="shared" si="346"/>
        <v>0</v>
      </c>
      <c r="M720" s="34">
        <f t="shared" si="346"/>
        <v>0</v>
      </c>
      <c r="N720" s="34">
        <f t="shared" si="346"/>
        <v>0</v>
      </c>
      <c r="O720" s="34">
        <f t="shared" si="346"/>
        <v>0</v>
      </c>
      <c r="P720" s="34">
        <f t="shared" si="346"/>
        <v>0</v>
      </c>
      <c r="Q720" s="34">
        <f t="shared" si="346"/>
        <v>0</v>
      </c>
      <c r="R720" s="34">
        <f t="shared" si="347"/>
        <v>0</v>
      </c>
      <c r="S720" s="34">
        <f t="shared" si="347"/>
        <v>0</v>
      </c>
      <c r="T720" s="34">
        <f t="shared" si="347"/>
        <v>0</v>
      </c>
      <c r="U720" s="34">
        <f t="shared" si="347"/>
        <v>0</v>
      </c>
      <c r="V720" s="34">
        <f t="shared" si="347"/>
        <v>0</v>
      </c>
      <c r="W720" s="34">
        <f t="shared" si="347"/>
        <v>0</v>
      </c>
      <c r="X720" s="34">
        <f t="shared" si="347"/>
        <v>0</v>
      </c>
      <c r="Y720" s="34">
        <f t="shared" si="347"/>
        <v>0</v>
      </c>
      <c r="Z720" s="34">
        <f t="shared" si="348"/>
        <v>0</v>
      </c>
      <c r="AA720" s="34">
        <f>D720-Z720</f>
        <v>78652000</v>
      </c>
      <c r="AB720" s="41">
        <f>Z720/D720</f>
        <v>0</v>
      </c>
      <c r="AC720" s="35"/>
      <c r="AE720" s="37"/>
      <c r="AF720" s="37"/>
    </row>
    <row r="721" spans="1:32" s="36" customFormat="1" ht="18" customHeight="1" x14ac:dyDescent="0.25">
      <c r="A721" s="42" t="s">
        <v>38</v>
      </c>
      <c r="B721" s="43">
        <f t="shared" ref="B721:C721" si="349">SUM(B717:B720)</f>
        <v>2060153000</v>
      </c>
      <c r="C721" s="43">
        <f t="shared" si="349"/>
        <v>0</v>
      </c>
      <c r="D721" s="43">
        <f>SUM(D717:D720)</f>
        <v>2060153000</v>
      </c>
      <c r="E721" s="43">
        <f t="shared" ref="E721:AA721" si="350">SUM(E717:E720)</f>
        <v>383641443.48999983</v>
      </c>
      <c r="F721" s="43">
        <f t="shared" si="350"/>
        <v>0</v>
      </c>
      <c r="G721" s="43">
        <f t="shared" si="350"/>
        <v>0</v>
      </c>
      <c r="H721" s="43">
        <f t="shared" si="350"/>
        <v>0</v>
      </c>
      <c r="I721" s="43">
        <f t="shared" si="350"/>
        <v>13889075.83</v>
      </c>
      <c r="J721" s="43">
        <f t="shared" si="350"/>
        <v>0</v>
      </c>
      <c r="K721" s="43">
        <f t="shared" si="350"/>
        <v>0</v>
      </c>
      <c r="L721" s="43">
        <f t="shared" si="350"/>
        <v>0</v>
      </c>
      <c r="M721" s="43">
        <f t="shared" si="350"/>
        <v>13889075.83</v>
      </c>
      <c r="N721" s="43">
        <f t="shared" si="350"/>
        <v>221766490.79999995</v>
      </c>
      <c r="O721" s="43">
        <f t="shared" si="350"/>
        <v>147985876.85999998</v>
      </c>
      <c r="P721" s="43">
        <f t="shared" si="350"/>
        <v>0</v>
      </c>
      <c r="Q721" s="43">
        <f t="shared" si="350"/>
        <v>0</v>
      </c>
      <c r="R721" s="43">
        <f t="shared" si="350"/>
        <v>0</v>
      </c>
      <c r="S721" s="43">
        <f t="shared" si="350"/>
        <v>0</v>
      </c>
      <c r="T721" s="43">
        <f t="shared" si="350"/>
        <v>0</v>
      </c>
      <c r="U721" s="43">
        <f t="shared" si="350"/>
        <v>0</v>
      </c>
      <c r="V721" s="43">
        <f t="shared" si="350"/>
        <v>0</v>
      </c>
      <c r="W721" s="43">
        <f t="shared" si="350"/>
        <v>0</v>
      </c>
      <c r="X721" s="43">
        <f t="shared" si="350"/>
        <v>0</v>
      </c>
      <c r="Y721" s="43">
        <f t="shared" si="350"/>
        <v>0</v>
      </c>
      <c r="Z721" s="43">
        <f t="shared" si="350"/>
        <v>383641443.48999989</v>
      </c>
      <c r="AA721" s="43">
        <f t="shared" si="350"/>
        <v>1676511556.5100002</v>
      </c>
      <c r="AB721" s="44">
        <f>Z721/D721</f>
        <v>0.18621987953807309</v>
      </c>
      <c r="AC721" s="35"/>
      <c r="AE721" s="37"/>
      <c r="AF721" s="37"/>
    </row>
    <row r="722" spans="1:32" s="36" customFormat="1" ht="18" customHeight="1" x14ac:dyDescent="0.25">
      <c r="A722" s="45" t="s">
        <v>39</v>
      </c>
      <c r="B722" s="34">
        <f t="shared" ref="B722:Y722" si="351">B732+B742+B752+B762+B772+B782+B792+B802+B812+B822+B832+B842+B852+B862+B872+B882+B892</f>
        <v>27887000</v>
      </c>
      <c r="C722" s="34">
        <f t="shared" si="351"/>
        <v>0</v>
      </c>
      <c r="D722" s="34">
        <f t="shared" si="351"/>
        <v>27887000</v>
      </c>
      <c r="E722" s="34">
        <f t="shared" si="351"/>
        <v>3765972.8999999994</v>
      </c>
      <c r="F722" s="34">
        <f t="shared" si="351"/>
        <v>0</v>
      </c>
      <c r="G722" s="34">
        <f t="shared" si="351"/>
        <v>0</v>
      </c>
      <c r="H722" s="34">
        <f t="shared" si="351"/>
        <v>0</v>
      </c>
      <c r="I722" s="34">
        <f t="shared" si="351"/>
        <v>0</v>
      </c>
      <c r="J722" s="34">
        <f t="shared" si="351"/>
        <v>0</v>
      </c>
      <c r="K722" s="34">
        <f t="shared" si="351"/>
        <v>0</v>
      </c>
      <c r="L722" s="34">
        <f t="shared" si="351"/>
        <v>0</v>
      </c>
      <c r="M722" s="34">
        <f t="shared" si="351"/>
        <v>0</v>
      </c>
      <c r="N722" s="34">
        <f t="shared" si="351"/>
        <v>1655882.04</v>
      </c>
      <c r="O722" s="34">
        <f t="shared" si="351"/>
        <v>2110090.86</v>
      </c>
      <c r="P722" s="34">
        <f t="shared" si="351"/>
        <v>0</v>
      </c>
      <c r="Q722" s="34">
        <f t="shared" si="351"/>
        <v>0</v>
      </c>
      <c r="R722" s="34">
        <f t="shared" si="351"/>
        <v>0</v>
      </c>
      <c r="S722" s="34">
        <f t="shared" si="351"/>
        <v>0</v>
      </c>
      <c r="T722" s="34">
        <f t="shared" si="351"/>
        <v>0</v>
      </c>
      <c r="U722" s="34">
        <f t="shared" si="351"/>
        <v>0</v>
      </c>
      <c r="V722" s="34">
        <f t="shared" si="351"/>
        <v>0</v>
      </c>
      <c r="W722" s="34">
        <f t="shared" si="351"/>
        <v>0</v>
      </c>
      <c r="X722" s="34">
        <f t="shared" si="351"/>
        <v>0</v>
      </c>
      <c r="Y722" s="34">
        <f t="shared" si="351"/>
        <v>0</v>
      </c>
      <c r="Z722" s="34">
        <f t="shared" ref="Z722" si="352">SUM(M722:Y722)</f>
        <v>3765972.9</v>
      </c>
      <c r="AA722" s="34">
        <f>D722-Z722</f>
        <v>24121027.100000001</v>
      </c>
      <c r="AB722" s="41">
        <f>Z722/D722</f>
        <v>0.1350440312690501</v>
      </c>
      <c r="AC722" s="35"/>
      <c r="AE722" s="37"/>
      <c r="AF722" s="37"/>
    </row>
    <row r="723" spans="1:32" s="36" customFormat="1" ht="18" customHeight="1" x14ac:dyDescent="0.25">
      <c r="A723" s="42" t="s">
        <v>40</v>
      </c>
      <c r="B723" s="43">
        <f t="shared" ref="B723:C723" si="353">B722+B721</f>
        <v>2088040000</v>
      </c>
      <c r="C723" s="43">
        <f t="shared" si="353"/>
        <v>0</v>
      </c>
      <c r="D723" s="43">
        <f>D722+D721</f>
        <v>2088040000</v>
      </c>
      <c r="E723" s="43">
        <f t="shared" ref="E723:AA723" si="354">E722+E721</f>
        <v>387407416.38999981</v>
      </c>
      <c r="F723" s="43">
        <f t="shared" si="354"/>
        <v>0</v>
      </c>
      <c r="G723" s="43">
        <f t="shared" si="354"/>
        <v>0</v>
      </c>
      <c r="H723" s="43">
        <f t="shared" si="354"/>
        <v>0</v>
      </c>
      <c r="I723" s="43">
        <f t="shared" si="354"/>
        <v>13889075.83</v>
      </c>
      <c r="J723" s="43">
        <f t="shared" si="354"/>
        <v>0</v>
      </c>
      <c r="K723" s="43">
        <f t="shared" si="354"/>
        <v>0</v>
      </c>
      <c r="L723" s="43">
        <f t="shared" si="354"/>
        <v>0</v>
      </c>
      <c r="M723" s="43">
        <f t="shared" si="354"/>
        <v>13889075.83</v>
      </c>
      <c r="N723" s="43">
        <f t="shared" si="354"/>
        <v>223422372.83999994</v>
      </c>
      <c r="O723" s="43">
        <f t="shared" si="354"/>
        <v>150095967.72</v>
      </c>
      <c r="P723" s="43">
        <f t="shared" si="354"/>
        <v>0</v>
      </c>
      <c r="Q723" s="43">
        <f t="shared" si="354"/>
        <v>0</v>
      </c>
      <c r="R723" s="43">
        <f t="shared" si="354"/>
        <v>0</v>
      </c>
      <c r="S723" s="43">
        <f t="shared" si="354"/>
        <v>0</v>
      </c>
      <c r="T723" s="43">
        <f t="shared" si="354"/>
        <v>0</v>
      </c>
      <c r="U723" s="43">
        <f t="shared" si="354"/>
        <v>0</v>
      </c>
      <c r="V723" s="43">
        <f t="shared" si="354"/>
        <v>0</v>
      </c>
      <c r="W723" s="43">
        <f t="shared" si="354"/>
        <v>0</v>
      </c>
      <c r="X723" s="43">
        <f t="shared" si="354"/>
        <v>0</v>
      </c>
      <c r="Y723" s="43">
        <f t="shared" si="354"/>
        <v>0</v>
      </c>
      <c r="Z723" s="43">
        <f t="shared" si="354"/>
        <v>387407416.38999987</v>
      </c>
      <c r="AA723" s="43">
        <f t="shared" si="354"/>
        <v>1700632583.6100001</v>
      </c>
      <c r="AB723" s="44">
        <f>Z723/D723</f>
        <v>0.18553639604126351</v>
      </c>
      <c r="AC723" s="46"/>
      <c r="AE723" s="37"/>
      <c r="AF723" s="37"/>
    </row>
    <row r="724" spans="1:32" s="49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50"/>
      <c r="AF724" s="50"/>
    </row>
    <row r="725" spans="1:32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  <c r="AF725" s="37"/>
    </row>
    <row r="726" spans="1:32" s="36" customFormat="1" ht="15" customHeight="1" x14ac:dyDescent="0.25">
      <c r="A726" s="51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  <c r="AF726" s="37"/>
    </row>
    <row r="727" spans="1:32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  <c r="AF727" s="37"/>
    </row>
    <row r="728" spans="1:32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</v>
      </c>
      <c r="E728" s="34">
        <f>[1]consoCURRENT!H14903</f>
        <v>23213864.469999999</v>
      </c>
      <c r="F728" s="34">
        <f>[1]consoCURRENT!I14903</f>
        <v>0</v>
      </c>
      <c r="G728" s="34">
        <f>[1]consoCURRENT!J14903</f>
        <v>0</v>
      </c>
      <c r="H728" s="34">
        <f>[1]consoCURRENT!K14903</f>
        <v>0</v>
      </c>
      <c r="I728" s="34">
        <f>[1]consoCURRENT!L14903</f>
        <v>13889075.83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13889075.83</v>
      </c>
      <c r="N728" s="34">
        <f>[1]consoCURRENT!Q14903</f>
        <v>9243098.6400000006</v>
      </c>
      <c r="O728" s="34">
        <f>[1]consoCURRENT!R14903</f>
        <v>81690</v>
      </c>
      <c r="P728" s="34">
        <f>[1]consoCURRENT!S14903</f>
        <v>0</v>
      </c>
      <c r="Q728" s="34">
        <f>[1]consoCURRENT!T14903</f>
        <v>0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 t="shared" ref="Z728:Z730" si="355">SUM(M728:Y728)</f>
        <v>23213864.469999999</v>
      </c>
      <c r="AA728" s="34">
        <f>D728-Z728</f>
        <v>341330135.52999997</v>
      </c>
      <c r="AB728" s="41">
        <f>Z728/D728</f>
        <v>6.3679184049113408E-2</v>
      </c>
      <c r="AC728" s="35"/>
      <c r="AE728" s="37"/>
      <c r="AF728" s="37"/>
    </row>
    <row r="729" spans="1:32" s="36" customFormat="1" ht="18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 t="shared" si="355"/>
        <v>0</v>
      </c>
      <c r="AA729" s="34">
        <f>D729-Z729</f>
        <v>0</v>
      </c>
      <c r="AB729" s="41"/>
      <c r="AC729" s="35"/>
      <c r="AE729" s="37"/>
      <c r="AF729" s="37"/>
    </row>
    <row r="730" spans="1:32" s="36" customFormat="1" ht="18" customHeight="1" x14ac:dyDescent="0.2">
      <c r="A730" s="40" t="s">
        <v>37</v>
      </c>
      <c r="B730" s="34">
        <f>[1]consoCURRENT!E14938</f>
        <v>78652000</v>
      </c>
      <c r="C730" s="34">
        <f>[1]consoCURRENT!F14938</f>
        <v>0</v>
      </c>
      <c r="D730" s="34">
        <f>[1]consoCURRENT!G14938</f>
        <v>78652000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 t="shared" si="355"/>
        <v>0</v>
      </c>
      <c r="AA730" s="34">
        <f>D730-Z730</f>
        <v>78652000</v>
      </c>
      <c r="AB730" s="41">
        <f>Z730/D730</f>
        <v>0</v>
      </c>
      <c r="AC730" s="35"/>
      <c r="AE730" s="37"/>
      <c r="AF730" s="37"/>
    </row>
    <row r="731" spans="1:32" s="36" customFormat="1" ht="18" customHeight="1" x14ac:dyDescent="0.25">
      <c r="A731" s="42" t="s">
        <v>38</v>
      </c>
      <c r="B731" s="43">
        <f t="shared" ref="B731:AA731" si="356">SUM(B727:B730)</f>
        <v>443196000</v>
      </c>
      <c r="C731" s="43">
        <f t="shared" si="356"/>
        <v>0</v>
      </c>
      <c r="D731" s="43">
        <f t="shared" si="356"/>
        <v>443196000</v>
      </c>
      <c r="E731" s="43">
        <f t="shared" si="356"/>
        <v>23213864.469999999</v>
      </c>
      <c r="F731" s="43">
        <f t="shared" si="356"/>
        <v>0</v>
      </c>
      <c r="G731" s="43">
        <f t="shared" si="356"/>
        <v>0</v>
      </c>
      <c r="H731" s="43">
        <f t="shared" si="356"/>
        <v>0</v>
      </c>
      <c r="I731" s="43">
        <f t="shared" si="356"/>
        <v>13889075.83</v>
      </c>
      <c r="J731" s="43">
        <f t="shared" si="356"/>
        <v>0</v>
      </c>
      <c r="K731" s="43">
        <f t="shared" si="356"/>
        <v>0</v>
      </c>
      <c r="L731" s="43">
        <f t="shared" si="356"/>
        <v>0</v>
      </c>
      <c r="M731" s="43">
        <f t="shared" si="356"/>
        <v>13889075.83</v>
      </c>
      <c r="N731" s="43">
        <f t="shared" si="356"/>
        <v>9243098.6400000006</v>
      </c>
      <c r="O731" s="43">
        <f t="shared" si="356"/>
        <v>81690</v>
      </c>
      <c r="P731" s="43">
        <f t="shared" si="356"/>
        <v>0</v>
      </c>
      <c r="Q731" s="43">
        <f t="shared" si="356"/>
        <v>0</v>
      </c>
      <c r="R731" s="43">
        <f t="shared" si="356"/>
        <v>0</v>
      </c>
      <c r="S731" s="43">
        <f t="shared" si="356"/>
        <v>0</v>
      </c>
      <c r="T731" s="43">
        <f t="shared" si="356"/>
        <v>0</v>
      </c>
      <c r="U731" s="43">
        <f t="shared" si="356"/>
        <v>0</v>
      </c>
      <c r="V731" s="43">
        <f t="shared" si="356"/>
        <v>0</v>
      </c>
      <c r="W731" s="43">
        <f t="shared" si="356"/>
        <v>0</v>
      </c>
      <c r="X731" s="43">
        <f t="shared" si="356"/>
        <v>0</v>
      </c>
      <c r="Y731" s="43">
        <f t="shared" si="356"/>
        <v>0</v>
      </c>
      <c r="Z731" s="43">
        <f t="shared" si="356"/>
        <v>23213864.469999999</v>
      </c>
      <c r="AA731" s="43">
        <f t="shared" si="356"/>
        <v>419982135.52999997</v>
      </c>
      <c r="AB731" s="44">
        <f>Z731/D731</f>
        <v>5.2378325774600852E-2</v>
      </c>
      <c r="AC731" s="35"/>
      <c r="AE731" s="37"/>
      <c r="AF731" s="37"/>
    </row>
    <row r="732" spans="1:32" s="36" customFormat="1" ht="18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 t="shared" ref="Z732" si="357">SUM(M732:Y732)</f>
        <v>0</v>
      </c>
      <c r="AA732" s="34">
        <f>D732-Z732</f>
        <v>0</v>
      </c>
      <c r="AB732" s="41"/>
      <c r="AC732" s="35"/>
      <c r="AE732" s="37"/>
      <c r="AF732" s="37"/>
    </row>
    <row r="733" spans="1:32" s="36" customFormat="1" ht="18" customHeight="1" x14ac:dyDescent="0.25">
      <c r="A733" s="42" t="s">
        <v>40</v>
      </c>
      <c r="B733" s="43">
        <f t="shared" ref="B733:AA733" si="358">B732+B731</f>
        <v>443196000</v>
      </c>
      <c r="C733" s="43">
        <f t="shared" si="358"/>
        <v>0</v>
      </c>
      <c r="D733" s="43">
        <f t="shared" si="358"/>
        <v>443196000</v>
      </c>
      <c r="E733" s="43">
        <f t="shared" si="358"/>
        <v>23213864.469999999</v>
      </c>
      <c r="F733" s="43">
        <f t="shared" si="358"/>
        <v>0</v>
      </c>
      <c r="G733" s="43">
        <f t="shared" si="358"/>
        <v>0</v>
      </c>
      <c r="H733" s="43">
        <f t="shared" si="358"/>
        <v>0</v>
      </c>
      <c r="I733" s="43">
        <f t="shared" si="358"/>
        <v>13889075.83</v>
      </c>
      <c r="J733" s="43">
        <f t="shared" si="358"/>
        <v>0</v>
      </c>
      <c r="K733" s="43">
        <f t="shared" si="358"/>
        <v>0</v>
      </c>
      <c r="L733" s="43">
        <f t="shared" si="358"/>
        <v>0</v>
      </c>
      <c r="M733" s="43">
        <f t="shared" si="358"/>
        <v>13889075.83</v>
      </c>
      <c r="N733" s="43">
        <f t="shared" si="358"/>
        <v>9243098.6400000006</v>
      </c>
      <c r="O733" s="43">
        <f t="shared" si="358"/>
        <v>81690</v>
      </c>
      <c r="P733" s="43">
        <f t="shared" si="358"/>
        <v>0</v>
      </c>
      <c r="Q733" s="43">
        <f t="shared" si="358"/>
        <v>0</v>
      </c>
      <c r="R733" s="43">
        <f t="shared" si="358"/>
        <v>0</v>
      </c>
      <c r="S733" s="43">
        <f t="shared" si="358"/>
        <v>0</v>
      </c>
      <c r="T733" s="43">
        <f t="shared" si="358"/>
        <v>0</v>
      </c>
      <c r="U733" s="43">
        <f t="shared" si="358"/>
        <v>0</v>
      </c>
      <c r="V733" s="43">
        <f t="shared" si="358"/>
        <v>0</v>
      </c>
      <c r="W733" s="43">
        <f t="shared" si="358"/>
        <v>0</v>
      </c>
      <c r="X733" s="43">
        <f t="shared" si="358"/>
        <v>0</v>
      </c>
      <c r="Y733" s="43">
        <f t="shared" si="358"/>
        <v>0</v>
      </c>
      <c r="Z733" s="43">
        <f t="shared" si="358"/>
        <v>23213864.469999999</v>
      </c>
      <c r="AA733" s="43">
        <f t="shared" si="358"/>
        <v>419982135.52999997</v>
      </c>
      <c r="AB733" s="44">
        <f>Z733/D733</f>
        <v>5.2378325774600852E-2</v>
      </c>
      <c r="AC733" s="46"/>
      <c r="AE733" s="37"/>
      <c r="AF733" s="37"/>
    </row>
    <row r="734" spans="1:32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  <c r="AF734" s="37"/>
    </row>
    <row r="735" spans="1:32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  <c r="AF735" s="37"/>
    </row>
    <row r="736" spans="1:32" s="36" customFormat="1" ht="15" customHeight="1" x14ac:dyDescent="0.25">
      <c r="A736" s="51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  <c r="AF736" s="37"/>
    </row>
    <row r="737" spans="1:32" s="36" customFormat="1" ht="18" customHeight="1" x14ac:dyDescent="0.2">
      <c r="A737" s="40" t="s">
        <v>34</v>
      </c>
      <c r="B737" s="34">
        <f>[1]consoCURRENT!E15003</f>
        <v>200264000</v>
      </c>
      <c r="C737" s="34">
        <f>[1]consoCURRENT!F15003</f>
        <v>0</v>
      </c>
      <c r="D737" s="34">
        <f>[1]consoCURRENT!G15003</f>
        <v>200264000</v>
      </c>
      <c r="E737" s="34">
        <f>[1]consoCURRENT!H15003</f>
        <v>26787305.149999999</v>
      </c>
      <c r="F737" s="34">
        <f>[1]consoCURRENT!I15003</f>
        <v>0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13593214.109999999</v>
      </c>
      <c r="O737" s="34">
        <f>[1]consoCURRENT!R15003</f>
        <v>13194091.040000001</v>
      </c>
      <c r="P737" s="34">
        <f>[1]consoCURRENT!S15003</f>
        <v>0</v>
      </c>
      <c r="Q737" s="34">
        <f>[1]consoCURRENT!T15003</f>
        <v>0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26787305.149999999</v>
      </c>
      <c r="AA737" s="34">
        <f>D737-Z737</f>
        <v>173476694.84999999</v>
      </c>
      <c r="AB737" s="41">
        <f>Z737/D737</f>
        <v>0.13375996259936881</v>
      </c>
      <c r="AC737" s="35"/>
      <c r="AE737" s="37"/>
      <c r="AF737" s="37"/>
    </row>
    <row r="738" spans="1:32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137300553.99999997</v>
      </c>
      <c r="F738" s="34">
        <f>[1]consoCURRENT!I15116</f>
        <v>0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93117622.799999982</v>
      </c>
      <c r="O738" s="34">
        <f>[1]consoCURRENT!R15116</f>
        <v>44182931.199999996</v>
      </c>
      <c r="P738" s="34">
        <f>[1]consoCURRENT!S15116</f>
        <v>0</v>
      </c>
      <c r="Q738" s="34">
        <f>[1]consoCURRENT!T15116</f>
        <v>0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 t="shared" ref="Z738:Z740" si="359">SUM(M738:Y738)</f>
        <v>137300553.99999997</v>
      </c>
      <c r="AA738" s="34">
        <f>D738-Z738</f>
        <v>218128446.00000003</v>
      </c>
      <c r="AB738" s="41">
        <f>Z738/D738</f>
        <v>0.38629530511016258</v>
      </c>
      <c r="AC738" s="35"/>
      <c r="AE738" s="37"/>
      <c r="AF738" s="37"/>
    </row>
    <row r="739" spans="1:32" s="36" customFormat="1" ht="18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 t="shared" si="359"/>
        <v>0</v>
      </c>
      <c r="AA739" s="34">
        <f>D739-Z739</f>
        <v>0</v>
      </c>
      <c r="AB739" s="41"/>
      <c r="AC739" s="35"/>
      <c r="AE739" s="37"/>
      <c r="AF739" s="37"/>
    </row>
    <row r="740" spans="1:32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 t="shared" si="359"/>
        <v>0</v>
      </c>
      <c r="AA740" s="34">
        <f>D740-Z740</f>
        <v>0</v>
      </c>
      <c r="AB740" s="41"/>
      <c r="AC740" s="35"/>
      <c r="AE740" s="37"/>
      <c r="AF740" s="37"/>
    </row>
    <row r="741" spans="1:32" s="36" customFormat="1" ht="18" customHeight="1" x14ac:dyDescent="0.25">
      <c r="A741" s="42" t="s">
        <v>38</v>
      </c>
      <c r="B741" s="43">
        <f t="shared" ref="B741:AA741" si="360">SUM(B737:B740)</f>
        <v>555693000</v>
      </c>
      <c r="C741" s="43">
        <f t="shared" si="360"/>
        <v>0</v>
      </c>
      <c r="D741" s="43">
        <f t="shared" si="360"/>
        <v>555693000</v>
      </c>
      <c r="E741" s="43">
        <f t="shared" si="360"/>
        <v>164087859.14999998</v>
      </c>
      <c r="F741" s="43">
        <f t="shared" si="360"/>
        <v>0</v>
      </c>
      <c r="G741" s="43">
        <f t="shared" si="360"/>
        <v>0</v>
      </c>
      <c r="H741" s="43">
        <f t="shared" si="360"/>
        <v>0</v>
      </c>
      <c r="I741" s="43">
        <f t="shared" si="360"/>
        <v>0</v>
      </c>
      <c r="J741" s="43">
        <f t="shared" si="360"/>
        <v>0</v>
      </c>
      <c r="K741" s="43">
        <f t="shared" si="360"/>
        <v>0</v>
      </c>
      <c r="L741" s="43">
        <f t="shared" si="360"/>
        <v>0</v>
      </c>
      <c r="M741" s="43">
        <f t="shared" si="360"/>
        <v>0</v>
      </c>
      <c r="N741" s="43">
        <f t="shared" si="360"/>
        <v>106710836.90999998</v>
      </c>
      <c r="O741" s="43">
        <f t="shared" si="360"/>
        <v>57377022.239999995</v>
      </c>
      <c r="P741" s="43">
        <f t="shared" si="360"/>
        <v>0</v>
      </c>
      <c r="Q741" s="43">
        <f t="shared" si="360"/>
        <v>0</v>
      </c>
      <c r="R741" s="43">
        <f t="shared" si="360"/>
        <v>0</v>
      </c>
      <c r="S741" s="43">
        <f t="shared" si="360"/>
        <v>0</v>
      </c>
      <c r="T741" s="43">
        <f t="shared" si="360"/>
        <v>0</v>
      </c>
      <c r="U741" s="43">
        <f t="shared" si="360"/>
        <v>0</v>
      </c>
      <c r="V741" s="43">
        <f t="shared" si="360"/>
        <v>0</v>
      </c>
      <c r="W741" s="43">
        <f t="shared" si="360"/>
        <v>0</v>
      </c>
      <c r="X741" s="43">
        <f t="shared" si="360"/>
        <v>0</v>
      </c>
      <c r="Y741" s="43">
        <f t="shared" si="360"/>
        <v>0</v>
      </c>
      <c r="Z741" s="43">
        <f t="shared" si="360"/>
        <v>164087859.14999998</v>
      </c>
      <c r="AA741" s="43">
        <f t="shared" si="360"/>
        <v>391605140.85000002</v>
      </c>
      <c r="AB741" s="44">
        <f>Z741/D741</f>
        <v>0.29528509293800709</v>
      </c>
      <c r="AC741" s="35"/>
      <c r="AE741" s="37"/>
      <c r="AF741" s="37"/>
    </row>
    <row r="742" spans="1:32" s="36" customFormat="1" ht="18" customHeight="1" x14ac:dyDescent="0.25">
      <c r="A742" s="45" t="s">
        <v>39</v>
      </c>
      <c r="B742" s="34">
        <f>[1]consoCURRENT!E15155</f>
        <v>10091000</v>
      </c>
      <c r="C742" s="34">
        <f>[1]consoCURRENT!F15155</f>
        <v>0</v>
      </c>
      <c r="D742" s="34">
        <f>[1]consoCURRENT!G15155</f>
        <v>10091000</v>
      </c>
      <c r="E742" s="34">
        <f>[1]consoCURRENT!H15155</f>
        <v>1541616.6</v>
      </c>
      <c r="F742" s="34">
        <f>[1]consoCURRENT!I15155</f>
        <v>0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743826.6</v>
      </c>
      <c r="O742" s="34">
        <f>[1]consoCURRENT!R15155</f>
        <v>797790</v>
      </c>
      <c r="P742" s="34">
        <f>[1]consoCURRENT!S15155</f>
        <v>0</v>
      </c>
      <c r="Q742" s="34">
        <f>[1]consoCURRENT!T15155</f>
        <v>0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 t="shared" ref="Z742" si="361">SUM(M742:Y742)</f>
        <v>1541616.6</v>
      </c>
      <c r="AA742" s="34">
        <f>D742-Z742</f>
        <v>8549383.4000000004</v>
      </c>
      <c r="AB742" s="41">
        <f>Z742/D742</f>
        <v>0.15277143989693787</v>
      </c>
      <c r="AC742" s="35"/>
      <c r="AE742" s="37"/>
      <c r="AF742" s="37"/>
    </row>
    <row r="743" spans="1:32" s="36" customFormat="1" ht="18" customHeight="1" x14ac:dyDescent="0.25">
      <c r="A743" s="42" t="s">
        <v>40</v>
      </c>
      <c r="B743" s="43">
        <f t="shared" ref="B743:AA743" si="362">B742+B741</f>
        <v>565784000</v>
      </c>
      <c r="C743" s="43">
        <f t="shared" si="362"/>
        <v>0</v>
      </c>
      <c r="D743" s="43">
        <f t="shared" si="362"/>
        <v>565784000</v>
      </c>
      <c r="E743" s="43">
        <f t="shared" si="362"/>
        <v>165629475.74999997</v>
      </c>
      <c r="F743" s="43">
        <f t="shared" si="362"/>
        <v>0</v>
      </c>
      <c r="G743" s="43">
        <f t="shared" si="362"/>
        <v>0</v>
      </c>
      <c r="H743" s="43">
        <f t="shared" si="362"/>
        <v>0</v>
      </c>
      <c r="I743" s="43">
        <f t="shared" si="362"/>
        <v>0</v>
      </c>
      <c r="J743" s="43">
        <f t="shared" si="362"/>
        <v>0</v>
      </c>
      <c r="K743" s="43">
        <f t="shared" si="362"/>
        <v>0</v>
      </c>
      <c r="L743" s="43">
        <f t="shared" si="362"/>
        <v>0</v>
      </c>
      <c r="M743" s="43">
        <f t="shared" si="362"/>
        <v>0</v>
      </c>
      <c r="N743" s="43">
        <f t="shared" si="362"/>
        <v>107454663.50999998</v>
      </c>
      <c r="O743" s="43">
        <f t="shared" si="362"/>
        <v>58174812.239999995</v>
      </c>
      <c r="P743" s="43">
        <f t="shared" si="362"/>
        <v>0</v>
      </c>
      <c r="Q743" s="43">
        <f t="shared" si="362"/>
        <v>0</v>
      </c>
      <c r="R743" s="43">
        <f t="shared" si="362"/>
        <v>0</v>
      </c>
      <c r="S743" s="43">
        <f t="shared" si="362"/>
        <v>0</v>
      </c>
      <c r="T743" s="43">
        <f t="shared" si="362"/>
        <v>0</v>
      </c>
      <c r="U743" s="43">
        <f t="shared" si="362"/>
        <v>0</v>
      </c>
      <c r="V743" s="43">
        <f t="shared" si="362"/>
        <v>0</v>
      </c>
      <c r="W743" s="43">
        <f t="shared" si="362"/>
        <v>0</v>
      </c>
      <c r="X743" s="43">
        <f t="shared" si="362"/>
        <v>0</v>
      </c>
      <c r="Y743" s="43">
        <f t="shared" si="362"/>
        <v>0</v>
      </c>
      <c r="Z743" s="43">
        <f t="shared" si="362"/>
        <v>165629475.74999997</v>
      </c>
      <c r="AA743" s="43">
        <f t="shared" si="362"/>
        <v>400154524.25</v>
      </c>
      <c r="AB743" s="44">
        <f>Z743/D743</f>
        <v>0.29274330088867834</v>
      </c>
      <c r="AC743" s="46"/>
      <c r="AE743" s="37"/>
      <c r="AF743" s="37"/>
    </row>
    <row r="744" spans="1:32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  <c r="AF744" s="37"/>
    </row>
    <row r="745" spans="1:32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  <c r="AF745" s="37"/>
    </row>
    <row r="746" spans="1:32" s="36" customFormat="1" ht="15" customHeight="1" x14ac:dyDescent="0.25">
      <c r="A746" s="51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  <c r="AF746" s="37"/>
    </row>
    <row r="747" spans="1:32" s="36" customFormat="1" ht="18" customHeight="1" x14ac:dyDescent="0.2">
      <c r="A747" s="40" t="s">
        <v>34</v>
      </c>
      <c r="B747" s="34">
        <f>[1]consoCURRENT!E15216</f>
        <v>32648000</v>
      </c>
      <c r="C747" s="34">
        <f>[1]consoCURRENT!F15216</f>
        <v>0</v>
      </c>
      <c r="D747" s="34">
        <f>[1]consoCURRENT!G15216</f>
        <v>32648000</v>
      </c>
      <c r="E747" s="34">
        <f>[1]consoCURRENT!H15216</f>
        <v>4274136.1999999993</v>
      </c>
      <c r="F747" s="34">
        <f>[1]consoCURRENT!I15216</f>
        <v>0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2184594.71</v>
      </c>
      <c r="O747" s="34">
        <f>[1]consoCURRENT!R15216</f>
        <v>2089541.4900000002</v>
      </c>
      <c r="P747" s="34">
        <f>[1]consoCURRENT!S15216</f>
        <v>0</v>
      </c>
      <c r="Q747" s="34">
        <f>[1]consoCURRENT!T15216</f>
        <v>0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4274136.2</v>
      </c>
      <c r="AA747" s="34">
        <f>D747-Z747</f>
        <v>28373863.800000001</v>
      </c>
      <c r="AB747" s="41">
        <f>Z747/D747</f>
        <v>0.13091571306052438</v>
      </c>
      <c r="AC747" s="35"/>
      <c r="AE747" s="37"/>
      <c r="AF747" s="37"/>
    </row>
    <row r="748" spans="1:32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6207825.8599999994</v>
      </c>
      <c r="F748" s="34">
        <f>[1]consoCURRENT!I15329</f>
        <v>0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2697905.7100000004</v>
      </c>
      <c r="O748" s="34">
        <f>[1]consoCURRENT!R15329</f>
        <v>3509920.1499999994</v>
      </c>
      <c r="P748" s="34">
        <f>[1]consoCURRENT!S15329</f>
        <v>0</v>
      </c>
      <c r="Q748" s="34">
        <f>[1]consoCURRENT!T15329</f>
        <v>0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 t="shared" ref="Z748:Z750" si="363">SUM(M748:Y748)</f>
        <v>6207825.8599999994</v>
      </c>
      <c r="AA748" s="34">
        <f>D748-Z748</f>
        <v>43173174.140000001</v>
      </c>
      <c r="AB748" s="41">
        <f>Z748/D748</f>
        <v>0.12571284218626597</v>
      </c>
      <c r="AC748" s="35"/>
      <c r="AE748" s="37"/>
      <c r="AF748" s="37"/>
    </row>
    <row r="749" spans="1:32" s="36" customFormat="1" ht="18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 t="shared" si="363"/>
        <v>0</v>
      </c>
      <c r="AA749" s="34">
        <f>D749-Z749</f>
        <v>0</v>
      </c>
      <c r="AB749" s="41"/>
      <c r="AC749" s="35"/>
      <c r="AE749" s="37"/>
      <c r="AF749" s="37"/>
    </row>
    <row r="750" spans="1:32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 t="shared" si="363"/>
        <v>0</v>
      </c>
      <c r="AA750" s="34">
        <f>D750-Z750</f>
        <v>0</v>
      </c>
      <c r="AB750" s="41"/>
      <c r="AC750" s="35"/>
      <c r="AE750" s="37"/>
      <c r="AF750" s="37"/>
    </row>
    <row r="751" spans="1:32" s="36" customFormat="1" ht="18" customHeight="1" x14ac:dyDescent="0.25">
      <c r="A751" s="42" t="s">
        <v>38</v>
      </c>
      <c r="B751" s="43">
        <f t="shared" ref="B751:AA751" si="364">SUM(B747:B750)</f>
        <v>82029000</v>
      </c>
      <c r="C751" s="43">
        <f t="shared" si="364"/>
        <v>0</v>
      </c>
      <c r="D751" s="43">
        <f t="shared" si="364"/>
        <v>82029000</v>
      </c>
      <c r="E751" s="43">
        <f t="shared" si="364"/>
        <v>10481962.059999999</v>
      </c>
      <c r="F751" s="43">
        <f t="shared" si="364"/>
        <v>0</v>
      </c>
      <c r="G751" s="43">
        <f t="shared" si="364"/>
        <v>0</v>
      </c>
      <c r="H751" s="43">
        <f t="shared" si="364"/>
        <v>0</v>
      </c>
      <c r="I751" s="43">
        <f t="shared" si="364"/>
        <v>0</v>
      </c>
      <c r="J751" s="43">
        <f t="shared" si="364"/>
        <v>0</v>
      </c>
      <c r="K751" s="43">
        <f t="shared" si="364"/>
        <v>0</v>
      </c>
      <c r="L751" s="43">
        <f t="shared" si="364"/>
        <v>0</v>
      </c>
      <c r="M751" s="43">
        <f t="shared" si="364"/>
        <v>0</v>
      </c>
      <c r="N751" s="43">
        <f t="shared" si="364"/>
        <v>4882500.42</v>
      </c>
      <c r="O751" s="43">
        <f t="shared" si="364"/>
        <v>5599461.6399999997</v>
      </c>
      <c r="P751" s="43">
        <f t="shared" si="364"/>
        <v>0</v>
      </c>
      <c r="Q751" s="43">
        <f t="shared" si="364"/>
        <v>0</v>
      </c>
      <c r="R751" s="43">
        <f t="shared" si="364"/>
        <v>0</v>
      </c>
      <c r="S751" s="43">
        <f t="shared" si="364"/>
        <v>0</v>
      </c>
      <c r="T751" s="43">
        <f t="shared" si="364"/>
        <v>0</v>
      </c>
      <c r="U751" s="43">
        <f t="shared" si="364"/>
        <v>0</v>
      </c>
      <c r="V751" s="43">
        <f t="shared" si="364"/>
        <v>0</v>
      </c>
      <c r="W751" s="43">
        <f t="shared" si="364"/>
        <v>0</v>
      </c>
      <c r="X751" s="43">
        <f t="shared" si="364"/>
        <v>0</v>
      </c>
      <c r="Y751" s="43">
        <f t="shared" si="364"/>
        <v>0</v>
      </c>
      <c r="Z751" s="43">
        <f t="shared" si="364"/>
        <v>10481962.059999999</v>
      </c>
      <c r="AA751" s="43">
        <f t="shared" si="364"/>
        <v>71547037.939999998</v>
      </c>
      <c r="AB751" s="44">
        <f>Z751/D751</f>
        <v>0.12778361384388445</v>
      </c>
      <c r="AC751" s="35"/>
      <c r="AE751" s="37"/>
      <c r="AF751" s="37"/>
    </row>
    <row r="752" spans="1:32" s="36" customFormat="1" ht="18" customHeight="1" x14ac:dyDescent="0.25">
      <c r="A752" s="45" t="s">
        <v>39</v>
      </c>
      <c r="B752" s="34">
        <f>[1]consoCURRENT!E15368</f>
        <v>1725000</v>
      </c>
      <c r="C752" s="34">
        <f>[1]consoCURRENT!F15368</f>
        <v>0</v>
      </c>
      <c r="D752" s="34">
        <f>[1]consoCURRENT!G15368</f>
        <v>1725000</v>
      </c>
      <c r="E752" s="34">
        <f>[1]consoCURRENT!H15368</f>
        <v>277427.88</v>
      </c>
      <c r="F752" s="34">
        <f>[1]consoCURRENT!I15368</f>
        <v>0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135935.04000000001</v>
      </c>
      <c r="O752" s="34">
        <f>[1]consoCURRENT!R15368</f>
        <v>141492.84</v>
      </c>
      <c r="P752" s="34">
        <f>[1]consoCURRENT!S15368</f>
        <v>0</v>
      </c>
      <c r="Q752" s="34">
        <f>[1]consoCURRENT!T15368</f>
        <v>0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 t="shared" ref="Z752" si="365">SUM(M752:Y752)</f>
        <v>277427.88</v>
      </c>
      <c r="AA752" s="34">
        <f>D752-Z752</f>
        <v>1447572.12</v>
      </c>
      <c r="AB752" s="41">
        <f>Z752/D752</f>
        <v>0.16082775652173914</v>
      </c>
      <c r="AC752" s="35"/>
      <c r="AE752" s="37"/>
      <c r="AF752" s="37"/>
    </row>
    <row r="753" spans="1:32" s="36" customFormat="1" ht="18" customHeight="1" x14ac:dyDescent="0.25">
      <c r="A753" s="42" t="s">
        <v>40</v>
      </c>
      <c r="B753" s="43">
        <f t="shared" ref="B753:AA753" si="366">B752+B751</f>
        <v>83754000</v>
      </c>
      <c r="C753" s="43">
        <f t="shared" si="366"/>
        <v>0</v>
      </c>
      <c r="D753" s="43">
        <f t="shared" si="366"/>
        <v>83754000</v>
      </c>
      <c r="E753" s="43">
        <f t="shared" si="366"/>
        <v>10759389.939999999</v>
      </c>
      <c r="F753" s="43">
        <f t="shared" si="366"/>
        <v>0</v>
      </c>
      <c r="G753" s="43">
        <f t="shared" si="366"/>
        <v>0</v>
      </c>
      <c r="H753" s="43">
        <f t="shared" si="366"/>
        <v>0</v>
      </c>
      <c r="I753" s="43">
        <f t="shared" si="366"/>
        <v>0</v>
      </c>
      <c r="J753" s="43">
        <f t="shared" si="366"/>
        <v>0</v>
      </c>
      <c r="K753" s="43">
        <f t="shared" si="366"/>
        <v>0</v>
      </c>
      <c r="L753" s="43">
        <f t="shared" si="366"/>
        <v>0</v>
      </c>
      <c r="M753" s="43">
        <f t="shared" si="366"/>
        <v>0</v>
      </c>
      <c r="N753" s="43">
        <f t="shared" si="366"/>
        <v>5018435.46</v>
      </c>
      <c r="O753" s="43">
        <f t="shared" si="366"/>
        <v>5740954.4799999995</v>
      </c>
      <c r="P753" s="43">
        <f t="shared" si="366"/>
        <v>0</v>
      </c>
      <c r="Q753" s="43">
        <f t="shared" si="366"/>
        <v>0</v>
      </c>
      <c r="R753" s="43">
        <f t="shared" si="366"/>
        <v>0</v>
      </c>
      <c r="S753" s="43">
        <f t="shared" si="366"/>
        <v>0</v>
      </c>
      <c r="T753" s="43">
        <f t="shared" si="366"/>
        <v>0</v>
      </c>
      <c r="U753" s="43">
        <f t="shared" si="366"/>
        <v>0</v>
      </c>
      <c r="V753" s="43">
        <f t="shared" si="366"/>
        <v>0</v>
      </c>
      <c r="W753" s="43">
        <f t="shared" si="366"/>
        <v>0</v>
      </c>
      <c r="X753" s="43">
        <f t="shared" si="366"/>
        <v>0</v>
      </c>
      <c r="Y753" s="43">
        <f t="shared" si="366"/>
        <v>0</v>
      </c>
      <c r="Z753" s="43">
        <f t="shared" si="366"/>
        <v>10759389.939999999</v>
      </c>
      <c r="AA753" s="43">
        <f t="shared" si="366"/>
        <v>72994610.060000002</v>
      </c>
      <c r="AB753" s="44">
        <f>Z753/D753</f>
        <v>0.12846419203858919</v>
      </c>
      <c r="AC753" s="46"/>
      <c r="AE753" s="37"/>
      <c r="AF753" s="37"/>
    </row>
    <row r="754" spans="1:32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  <c r="AF754" s="37"/>
    </row>
    <row r="755" spans="1:32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  <c r="AF755" s="37"/>
    </row>
    <row r="756" spans="1:32" s="36" customFormat="1" ht="15" customHeight="1" x14ac:dyDescent="0.25">
      <c r="A756" s="51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  <c r="AF756" s="37"/>
    </row>
    <row r="757" spans="1:32" s="36" customFormat="1" ht="18" customHeight="1" x14ac:dyDescent="0.2">
      <c r="A757" s="40" t="s">
        <v>34</v>
      </c>
      <c r="B757" s="34">
        <f>[1]consoCURRENT!E15429</f>
        <v>16359000</v>
      </c>
      <c r="C757" s="34">
        <f>[1]consoCURRENT!F15429</f>
        <v>0</v>
      </c>
      <c r="D757" s="34">
        <f>[1]consoCURRENT!G15429</f>
        <v>16359000</v>
      </c>
      <c r="E757" s="34">
        <f>[1]consoCURRENT!H15429</f>
        <v>2020718.34</v>
      </c>
      <c r="F757" s="34">
        <f>[1]consoCURRENT!I15429</f>
        <v>0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1074931.2</v>
      </c>
      <c r="O757" s="34">
        <f>[1]consoCURRENT!R15429</f>
        <v>945787.14000000013</v>
      </c>
      <c r="P757" s="34">
        <f>[1]consoCURRENT!S15429</f>
        <v>0</v>
      </c>
      <c r="Q757" s="34">
        <f>[1]consoCURRENT!T15429</f>
        <v>0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2020718.34</v>
      </c>
      <c r="AA757" s="34">
        <f>D757-Z757</f>
        <v>14338281.66</v>
      </c>
      <c r="AB757" s="41">
        <f>Z757/D757</f>
        <v>0.12352334128002934</v>
      </c>
      <c r="AC757" s="35"/>
      <c r="AE757" s="37"/>
      <c r="AF757" s="37"/>
    </row>
    <row r="758" spans="1:32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5560622.5300000003</v>
      </c>
      <c r="F758" s="34">
        <f>[1]consoCURRENT!I15542</f>
        <v>0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4481003.7699999996</v>
      </c>
      <c r="O758" s="34">
        <f>[1]consoCURRENT!R15542</f>
        <v>1079618.7600000002</v>
      </c>
      <c r="P758" s="34">
        <f>[1]consoCURRENT!S15542</f>
        <v>0</v>
      </c>
      <c r="Q758" s="34">
        <f>[1]consoCURRENT!T15542</f>
        <v>0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 t="shared" ref="Z758:Z760" si="367">SUM(M758:Y758)</f>
        <v>5560622.5299999993</v>
      </c>
      <c r="AA758" s="34">
        <f>D758-Z758</f>
        <v>20095377.469999999</v>
      </c>
      <c r="AB758" s="41">
        <f>Z758/D758</f>
        <v>0.21673770385095101</v>
      </c>
      <c r="AC758" s="35"/>
      <c r="AE758" s="37"/>
      <c r="AF758" s="37"/>
    </row>
    <row r="759" spans="1:32" s="36" customFormat="1" ht="18" customHeight="1" x14ac:dyDescent="0.2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 t="shared" si="367"/>
        <v>0</v>
      </c>
      <c r="AA759" s="54">
        <f>D759-Z759</f>
        <v>0</v>
      </c>
      <c r="AB759" s="55"/>
      <c r="AC759" s="46"/>
      <c r="AE759" s="37"/>
      <c r="AF759" s="37"/>
    </row>
    <row r="760" spans="1:32" s="36" customFormat="1" ht="18" customHeight="1" x14ac:dyDescent="0.2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 t="shared" si="367"/>
        <v>0</v>
      </c>
      <c r="AA760" s="54">
        <f>D760-Z760</f>
        <v>0</v>
      </c>
      <c r="AB760" s="55"/>
      <c r="AC760" s="46"/>
      <c r="AE760" s="37"/>
      <c r="AF760" s="37"/>
    </row>
    <row r="761" spans="1:32" s="36" customFormat="1" ht="18" customHeight="1" x14ac:dyDescent="0.25">
      <c r="A761" s="56" t="s">
        <v>38</v>
      </c>
      <c r="B761" s="54">
        <f t="shared" ref="B761:AA761" si="368">SUM(B757:B760)</f>
        <v>42015000</v>
      </c>
      <c r="C761" s="54">
        <f t="shared" si="368"/>
        <v>0</v>
      </c>
      <c r="D761" s="54">
        <f t="shared" si="368"/>
        <v>42015000</v>
      </c>
      <c r="E761" s="54">
        <f t="shared" si="368"/>
        <v>7581340.8700000001</v>
      </c>
      <c r="F761" s="54">
        <f t="shared" si="368"/>
        <v>0</v>
      </c>
      <c r="G761" s="54">
        <f t="shared" si="368"/>
        <v>0</v>
      </c>
      <c r="H761" s="54">
        <f t="shared" si="368"/>
        <v>0</v>
      </c>
      <c r="I761" s="54">
        <f t="shared" si="368"/>
        <v>0</v>
      </c>
      <c r="J761" s="54">
        <f t="shared" si="368"/>
        <v>0</v>
      </c>
      <c r="K761" s="54">
        <f t="shared" si="368"/>
        <v>0</v>
      </c>
      <c r="L761" s="54">
        <f t="shared" si="368"/>
        <v>0</v>
      </c>
      <c r="M761" s="54">
        <f t="shared" si="368"/>
        <v>0</v>
      </c>
      <c r="N761" s="54">
        <f t="shared" si="368"/>
        <v>5555934.9699999997</v>
      </c>
      <c r="O761" s="54">
        <f t="shared" si="368"/>
        <v>2025405.9000000004</v>
      </c>
      <c r="P761" s="54">
        <f t="shared" si="368"/>
        <v>0</v>
      </c>
      <c r="Q761" s="54">
        <f t="shared" si="368"/>
        <v>0</v>
      </c>
      <c r="R761" s="54">
        <f t="shared" si="368"/>
        <v>0</v>
      </c>
      <c r="S761" s="54">
        <f t="shared" si="368"/>
        <v>0</v>
      </c>
      <c r="T761" s="54">
        <f t="shared" si="368"/>
        <v>0</v>
      </c>
      <c r="U761" s="54">
        <f t="shared" si="368"/>
        <v>0</v>
      </c>
      <c r="V761" s="54">
        <f t="shared" si="368"/>
        <v>0</v>
      </c>
      <c r="W761" s="54">
        <f t="shared" si="368"/>
        <v>0</v>
      </c>
      <c r="X761" s="54">
        <f t="shared" si="368"/>
        <v>0</v>
      </c>
      <c r="Y761" s="54">
        <f t="shared" si="368"/>
        <v>0</v>
      </c>
      <c r="Z761" s="54">
        <f t="shared" si="368"/>
        <v>7581340.8699999992</v>
      </c>
      <c r="AA761" s="54">
        <f t="shared" si="368"/>
        <v>34433659.129999995</v>
      </c>
      <c r="AB761" s="55">
        <f>Z761/D761</f>
        <v>0.18044367178388668</v>
      </c>
      <c r="AC761" s="35"/>
      <c r="AE761" s="37"/>
      <c r="AF761" s="37"/>
    </row>
    <row r="762" spans="1:32" s="36" customFormat="1" ht="18" customHeight="1" x14ac:dyDescent="0.25">
      <c r="A762" s="45" t="s">
        <v>39</v>
      </c>
      <c r="B762" s="34">
        <f>[1]consoCURRENT!E15581</f>
        <v>692000</v>
      </c>
      <c r="C762" s="34">
        <f>[1]consoCURRENT!F15581</f>
        <v>0</v>
      </c>
      <c r="D762" s="34">
        <f>[1]consoCURRENT!G15581</f>
        <v>692000</v>
      </c>
      <c r="E762" s="34">
        <f>[1]consoCURRENT!H15581</f>
        <v>114097.68</v>
      </c>
      <c r="F762" s="34">
        <f>[1]consoCURRENT!I15581</f>
        <v>0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114097.68</v>
      </c>
      <c r="P762" s="34">
        <f>[1]consoCURRENT!S15581</f>
        <v>0</v>
      </c>
      <c r="Q762" s="34">
        <f>[1]consoCURRENT!T15581</f>
        <v>0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 t="shared" ref="Z762" si="369">SUM(M762:Y762)</f>
        <v>114097.68</v>
      </c>
      <c r="AA762" s="34">
        <f>D762-Z762</f>
        <v>577902.32000000007</v>
      </c>
      <c r="AB762" s="41">
        <f>Z762/D762</f>
        <v>0.16488104046242774</v>
      </c>
      <c r="AC762" s="35"/>
      <c r="AE762" s="37"/>
      <c r="AF762" s="37"/>
    </row>
    <row r="763" spans="1:32" s="36" customFormat="1" ht="18" customHeight="1" x14ac:dyDescent="0.25">
      <c r="A763" s="42" t="s">
        <v>40</v>
      </c>
      <c r="B763" s="43">
        <f t="shared" ref="B763:AA763" si="370">B762+B761</f>
        <v>42707000</v>
      </c>
      <c r="C763" s="43">
        <f t="shared" si="370"/>
        <v>0</v>
      </c>
      <c r="D763" s="43">
        <f t="shared" si="370"/>
        <v>42707000</v>
      </c>
      <c r="E763" s="43">
        <f t="shared" si="370"/>
        <v>7695438.5499999998</v>
      </c>
      <c r="F763" s="43">
        <f t="shared" si="370"/>
        <v>0</v>
      </c>
      <c r="G763" s="43">
        <f t="shared" si="370"/>
        <v>0</v>
      </c>
      <c r="H763" s="43">
        <f t="shared" si="370"/>
        <v>0</v>
      </c>
      <c r="I763" s="43">
        <f t="shared" si="370"/>
        <v>0</v>
      </c>
      <c r="J763" s="43">
        <f t="shared" si="370"/>
        <v>0</v>
      </c>
      <c r="K763" s="43">
        <f t="shared" si="370"/>
        <v>0</v>
      </c>
      <c r="L763" s="43">
        <f t="shared" si="370"/>
        <v>0</v>
      </c>
      <c r="M763" s="43">
        <f t="shared" si="370"/>
        <v>0</v>
      </c>
      <c r="N763" s="43">
        <f t="shared" si="370"/>
        <v>5555934.9699999997</v>
      </c>
      <c r="O763" s="43">
        <f t="shared" si="370"/>
        <v>2139503.5800000005</v>
      </c>
      <c r="P763" s="43">
        <f t="shared" si="370"/>
        <v>0</v>
      </c>
      <c r="Q763" s="43">
        <f t="shared" si="370"/>
        <v>0</v>
      </c>
      <c r="R763" s="43">
        <f t="shared" si="370"/>
        <v>0</v>
      </c>
      <c r="S763" s="43">
        <f t="shared" si="370"/>
        <v>0</v>
      </c>
      <c r="T763" s="43">
        <f t="shared" si="370"/>
        <v>0</v>
      </c>
      <c r="U763" s="43">
        <f t="shared" si="370"/>
        <v>0</v>
      </c>
      <c r="V763" s="43">
        <f t="shared" si="370"/>
        <v>0</v>
      </c>
      <c r="W763" s="43">
        <f t="shared" si="370"/>
        <v>0</v>
      </c>
      <c r="X763" s="43">
        <f t="shared" si="370"/>
        <v>0</v>
      </c>
      <c r="Y763" s="43">
        <f t="shared" si="370"/>
        <v>0</v>
      </c>
      <c r="Z763" s="43">
        <f t="shared" si="370"/>
        <v>7695438.5499999989</v>
      </c>
      <c r="AA763" s="43">
        <f t="shared" si="370"/>
        <v>35011561.449999996</v>
      </c>
      <c r="AB763" s="44">
        <f>Z763/D763</f>
        <v>0.18019150373475071</v>
      </c>
      <c r="AC763" s="46"/>
      <c r="AE763" s="37"/>
      <c r="AF763" s="37"/>
    </row>
    <row r="764" spans="1:32" s="36" customFormat="1" ht="10.9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  <c r="AF764" s="37"/>
    </row>
    <row r="765" spans="1:32" s="36" customFormat="1" ht="10.9" customHeight="1" x14ac:dyDescent="0.25">
      <c r="A765" s="51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  <c r="AF765" s="37"/>
    </row>
    <row r="766" spans="1:32" s="36" customFormat="1" ht="15" customHeight="1" x14ac:dyDescent="0.25">
      <c r="A766" s="51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  <c r="AF766" s="37"/>
    </row>
    <row r="767" spans="1:32" s="36" customFormat="1" ht="18" customHeight="1" x14ac:dyDescent="0.2">
      <c r="A767" s="40" t="s">
        <v>34</v>
      </c>
      <c r="B767" s="34">
        <f>[1]consoCURRENT!E15642</f>
        <v>20899000</v>
      </c>
      <c r="C767" s="34">
        <f>[1]consoCURRENT!F15642</f>
        <v>0</v>
      </c>
      <c r="D767" s="34">
        <f>[1]consoCURRENT!G15642</f>
        <v>20899000</v>
      </c>
      <c r="E767" s="34">
        <f>[1]consoCURRENT!H15642</f>
        <v>2403815.5099999998</v>
      </c>
      <c r="F767" s="34">
        <f>[1]consoCURRENT!I15642</f>
        <v>0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1211497.96</v>
      </c>
      <c r="O767" s="34">
        <f>[1]consoCURRENT!R15642</f>
        <v>1192317.55</v>
      </c>
      <c r="P767" s="34">
        <f>[1]consoCURRENT!S15642</f>
        <v>0</v>
      </c>
      <c r="Q767" s="34">
        <f>[1]consoCURRENT!T15642</f>
        <v>0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2403815.5099999998</v>
      </c>
      <c r="AA767" s="34">
        <f>D767-Z767</f>
        <v>18495184.490000002</v>
      </c>
      <c r="AB767" s="41">
        <f>Z767/D767</f>
        <v>0.11502059955021771</v>
      </c>
      <c r="AC767" s="35"/>
      <c r="AE767" s="37"/>
      <c r="AF767" s="37"/>
    </row>
    <row r="768" spans="1:32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10081204.039999999</v>
      </c>
      <c r="F768" s="34">
        <f>[1]consoCURRENT!I15755</f>
        <v>0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6245091.8100000005</v>
      </c>
      <c r="O768" s="34">
        <f>[1]consoCURRENT!R15755</f>
        <v>3836112.23</v>
      </c>
      <c r="P768" s="34">
        <f>[1]consoCURRENT!S15755</f>
        <v>0</v>
      </c>
      <c r="Q768" s="34">
        <f>[1]consoCURRENT!T15755</f>
        <v>0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 t="shared" ref="Z768:Z770" si="371">SUM(M768:Y768)</f>
        <v>10081204.040000001</v>
      </c>
      <c r="AA768" s="34">
        <f>D768-Z768</f>
        <v>11833795.959999999</v>
      </c>
      <c r="AB768" s="41">
        <f>Z768/D768</f>
        <v>0.46001387360255536</v>
      </c>
      <c r="AC768" s="35"/>
      <c r="AE768" s="37"/>
      <c r="AF768" s="37"/>
    </row>
    <row r="769" spans="1:32" s="36" customFormat="1" ht="18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 t="shared" si="371"/>
        <v>0</v>
      </c>
      <c r="AA769" s="34">
        <f>D769-Z769</f>
        <v>0</v>
      </c>
      <c r="AB769" s="41"/>
      <c r="AC769" s="34"/>
      <c r="AE769" s="37"/>
      <c r="AF769" s="37"/>
    </row>
    <row r="770" spans="1:32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 t="shared" si="371"/>
        <v>0</v>
      </c>
      <c r="AA770" s="34">
        <f>D770-Z770</f>
        <v>0</v>
      </c>
      <c r="AB770" s="41"/>
      <c r="AC770" s="35"/>
      <c r="AE770" s="37"/>
      <c r="AF770" s="37"/>
    </row>
    <row r="771" spans="1:32" s="36" customFormat="1" ht="18" customHeight="1" x14ac:dyDescent="0.25">
      <c r="A771" s="42" t="s">
        <v>38</v>
      </c>
      <c r="B771" s="43">
        <f t="shared" ref="B771:AA771" si="372">SUM(B767:B770)</f>
        <v>42814000</v>
      </c>
      <c r="C771" s="43">
        <f t="shared" si="372"/>
        <v>0</v>
      </c>
      <c r="D771" s="43">
        <f t="shared" si="372"/>
        <v>42814000</v>
      </c>
      <c r="E771" s="43">
        <f t="shared" si="372"/>
        <v>12485019.549999999</v>
      </c>
      <c r="F771" s="43">
        <f t="shared" si="372"/>
        <v>0</v>
      </c>
      <c r="G771" s="43">
        <f t="shared" si="372"/>
        <v>0</v>
      </c>
      <c r="H771" s="43">
        <f t="shared" si="372"/>
        <v>0</v>
      </c>
      <c r="I771" s="43">
        <f t="shared" si="372"/>
        <v>0</v>
      </c>
      <c r="J771" s="43">
        <f t="shared" si="372"/>
        <v>0</v>
      </c>
      <c r="K771" s="43">
        <f t="shared" si="372"/>
        <v>0</v>
      </c>
      <c r="L771" s="43">
        <f t="shared" si="372"/>
        <v>0</v>
      </c>
      <c r="M771" s="43">
        <f t="shared" si="372"/>
        <v>0</v>
      </c>
      <c r="N771" s="43">
        <f t="shared" si="372"/>
        <v>7456589.7700000005</v>
      </c>
      <c r="O771" s="43">
        <f t="shared" si="372"/>
        <v>5028429.78</v>
      </c>
      <c r="P771" s="43">
        <f t="shared" si="372"/>
        <v>0</v>
      </c>
      <c r="Q771" s="43">
        <f t="shared" si="372"/>
        <v>0</v>
      </c>
      <c r="R771" s="43">
        <f t="shared" si="372"/>
        <v>0</v>
      </c>
      <c r="S771" s="43">
        <f t="shared" si="372"/>
        <v>0</v>
      </c>
      <c r="T771" s="43">
        <f t="shared" si="372"/>
        <v>0</v>
      </c>
      <c r="U771" s="43">
        <f t="shared" si="372"/>
        <v>0</v>
      </c>
      <c r="V771" s="43">
        <f t="shared" si="372"/>
        <v>0</v>
      </c>
      <c r="W771" s="43">
        <f t="shared" si="372"/>
        <v>0</v>
      </c>
      <c r="X771" s="43">
        <f t="shared" si="372"/>
        <v>0</v>
      </c>
      <c r="Y771" s="43">
        <f t="shared" si="372"/>
        <v>0</v>
      </c>
      <c r="Z771" s="43">
        <f t="shared" si="372"/>
        <v>12485019.550000001</v>
      </c>
      <c r="AA771" s="43">
        <f t="shared" si="372"/>
        <v>30328980.450000003</v>
      </c>
      <c r="AB771" s="44">
        <f>Z771/D771</f>
        <v>0.29161067758209935</v>
      </c>
      <c r="AC771" s="35"/>
      <c r="AE771" s="37"/>
      <c r="AF771" s="37"/>
    </row>
    <row r="772" spans="1:32" s="36" customFormat="1" ht="14.45" customHeight="1" x14ac:dyDescent="0.25">
      <c r="A772" s="45" t="s">
        <v>39</v>
      </c>
      <c r="B772" s="34">
        <f>[1]consoCURRENT!E15794</f>
        <v>442000</v>
      </c>
      <c r="C772" s="34">
        <f>[1]consoCURRENT!F15794</f>
        <v>0</v>
      </c>
      <c r="D772" s="34">
        <f>[1]consoCURRENT!G15794</f>
        <v>442000</v>
      </c>
      <c r="E772" s="34">
        <f>[1]consoCURRENT!H15794</f>
        <v>52469.279999999999</v>
      </c>
      <c r="F772" s="34">
        <f>[1]consoCURRENT!I15794</f>
        <v>0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25692.48</v>
      </c>
      <c r="O772" s="34">
        <f>[1]consoCURRENT!R15794</f>
        <v>26776.799999999999</v>
      </c>
      <c r="P772" s="34">
        <f>[1]consoCURRENT!S15794</f>
        <v>0</v>
      </c>
      <c r="Q772" s="34">
        <f>[1]consoCURRENT!T15794</f>
        <v>0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 t="shared" ref="Z772" si="373">SUM(M772:Y772)</f>
        <v>52469.279999999999</v>
      </c>
      <c r="AA772" s="34">
        <f>D772-Z772</f>
        <v>389530.72</v>
      </c>
      <c r="AB772" s="41">
        <f>Z772/D772</f>
        <v>0.11870877828054298</v>
      </c>
      <c r="AC772" s="35"/>
      <c r="AE772" s="37"/>
      <c r="AF772" s="37"/>
    </row>
    <row r="773" spans="1:32" s="36" customFormat="1" ht="18" customHeight="1" x14ac:dyDescent="0.25">
      <c r="A773" s="42" t="s">
        <v>40</v>
      </c>
      <c r="B773" s="43">
        <f t="shared" ref="B773:AA773" si="374">B772+B771</f>
        <v>43256000</v>
      </c>
      <c r="C773" s="43">
        <f t="shared" si="374"/>
        <v>0</v>
      </c>
      <c r="D773" s="43">
        <f t="shared" si="374"/>
        <v>43256000</v>
      </c>
      <c r="E773" s="43">
        <f t="shared" si="374"/>
        <v>12537488.829999998</v>
      </c>
      <c r="F773" s="43">
        <f t="shared" si="374"/>
        <v>0</v>
      </c>
      <c r="G773" s="43">
        <f t="shared" si="374"/>
        <v>0</v>
      </c>
      <c r="H773" s="43">
        <f t="shared" si="374"/>
        <v>0</v>
      </c>
      <c r="I773" s="43">
        <f t="shared" si="374"/>
        <v>0</v>
      </c>
      <c r="J773" s="43">
        <f t="shared" si="374"/>
        <v>0</v>
      </c>
      <c r="K773" s="43">
        <f t="shared" si="374"/>
        <v>0</v>
      </c>
      <c r="L773" s="43">
        <f t="shared" si="374"/>
        <v>0</v>
      </c>
      <c r="M773" s="43">
        <f t="shared" si="374"/>
        <v>0</v>
      </c>
      <c r="N773" s="43">
        <f t="shared" si="374"/>
        <v>7482282.2500000009</v>
      </c>
      <c r="O773" s="43">
        <f t="shared" si="374"/>
        <v>5055206.58</v>
      </c>
      <c r="P773" s="43">
        <f t="shared" si="374"/>
        <v>0</v>
      </c>
      <c r="Q773" s="43">
        <f t="shared" si="374"/>
        <v>0</v>
      </c>
      <c r="R773" s="43">
        <f t="shared" si="374"/>
        <v>0</v>
      </c>
      <c r="S773" s="43">
        <f t="shared" si="374"/>
        <v>0</v>
      </c>
      <c r="T773" s="43">
        <f t="shared" si="374"/>
        <v>0</v>
      </c>
      <c r="U773" s="43">
        <f t="shared" si="374"/>
        <v>0</v>
      </c>
      <c r="V773" s="43">
        <f t="shared" si="374"/>
        <v>0</v>
      </c>
      <c r="W773" s="43">
        <f t="shared" si="374"/>
        <v>0</v>
      </c>
      <c r="X773" s="43">
        <f t="shared" si="374"/>
        <v>0</v>
      </c>
      <c r="Y773" s="43">
        <f t="shared" si="374"/>
        <v>0</v>
      </c>
      <c r="Z773" s="43">
        <f t="shared" si="374"/>
        <v>12537488.83</v>
      </c>
      <c r="AA773" s="43">
        <f t="shared" si="374"/>
        <v>30718511.170000002</v>
      </c>
      <c r="AB773" s="44">
        <f>Z773/D773</f>
        <v>0.28984392523580543</v>
      </c>
      <c r="AC773" s="46"/>
      <c r="AE773" s="37"/>
      <c r="AF773" s="37"/>
    </row>
    <row r="774" spans="1:32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  <c r="AF774" s="37"/>
    </row>
    <row r="775" spans="1:32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  <c r="AF775" s="37"/>
    </row>
    <row r="776" spans="1:32" s="36" customFormat="1" ht="15" customHeight="1" x14ac:dyDescent="0.25">
      <c r="A776" s="51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  <c r="AF776" s="37"/>
    </row>
    <row r="777" spans="1:32" s="36" customFormat="1" ht="18" customHeight="1" x14ac:dyDescent="0.2">
      <c r="A777" s="40" t="s">
        <v>34</v>
      </c>
      <c r="B777" s="34">
        <f>[1]consoCURRENT!E15855</f>
        <v>45323000</v>
      </c>
      <c r="C777" s="34">
        <f>[1]consoCURRENT!F15855</f>
        <v>0</v>
      </c>
      <c r="D777" s="34">
        <f>[1]consoCURRENT!G15855</f>
        <v>45323000</v>
      </c>
      <c r="E777" s="34">
        <f>[1]consoCURRENT!H15855</f>
        <v>5700768.5500000007</v>
      </c>
      <c r="F777" s="34">
        <f>[1]consoCURRENT!I15855</f>
        <v>0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2734494.6300000004</v>
      </c>
      <c r="O777" s="34">
        <f>[1]consoCURRENT!R15855</f>
        <v>2966273.92</v>
      </c>
      <c r="P777" s="34">
        <f>[1]consoCURRENT!S15855</f>
        <v>0</v>
      </c>
      <c r="Q777" s="34">
        <f>[1]consoCURRENT!T15855</f>
        <v>0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5700768.5500000007</v>
      </c>
      <c r="AA777" s="34">
        <f>D777-Z777</f>
        <v>39622231.450000003</v>
      </c>
      <c r="AB777" s="41">
        <f>Z777/D777</f>
        <v>0.12578091807691461</v>
      </c>
      <c r="AC777" s="35"/>
      <c r="AE777" s="37"/>
      <c r="AF777" s="37"/>
    </row>
    <row r="778" spans="1:32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8389601.1899999995</v>
      </c>
      <c r="F778" s="34">
        <f>[1]consoCURRENT!I15968</f>
        <v>0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2401898.5499999998</v>
      </c>
      <c r="O778" s="34">
        <f>[1]consoCURRENT!R15968</f>
        <v>5987702.6399999997</v>
      </c>
      <c r="P778" s="34">
        <f>[1]consoCURRENT!S15968</f>
        <v>0</v>
      </c>
      <c r="Q778" s="34">
        <f>[1]consoCURRENT!T15968</f>
        <v>0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 t="shared" ref="Z778:Z780" si="375">SUM(M778:Y778)</f>
        <v>8389601.1899999995</v>
      </c>
      <c r="AA778" s="34">
        <f>D778-Z778</f>
        <v>66894398.810000002</v>
      </c>
      <c r="AB778" s="41">
        <f>Z778/D778</f>
        <v>0.11143936546942244</v>
      </c>
      <c r="AC778" s="35"/>
      <c r="AE778" s="37"/>
      <c r="AF778" s="37"/>
    </row>
    <row r="779" spans="1:32" s="36" customFormat="1" ht="18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 t="shared" si="375"/>
        <v>0</v>
      </c>
      <c r="AA779" s="34">
        <f>D779-Z779</f>
        <v>0</v>
      </c>
      <c r="AB779" s="41"/>
      <c r="AC779" s="35"/>
      <c r="AE779" s="37"/>
      <c r="AF779" s="37"/>
    </row>
    <row r="780" spans="1:32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 t="shared" si="375"/>
        <v>0</v>
      </c>
      <c r="AA780" s="34">
        <f>D780-Z780</f>
        <v>0</v>
      </c>
      <c r="AB780" s="41"/>
      <c r="AC780" s="35"/>
      <c r="AE780" s="37"/>
      <c r="AF780" s="37"/>
    </row>
    <row r="781" spans="1:32" s="36" customFormat="1" ht="18" customHeight="1" x14ac:dyDescent="0.25">
      <c r="A781" s="42" t="s">
        <v>38</v>
      </c>
      <c r="B781" s="43">
        <f t="shared" ref="B781:AA781" si="376">SUM(B777:B780)</f>
        <v>120607000</v>
      </c>
      <c r="C781" s="43">
        <f t="shared" si="376"/>
        <v>0</v>
      </c>
      <c r="D781" s="43">
        <f t="shared" si="376"/>
        <v>120607000</v>
      </c>
      <c r="E781" s="43">
        <f t="shared" si="376"/>
        <v>14090369.74</v>
      </c>
      <c r="F781" s="43">
        <f t="shared" si="376"/>
        <v>0</v>
      </c>
      <c r="G781" s="43">
        <f t="shared" si="376"/>
        <v>0</v>
      </c>
      <c r="H781" s="43">
        <f t="shared" si="376"/>
        <v>0</v>
      </c>
      <c r="I781" s="43">
        <f t="shared" si="376"/>
        <v>0</v>
      </c>
      <c r="J781" s="43">
        <f t="shared" si="376"/>
        <v>0</v>
      </c>
      <c r="K781" s="43">
        <f t="shared" si="376"/>
        <v>0</v>
      </c>
      <c r="L781" s="43">
        <f t="shared" si="376"/>
        <v>0</v>
      </c>
      <c r="M781" s="43">
        <f t="shared" si="376"/>
        <v>0</v>
      </c>
      <c r="N781" s="43">
        <f t="shared" si="376"/>
        <v>5136393.18</v>
      </c>
      <c r="O781" s="43">
        <f t="shared" si="376"/>
        <v>8953976.5599999987</v>
      </c>
      <c r="P781" s="43">
        <f t="shared" si="376"/>
        <v>0</v>
      </c>
      <c r="Q781" s="43">
        <f t="shared" si="376"/>
        <v>0</v>
      </c>
      <c r="R781" s="43">
        <f t="shared" si="376"/>
        <v>0</v>
      </c>
      <c r="S781" s="43">
        <f t="shared" si="376"/>
        <v>0</v>
      </c>
      <c r="T781" s="43">
        <f t="shared" si="376"/>
        <v>0</v>
      </c>
      <c r="U781" s="43">
        <f t="shared" si="376"/>
        <v>0</v>
      </c>
      <c r="V781" s="43">
        <f t="shared" si="376"/>
        <v>0</v>
      </c>
      <c r="W781" s="43">
        <f t="shared" si="376"/>
        <v>0</v>
      </c>
      <c r="X781" s="43">
        <f t="shared" si="376"/>
        <v>0</v>
      </c>
      <c r="Y781" s="43">
        <f t="shared" si="376"/>
        <v>0</v>
      </c>
      <c r="Z781" s="43">
        <f t="shared" si="376"/>
        <v>14090369.74</v>
      </c>
      <c r="AA781" s="43">
        <f t="shared" si="376"/>
        <v>106516630.26000001</v>
      </c>
      <c r="AB781" s="44">
        <f>Z781/D781</f>
        <v>0.11682878887626755</v>
      </c>
      <c r="AC781" s="35"/>
      <c r="AE781" s="37"/>
      <c r="AF781" s="37"/>
    </row>
    <row r="782" spans="1:32" s="36" customFormat="1" ht="18" customHeight="1" x14ac:dyDescent="0.25">
      <c r="A782" s="45" t="s">
        <v>39</v>
      </c>
      <c r="B782" s="34">
        <f>[1]consoCURRENT!E16007</f>
        <v>1241000</v>
      </c>
      <c r="C782" s="34">
        <f>[1]consoCURRENT!F16007</f>
        <v>0</v>
      </c>
      <c r="D782" s="34">
        <f>[1]consoCURRENT!G16007</f>
        <v>1241000</v>
      </c>
      <c r="E782" s="34">
        <f>[1]consoCURRENT!H16007</f>
        <v>213393.74</v>
      </c>
      <c r="F782" s="34">
        <f>[1]consoCURRENT!I16007</f>
        <v>0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101196.36</v>
      </c>
      <c r="O782" s="34">
        <f>[1]consoCURRENT!R16007</f>
        <v>112197.38</v>
      </c>
      <c r="P782" s="34">
        <f>[1]consoCURRENT!S16007</f>
        <v>0</v>
      </c>
      <c r="Q782" s="34">
        <f>[1]consoCURRENT!T16007</f>
        <v>0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 t="shared" ref="Z782" si="377">SUM(M782:Y782)</f>
        <v>213393.74</v>
      </c>
      <c r="AA782" s="34">
        <f>D782-Z782</f>
        <v>1027606.26</v>
      </c>
      <c r="AB782" s="41">
        <f>Z782/D782</f>
        <v>0.17195305398871877</v>
      </c>
      <c r="AC782" s="35"/>
      <c r="AE782" s="37"/>
      <c r="AF782" s="37"/>
    </row>
    <row r="783" spans="1:32" s="36" customFormat="1" ht="18" customHeight="1" x14ac:dyDescent="0.25">
      <c r="A783" s="42" t="s">
        <v>40</v>
      </c>
      <c r="B783" s="43">
        <f t="shared" ref="B783:AA783" si="378">B782+B781</f>
        <v>121848000</v>
      </c>
      <c r="C783" s="43">
        <f t="shared" si="378"/>
        <v>0</v>
      </c>
      <c r="D783" s="43">
        <f t="shared" si="378"/>
        <v>121848000</v>
      </c>
      <c r="E783" s="43">
        <f t="shared" si="378"/>
        <v>14303763.48</v>
      </c>
      <c r="F783" s="43">
        <f t="shared" si="378"/>
        <v>0</v>
      </c>
      <c r="G783" s="43">
        <f t="shared" si="378"/>
        <v>0</v>
      </c>
      <c r="H783" s="43">
        <f t="shared" si="378"/>
        <v>0</v>
      </c>
      <c r="I783" s="43">
        <f t="shared" si="378"/>
        <v>0</v>
      </c>
      <c r="J783" s="43">
        <f t="shared" si="378"/>
        <v>0</v>
      </c>
      <c r="K783" s="43">
        <f t="shared" si="378"/>
        <v>0</v>
      </c>
      <c r="L783" s="43">
        <f t="shared" si="378"/>
        <v>0</v>
      </c>
      <c r="M783" s="43">
        <f t="shared" si="378"/>
        <v>0</v>
      </c>
      <c r="N783" s="43">
        <f t="shared" si="378"/>
        <v>5237589.54</v>
      </c>
      <c r="O783" s="43">
        <f t="shared" si="378"/>
        <v>9066173.9399999995</v>
      </c>
      <c r="P783" s="43">
        <f t="shared" si="378"/>
        <v>0</v>
      </c>
      <c r="Q783" s="43">
        <f t="shared" si="378"/>
        <v>0</v>
      </c>
      <c r="R783" s="43">
        <f t="shared" si="378"/>
        <v>0</v>
      </c>
      <c r="S783" s="43">
        <f t="shared" si="378"/>
        <v>0</v>
      </c>
      <c r="T783" s="43">
        <f t="shared" si="378"/>
        <v>0</v>
      </c>
      <c r="U783" s="43">
        <f t="shared" si="378"/>
        <v>0</v>
      </c>
      <c r="V783" s="43">
        <f t="shared" si="378"/>
        <v>0</v>
      </c>
      <c r="W783" s="43">
        <f t="shared" si="378"/>
        <v>0</v>
      </c>
      <c r="X783" s="43">
        <f t="shared" si="378"/>
        <v>0</v>
      </c>
      <c r="Y783" s="43">
        <f t="shared" si="378"/>
        <v>0</v>
      </c>
      <c r="Z783" s="43">
        <f t="shared" si="378"/>
        <v>14303763.48</v>
      </c>
      <c r="AA783" s="43">
        <f t="shared" si="378"/>
        <v>107544236.52000001</v>
      </c>
      <c r="AB783" s="44">
        <f>Z783/D783</f>
        <v>0.11739021961788458</v>
      </c>
      <c r="AC783" s="46"/>
      <c r="AE783" s="37"/>
      <c r="AF783" s="37"/>
    </row>
    <row r="784" spans="1:32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  <c r="AF784" s="37"/>
    </row>
    <row r="785" spans="1:32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  <c r="AF785" s="37"/>
    </row>
    <row r="786" spans="1:32" s="36" customFormat="1" ht="15" customHeight="1" x14ac:dyDescent="0.25">
      <c r="A786" s="51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  <c r="AF786" s="37"/>
    </row>
    <row r="787" spans="1:32" s="36" customFormat="1" ht="18" customHeight="1" x14ac:dyDescent="0.2">
      <c r="A787" s="40" t="s">
        <v>34</v>
      </c>
      <c r="B787" s="34">
        <f>[1]consoCURRENT!E16068</f>
        <v>55320000</v>
      </c>
      <c r="C787" s="34">
        <f>[1]consoCURRENT!F16068</f>
        <v>0</v>
      </c>
      <c r="D787" s="34">
        <f>[1]consoCURRENT!G16068</f>
        <v>55320000</v>
      </c>
      <c r="E787" s="34">
        <f>[1]consoCURRENT!H16068</f>
        <v>6534740.6500000004</v>
      </c>
      <c r="F787" s="34">
        <f>[1]consoCURRENT!I16068</f>
        <v>0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3475875.63</v>
      </c>
      <c r="O787" s="34">
        <f>[1]consoCURRENT!R16068</f>
        <v>3058865.02</v>
      </c>
      <c r="P787" s="34">
        <f>[1]consoCURRENT!S16068</f>
        <v>0</v>
      </c>
      <c r="Q787" s="34">
        <f>[1]consoCURRENT!T16068</f>
        <v>0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6534740.6500000004</v>
      </c>
      <c r="AA787" s="34">
        <f>D787-Z787</f>
        <v>48785259.350000001</v>
      </c>
      <c r="AB787" s="41">
        <f>Z787/D787</f>
        <v>0.11812618673174259</v>
      </c>
      <c r="AC787" s="35"/>
      <c r="AE787" s="37"/>
      <c r="AF787" s="37"/>
    </row>
    <row r="788" spans="1:32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15334934.039999999</v>
      </c>
      <c r="F788" s="34">
        <f>[1]consoCURRENT!I16181</f>
        <v>0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14595838.859999999</v>
      </c>
      <c r="O788" s="34">
        <f>[1]consoCURRENT!R16181</f>
        <v>739095.17999999993</v>
      </c>
      <c r="P788" s="34">
        <f>[1]consoCURRENT!S16181</f>
        <v>0</v>
      </c>
      <c r="Q788" s="34">
        <f>[1]consoCURRENT!T16181</f>
        <v>0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 t="shared" ref="Z788:Z790" si="379">SUM(M788:Y788)</f>
        <v>15334934.039999999</v>
      </c>
      <c r="AA788" s="34">
        <f>D788-Z788</f>
        <v>55474065.960000001</v>
      </c>
      <c r="AB788" s="41">
        <f>Z788/D788</f>
        <v>0.21656758378172264</v>
      </c>
      <c r="AC788" s="35"/>
      <c r="AE788" s="37"/>
      <c r="AF788" s="37"/>
    </row>
    <row r="789" spans="1:32" s="36" customFormat="1" ht="18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 t="shared" si="379"/>
        <v>0</v>
      </c>
      <c r="AA789" s="34">
        <f>D789-Z789</f>
        <v>0</v>
      </c>
      <c r="AB789" s="41"/>
      <c r="AC789" s="35"/>
      <c r="AE789" s="37"/>
      <c r="AF789" s="37"/>
    </row>
    <row r="790" spans="1:32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 t="shared" si="379"/>
        <v>0</v>
      </c>
      <c r="AA790" s="34">
        <f>D790-Z790</f>
        <v>0</v>
      </c>
      <c r="AB790" s="41"/>
      <c r="AC790" s="35"/>
      <c r="AE790" s="37"/>
      <c r="AF790" s="37"/>
    </row>
    <row r="791" spans="1:32" s="36" customFormat="1" ht="18" customHeight="1" x14ac:dyDescent="0.25">
      <c r="A791" s="42" t="s">
        <v>38</v>
      </c>
      <c r="B791" s="43">
        <f t="shared" ref="B791:AA791" si="380">SUM(B787:B790)</f>
        <v>126129000</v>
      </c>
      <c r="C791" s="43">
        <f t="shared" si="380"/>
        <v>0</v>
      </c>
      <c r="D791" s="43">
        <f t="shared" si="380"/>
        <v>126129000</v>
      </c>
      <c r="E791" s="43">
        <f t="shared" si="380"/>
        <v>21869674.689999998</v>
      </c>
      <c r="F791" s="43">
        <f t="shared" si="380"/>
        <v>0</v>
      </c>
      <c r="G791" s="43">
        <f t="shared" si="380"/>
        <v>0</v>
      </c>
      <c r="H791" s="43">
        <f t="shared" si="380"/>
        <v>0</v>
      </c>
      <c r="I791" s="43">
        <f t="shared" si="380"/>
        <v>0</v>
      </c>
      <c r="J791" s="43">
        <f t="shared" si="380"/>
        <v>0</v>
      </c>
      <c r="K791" s="43">
        <f t="shared" si="380"/>
        <v>0</v>
      </c>
      <c r="L791" s="43">
        <f t="shared" si="380"/>
        <v>0</v>
      </c>
      <c r="M791" s="43">
        <f t="shared" si="380"/>
        <v>0</v>
      </c>
      <c r="N791" s="43">
        <f t="shared" si="380"/>
        <v>18071714.489999998</v>
      </c>
      <c r="O791" s="43">
        <f t="shared" si="380"/>
        <v>3797960.2</v>
      </c>
      <c r="P791" s="43">
        <f t="shared" si="380"/>
        <v>0</v>
      </c>
      <c r="Q791" s="43">
        <f t="shared" si="380"/>
        <v>0</v>
      </c>
      <c r="R791" s="43">
        <f t="shared" si="380"/>
        <v>0</v>
      </c>
      <c r="S791" s="43">
        <f t="shared" si="380"/>
        <v>0</v>
      </c>
      <c r="T791" s="43">
        <f t="shared" si="380"/>
        <v>0</v>
      </c>
      <c r="U791" s="43">
        <f t="shared" si="380"/>
        <v>0</v>
      </c>
      <c r="V791" s="43">
        <f t="shared" si="380"/>
        <v>0</v>
      </c>
      <c r="W791" s="43">
        <f t="shared" si="380"/>
        <v>0</v>
      </c>
      <c r="X791" s="43">
        <f t="shared" si="380"/>
        <v>0</v>
      </c>
      <c r="Y791" s="43">
        <f t="shared" si="380"/>
        <v>0</v>
      </c>
      <c r="Z791" s="43">
        <f t="shared" si="380"/>
        <v>21869674.689999998</v>
      </c>
      <c r="AA791" s="43">
        <f t="shared" si="380"/>
        <v>104259325.31</v>
      </c>
      <c r="AB791" s="44">
        <f>Z791/D791</f>
        <v>0.17339132705404783</v>
      </c>
      <c r="AC791" s="35"/>
      <c r="AE791" s="37"/>
      <c r="AF791" s="37"/>
    </row>
    <row r="792" spans="1:32" s="36" customFormat="1" ht="18" customHeight="1" x14ac:dyDescent="0.25">
      <c r="A792" s="45" t="s">
        <v>39</v>
      </c>
      <c r="B792" s="34">
        <f>[1]consoCURRENT!E16220</f>
        <v>2852000</v>
      </c>
      <c r="C792" s="34">
        <f>[1]consoCURRENT!F16220</f>
        <v>0</v>
      </c>
      <c r="D792" s="34">
        <f>[1]consoCURRENT!G16220</f>
        <v>2852000</v>
      </c>
      <c r="E792" s="34">
        <f>[1]consoCURRENT!H16220</f>
        <v>414849.72</v>
      </c>
      <c r="F792" s="34">
        <f>[1]consoCURRENT!I16220</f>
        <v>0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209488.44</v>
      </c>
      <c r="O792" s="34">
        <f>[1]consoCURRENT!R16220</f>
        <v>205361.28</v>
      </c>
      <c r="P792" s="34">
        <f>[1]consoCURRENT!S16220</f>
        <v>0</v>
      </c>
      <c r="Q792" s="34">
        <f>[1]consoCURRENT!T16220</f>
        <v>0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 t="shared" ref="Z792" si="381">SUM(M792:Y792)</f>
        <v>414849.72</v>
      </c>
      <c r="AA792" s="34">
        <f>D792-Z792</f>
        <v>2437150.2800000003</v>
      </c>
      <c r="AB792" s="41">
        <f>Z792/D792</f>
        <v>0.14545922861150068</v>
      </c>
      <c r="AC792" s="35"/>
      <c r="AE792" s="37"/>
      <c r="AF792" s="37"/>
    </row>
    <row r="793" spans="1:32" s="36" customFormat="1" ht="18" customHeight="1" x14ac:dyDescent="0.25">
      <c r="A793" s="42" t="s">
        <v>40</v>
      </c>
      <c r="B793" s="43">
        <f t="shared" ref="B793:AA793" si="382">B792+B791</f>
        <v>128981000</v>
      </c>
      <c r="C793" s="43">
        <f t="shared" si="382"/>
        <v>0</v>
      </c>
      <c r="D793" s="43">
        <f t="shared" si="382"/>
        <v>128981000</v>
      </c>
      <c r="E793" s="43">
        <f t="shared" si="382"/>
        <v>22284524.409999996</v>
      </c>
      <c r="F793" s="43">
        <f t="shared" si="382"/>
        <v>0</v>
      </c>
      <c r="G793" s="43">
        <f t="shared" si="382"/>
        <v>0</v>
      </c>
      <c r="H793" s="43">
        <f t="shared" si="382"/>
        <v>0</v>
      </c>
      <c r="I793" s="43">
        <f t="shared" si="382"/>
        <v>0</v>
      </c>
      <c r="J793" s="43">
        <f t="shared" si="382"/>
        <v>0</v>
      </c>
      <c r="K793" s="43">
        <f t="shared" si="382"/>
        <v>0</v>
      </c>
      <c r="L793" s="43">
        <f t="shared" si="382"/>
        <v>0</v>
      </c>
      <c r="M793" s="43">
        <f t="shared" si="382"/>
        <v>0</v>
      </c>
      <c r="N793" s="43">
        <f t="shared" si="382"/>
        <v>18281202.93</v>
      </c>
      <c r="O793" s="43">
        <f t="shared" si="382"/>
        <v>4003321.48</v>
      </c>
      <c r="P793" s="43">
        <f t="shared" si="382"/>
        <v>0</v>
      </c>
      <c r="Q793" s="43">
        <f t="shared" si="382"/>
        <v>0</v>
      </c>
      <c r="R793" s="43">
        <f t="shared" si="382"/>
        <v>0</v>
      </c>
      <c r="S793" s="43">
        <f t="shared" si="382"/>
        <v>0</v>
      </c>
      <c r="T793" s="43">
        <f t="shared" si="382"/>
        <v>0</v>
      </c>
      <c r="U793" s="43">
        <f t="shared" si="382"/>
        <v>0</v>
      </c>
      <c r="V793" s="43">
        <f t="shared" si="382"/>
        <v>0</v>
      </c>
      <c r="W793" s="43">
        <f t="shared" si="382"/>
        <v>0</v>
      </c>
      <c r="X793" s="43">
        <f t="shared" si="382"/>
        <v>0</v>
      </c>
      <c r="Y793" s="43">
        <f t="shared" si="382"/>
        <v>0</v>
      </c>
      <c r="Z793" s="43">
        <f t="shared" si="382"/>
        <v>22284524.409999996</v>
      </c>
      <c r="AA793" s="43">
        <f t="shared" si="382"/>
        <v>106696475.59</v>
      </c>
      <c r="AB793" s="44">
        <f>Z793/D793</f>
        <v>0.17277369852924071</v>
      </c>
      <c r="AC793" s="46"/>
      <c r="AE793" s="37"/>
      <c r="AF793" s="37"/>
    </row>
    <row r="794" spans="1:32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  <c r="AF794" s="37"/>
    </row>
    <row r="795" spans="1:32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  <c r="AF795" s="37"/>
    </row>
    <row r="796" spans="1:32" s="36" customFormat="1" ht="15" customHeight="1" x14ac:dyDescent="0.25">
      <c r="A796" s="51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  <c r="AF796" s="37"/>
    </row>
    <row r="797" spans="1:32" s="36" customFormat="1" ht="18" customHeight="1" x14ac:dyDescent="0.2">
      <c r="A797" s="40" t="s">
        <v>34</v>
      </c>
      <c r="B797" s="34">
        <f>[1]consoCURRENT!E16281</f>
        <v>955000</v>
      </c>
      <c r="C797" s="34">
        <f>[1]consoCURRENT!F16281</f>
        <v>0</v>
      </c>
      <c r="D797" s="34">
        <f>[1]consoCURRENT!G16281</f>
        <v>955000</v>
      </c>
      <c r="E797" s="34">
        <f>[1]consoCURRENT!H16281</f>
        <v>121188.88</v>
      </c>
      <c r="F797" s="34">
        <f>[1]consoCURRENT!I16281</f>
        <v>0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60342.76</v>
      </c>
      <c r="O797" s="34">
        <f>[1]consoCURRENT!R16281</f>
        <v>60846.119999999995</v>
      </c>
      <c r="P797" s="34">
        <f>[1]consoCURRENT!S16281</f>
        <v>0</v>
      </c>
      <c r="Q797" s="34">
        <f>[1]consoCURRENT!T16281</f>
        <v>0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121188.88</v>
      </c>
      <c r="AA797" s="34">
        <f>D797-Z797</f>
        <v>833811.12</v>
      </c>
      <c r="AB797" s="41">
        <f>Z797/D797</f>
        <v>0.12689935078534031</v>
      </c>
      <c r="AC797" s="35"/>
      <c r="AE797" s="37"/>
      <c r="AF797" s="37"/>
    </row>
    <row r="798" spans="1:32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2071836.6400000001</v>
      </c>
      <c r="F798" s="34">
        <f>[1]consoCURRENT!I16394</f>
        <v>0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2641630.34</v>
      </c>
      <c r="O798" s="34">
        <f>[1]consoCURRENT!R16394</f>
        <v>-569793.69999999995</v>
      </c>
      <c r="P798" s="34">
        <f>[1]consoCURRENT!S16394</f>
        <v>0</v>
      </c>
      <c r="Q798" s="34">
        <f>[1]consoCURRENT!T16394</f>
        <v>0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 t="shared" ref="Z798:Z800" si="383">SUM(M798:Y798)</f>
        <v>2071836.64</v>
      </c>
      <c r="AA798" s="34">
        <f>D798-Z798</f>
        <v>2973163.3600000003</v>
      </c>
      <c r="AB798" s="41">
        <f>Z798/D798</f>
        <v>0.41067128642220019</v>
      </c>
      <c r="AC798" s="35"/>
      <c r="AE798" s="37"/>
      <c r="AF798" s="37"/>
    </row>
    <row r="799" spans="1:32" s="36" customFormat="1" ht="18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 t="shared" si="383"/>
        <v>0</v>
      </c>
      <c r="AA799" s="34">
        <f>D799-Z799</f>
        <v>0</v>
      </c>
      <c r="AB799" s="41"/>
      <c r="AC799" s="35"/>
      <c r="AE799" s="37"/>
      <c r="AF799" s="37"/>
    </row>
    <row r="800" spans="1:32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 t="shared" si="383"/>
        <v>0</v>
      </c>
      <c r="AA800" s="34">
        <f>D800-Z800</f>
        <v>0</v>
      </c>
      <c r="AB800" s="41"/>
      <c r="AC800" s="35"/>
      <c r="AE800" s="37"/>
      <c r="AF800" s="37"/>
    </row>
    <row r="801" spans="1:32" s="36" customFormat="1" ht="18" customHeight="1" x14ac:dyDescent="0.25">
      <c r="A801" s="42" t="s">
        <v>38</v>
      </c>
      <c r="B801" s="43">
        <f t="shared" ref="B801:AA801" si="384">SUM(B797:B800)</f>
        <v>6000000</v>
      </c>
      <c r="C801" s="43">
        <f t="shared" si="384"/>
        <v>0</v>
      </c>
      <c r="D801" s="43">
        <f t="shared" si="384"/>
        <v>6000000</v>
      </c>
      <c r="E801" s="43">
        <f t="shared" si="384"/>
        <v>2193025.52</v>
      </c>
      <c r="F801" s="43">
        <f t="shared" si="384"/>
        <v>0</v>
      </c>
      <c r="G801" s="43">
        <f t="shared" si="384"/>
        <v>0</v>
      </c>
      <c r="H801" s="43">
        <f t="shared" si="384"/>
        <v>0</v>
      </c>
      <c r="I801" s="43">
        <f t="shared" si="384"/>
        <v>0</v>
      </c>
      <c r="J801" s="43">
        <f t="shared" si="384"/>
        <v>0</v>
      </c>
      <c r="K801" s="43">
        <f t="shared" si="384"/>
        <v>0</v>
      </c>
      <c r="L801" s="43">
        <f t="shared" si="384"/>
        <v>0</v>
      </c>
      <c r="M801" s="43">
        <f t="shared" si="384"/>
        <v>0</v>
      </c>
      <c r="N801" s="43">
        <f t="shared" si="384"/>
        <v>2701973.0999999996</v>
      </c>
      <c r="O801" s="43">
        <f t="shared" si="384"/>
        <v>-508947.57999999996</v>
      </c>
      <c r="P801" s="43">
        <f t="shared" si="384"/>
        <v>0</v>
      </c>
      <c r="Q801" s="43">
        <f t="shared" si="384"/>
        <v>0</v>
      </c>
      <c r="R801" s="43">
        <f t="shared" si="384"/>
        <v>0</v>
      </c>
      <c r="S801" s="43">
        <f t="shared" si="384"/>
        <v>0</v>
      </c>
      <c r="T801" s="43">
        <f t="shared" si="384"/>
        <v>0</v>
      </c>
      <c r="U801" s="43">
        <f t="shared" si="384"/>
        <v>0</v>
      </c>
      <c r="V801" s="43">
        <f t="shared" si="384"/>
        <v>0</v>
      </c>
      <c r="W801" s="43">
        <f t="shared" si="384"/>
        <v>0</v>
      </c>
      <c r="X801" s="43">
        <f t="shared" si="384"/>
        <v>0</v>
      </c>
      <c r="Y801" s="43">
        <f t="shared" si="384"/>
        <v>0</v>
      </c>
      <c r="Z801" s="43">
        <f t="shared" si="384"/>
        <v>2193025.52</v>
      </c>
      <c r="AA801" s="43">
        <f t="shared" si="384"/>
        <v>3806974.4800000004</v>
      </c>
      <c r="AB801" s="44">
        <f>Z801/D801</f>
        <v>0.36550425333333336</v>
      </c>
      <c r="AC801" s="35"/>
      <c r="AE801" s="37"/>
      <c r="AF801" s="37"/>
    </row>
    <row r="802" spans="1:32" s="36" customFormat="1" ht="18" customHeight="1" x14ac:dyDescent="0.25">
      <c r="A802" s="45" t="s">
        <v>39</v>
      </c>
      <c r="B802" s="34">
        <f>[1]consoCURRENT!E16433</f>
        <v>52000</v>
      </c>
      <c r="C802" s="34">
        <f>[1]consoCURRENT!F16433</f>
        <v>0</v>
      </c>
      <c r="D802" s="34">
        <f>[1]consoCURRENT!G16433</f>
        <v>52000</v>
      </c>
      <c r="E802" s="34">
        <f>[1]consoCURRENT!H16433</f>
        <v>8717.52</v>
      </c>
      <c r="F802" s="34">
        <f>[1]consoCURRENT!I16433</f>
        <v>0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4176.12</v>
      </c>
      <c r="O802" s="34">
        <f>[1]consoCURRENT!R16433</f>
        <v>4541.3999999999996</v>
      </c>
      <c r="P802" s="34">
        <f>[1]consoCURRENT!S16433</f>
        <v>0</v>
      </c>
      <c r="Q802" s="34">
        <f>[1]consoCURRENT!T16433</f>
        <v>0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 t="shared" ref="Z802" si="385">SUM(M802:Y802)</f>
        <v>8717.52</v>
      </c>
      <c r="AA802" s="34">
        <f>D802-Z802</f>
        <v>43282.479999999996</v>
      </c>
      <c r="AB802" s="41">
        <f>Z802/D802</f>
        <v>0.16764461538461539</v>
      </c>
      <c r="AC802" s="35"/>
      <c r="AE802" s="37"/>
      <c r="AF802" s="37"/>
    </row>
    <row r="803" spans="1:32" s="36" customFormat="1" ht="18" customHeight="1" x14ac:dyDescent="0.25">
      <c r="A803" s="42" t="s">
        <v>40</v>
      </c>
      <c r="B803" s="43">
        <f t="shared" ref="B803:AA803" si="386">B802+B801</f>
        <v>6052000</v>
      </c>
      <c r="C803" s="43">
        <f t="shared" si="386"/>
        <v>0</v>
      </c>
      <c r="D803" s="43">
        <f t="shared" si="386"/>
        <v>6052000</v>
      </c>
      <c r="E803" s="43">
        <f t="shared" si="386"/>
        <v>2201743.04</v>
      </c>
      <c r="F803" s="43">
        <f t="shared" si="386"/>
        <v>0</v>
      </c>
      <c r="G803" s="43">
        <f t="shared" si="386"/>
        <v>0</v>
      </c>
      <c r="H803" s="43">
        <f t="shared" si="386"/>
        <v>0</v>
      </c>
      <c r="I803" s="43">
        <f t="shared" si="386"/>
        <v>0</v>
      </c>
      <c r="J803" s="43">
        <f t="shared" si="386"/>
        <v>0</v>
      </c>
      <c r="K803" s="43">
        <f t="shared" si="386"/>
        <v>0</v>
      </c>
      <c r="L803" s="43">
        <f t="shared" si="386"/>
        <v>0</v>
      </c>
      <c r="M803" s="43">
        <f t="shared" si="386"/>
        <v>0</v>
      </c>
      <c r="N803" s="43">
        <f t="shared" si="386"/>
        <v>2706149.2199999997</v>
      </c>
      <c r="O803" s="43">
        <f t="shared" si="386"/>
        <v>-504406.17999999993</v>
      </c>
      <c r="P803" s="43">
        <f t="shared" si="386"/>
        <v>0</v>
      </c>
      <c r="Q803" s="43">
        <f t="shared" si="386"/>
        <v>0</v>
      </c>
      <c r="R803" s="43">
        <f t="shared" si="386"/>
        <v>0</v>
      </c>
      <c r="S803" s="43">
        <f t="shared" si="386"/>
        <v>0</v>
      </c>
      <c r="T803" s="43">
        <f t="shared" si="386"/>
        <v>0</v>
      </c>
      <c r="U803" s="43">
        <f t="shared" si="386"/>
        <v>0</v>
      </c>
      <c r="V803" s="43">
        <f t="shared" si="386"/>
        <v>0</v>
      </c>
      <c r="W803" s="43">
        <f t="shared" si="386"/>
        <v>0</v>
      </c>
      <c r="X803" s="43">
        <f t="shared" si="386"/>
        <v>0</v>
      </c>
      <c r="Y803" s="43">
        <f t="shared" si="386"/>
        <v>0</v>
      </c>
      <c r="Z803" s="43">
        <f t="shared" si="386"/>
        <v>2201743.04</v>
      </c>
      <c r="AA803" s="43">
        <f t="shared" si="386"/>
        <v>3850256.9600000004</v>
      </c>
      <c r="AB803" s="44">
        <f>Z803/D803</f>
        <v>0.36380420356906806</v>
      </c>
      <c r="AC803" s="46"/>
      <c r="AE803" s="37"/>
      <c r="AF803" s="37"/>
    </row>
    <row r="804" spans="1:32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  <c r="AF804" s="37"/>
    </row>
    <row r="805" spans="1:32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  <c r="AF805" s="37"/>
    </row>
    <row r="806" spans="1:32" s="36" customFormat="1" ht="15" customHeight="1" x14ac:dyDescent="0.25">
      <c r="A806" s="51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  <c r="AF806" s="37"/>
    </row>
    <row r="807" spans="1:32" s="36" customFormat="1" ht="18" customHeight="1" x14ac:dyDescent="0.2">
      <c r="A807" s="40" t="s">
        <v>34</v>
      </c>
      <c r="B807" s="34">
        <f>[1]consoCURRENT!E16494</f>
        <v>19045000</v>
      </c>
      <c r="C807" s="34">
        <f>[1]consoCURRENT!F16494</f>
        <v>0</v>
      </c>
      <c r="D807" s="34">
        <f>[1]consoCURRENT!G16494</f>
        <v>19045000</v>
      </c>
      <c r="E807" s="34">
        <f>[1]consoCURRENT!H16494</f>
        <v>6783960.3300000001</v>
      </c>
      <c r="F807" s="34">
        <f>[1]consoCURRENT!I16494</f>
        <v>0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6599199.0999999996</v>
      </c>
      <c r="O807" s="34">
        <f>[1]consoCURRENT!R16494</f>
        <v>184761.23</v>
      </c>
      <c r="P807" s="34">
        <f>[1]consoCURRENT!S16494</f>
        <v>0</v>
      </c>
      <c r="Q807" s="34">
        <f>[1]consoCURRENT!T16494</f>
        <v>0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6783960.3300000001</v>
      </c>
      <c r="AA807" s="34">
        <f>D807-Z807</f>
        <v>12261039.67</v>
      </c>
      <c r="AB807" s="41">
        <f>Z807/D807</f>
        <v>0.35620689577316883</v>
      </c>
      <c r="AC807" s="35"/>
      <c r="AE807" s="37"/>
      <c r="AF807" s="37"/>
    </row>
    <row r="808" spans="1:32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2320177.21</v>
      </c>
      <c r="F808" s="34">
        <f>[1]consoCURRENT!I16607</f>
        <v>0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1637188.48</v>
      </c>
      <c r="O808" s="34">
        <f>[1]consoCURRENT!R16607</f>
        <v>682988.73</v>
      </c>
      <c r="P808" s="34">
        <f>[1]consoCURRENT!S16607</f>
        <v>0</v>
      </c>
      <c r="Q808" s="34">
        <f>[1]consoCURRENT!T16607</f>
        <v>0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 t="shared" ref="Z808:Z810" si="387">SUM(M808:Y808)</f>
        <v>2320177.21</v>
      </c>
      <c r="AA808" s="34">
        <f>D808-Z808</f>
        <v>21262822.789999999</v>
      </c>
      <c r="AB808" s="41">
        <f>Z808/D808</f>
        <v>9.8383463087817494E-2</v>
      </c>
      <c r="AC808" s="35"/>
      <c r="AE808" s="37"/>
      <c r="AF808" s="37"/>
    </row>
    <row r="809" spans="1:32" s="36" customFormat="1" ht="18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 t="shared" si="387"/>
        <v>0</v>
      </c>
      <c r="AA809" s="34">
        <f>D809-Z809</f>
        <v>0</v>
      </c>
      <c r="AB809" s="41"/>
      <c r="AC809" s="35"/>
      <c r="AE809" s="37"/>
      <c r="AF809" s="37"/>
    </row>
    <row r="810" spans="1:32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 t="shared" si="387"/>
        <v>0</v>
      </c>
      <c r="AA810" s="34">
        <f>D810-Z810</f>
        <v>0</v>
      </c>
      <c r="AB810" s="41"/>
      <c r="AC810" s="35"/>
      <c r="AE810" s="37"/>
      <c r="AF810" s="37"/>
    </row>
    <row r="811" spans="1:32" s="36" customFormat="1" ht="18" customHeight="1" x14ac:dyDescent="0.25">
      <c r="A811" s="42" t="s">
        <v>38</v>
      </c>
      <c r="B811" s="43">
        <f t="shared" ref="B811:AA811" si="388">SUM(B807:B810)</f>
        <v>42628000</v>
      </c>
      <c r="C811" s="43">
        <f t="shared" si="388"/>
        <v>0</v>
      </c>
      <c r="D811" s="43">
        <f t="shared" si="388"/>
        <v>42628000</v>
      </c>
      <c r="E811" s="43">
        <f t="shared" si="388"/>
        <v>9104137.5399999991</v>
      </c>
      <c r="F811" s="43">
        <f t="shared" si="388"/>
        <v>0</v>
      </c>
      <c r="G811" s="43">
        <f t="shared" si="388"/>
        <v>0</v>
      </c>
      <c r="H811" s="43">
        <f t="shared" si="388"/>
        <v>0</v>
      </c>
      <c r="I811" s="43">
        <f t="shared" si="388"/>
        <v>0</v>
      </c>
      <c r="J811" s="43">
        <f t="shared" si="388"/>
        <v>0</v>
      </c>
      <c r="K811" s="43">
        <f t="shared" si="388"/>
        <v>0</v>
      </c>
      <c r="L811" s="43">
        <f t="shared" si="388"/>
        <v>0</v>
      </c>
      <c r="M811" s="43">
        <f t="shared" si="388"/>
        <v>0</v>
      </c>
      <c r="N811" s="43">
        <f t="shared" si="388"/>
        <v>8236387.5800000001</v>
      </c>
      <c r="O811" s="43">
        <f t="shared" si="388"/>
        <v>867749.96</v>
      </c>
      <c r="P811" s="43">
        <f t="shared" si="388"/>
        <v>0</v>
      </c>
      <c r="Q811" s="43">
        <f t="shared" si="388"/>
        <v>0</v>
      </c>
      <c r="R811" s="43">
        <f t="shared" si="388"/>
        <v>0</v>
      </c>
      <c r="S811" s="43">
        <f t="shared" si="388"/>
        <v>0</v>
      </c>
      <c r="T811" s="43">
        <f t="shared" si="388"/>
        <v>0</v>
      </c>
      <c r="U811" s="43">
        <f t="shared" si="388"/>
        <v>0</v>
      </c>
      <c r="V811" s="43">
        <f t="shared" si="388"/>
        <v>0</v>
      </c>
      <c r="W811" s="43">
        <f t="shared" si="388"/>
        <v>0</v>
      </c>
      <c r="X811" s="43">
        <f t="shared" si="388"/>
        <v>0</v>
      </c>
      <c r="Y811" s="43">
        <f t="shared" si="388"/>
        <v>0</v>
      </c>
      <c r="Z811" s="43">
        <f t="shared" si="388"/>
        <v>9104137.5399999991</v>
      </c>
      <c r="AA811" s="43">
        <f t="shared" si="388"/>
        <v>33523862.460000001</v>
      </c>
      <c r="AB811" s="44">
        <f>Z811/D811</f>
        <v>0.21357177301304306</v>
      </c>
      <c r="AC811" s="35"/>
      <c r="AE811" s="37"/>
      <c r="AF811" s="37"/>
    </row>
    <row r="812" spans="1:32" s="36" customFormat="1" ht="18" customHeight="1" x14ac:dyDescent="0.25">
      <c r="A812" s="45" t="s">
        <v>39</v>
      </c>
      <c r="B812" s="34">
        <f>[1]consoCURRENT!E16646</f>
        <v>688000</v>
      </c>
      <c r="C812" s="34">
        <f>[1]consoCURRENT!F16646</f>
        <v>0</v>
      </c>
      <c r="D812" s="34">
        <f>[1]consoCURRENT!G16646</f>
        <v>688000</v>
      </c>
      <c r="E812" s="34">
        <f>[1]consoCURRENT!H16646</f>
        <v>68729.86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30951.360000000001</v>
      </c>
      <c r="O812" s="34">
        <f>[1]consoCURRENT!R16646</f>
        <v>37778.5</v>
      </c>
      <c r="P812" s="34">
        <f>[1]consoCURRENT!S16646</f>
        <v>0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 t="shared" ref="Z812" si="389">SUM(M812:Y812)</f>
        <v>68729.86</v>
      </c>
      <c r="AA812" s="34">
        <f>D812-Z812</f>
        <v>619270.14</v>
      </c>
      <c r="AB812" s="41">
        <f>Z812/D812</f>
        <v>9.9898052325581396E-2</v>
      </c>
      <c r="AC812" s="35"/>
      <c r="AE812" s="37"/>
      <c r="AF812" s="37"/>
    </row>
    <row r="813" spans="1:32" s="36" customFormat="1" ht="18" customHeight="1" x14ac:dyDescent="0.25">
      <c r="A813" s="42" t="s">
        <v>40</v>
      </c>
      <c r="B813" s="43">
        <f t="shared" ref="B813:AA813" si="390">B812+B811</f>
        <v>43316000</v>
      </c>
      <c r="C813" s="43">
        <f t="shared" si="390"/>
        <v>0</v>
      </c>
      <c r="D813" s="43">
        <f t="shared" si="390"/>
        <v>43316000</v>
      </c>
      <c r="E813" s="43">
        <f t="shared" si="390"/>
        <v>9172867.3999999985</v>
      </c>
      <c r="F813" s="43">
        <f t="shared" si="390"/>
        <v>0</v>
      </c>
      <c r="G813" s="43">
        <f t="shared" si="390"/>
        <v>0</v>
      </c>
      <c r="H813" s="43">
        <f t="shared" si="390"/>
        <v>0</v>
      </c>
      <c r="I813" s="43">
        <f t="shared" si="390"/>
        <v>0</v>
      </c>
      <c r="J813" s="43">
        <f t="shared" si="390"/>
        <v>0</v>
      </c>
      <c r="K813" s="43">
        <f t="shared" si="390"/>
        <v>0</v>
      </c>
      <c r="L813" s="43">
        <f t="shared" si="390"/>
        <v>0</v>
      </c>
      <c r="M813" s="43">
        <f t="shared" si="390"/>
        <v>0</v>
      </c>
      <c r="N813" s="43">
        <f t="shared" si="390"/>
        <v>8267338.9400000004</v>
      </c>
      <c r="O813" s="43">
        <f t="shared" si="390"/>
        <v>905528.46</v>
      </c>
      <c r="P813" s="43">
        <f t="shared" si="390"/>
        <v>0</v>
      </c>
      <c r="Q813" s="43">
        <f t="shared" si="390"/>
        <v>0</v>
      </c>
      <c r="R813" s="43">
        <f t="shared" si="390"/>
        <v>0</v>
      </c>
      <c r="S813" s="43">
        <f t="shared" si="390"/>
        <v>0</v>
      </c>
      <c r="T813" s="43">
        <f t="shared" si="390"/>
        <v>0</v>
      </c>
      <c r="U813" s="43">
        <f t="shared" si="390"/>
        <v>0</v>
      </c>
      <c r="V813" s="43">
        <f t="shared" si="390"/>
        <v>0</v>
      </c>
      <c r="W813" s="43">
        <f t="shared" si="390"/>
        <v>0</v>
      </c>
      <c r="X813" s="43">
        <f t="shared" si="390"/>
        <v>0</v>
      </c>
      <c r="Y813" s="43">
        <f t="shared" si="390"/>
        <v>0</v>
      </c>
      <c r="Z813" s="43">
        <f t="shared" si="390"/>
        <v>9172867.3999999985</v>
      </c>
      <c r="AA813" s="43">
        <f t="shared" si="390"/>
        <v>34143132.600000001</v>
      </c>
      <c r="AB813" s="44">
        <f>Z813/D813</f>
        <v>0.21176626188937109</v>
      </c>
      <c r="AC813" s="46"/>
      <c r="AE813" s="37"/>
      <c r="AF813" s="37"/>
    </row>
    <row r="814" spans="1:32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  <c r="AF814" s="37"/>
    </row>
    <row r="815" spans="1:32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  <c r="AF815" s="37"/>
    </row>
    <row r="816" spans="1:32" s="36" customFormat="1" ht="15" customHeight="1" x14ac:dyDescent="0.25">
      <c r="A816" s="51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  <c r="AF816" s="37"/>
    </row>
    <row r="817" spans="1:32" s="36" customFormat="1" ht="18" customHeight="1" x14ac:dyDescent="0.2">
      <c r="A817" s="40" t="s">
        <v>34</v>
      </c>
      <c r="B817" s="34">
        <f>[1]consoCURRENT!E16707</f>
        <v>20505000</v>
      </c>
      <c r="C817" s="34">
        <f>[1]consoCURRENT!F16707</f>
        <v>0</v>
      </c>
      <c r="D817" s="34">
        <f>[1]consoCURRENT!G16707</f>
        <v>20505000</v>
      </c>
      <c r="E817" s="34">
        <f>[1]consoCURRENT!H16707</f>
        <v>1900619.8299999998</v>
      </c>
      <c r="F817" s="34">
        <f>[1]consoCURRENT!I16707</f>
        <v>0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1008659.91</v>
      </c>
      <c r="O817" s="34">
        <f>[1]consoCURRENT!R16707</f>
        <v>891959.92</v>
      </c>
      <c r="P817" s="34">
        <f>[1]consoCURRENT!S16707</f>
        <v>0</v>
      </c>
      <c r="Q817" s="34">
        <f>[1]consoCURRENT!T16707</f>
        <v>0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1900619.83</v>
      </c>
      <c r="AA817" s="34">
        <f>D817-Z817</f>
        <v>18604380.170000002</v>
      </c>
      <c r="AB817" s="41">
        <f>Z817/D817</f>
        <v>9.2690554986588639E-2</v>
      </c>
      <c r="AC817" s="35"/>
      <c r="AE817" s="37"/>
      <c r="AF817" s="37"/>
    </row>
    <row r="818" spans="1:32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3236438.39</v>
      </c>
      <c r="F818" s="34">
        <f>[1]consoCURRENT!I16820</f>
        <v>0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1508297.88</v>
      </c>
      <c r="O818" s="34">
        <f>[1]consoCURRENT!R16820</f>
        <v>1728140.5099999998</v>
      </c>
      <c r="P818" s="34">
        <f>[1]consoCURRENT!S16820</f>
        <v>0</v>
      </c>
      <c r="Q818" s="34">
        <f>[1]consoCURRENT!T16820</f>
        <v>0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 t="shared" ref="Z818:Z820" si="391">SUM(M818:Y818)</f>
        <v>3236438.3899999997</v>
      </c>
      <c r="AA818" s="34">
        <f>D818-Z818</f>
        <v>17417561.609999999</v>
      </c>
      <c r="AB818" s="41">
        <f>Z818/D818</f>
        <v>0.15669789822794614</v>
      </c>
      <c r="AC818" s="35"/>
      <c r="AE818" s="37"/>
      <c r="AF818" s="37"/>
    </row>
    <row r="819" spans="1:32" s="36" customFormat="1" ht="18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 t="shared" si="391"/>
        <v>0</v>
      </c>
      <c r="AA819" s="34">
        <f>D819-Z819</f>
        <v>0</v>
      </c>
      <c r="AB819" s="41"/>
      <c r="AC819" s="35"/>
      <c r="AE819" s="37"/>
      <c r="AF819" s="37"/>
    </row>
    <row r="820" spans="1:32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 t="shared" si="391"/>
        <v>0</v>
      </c>
      <c r="AA820" s="34">
        <f>D820-Z820</f>
        <v>0</v>
      </c>
      <c r="AB820" s="41"/>
      <c r="AC820" s="35"/>
      <c r="AE820" s="37"/>
      <c r="AF820" s="37"/>
    </row>
    <row r="821" spans="1:32" s="36" customFormat="1" ht="18" customHeight="1" x14ac:dyDescent="0.25">
      <c r="A821" s="42" t="s">
        <v>38</v>
      </c>
      <c r="B821" s="43">
        <f t="shared" ref="B821:AA821" si="392">SUM(B817:B820)</f>
        <v>41159000</v>
      </c>
      <c r="C821" s="43">
        <f t="shared" si="392"/>
        <v>0</v>
      </c>
      <c r="D821" s="43">
        <f t="shared" si="392"/>
        <v>41159000</v>
      </c>
      <c r="E821" s="43">
        <f t="shared" si="392"/>
        <v>5137058.22</v>
      </c>
      <c r="F821" s="43">
        <f t="shared" si="392"/>
        <v>0</v>
      </c>
      <c r="G821" s="43">
        <f t="shared" si="392"/>
        <v>0</v>
      </c>
      <c r="H821" s="43">
        <f t="shared" si="392"/>
        <v>0</v>
      </c>
      <c r="I821" s="43">
        <f t="shared" si="392"/>
        <v>0</v>
      </c>
      <c r="J821" s="43">
        <f t="shared" si="392"/>
        <v>0</v>
      </c>
      <c r="K821" s="43">
        <f t="shared" si="392"/>
        <v>0</v>
      </c>
      <c r="L821" s="43">
        <f t="shared" si="392"/>
        <v>0</v>
      </c>
      <c r="M821" s="43">
        <f t="shared" si="392"/>
        <v>0</v>
      </c>
      <c r="N821" s="43">
        <f t="shared" si="392"/>
        <v>2516957.79</v>
      </c>
      <c r="O821" s="43">
        <f t="shared" si="392"/>
        <v>2620100.4299999997</v>
      </c>
      <c r="P821" s="43">
        <f t="shared" si="392"/>
        <v>0</v>
      </c>
      <c r="Q821" s="43">
        <f t="shared" si="392"/>
        <v>0</v>
      </c>
      <c r="R821" s="43">
        <f t="shared" si="392"/>
        <v>0</v>
      </c>
      <c r="S821" s="43">
        <f t="shared" si="392"/>
        <v>0</v>
      </c>
      <c r="T821" s="43">
        <f t="shared" si="392"/>
        <v>0</v>
      </c>
      <c r="U821" s="43">
        <f t="shared" si="392"/>
        <v>0</v>
      </c>
      <c r="V821" s="43">
        <f t="shared" si="392"/>
        <v>0</v>
      </c>
      <c r="W821" s="43">
        <f t="shared" si="392"/>
        <v>0</v>
      </c>
      <c r="X821" s="43">
        <f t="shared" si="392"/>
        <v>0</v>
      </c>
      <c r="Y821" s="43">
        <f t="shared" si="392"/>
        <v>0</v>
      </c>
      <c r="Z821" s="43">
        <f t="shared" si="392"/>
        <v>5137058.22</v>
      </c>
      <c r="AA821" s="43">
        <f t="shared" si="392"/>
        <v>36021941.780000001</v>
      </c>
      <c r="AB821" s="44">
        <f>Z821/D821</f>
        <v>0.12481008333535799</v>
      </c>
      <c r="AC821" s="35"/>
      <c r="AE821" s="37"/>
      <c r="AF821" s="37"/>
    </row>
    <row r="822" spans="1:32" s="36" customFormat="1" ht="18" customHeight="1" x14ac:dyDescent="0.25">
      <c r="A822" s="45" t="s">
        <v>39</v>
      </c>
      <c r="B822" s="34">
        <f>[1]consoCURRENT!E16859</f>
        <v>1157000</v>
      </c>
      <c r="C822" s="34">
        <f>[1]consoCURRENT!F16859</f>
        <v>0</v>
      </c>
      <c r="D822" s="34">
        <f>[1]consoCURRENT!G16859</f>
        <v>1157000</v>
      </c>
      <c r="E822" s="34">
        <f>[1]consoCURRENT!H16859</f>
        <v>104914.19999999998</v>
      </c>
      <c r="F822" s="34">
        <f>[1]consoCURRENT!I16859</f>
        <v>0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104914.19999999998</v>
      </c>
      <c r="P822" s="34">
        <f>[1]consoCURRENT!S16859</f>
        <v>0</v>
      </c>
      <c r="Q822" s="34">
        <f>[1]consoCURRENT!T16859</f>
        <v>0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 t="shared" ref="Z822" si="393">SUM(M822:Y822)</f>
        <v>104914.19999999998</v>
      </c>
      <c r="AA822" s="34">
        <f>D822-Z822</f>
        <v>1052085.8</v>
      </c>
      <c r="AB822" s="41">
        <f>Z822/D822</f>
        <v>9.0677787381158156E-2</v>
      </c>
      <c r="AC822" s="35"/>
      <c r="AE822" s="37"/>
      <c r="AF822" s="37"/>
    </row>
    <row r="823" spans="1:32" s="36" customFormat="1" ht="18" customHeight="1" x14ac:dyDescent="0.25">
      <c r="A823" s="42" t="s">
        <v>40</v>
      </c>
      <c r="B823" s="43">
        <f t="shared" ref="B823:AA823" si="394">B822+B821</f>
        <v>42316000</v>
      </c>
      <c r="C823" s="43">
        <f t="shared" si="394"/>
        <v>0</v>
      </c>
      <c r="D823" s="43">
        <f t="shared" si="394"/>
        <v>42316000</v>
      </c>
      <c r="E823" s="43">
        <f t="shared" si="394"/>
        <v>5241972.42</v>
      </c>
      <c r="F823" s="43">
        <f t="shared" si="394"/>
        <v>0</v>
      </c>
      <c r="G823" s="43">
        <f t="shared" si="394"/>
        <v>0</v>
      </c>
      <c r="H823" s="43">
        <f t="shared" si="394"/>
        <v>0</v>
      </c>
      <c r="I823" s="43">
        <f t="shared" si="394"/>
        <v>0</v>
      </c>
      <c r="J823" s="43">
        <f t="shared" si="394"/>
        <v>0</v>
      </c>
      <c r="K823" s="43">
        <f t="shared" si="394"/>
        <v>0</v>
      </c>
      <c r="L823" s="43">
        <f t="shared" si="394"/>
        <v>0</v>
      </c>
      <c r="M823" s="43">
        <f t="shared" si="394"/>
        <v>0</v>
      </c>
      <c r="N823" s="43">
        <f t="shared" si="394"/>
        <v>2516957.79</v>
      </c>
      <c r="O823" s="43">
        <f t="shared" si="394"/>
        <v>2725014.63</v>
      </c>
      <c r="P823" s="43">
        <f t="shared" si="394"/>
        <v>0</v>
      </c>
      <c r="Q823" s="43">
        <f t="shared" si="394"/>
        <v>0</v>
      </c>
      <c r="R823" s="43">
        <f t="shared" si="394"/>
        <v>0</v>
      </c>
      <c r="S823" s="43">
        <f t="shared" si="394"/>
        <v>0</v>
      </c>
      <c r="T823" s="43">
        <f t="shared" si="394"/>
        <v>0</v>
      </c>
      <c r="U823" s="43">
        <f t="shared" si="394"/>
        <v>0</v>
      </c>
      <c r="V823" s="43">
        <f t="shared" si="394"/>
        <v>0</v>
      </c>
      <c r="W823" s="43">
        <f t="shared" si="394"/>
        <v>0</v>
      </c>
      <c r="X823" s="43">
        <f t="shared" si="394"/>
        <v>0</v>
      </c>
      <c r="Y823" s="43">
        <f t="shared" si="394"/>
        <v>0</v>
      </c>
      <c r="Z823" s="43">
        <f t="shared" si="394"/>
        <v>5241972.42</v>
      </c>
      <c r="AA823" s="43">
        <f t="shared" si="394"/>
        <v>37074027.579999998</v>
      </c>
      <c r="AB823" s="44">
        <f>Z823/D823</f>
        <v>0.12387684138387371</v>
      </c>
      <c r="AC823" s="46"/>
      <c r="AE823" s="37"/>
      <c r="AF823" s="37"/>
    </row>
    <row r="824" spans="1:32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  <c r="AF824" s="37"/>
    </row>
    <row r="825" spans="1:32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  <c r="AF825" s="37"/>
    </row>
    <row r="826" spans="1:32" s="36" customFormat="1" ht="15" customHeight="1" x14ac:dyDescent="0.25">
      <c r="A826" s="51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  <c r="AF826" s="37"/>
    </row>
    <row r="827" spans="1:32" s="36" customFormat="1" ht="18" customHeight="1" x14ac:dyDescent="0.2">
      <c r="A827" s="53" t="s">
        <v>34</v>
      </c>
      <c r="B827" s="54">
        <f>[1]consoCURRENT!E16920</f>
        <v>34463000</v>
      </c>
      <c r="C827" s="54">
        <f>[1]consoCURRENT!F16920</f>
        <v>0</v>
      </c>
      <c r="D827" s="54">
        <f>[1]consoCURRENT!G16920</f>
        <v>34463000</v>
      </c>
      <c r="E827" s="54">
        <f>[1]consoCURRENT!H16920</f>
        <v>4776486.49</v>
      </c>
      <c r="F827" s="54">
        <f>[1]consoCURRENT!I16920</f>
        <v>0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2225445.2600000002</v>
      </c>
      <c r="O827" s="54">
        <f>[1]consoCURRENT!R16920</f>
        <v>2551041.23</v>
      </c>
      <c r="P827" s="54">
        <f>[1]consoCURRENT!S16920</f>
        <v>0</v>
      </c>
      <c r="Q827" s="54">
        <f>[1]consoCURRENT!T16920</f>
        <v>0</v>
      </c>
      <c r="R827" s="54">
        <f>[1]consoCURRENT!U16920</f>
        <v>0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54">
        <f>SUM(M827:Y827)</f>
        <v>4776486.49</v>
      </c>
      <c r="AA827" s="54">
        <f>D827-Z827</f>
        <v>29686513.509999998</v>
      </c>
      <c r="AB827" s="55">
        <f>Z827/D827</f>
        <v>0.138597524591591</v>
      </c>
      <c r="AC827" s="46"/>
      <c r="AE827" s="37"/>
      <c r="AF827" s="37"/>
    </row>
    <row r="828" spans="1:32" s="36" customFormat="1" ht="18" customHeight="1" x14ac:dyDescent="0.2">
      <c r="A828" s="40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15262661.720000001</v>
      </c>
      <c r="F828" s="34">
        <f>[1]consoCURRENT!I17033</f>
        <v>0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6783577.8700000001</v>
      </c>
      <c r="O828" s="34">
        <f>[1]consoCURRENT!R17033</f>
        <v>8479083.8499999996</v>
      </c>
      <c r="P828" s="34">
        <f>[1]consoCURRENT!S17033</f>
        <v>0</v>
      </c>
      <c r="Q828" s="34">
        <f>[1]consoCURRENT!T17033</f>
        <v>0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 t="shared" ref="Z828:Z830" si="395">SUM(M828:Y828)</f>
        <v>15262661.719999999</v>
      </c>
      <c r="AA828" s="34">
        <f>D828-Z828</f>
        <v>19496338.280000001</v>
      </c>
      <c r="AB828" s="41">
        <f>Z828/D828</f>
        <v>0.4390995632785753</v>
      </c>
      <c r="AC828" s="35"/>
      <c r="AE828" s="37"/>
      <c r="AF828" s="37"/>
    </row>
    <row r="829" spans="1:32" s="36" customFormat="1" ht="18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 t="shared" si="395"/>
        <v>0</v>
      </c>
      <c r="AA829" s="34">
        <f>D829-Z829</f>
        <v>0</v>
      </c>
      <c r="AB829" s="41"/>
      <c r="AC829" s="35"/>
      <c r="AE829" s="37"/>
      <c r="AF829" s="37"/>
    </row>
    <row r="830" spans="1:32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 t="shared" si="395"/>
        <v>0</v>
      </c>
      <c r="AA830" s="34">
        <f>D830-Z830</f>
        <v>0</v>
      </c>
      <c r="AB830" s="41"/>
      <c r="AC830" s="35"/>
      <c r="AE830" s="37"/>
      <c r="AF830" s="37"/>
    </row>
    <row r="831" spans="1:32" s="36" customFormat="1" ht="18" customHeight="1" x14ac:dyDescent="0.25">
      <c r="A831" s="42" t="s">
        <v>38</v>
      </c>
      <c r="B831" s="43">
        <f t="shared" ref="B831:AA831" si="396">SUM(B827:B830)</f>
        <v>69222000</v>
      </c>
      <c r="C831" s="43">
        <f t="shared" si="396"/>
        <v>0</v>
      </c>
      <c r="D831" s="43">
        <f t="shared" si="396"/>
        <v>69222000</v>
      </c>
      <c r="E831" s="43">
        <f t="shared" si="396"/>
        <v>20039148.210000001</v>
      </c>
      <c r="F831" s="43">
        <f t="shared" si="396"/>
        <v>0</v>
      </c>
      <c r="G831" s="43">
        <f t="shared" si="396"/>
        <v>0</v>
      </c>
      <c r="H831" s="43">
        <f t="shared" si="396"/>
        <v>0</v>
      </c>
      <c r="I831" s="43">
        <f t="shared" si="396"/>
        <v>0</v>
      </c>
      <c r="J831" s="43">
        <f t="shared" si="396"/>
        <v>0</v>
      </c>
      <c r="K831" s="43">
        <f t="shared" si="396"/>
        <v>0</v>
      </c>
      <c r="L831" s="43">
        <f t="shared" si="396"/>
        <v>0</v>
      </c>
      <c r="M831" s="43">
        <f t="shared" si="396"/>
        <v>0</v>
      </c>
      <c r="N831" s="43">
        <f t="shared" si="396"/>
        <v>9009023.1300000008</v>
      </c>
      <c r="O831" s="43">
        <f t="shared" si="396"/>
        <v>11030125.08</v>
      </c>
      <c r="P831" s="43">
        <f t="shared" si="396"/>
        <v>0</v>
      </c>
      <c r="Q831" s="43">
        <f t="shared" si="396"/>
        <v>0</v>
      </c>
      <c r="R831" s="43">
        <f t="shared" si="396"/>
        <v>0</v>
      </c>
      <c r="S831" s="43">
        <f t="shared" si="396"/>
        <v>0</v>
      </c>
      <c r="T831" s="43">
        <f t="shared" si="396"/>
        <v>0</v>
      </c>
      <c r="U831" s="43">
        <f t="shared" si="396"/>
        <v>0</v>
      </c>
      <c r="V831" s="43">
        <f t="shared" si="396"/>
        <v>0</v>
      </c>
      <c r="W831" s="43">
        <f t="shared" si="396"/>
        <v>0</v>
      </c>
      <c r="X831" s="43">
        <f t="shared" si="396"/>
        <v>0</v>
      </c>
      <c r="Y831" s="43">
        <f t="shared" si="396"/>
        <v>0</v>
      </c>
      <c r="Z831" s="43">
        <f t="shared" si="396"/>
        <v>20039148.210000001</v>
      </c>
      <c r="AA831" s="43">
        <f t="shared" si="396"/>
        <v>49182851.789999999</v>
      </c>
      <c r="AB831" s="44">
        <f>Z831/D831</f>
        <v>0.28949103189737369</v>
      </c>
      <c r="AC831" s="35"/>
      <c r="AE831" s="37"/>
      <c r="AF831" s="37"/>
    </row>
    <row r="832" spans="1:32" s="36" customFormat="1" ht="18" customHeight="1" x14ac:dyDescent="0.25">
      <c r="A832" s="45" t="s">
        <v>39</v>
      </c>
      <c r="B832" s="34">
        <f>[1]consoCURRENT!E17072</f>
        <v>2056000</v>
      </c>
      <c r="C832" s="34">
        <f>[1]consoCURRENT!F17072</f>
        <v>0</v>
      </c>
      <c r="D832" s="34">
        <f>[1]consoCURRENT!G17072</f>
        <v>2056000</v>
      </c>
      <c r="E832" s="34">
        <f>[1]consoCURRENT!H17072</f>
        <v>171743.64</v>
      </c>
      <c r="F832" s="34">
        <f>[1]consoCURRENT!I17072</f>
        <v>0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171743.64</v>
      </c>
      <c r="O832" s="34">
        <f>[1]consoCURRENT!R17072</f>
        <v>0</v>
      </c>
      <c r="P832" s="34">
        <f>[1]consoCURRENT!S17072</f>
        <v>0</v>
      </c>
      <c r="Q832" s="34">
        <f>[1]consoCURRENT!T17072</f>
        <v>0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 t="shared" ref="Z832" si="397">SUM(M832:Y832)</f>
        <v>171743.64</v>
      </c>
      <c r="AA832" s="34">
        <f>D832-Z832</f>
        <v>1884256.3599999999</v>
      </c>
      <c r="AB832" s="41">
        <f>Z832/D832</f>
        <v>8.3532898832684832E-2</v>
      </c>
      <c r="AC832" s="35"/>
      <c r="AE832" s="37"/>
      <c r="AF832" s="37"/>
    </row>
    <row r="833" spans="1:32" s="36" customFormat="1" ht="18" customHeight="1" x14ac:dyDescent="0.25">
      <c r="A833" s="42" t="s">
        <v>40</v>
      </c>
      <c r="B833" s="43">
        <f t="shared" ref="B833:AA833" si="398">B832+B831</f>
        <v>71278000</v>
      </c>
      <c r="C833" s="43">
        <f t="shared" si="398"/>
        <v>0</v>
      </c>
      <c r="D833" s="43">
        <f t="shared" si="398"/>
        <v>71278000</v>
      </c>
      <c r="E833" s="43">
        <f t="shared" si="398"/>
        <v>20210891.850000001</v>
      </c>
      <c r="F833" s="43">
        <f t="shared" si="398"/>
        <v>0</v>
      </c>
      <c r="G833" s="43">
        <f t="shared" si="398"/>
        <v>0</v>
      </c>
      <c r="H833" s="43">
        <f t="shared" si="398"/>
        <v>0</v>
      </c>
      <c r="I833" s="43">
        <f t="shared" si="398"/>
        <v>0</v>
      </c>
      <c r="J833" s="43">
        <f t="shared" si="398"/>
        <v>0</v>
      </c>
      <c r="K833" s="43">
        <f t="shared" si="398"/>
        <v>0</v>
      </c>
      <c r="L833" s="43">
        <f t="shared" si="398"/>
        <v>0</v>
      </c>
      <c r="M833" s="43">
        <f t="shared" si="398"/>
        <v>0</v>
      </c>
      <c r="N833" s="43">
        <f t="shared" si="398"/>
        <v>9180766.7700000014</v>
      </c>
      <c r="O833" s="43">
        <f t="shared" si="398"/>
        <v>11030125.08</v>
      </c>
      <c r="P833" s="43">
        <f t="shared" si="398"/>
        <v>0</v>
      </c>
      <c r="Q833" s="43">
        <f t="shared" si="398"/>
        <v>0</v>
      </c>
      <c r="R833" s="43">
        <f t="shared" si="398"/>
        <v>0</v>
      </c>
      <c r="S833" s="43">
        <f t="shared" si="398"/>
        <v>0</v>
      </c>
      <c r="T833" s="43">
        <f t="shared" si="398"/>
        <v>0</v>
      </c>
      <c r="U833" s="43">
        <f t="shared" si="398"/>
        <v>0</v>
      </c>
      <c r="V833" s="43">
        <f t="shared" si="398"/>
        <v>0</v>
      </c>
      <c r="W833" s="43">
        <f t="shared" si="398"/>
        <v>0</v>
      </c>
      <c r="X833" s="43">
        <f t="shared" si="398"/>
        <v>0</v>
      </c>
      <c r="Y833" s="43">
        <f t="shared" si="398"/>
        <v>0</v>
      </c>
      <c r="Z833" s="43">
        <f t="shared" si="398"/>
        <v>20210891.850000001</v>
      </c>
      <c r="AA833" s="43">
        <f t="shared" si="398"/>
        <v>51067108.149999999</v>
      </c>
      <c r="AB833" s="44">
        <f>Z833/D833</f>
        <v>0.28355020974213646</v>
      </c>
      <c r="AC833" s="46"/>
      <c r="AE833" s="37"/>
      <c r="AF833" s="37"/>
    </row>
    <row r="834" spans="1:32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  <c r="AF834" s="37"/>
    </row>
    <row r="835" spans="1:32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  <c r="AF835" s="37"/>
    </row>
    <row r="836" spans="1:32" s="36" customFormat="1" ht="15" customHeight="1" x14ac:dyDescent="0.25">
      <c r="A836" s="51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  <c r="AF836" s="37"/>
    </row>
    <row r="837" spans="1:32" s="36" customFormat="1" ht="18" customHeight="1" x14ac:dyDescent="0.2">
      <c r="A837" s="40" t="s">
        <v>34</v>
      </c>
      <c r="B837" s="34">
        <f>[1]consoCURRENT!E17133</f>
        <v>28457000</v>
      </c>
      <c r="C837" s="34">
        <f>[1]consoCURRENT!F17133</f>
        <v>0</v>
      </c>
      <c r="D837" s="34">
        <f>[1]consoCURRENT!G17133</f>
        <v>28457000</v>
      </c>
      <c r="E837" s="34">
        <f>[1]consoCURRENT!H17133</f>
        <v>3626978.85</v>
      </c>
      <c r="F837" s="34">
        <f>[1]consoCURRENT!I17133</f>
        <v>0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1750499.97</v>
      </c>
      <c r="O837" s="34">
        <f>[1]consoCURRENT!R17133</f>
        <v>1876478.8800000001</v>
      </c>
      <c r="P837" s="34">
        <f>[1]consoCURRENT!S17133</f>
        <v>0</v>
      </c>
      <c r="Q837" s="34">
        <f>[1]consoCURRENT!T17133</f>
        <v>0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3626978.85</v>
      </c>
      <c r="AA837" s="34">
        <f>D837-Z837</f>
        <v>24830021.149999999</v>
      </c>
      <c r="AB837" s="41">
        <f>Z837/D837</f>
        <v>0.12745471588712795</v>
      </c>
      <c r="AC837" s="35"/>
      <c r="AE837" s="37"/>
      <c r="AF837" s="37"/>
    </row>
    <row r="838" spans="1:32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13718934.920000002</v>
      </c>
      <c r="F838" s="34">
        <f>[1]consoCURRENT!I17246</f>
        <v>0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2524692.86</v>
      </c>
      <c r="O838" s="34">
        <f>[1]consoCURRENT!R17246</f>
        <v>11194242.060000001</v>
      </c>
      <c r="P838" s="34">
        <f>[1]consoCURRENT!S17246</f>
        <v>0</v>
      </c>
      <c r="Q838" s="34">
        <f>[1]consoCURRENT!T17246</f>
        <v>0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 t="shared" ref="Z838:Z840" si="399">SUM(M838:Y838)</f>
        <v>13718934.92</v>
      </c>
      <c r="AA838" s="34">
        <f>D838-Z838</f>
        <v>25559065.079999998</v>
      </c>
      <c r="AB838" s="41">
        <f>Z838/D838</f>
        <v>0.34927783797545697</v>
      </c>
      <c r="AC838" s="35"/>
      <c r="AE838" s="37"/>
      <c r="AF838" s="37"/>
    </row>
    <row r="839" spans="1:32" s="36" customFormat="1" ht="18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 t="shared" si="399"/>
        <v>0</v>
      </c>
      <c r="AA839" s="34">
        <f>D839-Z839</f>
        <v>0</v>
      </c>
      <c r="AB839" s="41"/>
      <c r="AC839" s="35"/>
      <c r="AE839" s="37"/>
      <c r="AF839" s="37"/>
    </row>
    <row r="840" spans="1:32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 t="shared" si="399"/>
        <v>0</v>
      </c>
      <c r="AA840" s="34">
        <f>D840-Z840</f>
        <v>0</v>
      </c>
      <c r="AB840" s="41"/>
      <c r="AC840" s="35"/>
      <c r="AE840" s="37"/>
      <c r="AF840" s="37"/>
    </row>
    <row r="841" spans="1:32" s="36" customFormat="1" ht="18" customHeight="1" x14ac:dyDescent="0.25">
      <c r="A841" s="42" t="s">
        <v>38</v>
      </c>
      <c r="B841" s="43">
        <f t="shared" ref="B841:AA841" si="400">SUM(B837:B840)</f>
        <v>67735000</v>
      </c>
      <c r="C841" s="43">
        <f t="shared" si="400"/>
        <v>0</v>
      </c>
      <c r="D841" s="43">
        <f t="shared" si="400"/>
        <v>67735000</v>
      </c>
      <c r="E841" s="43">
        <f t="shared" si="400"/>
        <v>17345913.770000003</v>
      </c>
      <c r="F841" s="43">
        <f t="shared" si="400"/>
        <v>0</v>
      </c>
      <c r="G841" s="43">
        <f t="shared" si="400"/>
        <v>0</v>
      </c>
      <c r="H841" s="43">
        <f t="shared" si="400"/>
        <v>0</v>
      </c>
      <c r="I841" s="43">
        <f t="shared" si="400"/>
        <v>0</v>
      </c>
      <c r="J841" s="43">
        <f t="shared" si="400"/>
        <v>0</v>
      </c>
      <c r="K841" s="43">
        <f t="shared" si="400"/>
        <v>0</v>
      </c>
      <c r="L841" s="43">
        <f t="shared" si="400"/>
        <v>0</v>
      </c>
      <c r="M841" s="43">
        <f t="shared" si="400"/>
        <v>0</v>
      </c>
      <c r="N841" s="43">
        <f t="shared" si="400"/>
        <v>4275192.83</v>
      </c>
      <c r="O841" s="43">
        <f t="shared" si="400"/>
        <v>13070720.940000001</v>
      </c>
      <c r="P841" s="43">
        <f t="shared" si="400"/>
        <v>0</v>
      </c>
      <c r="Q841" s="43">
        <f t="shared" si="400"/>
        <v>0</v>
      </c>
      <c r="R841" s="43">
        <f t="shared" si="400"/>
        <v>0</v>
      </c>
      <c r="S841" s="43">
        <f t="shared" si="400"/>
        <v>0</v>
      </c>
      <c r="T841" s="43">
        <f t="shared" si="400"/>
        <v>0</v>
      </c>
      <c r="U841" s="43">
        <f t="shared" si="400"/>
        <v>0</v>
      </c>
      <c r="V841" s="43">
        <f t="shared" si="400"/>
        <v>0</v>
      </c>
      <c r="W841" s="43">
        <f t="shared" si="400"/>
        <v>0</v>
      </c>
      <c r="X841" s="43">
        <f t="shared" si="400"/>
        <v>0</v>
      </c>
      <c r="Y841" s="43">
        <f t="shared" si="400"/>
        <v>0</v>
      </c>
      <c r="Z841" s="43">
        <f t="shared" si="400"/>
        <v>17345913.77</v>
      </c>
      <c r="AA841" s="43">
        <f t="shared" si="400"/>
        <v>50389086.229999997</v>
      </c>
      <c r="AB841" s="44">
        <f>Z841/D841</f>
        <v>0.25608494530154274</v>
      </c>
      <c r="AC841" s="35"/>
      <c r="AE841" s="37"/>
      <c r="AF841" s="37"/>
    </row>
    <row r="842" spans="1:32" s="36" customFormat="1" ht="18" customHeight="1" x14ac:dyDescent="0.25">
      <c r="A842" s="45" t="s">
        <v>39</v>
      </c>
      <c r="B842" s="34">
        <f>[1]consoCURRENT!E17285</f>
        <v>1609000</v>
      </c>
      <c r="C842" s="34">
        <f>[1]consoCURRENT!F17285</f>
        <v>0</v>
      </c>
      <c r="D842" s="34">
        <f>[1]consoCURRENT!G17285</f>
        <v>1609000</v>
      </c>
      <c r="E842" s="34">
        <f>[1]consoCURRENT!H17285</f>
        <v>265896.94</v>
      </c>
      <c r="F842" s="34">
        <f>[1]consoCURRENT!I17285</f>
        <v>0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116827.44</v>
      </c>
      <c r="O842" s="34">
        <f>[1]consoCURRENT!R17285</f>
        <v>149069.5</v>
      </c>
      <c r="P842" s="34">
        <f>[1]consoCURRENT!S17285</f>
        <v>0</v>
      </c>
      <c r="Q842" s="34">
        <f>[1]consoCURRENT!T17285</f>
        <v>0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 t="shared" ref="Z842" si="401">SUM(M842:Y842)</f>
        <v>265896.94</v>
      </c>
      <c r="AA842" s="34">
        <f>D842-Z842</f>
        <v>1343103.06</v>
      </c>
      <c r="AB842" s="41">
        <f>Z842/D842</f>
        <v>0.16525602237414544</v>
      </c>
      <c r="AC842" s="35"/>
      <c r="AE842" s="37"/>
      <c r="AF842" s="37"/>
    </row>
    <row r="843" spans="1:32" s="36" customFormat="1" ht="18" customHeight="1" x14ac:dyDescent="0.25">
      <c r="A843" s="42" t="s">
        <v>40</v>
      </c>
      <c r="B843" s="43">
        <f t="shared" ref="B843:AA843" si="402">B842+B841</f>
        <v>69344000</v>
      </c>
      <c r="C843" s="43">
        <f t="shared" si="402"/>
        <v>0</v>
      </c>
      <c r="D843" s="43">
        <f t="shared" si="402"/>
        <v>69344000</v>
      </c>
      <c r="E843" s="43">
        <f t="shared" si="402"/>
        <v>17611810.710000005</v>
      </c>
      <c r="F843" s="43">
        <f t="shared" si="402"/>
        <v>0</v>
      </c>
      <c r="G843" s="43">
        <f t="shared" si="402"/>
        <v>0</v>
      </c>
      <c r="H843" s="43">
        <f t="shared" si="402"/>
        <v>0</v>
      </c>
      <c r="I843" s="43">
        <f t="shared" si="402"/>
        <v>0</v>
      </c>
      <c r="J843" s="43">
        <f t="shared" si="402"/>
        <v>0</v>
      </c>
      <c r="K843" s="43">
        <f t="shared" si="402"/>
        <v>0</v>
      </c>
      <c r="L843" s="43">
        <f t="shared" si="402"/>
        <v>0</v>
      </c>
      <c r="M843" s="43">
        <f t="shared" si="402"/>
        <v>0</v>
      </c>
      <c r="N843" s="43">
        <f t="shared" si="402"/>
        <v>4392020.2700000005</v>
      </c>
      <c r="O843" s="43">
        <f t="shared" si="402"/>
        <v>13219790.440000001</v>
      </c>
      <c r="P843" s="43">
        <f t="shared" si="402"/>
        <v>0</v>
      </c>
      <c r="Q843" s="43">
        <f t="shared" si="402"/>
        <v>0</v>
      </c>
      <c r="R843" s="43">
        <f t="shared" si="402"/>
        <v>0</v>
      </c>
      <c r="S843" s="43">
        <f t="shared" si="402"/>
        <v>0</v>
      </c>
      <c r="T843" s="43">
        <f t="shared" si="402"/>
        <v>0</v>
      </c>
      <c r="U843" s="43">
        <f t="shared" si="402"/>
        <v>0</v>
      </c>
      <c r="V843" s="43">
        <f t="shared" si="402"/>
        <v>0</v>
      </c>
      <c r="W843" s="43">
        <f t="shared" si="402"/>
        <v>0</v>
      </c>
      <c r="X843" s="43">
        <f t="shared" si="402"/>
        <v>0</v>
      </c>
      <c r="Y843" s="43">
        <f t="shared" si="402"/>
        <v>0</v>
      </c>
      <c r="Z843" s="43">
        <f t="shared" si="402"/>
        <v>17611810.710000001</v>
      </c>
      <c r="AA843" s="43">
        <f t="shared" si="402"/>
        <v>51732189.289999999</v>
      </c>
      <c r="AB843" s="44">
        <f>Z843/D843</f>
        <v>0.25397742717466543</v>
      </c>
      <c r="AC843" s="46"/>
      <c r="AE843" s="37"/>
      <c r="AF843" s="37"/>
    </row>
    <row r="844" spans="1:32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  <c r="AF844" s="37"/>
    </row>
    <row r="845" spans="1:32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  <c r="AF845" s="37"/>
    </row>
    <row r="846" spans="1:32" s="36" customFormat="1" ht="15" customHeight="1" x14ac:dyDescent="0.25">
      <c r="A846" s="51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  <c r="AF846" s="37"/>
    </row>
    <row r="847" spans="1:32" s="36" customFormat="1" ht="18" customHeight="1" x14ac:dyDescent="0.2">
      <c r="A847" s="40" t="s">
        <v>34</v>
      </c>
      <c r="B847" s="34">
        <f>[1]consoCURRENT!E17346</f>
        <v>36876000</v>
      </c>
      <c r="C847" s="34">
        <f>[1]consoCURRENT!F17346</f>
        <v>0</v>
      </c>
      <c r="D847" s="34">
        <f>[1]consoCURRENT!G17346</f>
        <v>36876000</v>
      </c>
      <c r="E847" s="34">
        <f>[1]consoCURRENT!H17346</f>
        <v>4990904.2399999993</v>
      </c>
      <c r="F847" s="34">
        <f>[1]consoCURRENT!I17346</f>
        <v>0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2447680</v>
      </c>
      <c r="O847" s="34">
        <f>[1]consoCURRENT!R17346</f>
        <v>2543224.2399999998</v>
      </c>
      <c r="P847" s="34">
        <f>[1]consoCURRENT!S17346</f>
        <v>0</v>
      </c>
      <c r="Q847" s="34">
        <f>[1]consoCURRENT!T17346</f>
        <v>0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4990904.24</v>
      </c>
      <c r="AA847" s="34">
        <f>D847-Z847</f>
        <v>31885095.759999998</v>
      </c>
      <c r="AB847" s="41">
        <f>Z847/D847</f>
        <v>0.13534288534548217</v>
      </c>
      <c r="AC847" s="35"/>
      <c r="AE847" s="37"/>
      <c r="AF847" s="37"/>
    </row>
    <row r="848" spans="1:32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29321795.34</v>
      </c>
      <c r="F848" s="34">
        <f>[1]consoCURRENT!I17459</f>
        <v>0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20412533.859999996</v>
      </c>
      <c r="O848" s="34">
        <f>[1]consoCURRENT!R17459</f>
        <v>8909261.4800000004</v>
      </c>
      <c r="P848" s="34">
        <f>[1]consoCURRENT!S17459</f>
        <v>0</v>
      </c>
      <c r="Q848" s="34">
        <f>[1]consoCURRENT!T17459</f>
        <v>0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 t="shared" ref="Z848:Z850" si="403">SUM(M848:Y848)</f>
        <v>29321795.339999996</v>
      </c>
      <c r="AA848" s="34">
        <f>D848-Z848</f>
        <v>123952204.66</v>
      </c>
      <c r="AB848" s="41">
        <f>Z848/D848</f>
        <v>0.19130312603572686</v>
      </c>
      <c r="AC848" s="35"/>
      <c r="AE848" s="37"/>
      <c r="AF848" s="37"/>
    </row>
    <row r="849" spans="1:32" s="36" customFormat="1" ht="18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 t="shared" si="403"/>
        <v>0</v>
      </c>
      <c r="AA849" s="34">
        <f>D849-Z849</f>
        <v>0</v>
      </c>
      <c r="AB849" s="41"/>
      <c r="AC849" s="35"/>
      <c r="AE849" s="37"/>
      <c r="AF849" s="37"/>
    </row>
    <row r="850" spans="1:32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 t="shared" si="403"/>
        <v>0</v>
      </c>
      <c r="AA850" s="34">
        <f>D850-Z850</f>
        <v>0</v>
      </c>
      <c r="AB850" s="41"/>
      <c r="AC850" s="35"/>
      <c r="AE850" s="37"/>
      <c r="AF850" s="37"/>
    </row>
    <row r="851" spans="1:32" s="36" customFormat="1" ht="18" customHeight="1" x14ac:dyDescent="0.25">
      <c r="A851" s="42" t="s">
        <v>38</v>
      </c>
      <c r="B851" s="43">
        <f t="shared" ref="B851:AA851" si="404">SUM(B847:B850)</f>
        <v>190150000</v>
      </c>
      <c r="C851" s="43">
        <f t="shared" si="404"/>
        <v>0</v>
      </c>
      <c r="D851" s="43">
        <f t="shared" si="404"/>
        <v>190150000</v>
      </c>
      <c r="E851" s="43">
        <f t="shared" si="404"/>
        <v>34312699.579999998</v>
      </c>
      <c r="F851" s="43">
        <f t="shared" si="404"/>
        <v>0</v>
      </c>
      <c r="G851" s="43">
        <f t="shared" si="404"/>
        <v>0</v>
      </c>
      <c r="H851" s="43">
        <f t="shared" si="404"/>
        <v>0</v>
      </c>
      <c r="I851" s="43">
        <f t="shared" si="404"/>
        <v>0</v>
      </c>
      <c r="J851" s="43">
        <f t="shared" si="404"/>
        <v>0</v>
      </c>
      <c r="K851" s="43">
        <f t="shared" si="404"/>
        <v>0</v>
      </c>
      <c r="L851" s="43">
        <f t="shared" si="404"/>
        <v>0</v>
      </c>
      <c r="M851" s="43">
        <f t="shared" si="404"/>
        <v>0</v>
      </c>
      <c r="N851" s="43">
        <f t="shared" si="404"/>
        <v>22860213.859999996</v>
      </c>
      <c r="O851" s="43">
        <f t="shared" si="404"/>
        <v>11452485.720000001</v>
      </c>
      <c r="P851" s="43">
        <f t="shared" si="404"/>
        <v>0</v>
      </c>
      <c r="Q851" s="43">
        <f t="shared" si="404"/>
        <v>0</v>
      </c>
      <c r="R851" s="43">
        <f t="shared" si="404"/>
        <v>0</v>
      </c>
      <c r="S851" s="43">
        <f t="shared" si="404"/>
        <v>0</v>
      </c>
      <c r="T851" s="43">
        <f t="shared" si="404"/>
        <v>0</v>
      </c>
      <c r="U851" s="43">
        <f t="shared" si="404"/>
        <v>0</v>
      </c>
      <c r="V851" s="43">
        <f t="shared" si="404"/>
        <v>0</v>
      </c>
      <c r="W851" s="43">
        <f t="shared" si="404"/>
        <v>0</v>
      </c>
      <c r="X851" s="43">
        <f t="shared" si="404"/>
        <v>0</v>
      </c>
      <c r="Y851" s="43">
        <f t="shared" si="404"/>
        <v>0</v>
      </c>
      <c r="Z851" s="43">
        <f t="shared" si="404"/>
        <v>34312699.579999998</v>
      </c>
      <c r="AA851" s="43">
        <f t="shared" si="404"/>
        <v>155837300.41999999</v>
      </c>
      <c r="AB851" s="44">
        <f>Z851/D851</f>
        <v>0.18045069460951879</v>
      </c>
      <c r="AC851" s="35"/>
      <c r="AE851" s="37"/>
      <c r="AF851" s="37"/>
    </row>
    <row r="852" spans="1:32" s="36" customFormat="1" ht="18" customHeight="1" x14ac:dyDescent="0.25">
      <c r="A852" s="45" t="s">
        <v>39</v>
      </c>
      <c r="B852" s="34">
        <f>[1]consoCURRENT!E17498</f>
        <v>2151000</v>
      </c>
      <c r="C852" s="34">
        <f>[1]consoCURRENT!F17498</f>
        <v>0</v>
      </c>
      <c r="D852" s="34">
        <f>[1]consoCURRENT!G17498</f>
        <v>2151000</v>
      </c>
      <c r="E852" s="34">
        <f>[1]consoCURRENT!H17498</f>
        <v>177220.56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0</v>
      </c>
      <c r="O852" s="34">
        <f>[1]consoCURRENT!R17498</f>
        <v>177220.56</v>
      </c>
      <c r="P852" s="34">
        <f>[1]consoCURRENT!S17498</f>
        <v>0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 t="shared" ref="Z852" si="405">SUM(M852:Y852)</f>
        <v>177220.56</v>
      </c>
      <c r="AA852" s="34">
        <f>D852-Z852</f>
        <v>1973779.44</v>
      </c>
      <c r="AB852" s="41">
        <f>Z852/D852</f>
        <v>8.2389846582984663E-2</v>
      </c>
      <c r="AC852" s="35"/>
      <c r="AE852" s="37"/>
      <c r="AF852" s="37"/>
    </row>
    <row r="853" spans="1:32" s="36" customFormat="1" ht="18" customHeight="1" x14ac:dyDescent="0.25">
      <c r="A853" s="42" t="s">
        <v>40</v>
      </c>
      <c r="B853" s="43">
        <f t="shared" ref="B853:AA853" si="406">B852+B851</f>
        <v>192301000</v>
      </c>
      <c r="C853" s="43">
        <f t="shared" si="406"/>
        <v>0</v>
      </c>
      <c r="D853" s="43">
        <f t="shared" si="406"/>
        <v>192301000</v>
      </c>
      <c r="E853" s="43">
        <f t="shared" si="406"/>
        <v>34489920.140000001</v>
      </c>
      <c r="F853" s="43">
        <f t="shared" si="406"/>
        <v>0</v>
      </c>
      <c r="G853" s="43">
        <f t="shared" si="406"/>
        <v>0</v>
      </c>
      <c r="H853" s="43">
        <f t="shared" si="406"/>
        <v>0</v>
      </c>
      <c r="I853" s="43">
        <f t="shared" si="406"/>
        <v>0</v>
      </c>
      <c r="J853" s="43">
        <f t="shared" si="406"/>
        <v>0</v>
      </c>
      <c r="K853" s="43">
        <f t="shared" si="406"/>
        <v>0</v>
      </c>
      <c r="L853" s="43">
        <f t="shared" si="406"/>
        <v>0</v>
      </c>
      <c r="M853" s="43">
        <f t="shared" si="406"/>
        <v>0</v>
      </c>
      <c r="N853" s="43">
        <f t="shared" si="406"/>
        <v>22860213.859999996</v>
      </c>
      <c r="O853" s="43">
        <f t="shared" si="406"/>
        <v>11629706.280000001</v>
      </c>
      <c r="P853" s="43">
        <f t="shared" si="406"/>
        <v>0</v>
      </c>
      <c r="Q853" s="43">
        <f t="shared" si="406"/>
        <v>0</v>
      </c>
      <c r="R853" s="43">
        <f t="shared" si="406"/>
        <v>0</v>
      </c>
      <c r="S853" s="43">
        <f t="shared" si="406"/>
        <v>0</v>
      </c>
      <c r="T853" s="43">
        <f t="shared" si="406"/>
        <v>0</v>
      </c>
      <c r="U853" s="43">
        <f t="shared" si="406"/>
        <v>0</v>
      </c>
      <c r="V853" s="43">
        <f t="shared" si="406"/>
        <v>0</v>
      </c>
      <c r="W853" s="43">
        <f t="shared" si="406"/>
        <v>0</v>
      </c>
      <c r="X853" s="43">
        <f t="shared" si="406"/>
        <v>0</v>
      </c>
      <c r="Y853" s="43">
        <f t="shared" si="406"/>
        <v>0</v>
      </c>
      <c r="Z853" s="43">
        <f t="shared" si="406"/>
        <v>34489920.140000001</v>
      </c>
      <c r="AA853" s="43">
        <f t="shared" si="406"/>
        <v>157811079.85999998</v>
      </c>
      <c r="AB853" s="44">
        <f>Z853/D853</f>
        <v>0.1793538262411532</v>
      </c>
      <c r="AC853" s="46"/>
      <c r="AE853" s="37"/>
      <c r="AF853" s="37"/>
    </row>
    <row r="854" spans="1:32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  <c r="AF854" s="37"/>
    </row>
    <row r="855" spans="1:32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  <c r="AF855" s="37"/>
    </row>
    <row r="856" spans="1:32" s="36" customFormat="1" ht="15" customHeight="1" x14ac:dyDescent="0.25">
      <c r="A856" s="51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  <c r="AF856" s="37"/>
    </row>
    <row r="857" spans="1:32" s="36" customFormat="1" ht="18" customHeight="1" x14ac:dyDescent="0.2">
      <c r="A857" s="40" t="s">
        <v>34</v>
      </c>
      <c r="B857" s="34">
        <f>[1]consoCURRENT!E17559</f>
        <v>20207000</v>
      </c>
      <c r="C857" s="34">
        <f>[1]consoCURRENT!F17559</f>
        <v>0</v>
      </c>
      <c r="D857" s="34">
        <f>[1]consoCURRENT!G17559</f>
        <v>20207000</v>
      </c>
      <c r="E857" s="34">
        <f>[1]consoCURRENT!H17559</f>
        <v>2560357.11</v>
      </c>
      <c r="F857" s="34">
        <f>[1]consoCURRENT!I17559</f>
        <v>0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1148306.98</v>
      </c>
      <c r="O857" s="34">
        <f>[1]consoCURRENT!R17559</f>
        <v>1412050.1300000001</v>
      </c>
      <c r="P857" s="34">
        <f>[1]consoCURRENT!S17559</f>
        <v>0</v>
      </c>
      <c r="Q857" s="34">
        <f>[1]consoCURRENT!T17559</f>
        <v>0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2560357.1100000003</v>
      </c>
      <c r="AA857" s="34">
        <f>D857-Z857</f>
        <v>17646642.890000001</v>
      </c>
      <c r="AB857" s="41">
        <f>Z857/D857</f>
        <v>0.12670644380660168</v>
      </c>
      <c r="AC857" s="35"/>
      <c r="AE857" s="37"/>
      <c r="AF857" s="37"/>
    </row>
    <row r="858" spans="1:32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6433912.6899999995</v>
      </c>
      <c r="F858" s="34">
        <f>[1]consoCURRENT!I17672</f>
        <v>0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1940692.48</v>
      </c>
      <c r="O858" s="34">
        <f>[1]consoCURRENT!R17672</f>
        <v>4493220.21</v>
      </c>
      <c r="P858" s="34">
        <f>[1]consoCURRENT!S17672</f>
        <v>0</v>
      </c>
      <c r="Q858" s="34">
        <f>[1]consoCURRENT!T17672</f>
        <v>0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 t="shared" ref="Z858:Z860" si="407">SUM(M858:Y858)</f>
        <v>6433912.6899999995</v>
      </c>
      <c r="AA858" s="34">
        <f>D858-Z858</f>
        <v>29914087.310000002</v>
      </c>
      <c r="AB858" s="41">
        <f>Z858/D858</f>
        <v>0.17700871272147023</v>
      </c>
      <c r="AC858" s="35"/>
      <c r="AE858" s="37"/>
      <c r="AF858" s="37"/>
    </row>
    <row r="859" spans="1:32" s="36" customFormat="1" ht="18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 t="shared" si="407"/>
        <v>0</v>
      </c>
      <c r="AA859" s="34">
        <f>D859-Z859</f>
        <v>0</v>
      </c>
      <c r="AB859" s="41"/>
      <c r="AC859" s="35"/>
      <c r="AE859" s="37"/>
      <c r="AF859" s="37"/>
    </row>
    <row r="860" spans="1:32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 t="shared" si="407"/>
        <v>0</v>
      </c>
      <c r="AA860" s="34">
        <f>D860-Z860</f>
        <v>0</v>
      </c>
      <c r="AB860" s="41"/>
      <c r="AC860" s="35"/>
      <c r="AE860" s="37"/>
      <c r="AF860" s="37"/>
    </row>
    <row r="861" spans="1:32" s="36" customFormat="1" ht="18" customHeight="1" x14ac:dyDescent="0.25">
      <c r="A861" s="42" t="s">
        <v>38</v>
      </c>
      <c r="B861" s="43">
        <f t="shared" ref="B861:AA861" si="408">SUM(B857:B860)</f>
        <v>56555000</v>
      </c>
      <c r="C861" s="43">
        <f t="shared" si="408"/>
        <v>0</v>
      </c>
      <c r="D861" s="43">
        <f t="shared" si="408"/>
        <v>56555000</v>
      </c>
      <c r="E861" s="43">
        <f t="shared" si="408"/>
        <v>8994269.7999999989</v>
      </c>
      <c r="F861" s="43">
        <f t="shared" si="408"/>
        <v>0</v>
      </c>
      <c r="G861" s="43">
        <f t="shared" si="408"/>
        <v>0</v>
      </c>
      <c r="H861" s="43">
        <f t="shared" si="408"/>
        <v>0</v>
      </c>
      <c r="I861" s="43">
        <f t="shared" si="408"/>
        <v>0</v>
      </c>
      <c r="J861" s="43">
        <f t="shared" si="408"/>
        <v>0</v>
      </c>
      <c r="K861" s="43">
        <f t="shared" si="408"/>
        <v>0</v>
      </c>
      <c r="L861" s="43">
        <f t="shared" si="408"/>
        <v>0</v>
      </c>
      <c r="M861" s="43">
        <f t="shared" si="408"/>
        <v>0</v>
      </c>
      <c r="N861" s="43">
        <f t="shared" si="408"/>
        <v>3088999.46</v>
      </c>
      <c r="O861" s="43">
        <f t="shared" si="408"/>
        <v>5905270.3399999999</v>
      </c>
      <c r="P861" s="43">
        <f t="shared" si="408"/>
        <v>0</v>
      </c>
      <c r="Q861" s="43">
        <f t="shared" si="408"/>
        <v>0</v>
      </c>
      <c r="R861" s="43">
        <f t="shared" si="408"/>
        <v>0</v>
      </c>
      <c r="S861" s="43">
        <f t="shared" si="408"/>
        <v>0</v>
      </c>
      <c r="T861" s="43">
        <f t="shared" si="408"/>
        <v>0</v>
      </c>
      <c r="U861" s="43">
        <f t="shared" si="408"/>
        <v>0</v>
      </c>
      <c r="V861" s="43">
        <f t="shared" si="408"/>
        <v>0</v>
      </c>
      <c r="W861" s="43">
        <f t="shared" si="408"/>
        <v>0</v>
      </c>
      <c r="X861" s="43">
        <f t="shared" si="408"/>
        <v>0</v>
      </c>
      <c r="Y861" s="43">
        <f t="shared" si="408"/>
        <v>0</v>
      </c>
      <c r="Z861" s="43">
        <f t="shared" si="408"/>
        <v>8994269.8000000007</v>
      </c>
      <c r="AA861" s="43">
        <f t="shared" si="408"/>
        <v>47560730.200000003</v>
      </c>
      <c r="AB861" s="44">
        <f>Z861/D861</f>
        <v>0.15903580231632924</v>
      </c>
      <c r="AC861" s="35"/>
      <c r="AE861" s="37"/>
      <c r="AF861" s="37"/>
    </row>
    <row r="862" spans="1:32" s="36" customFormat="1" ht="18" customHeight="1" x14ac:dyDescent="0.25">
      <c r="A862" s="45" t="s">
        <v>39</v>
      </c>
      <c r="B862" s="34">
        <f>[1]consoCURRENT!E17711</f>
        <v>914000</v>
      </c>
      <c r="C862" s="34">
        <f>[1]consoCURRENT!F17711</f>
        <v>0</v>
      </c>
      <c r="D862" s="34">
        <f>[1]consoCURRENT!G17711</f>
        <v>914000</v>
      </c>
      <c r="E862" s="34">
        <f>[1]consoCURRENT!H17711</f>
        <v>131735.04000000001</v>
      </c>
      <c r="F862" s="34">
        <f>[1]consoCURRENT!I17711</f>
        <v>0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62776.08</v>
      </c>
      <c r="O862" s="34">
        <f>[1]consoCURRENT!R17711</f>
        <v>68958.960000000006</v>
      </c>
      <c r="P862" s="34">
        <f>[1]consoCURRENT!S17711</f>
        <v>0</v>
      </c>
      <c r="Q862" s="34">
        <f>[1]consoCURRENT!T17711</f>
        <v>0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 t="shared" ref="Z862" si="409">SUM(M862:Y862)</f>
        <v>131735.04000000001</v>
      </c>
      <c r="AA862" s="34">
        <f>D862-Z862</f>
        <v>782264.96</v>
      </c>
      <c r="AB862" s="41">
        <f>Z862/D862</f>
        <v>0.14413024070021882</v>
      </c>
      <c r="AC862" s="35"/>
      <c r="AE862" s="37"/>
      <c r="AF862" s="37"/>
    </row>
    <row r="863" spans="1:32" s="36" customFormat="1" ht="18" customHeight="1" x14ac:dyDescent="0.25">
      <c r="A863" s="42" t="s">
        <v>40</v>
      </c>
      <c r="B863" s="43">
        <f t="shared" ref="B863:AA863" si="410">B862+B861</f>
        <v>57469000</v>
      </c>
      <c r="C863" s="43">
        <f t="shared" si="410"/>
        <v>0</v>
      </c>
      <c r="D863" s="43">
        <f t="shared" si="410"/>
        <v>57469000</v>
      </c>
      <c r="E863" s="43">
        <f t="shared" si="410"/>
        <v>9126004.839999998</v>
      </c>
      <c r="F863" s="43">
        <f t="shared" si="410"/>
        <v>0</v>
      </c>
      <c r="G863" s="43">
        <f t="shared" si="410"/>
        <v>0</v>
      </c>
      <c r="H863" s="43">
        <f t="shared" si="410"/>
        <v>0</v>
      </c>
      <c r="I863" s="43">
        <f t="shared" si="410"/>
        <v>0</v>
      </c>
      <c r="J863" s="43">
        <f t="shared" si="410"/>
        <v>0</v>
      </c>
      <c r="K863" s="43">
        <f t="shared" si="410"/>
        <v>0</v>
      </c>
      <c r="L863" s="43">
        <f t="shared" si="410"/>
        <v>0</v>
      </c>
      <c r="M863" s="43">
        <f t="shared" si="410"/>
        <v>0</v>
      </c>
      <c r="N863" s="43">
        <f t="shared" si="410"/>
        <v>3151775.54</v>
      </c>
      <c r="O863" s="43">
        <f t="shared" si="410"/>
        <v>5974229.2999999998</v>
      </c>
      <c r="P863" s="43">
        <f t="shared" si="410"/>
        <v>0</v>
      </c>
      <c r="Q863" s="43">
        <f t="shared" si="410"/>
        <v>0</v>
      </c>
      <c r="R863" s="43">
        <f t="shared" si="410"/>
        <v>0</v>
      </c>
      <c r="S863" s="43">
        <f t="shared" si="410"/>
        <v>0</v>
      </c>
      <c r="T863" s="43">
        <f t="shared" si="410"/>
        <v>0</v>
      </c>
      <c r="U863" s="43">
        <f t="shared" si="410"/>
        <v>0</v>
      </c>
      <c r="V863" s="43">
        <f t="shared" si="410"/>
        <v>0</v>
      </c>
      <c r="W863" s="43">
        <f t="shared" si="410"/>
        <v>0</v>
      </c>
      <c r="X863" s="43">
        <f t="shared" si="410"/>
        <v>0</v>
      </c>
      <c r="Y863" s="43">
        <f t="shared" si="410"/>
        <v>0</v>
      </c>
      <c r="Z863" s="43">
        <f t="shared" si="410"/>
        <v>9126004.8399999999</v>
      </c>
      <c r="AA863" s="43">
        <f t="shared" si="410"/>
        <v>48342995.160000004</v>
      </c>
      <c r="AB863" s="44">
        <f>Z863/D863</f>
        <v>0.15879874088639093</v>
      </c>
      <c r="AC863" s="46"/>
      <c r="AE863" s="37"/>
      <c r="AF863" s="37"/>
    </row>
    <row r="864" spans="1:32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  <c r="AF864" s="37"/>
    </row>
    <row r="865" spans="1:32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  <c r="AF865" s="37"/>
    </row>
    <row r="866" spans="1:32" s="36" customFormat="1" ht="15" customHeight="1" x14ac:dyDescent="0.25">
      <c r="A866" s="51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  <c r="AF866" s="37"/>
    </row>
    <row r="867" spans="1:32" s="36" customFormat="1" ht="18" customHeight="1" x14ac:dyDescent="0.2">
      <c r="A867" s="40" t="s">
        <v>34</v>
      </c>
      <c r="B867" s="34">
        <f>[1]consoCURRENT!E17772</f>
        <v>43241000</v>
      </c>
      <c r="C867" s="34">
        <f>[1]consoCURRENT!F17772</f>
        <v>0</v>
      </c>
      <c r="D867" s="34">
        <f>[1]consoCURRENT!G17772</f>
        <v>43241000</v>
      </c>
      <c r="E867" s="34">
        <f>[1]consoCURRENT!H17772</f>
        <v>4628637.8</v>
      </c>
      <c r="F867" s="34">
        <f>[1]consoCURRENT!I17772</f>
        <v>0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2720392</v>
      </c>
      <c r="O867" s="34">
        <f>[1]consoCURRENT!R17772</f>
        <v>1908245.8</v>
      </c>
      <c r="P867" s="34">
        <f>[1]consoCURRENT!S17772</f>
        <v>0</v>
      </c>
      <c r="Q867" s="34">
        <f>[1]consoCURRENT!T17772</f>
        <v>0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4628637.8</v>
      </c>
      <c r="AA867" s="34">
        <f>D867-Z867</f>
        <v>38612362.200000003</v>
      </c>
      <c r="AB867" s="41">
        <f>Z867/D867</f>
        <v>0.10704280197035221</v>
      </c>
      <c r="AC867" s="35"/>
      <c r="AE867" s="37"/>
      <c r="AF867" s="37"/>
    </row>
    <row r="868" spans="1:32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14120917.989999998</v>
      </c>
      <c r="F868" s="34">
        <f>[1]consoCURRENT!I17885</f>
        <v>0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4446219.24</v>
      </c>
      <c r="O868" s="34">
        <f>[1]consoCURRENT!R17885</f>
        <v>9674698.75</v>
      </c>
      <c r="P868" s="34">
        <f>[1]consoCURRENT!S17885</f>
        <v>0</v>
      </c>
      <c r="Q868" s="34">
        <f>[1]consoCURRENT!T17885</f>
        <v>0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 t="shared" ref="Z868:Z870" si="411">SUM(M868:Y868)</f>
        <v>14120917.99</v>
      </c>
      <c r="AA868" s="34">
        <f>D868-Z868</f>
        <v>45820082.009999998</v>
      </c>
      <c r="AB868" s="41">
        <f>Z868/D868</f>
        <v>0.23558028711566373</v>
      </c>
      <c r="AC868" s="35"/>
      <c r="AE868" s="37"/>
      <c r="AF868" s="37"/>
    </row>
    <row r="869" spans="1:32" s="36" customFormat="1" ht="18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 t="shared" si="411"/>
        <v>0</v>
      </c>
      <c r="AA869" s="34">
        <f>D869-Z869</f>
        <v>0</v>
      </c>
      <c r="AB869" s="41"/>
      <c r="AC869" s="35"/>
      <c r="AE869" s="37"/>
      <c r="AF869" s="37"/>
    </row>
    <row r="870" spans="1:32" s="36" customFormat="1" ht="18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 t="shared" si="411"/>
        <v>0</v>
      </c>
      <c r="AA870" s="34">
        <f>D870-Z870</f>
        <v>0</v>
      </c>
      <c r="AB870" s="41"/>
      <c r="AC870" s="35"/>
      <c r="AE870" s="37"/>
      <c r="AF870" s="37"/>
    </row>
    <row r="871" spans="1:32" s="36" customFormat="1" ht="18" customHeight="1" x14ac:dyDescent="0.25">
      <c r="A871" s="42" t="s">
        <v>38</v>
      </c>
      <c r="B871" s="43">
        <f t="shared" ref="B871:AA871" si="412">SUM(B867:B870)</f>
        <v>103182000</v>
      </c>
      <c r="C871" s="43">
        <f t="shared" si="412"/>
        <v>0</v>
      </c>
      <c r="D871" s="43">
        <f t="shared" si="412"/>
        <v>103182000</v>
      </c>
      <c r="E871" s="43">
        <f t="shared" si="412"/>
        <v>18749555.789999999</v>
      </c>
      <c r="F871" s="43">
        <f t="shared" si="412"/>
        <v>0</v>
      </c>
      <c r="G871" s="43">
        <f t="shared" si="412"/>
        <v>0</v>
      </c>
      <c r="H871" s="43">
        <f t="shared" si="412"/>
        <v>0</v>
      </c>
      <c r="I871" s="43">
        <f t="shared" si="412"/>
        <v>0</v>
      </c>
      <c r="J871" s="43">
        <f t="shared" si="412"/>
        <v>0</v>
      </c>
      <c r="K871" s="43">
        <f t="shared" si="412"/>
        <v>0</v>
      </c>
      <c r="L871" s="43">
        <f t="shared" si="412"/>
        <v>0</v>
      </c>
      <c r="M871" s="43">
        <f t="shared" si="412"/>
        <v>0</v>
      </c>
      <c r="N871" s="43">
        <f t="shared" si="412"/>
        <v>7166611.2400000002</v>
      </c>
      <c r="O871" s="43">
        <f t="shared" si="412"/>
        <v>11582944.550000001</v>
      </c>
      <c r="P871" s="43">
        <f t="shared" si="412"/>
        <v>0</v>
      </c>
      <c r="Q871" s="43">
        <f t="shared" si="412"/>
        <v>0</v>
      </c>
      <c r="R871" s="43">
        <f t="shared" si="412"/>
        <v>0</v>
      </c>
      <c r="S871" s="43">
        <f t="shared" si="412"/>
        <v>0</v>
      </c>
      <c r="T871" s="43">
        <f t="shared" si="412"/>
        <v>0</v>
      </c>
      <c r="U871" s="43">
        <f t="shared" si="412"/>
        <v>0</v>
      </c>
      <c r="V871" s="43">
        <f t="shared" si="412"/>
        <v>0</v>
      </c>
      <c r="W871" s="43">
        <f t="shared" si="412"/>
        <v>0</v>
      </c>
      <c r="X871" s="43">
        <f t="shared" si="412"/>
        <v>0</v>
      </c>
      <c r="Y871" s="43">
        <f t="shared" si="412"/>
        <v>0</v>
      </c>
      <c r="Z871" s="43">
        <f t="shared" si="412"/>
        <v>18749555.789999999</v>
      </c>
      <c r="AA871" s="43">
        <f t="shared" si="412"/>
        <v>84432444.210000008</v>
      </c>
      <c r="AB871" s="44">
        <f>Z871/D871</f>
        <v>0.18171343635517823</v>
      </c>
      <c r="AC871" s="35"/>
      <c r="AE871" s="37"/>
      <c r="AF871" s="37"/>
    </row>
    <row r="872" spans="1:32" s="36" customFormat="1" ht="18" customHeight="1" x14ac:dyDescent="0.25">
      <c r="A872" s="45" t="s">
        <v>39</v>
      </c>
      <c r="B872" s="34">
        <f>[1]consoCURRENT!E17924</f>
        <v>1541000</v>
      </c>
      <c r="C872" s="34">
        <f>[1]consoCURRENT!F17924</f>
        <v>0</v>
      </c>
      <c r="D872" s="34">
        <f>[1]consoCURRENT!G17924</f>
        <v>1541000</v>
      </c>
      <c r="E872" s="34">
        <f>[1]consoCURRENT!H17924</f>
        <v>120238.44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120238.44</v>
      </c>
      <c r="P872" s="34">
        <f>[1]consoCURRENT!S17924</f>
        <v>0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 t="shared" ref="Z872" si="413">SUM(M872:Y872)</f>
        <v>120238.44</v>
      </c>
      <c r="AA872" s="34">
        <f>D872-Z872</f>
        <v>1420761.56</v>
      </c>
      <c r="AB872" s="41">
        <f>Z872/D872</f>
        <v>7.802624269954575E-2</v>
      </c>
      <c r="AC872" s="35"/>
      <c r="AE872" s="37"/>
      <c r="AF872" s="37"/>
    </row>
    <row r="873" spans="1:32" s="36" customFormat="1" ht="18" customHeight="1" x14ac:dyDescent="0.25">
      <c r="A873" s="42" t="s">
        <v>40</v>
      </c>
      <c r="B873" s="43">
        <f t="shared" ref="B873:AA873" si="414">B872+B871</f>
        <v>104723000</v>
      </c>
      <c r="C873" s="43">
        <f t="shared" si="414"/>
        <v>0</v>
      </c>
      <c r="D873" s="43">
        <f t="shared" si="414"/>
        <v>104723000</v>
      </c>
      <c r="E873" s="43">
        <f t="shared" si="414"/>
        <v>18869794.23</v>
      </c>
      <c r="F873" s="43">
        <f t="shared" si="414"/>
        <v>0</v>
      </c>
      <c r="G873" s="43">
        <f t="shared" si="414"/>
        <v>0</v>
      </c>
      <c r="H873" s="43">
        <f t="shared" si="414"/>
        <v>0</v>
      </c>
      <c r="I873" s="43">
        <f t="shared" si="414"/>
        <v>0</v>
      </c>
      <c r="J873" s="43">
        <f t="shared" si="414"/>
        <v>0</v>
      </c>
      <c r="K873" s="43">
        <f t="shared" si="414"/>
        <v>0</v>
      </c>
      <c r="L873" s="43">
        <f t="shared" si="414"/>
        <v>0</v>
      </c>
      <c r="M873" s="43">
        <f t="shared" si="414"/>
        <v>0</v>
      </c>
      <c r="N873" s="43">
        <f t="shared" si="414"/>
        <v>7166611.2400000002</v>
      </c>
      <c r="O873" s="43">
        <f t="shared" si="414"/>
        <v>11703182.99</v>
      </c>
      <c r="P873" s="43">
        <f t="shared" si="414"/>
        <v>0</v>
      </c>
      <c r="Q873" s="43">
        <f t="shared" si="414"/>
        <v>0</v>
      </c>
      <c r="R873" s="43">
        <f t="shared" si="414"/>
        <v>0</v>
      </c>
      <c r="S873" s="43">
        <f t="shared" si="414"/>
        <v>0</v>
      </c>
      <c r="T873" s="43">
        <f t="shared" si="414"/>
        <v>0</v>
      </c>
      <c r="U873" s="43">
        <f t="shared" si="414"/>
        <v>0</v>
      </c>
      <c r="V873" s="43">
        <f t="shared" si="414"/>
        <v>0</v>
      </c>
      <c r="W873" s="43">
        <f t="shared" si="414"/>
        <v>0</v>
      </c>
      <c r="X873" s="43">
        <f t="shared" si="414"/>
        <v>0</v>
      </c>
      <c r="Y873" s="43">
        <f t="shared" si="414"/>
        <v>0</v>
      </c>
      <c r="Z873" s="43">
        <f t="shared" si="414"/>
        <v>18869794.23</v>
      </c>
      <c r="AA873" s="43">
        <f t="shared" si="414"/>
        <v>85853205.770000011</v>
      </c>
      <c r="AB873" s="44">
        <f>Z873/D873</f>
        <v>0.18018767825597051</v>
      </c>
      <c r="AC873" s="46"/>
      <c r="AE873" s="37"/>
      <c r="AF873" s="37"/>
    </row>
    <row r="874" spans="1:32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  <c r="AF874" s="37"/>
    </row>
    <row r="875" spans="1:32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  <c r="AF875" s="37"/>
    </row>
    <row r="876" spans="1:32" s="36" customFormat="1" ht="15" customHeight="1" x14ac:dyDescent="0.25">
      <c r="A876" s="51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  <c r="AF876" s="37"/>
    </row>
    <row r="877" spans="1:32" s="36" customFormat="1" ht="18" customHeight="1" x14ac:dyDescent="0.2">
      <c r="A877" s="40" t="s">
        <v>34</v>
      </c>
      <c r="B877" s="34">
        <f>[1]consoCURRENT!E17985</f>
        <v>15374000</v>
      </c>
      <c r="C877" s="34">
        <f>[1]consoCURRENT!F17985</f>
        <v>0</v>
      </c>
      <c r="D877" s="34">
        <f>[1]consoCURRENT!G17985</f>
        <v>15374000</v>
      </c>
      <c r="E877" s="34">
        <f>[1]consoCURRENT!H17985</f>
        <v>1391813.28</v>
      </c>
      <c r="F877" s="34">
        <f>[1]consoCURRENT!I17985</f>
        <v>0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507652</v>
      </c>
      <c r="O877" s="34">
        <f>[1]consoCURRENT!R17985</f>
        <v>884161.28</v>
      </c>
      <c r="P877" s="34">
        <f>[1]consoCURRENT!S17985</f>
        <v>0</v>
      </c>
      <c r="Q877" s="34">
        <f>[1]consoCURRENT!T17985</f>
        <v>0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1391813.28</v>
      </c>
      <c r="AA877" s="34">
        <f>D877-Z877</f>
        <v>13982186.720000001</v>
      </c>
      <c r="AB877" s="41">
        <f>Z877/D877</f>
        <v>9.05303291270977E-2</v>
      </c>
      <c r="AC877" s="35"/>
      <c r="AE877" s="37"/>
      <c r="AF877" s="37"/>
    </row>
    <row r="878" spans="1:32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2426338.34</v>
      </c>
      <c r="F878" s="34">
        <f>[1]consoCURRENT!I18098</f>
        <v>0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454631.57</v>
      </c>
      <c r="O878" s="34">
        <f>[1]consoCURRENT!R18098</f>
        <v>1971706.7699999996</v>
      </c>
      <c r="P878" s="34">
        <f>[1]consoCURRENT!S18098</f>
        <v>0</v>
      </c>
      <c r="Q878" s="34">
        <f>[1]consoCURRENT!T18098</f>
        <v>0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 t="shared" ref="Z878:Z880" si="415">SUM(M878:Y878)</f>
        <v>2426338.3399999994</v>
      </c>
      <c r="AA878" s="34">
        <f>D878-Z878</f>
        <v>21314661.66</v>
      </c>
      <c r="AB878" s="41">
        <f>Z878/D878</f>
        <v>0.10220034286677054</v>
      </c>
      <c r="AC878" s="35"/>
      <c r="AE878" s="37"/>
      <c r="AF878" s="37"/>
    </row>
    <row r="879" spans="1:32" s="36" customFormat="1" ht="18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 t="shared" si="415"/>
        <v>0</v>
      </c>
      <c r="AA879" s="34">
        <f>D879-Z879</f>
        <v>0</v>
      </c>
      <c r="AB879" s="41"/>
      <c r="AC879" s="35"/>
      <c r="AE879" s="37"/>
      <c r="AF879" s="37"/>
    </row>
    <row r="880" spans="1:32" s="36" customFormat="1" ht="18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 t="shared" si="415"/>
        <v>0</v>
      </c>
      <c r="AA880" s="34">
        <f>D880-Z880</f>
        <v>0</v>
      </c>
      <c r="AB880" s="41"/>
      <c r="AC880" s="35"/>
      <c r="AE880" s="37"/>
      <c r="AF880" s="37"/>
    </row>
    <row r="881" spans="1:32" s="36" customFormat="1" ht="18" customHeight="1" x14ac:dyDescent="0.25">
      <c r="A881" s="42" t="s">
        <v>38</v>
      </c>
      <c r="B881" s="43">
        <f t="shared" ref="B881:AA881" si="416">SUM(B877:B880)</f>
        <v>39115000</v>
      </c>
      <c r="C881" s="43">
        <f t="shared" si="416"/>
        <v>0</v>
      </c>
      <c r="D881" s="43">
        <f t="shared" si="416"/>
        <v>39115000</v>
      </c>
      <c r="E881" s="43">
        <f t="shared" si="416"/>
        <v>3818151.62</v>
      </c>
      <c r="F881" s="43">
        <f t="shared" si="416"/>
        <v>0</v>
      </c>
      <c r="G881" s="43">
        <f t="shared" si="416"/>
        <v>0</v>
      </c>
      <c r="H881" s="43">
        <f t="shared" si="416"/>
        <v>0</v>
      </c>
      <c r="I881" s="43">
        <f t="shared" si="416"/>
        <v>0</v>
      </c>
      <c r="J881" s="43">
        <f t="shared" si="416"/>
        <v>0</v>
      </c>
      <c r="K881" s="43">
        <f t="shared" si="416"/>
        <v>0</v>
      </c>
      <c r="L881" s="43">
        <f t="shared" si="416"/>
        <v>0</v>
      </c>
      <c r="M881" s="43">
        <f t="shared" si="416"/>
        <v>0</v>
      </c>
      <c r="N881" s="43">
        <f t="shared" si="416"/>
        <v>962283.57000000007</v>
      </c>
      <c r="O881" s="43">
        <f t="shared" si="416"/>
        <v>2855868.05</v>
      </c>
      <c r="P881" s="43">
        <f t="shared" si="416"/>
        <v>0</v>
      </c>
      <c r="Q881" s="43">
        <f t="shared" si="416"/>
        <v>0</v>
      </c>
      <c r="R881" s="43">
        <f t="shared" si="416"/>
        <v>0</v>
      </c>
      <c r="S881" s="43">
        <f t="shared" si="416"/>
        <v>0</v>
      </c>
      <c r="T881" s="43">
        <f t="shared" si="416"/>
        <v>0</v>
      </c>
      <c r="U881" s="43">
        <f t="shared" si="416"/>
        <v>0</v>
      </c>
      <c r="V881" s="43">
        <f t="shared" si="416"/>
        <v>0</v>
      </c>
      <c r="W881" s="43">
        <f t="shared" si="416"/>
        <v>0</v>
      </c>
      <c r="X881" s="43">
        <f t="shared" si="416"/>
        <v>0</v>
      </c>
      <c r="Y881" s="43">
        <f t="shared" si="416"/>
        <v>0</v>
      </c>
      <c r="Z881" s="43">
        <f t="shared" si="416"/>
        <v>3818151.6199999992</v>
      </c>
      <c r="AA881" s="43">
        <f t="shared" si="416"/>
        <v>35296848.380000003</v>
      </c>
      <c r="AB881" s="44">
        <f>Z881/D881</f>
        <v>9.7613488942860774E-2</v>
      </c>
      <c r="AC881" s="35"/>
      <c r="AE881" s="37"/>
      <c r="AF881" s="37"/>
    </row>
    <row r="882" spans="1:32" s="36" customFormat="1" ht="18" customHeight="1" x14ac:dyDescent="0.25">
      <c r="A882" s="45" t="s">
        <v>39</v>
      </c>
      <c r="B882" s="34">
        <f>[1]consoCURRENT!E18137</f>
        <v>593000</v>
      </c>
      <c r="C882" s="34">
        <f>[1]consoCURRENT!F18137</f>
        <v>0</v>
      </c>
      <c r="D882" s="34">
        <f>[1]consoCURRENT!G18137</f>
        <v>593000</v>
      </c>
      <c r="E882" s="34">
        <f>[1]consoCURRENT!H18137</f>
        <v>96197.51999999999</v>
      </c>
      <c r="F882" s="34">
        <f>[1]consoCURRENT!I18137</f>
        <v>0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46374.239999999998</v>
      </c>
      <c r="O882" s="34">
        <f>[1]consoCURRENT!R18137</f>
        <v>49823.279999999992</v>
      </c>
      <c r="P882" s="34">
        <f>[1]consoCURRENT!S18137</f>
        <v>0</v>
      </c>
      <c r="Q882" s="34">
        <f>[1]consoCURRENT!T18137</f>
        <v>0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 t="shared" ref="Z882" si="417">SUM(M882:Y882)</f>
        <v>96197.51999999999</v>
      </c>
      <c r="AA882" s="34">
        <f>D882-Z882</f>
        <v>496802.48</v>
      </c>
      <c r="AB882" s="41">
        <f>Z882/D882</f>
        <v>0.16222178752107924</v>
      </c>
      <c r="AC882" s="35"/>
      <c r="AE882" s="37"/>
      <c r="AF882" s="37"/>
    </row>
    <row r="883" spans="1:32" s="36" customFormat="1" ht="18" customHeight="1" x14ac:dyDescent="0.25">
      <c r="A883" s="42" t="s">
        <v>40</v>
      </c>
      <c r="B883" s="43">
        <f t="shared" ref="B883:AA883" si="418">B882+B881</f>
        <v>39708000</v>
      </c>
      <c r="C883" s="43">
        <f t="shared" si="418"/>
        <v>0</v>
      </c>
      <c r="D883" s="43">
        <f t="shared" si="418"/>
        <v>39708000</v>
      </c>
      <c r="E883" s="43">
        <f t="shared" si="418"/>
        <v>3914349.14</v>
      </c>
      <c r="F883" s="43">
        <f t="shared" si="418"/>
        <v>0</v>
      </c>
      <c r="G883" s="43">
        <f t="shared" si="418"/>
        <v>0</v>
      </c>
      <c r="H883" s="43">
        <f t="shared" si="418"/>
        <v>0</v>
      </c>
      <c r="I883" s="43">
        <f t="shared" si="418"/>
        <v>0</v>
      </c>
      <c r="J883" s="43">
        <f t="shared" si="418"/>
        <v>0</v>
      </c>
      <c r="K883" s="43">
        <f t="shared" si="418"/>
        <v>0</v>
      </c>
      <c r="L883" s="43">
        <f t="shared" si="418"/>
        <v>0</v>
      </c>
      <c r="M883" s="43">
        <f t="shared" si="418"/>
        <v>0</v>
      </c>
      <c r="N883" s="43">
        <f t="shared" si="418"/>
        <v>1008657.81</v>
      </c>
      <c r="O883" s="43">
        <f t="shared" si="418"/>
        <v>2905691.3299999996</v>
      </c>
      <c r="P883" s="43">
        <f t="shared" si="418"/>
        <v>0</v>
      </c>
      <c r="Q883" s="43">
        <f t="shared" si="418"/>
        <v>0</v>
      </c>
      <c r="R883" s="43">
        <f t="shared" si="418"/>
        <v>0</v>
      </c>
      <c r="S883" s="43">
        <f t="shared" si="418"/>
        <v>0</v>
      </c>
      <c r="T883" s="43">
        <f t="shared" si="418"/>
        <v>0</v>
      </c>
      <c r="U883" s="43">
        <f t="shared" si="418"/>
        <v>0</v>
      </c>
      <c r="V883" s="43">
        <f t="shared" si="418"/>
        <v>0</v>
      </c>
      <c r="W883" s="43">
        <f t="shared" si="418"/>
        <v>0</v>
      </c>
      <c r="X883" s="43">
        <f t="shared" si="418"/>
        <v>0</v>
      </c>
      <c r="Y883" s="43">
        <f t="shared" si="418"/>
        <v>0</v>
      </c>
      <c r="Z883" s="43">
        <f t="shared" si="418"/>
        <v>3914349.1399999992</v>
      </c>
      <c r="AA883" s="43">
        <f t="shared" si="418"/>
        <v>35793650.859999999</v>
      </c>
      <c r="AB883" s="44">
        <f>Z883/D883</f>
        <v>9.8578350458345912E-2</v>
      </c>
      <c r="AC883" s="46"/>
      <c r="AE883" s="37"/>
      <c r="AF883" s="37"/>
    </row>
    <row r="884" spans="1:32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  <c r="AF884" s="37"/>
    </row>
    <row r="885" spans="1:32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  <c r="AF885" s="37"/>
    </row>
    <row r="886" spans="1:32" s="36" customFormat="1" ht="15" customHeight="1" x14ac:dyDescent="0.25">
      <c r="A886" s="51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  <c r="AF886" s="37"/>
    </row>
    <row r="887" spans="1:32" s="36" customFormat="1" ht="19.899999999999999" customHeight="1" x14ac:dyDescent="0.2">
      <c r="A887" s="40" t="s">
        <v>34</v>
      </c>
      <c r="B887" s="34">
        <f>[1]consoCURRENT!E18198</f>
        <v>8726000</v>
      </c>
      <c r="C887" s="34">
        <f>[1]consoCURRENT!F18198</f>
        <v>0</v>
      </c>
      <c r="D887" s="34">
        <f>[1]consoCURRENT!G18198</f>
        <v>8726000</v>
      </c>
      <c r="E887" s="34">
        <f>[1]consoCURRENT!H18198</f>
        <v>1123927.6300000004</v>
      </c>
      <c r="F887" s="34">
        <f>[1]consoCURRENT!I18198</f>
        <v>0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513720.64</v>
      </c>
      <c r="O887" s="34">
        <f>[1]consoCURRENT!R18198</f>
        <v>610206.99000000022</v>
      </c>
      <c r="P887" s="34">
        <f>[1]consoCURRENT!S18198</f>
        <v>0</v>
      </c>
      <c r="Q887" s="34">
        <f>[1]consoCURRENT!T18198</f>
        <v>0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1123927.6300000004</v>
      </c>
      <c r="AA887" s="34">
        <f>D887-Z887</f>
        <v>7602072.3699999992</v>
      </c>
      <c r="AB887" s="41">
        <f>Z887/D887</f>
        <v>0.12880215791886321</v>
      </c>
      <c r="AC887" s="35"/>
      <c r="AE887" s="37"/>
      <c r="AF887" s="37"/>
    </row>
    <row r="888" spans="1:32" s="36" customFormat="1" ht="19.899999999999999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9013465.2800000012</v>
      </c>
      <c r="F888" s="34">
        <f>[1]consoCURRENT!I18311</f>
        <v>0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3378059.2199999997</v>
      </c>
      <c r="O888" s="34">
        <f>[1]consoCURRENT!R18311</f>
        <v>5635406.0599999996</v>
      </c>
      <c r="P888" s="34">
        <f>[1]consoCURRENT!S18311</f>
        <v>0</v>
      </c>
      <c r="Q888" s="34">
        <f>[1]consoCURRENT!T18311</f>
        <v>0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 t="shared" ref="Z888:Z890" si="419">SUM(M888:Y888)</f>
        <v>9013465.2799999993</v>
      </c>
      <c r="AA888" s="34">
        <f>D888-Z888</f>
        <v>14184534.720000001</v>
      </c>
      <c r="AB888" s="41">
        <f>Z888/D888</f>
        <v>0.38854492973532201</v>
      </c>
      <c r="AC888" s="35"/>
      <c r="AE888" s="37"/>
      <c r="AF888" s="37"/>
    </row>
    <row r="889" spans="1:32" s="36" customFormat="1" ht="19.899999999999999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 t="shared" si="419"/>
        <v>0</v>
      </c>
      <c r="AA889" s="34">
        <f>D889-Z889</f>
        <v>0</v>
      </c>
      <c r="AB889" s="41"/>
      <c r="AC889" s="35"/>
      <c r="AE889" s="37"/>
      <c r="AF889" s="37"/>
    </row>
    <row r="890" spans="1:32" s="36" customFormat="1" ht="19.899999999999999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 t="shared" si="419"/>
        <v>0</v>
      </c>
      <c r="AA890" s="34">
        <f>D890-Z890</f>
        <v>0</v>
      </c>
      <c r="AB890" s="41"/>
      <c r="AC890" s="35"/>
      <c r="AE890" s="37"/>
      <c r="AF890" s="37"/>
    </row>
    <row r="891" spans="1:32" s="36" customFormat="1" ht="18" customHeight="1" x14ac:dyDescent="0.25">
      <c r="A891" s="42" t="s">
        <v>38</v>
      </c>
      <c r="B891" s="43">
        <f t="shared" ref="B891:AA891" si="420">SUM(B887:B890)</f>
        <v>31924000</v>
      </c>
      <c r="C891" s="43">
        <f t="shared" si="420"/>
        <v>0</v>
      </c>
      <c r="D891" s="43">
        <f t="shared" si="420"/>
        <v>31924000</v>
      </c>
      <c r="E891" s="43">
        <f t="shared" si="420"/>
        <v>10137392.910000002</v>
      </c>
      <c r="F891" s="43">
        <f t="shared" si="420"/>
        <v>0</v>
      </c>
      <c r="G891" s="43">
        <f t="shared" si="420"/>
        <v>0</v>
      </c>
      <c r="H891" s="43">
        <f t="shared" si="420"/>
        <v>0</v>
      </c>
      <c r="I891" s="43">
        <f t="shared" si="420"/>
        <v>0</v>
      </c>
      <c r="J891" s="43">
        <f t="shared" si="420"/>
        <v>0</v>
      </c>
      <c r="K891" s="43">
        <f t="shared" si="420"/>
        <v>0</v>
      </c>
      <c r="L891" s="43">
        <f t="shared" si="420"/>
        <v>0</v>
      </c>
      <c r="M891" s="43">
        <f t="shared" si="420"/>
        <v>0</v>
      </c>
      <c r="N891" s="43">
        <f t="shared" si="420"/>
        <v>3891779.86</v>
      </c>
      <c r="O891" s="43">
        <f t="shared" si="420"/>
        <v>6245613.0499999998</v>
      </c>
      <c r="P891" s="43">
        <f t="shared" si="420"/>
        <v>0</v>
      </c>
      <c r="Q891" s="43">
        <f t="shared" si="420"/>
        <v>0</v>
      </c>
      <c r="R891" s="43">
        <f t="shared" si="420"/>
        <v>0</v>
      </c>
      <c r="S891" s="43">
        <f t="shared" si="420"/>
        <v>0</v>
      </c>
      <c r="T891" s="43">
        <f t="shared" si="420"/>
        <v>0</v>
      </c>
      <c r="U891" s="43">
        <f t="shared" si="420"/>
        <v>0</v>
      </c>
      <c r="V891" s="43">
        <f t="shared" si="420"/>
        <v>0</v>
      </c>
      <c r="W891" s="43">
        <f t="shared" si="420"/>
        <v>0</v>
      </c>
      <c r="X891" s="43">
        <f t="shared" si="420"/>
        <v>0</v>
      </c>
      <c r="Y891" s="43">
        <f t="shared" si="420"/>
        <v>0</v>
      </c>
      <c r="Z891" s="43">
        <f t="shared" si="420"/>
        <v>10137392.91</v>
      </c>
      <c r="AA891" s="43">
        <f t="shared" si="420"/>
        <v>21786607.09</v>
      </c>
      <c r="AB891" s="44">
        <f>Z891/D891</f>
        <v>0.31754770423505829</v>
      </c>
      <c r="AC891" s="35"/>
      <c r="AE891" s="37"/>
      <c r="AF891" s="37"/>
    </row>
    <row r="892" spans="1:32" s="36" customFormat="1" ht="18" customHeight="1" x14ac:dyDescent="0.25">
      <c r="A892" s="45" t="s">
        <v>39</v>
      </c>
      <c r="B892" s="34">
        <f>[1]consoCURRENT!E18350</f>
        <v>83000</v>
      </c>
      <c r="C892" s="34">
        <f>[1]consoCURRENT!F18350</f>
        <v>0</v>
      </c>
      <c r="D892" s="34">
        <f>[1]consoCURRENT!G18350</f>
        <v>83000</v>
      </c>
      <c r="E892" s="34">
        <f>[1]consoCURRENT!H18350</f>
        <v>6724.28</v>
      </c>
      <c r="F892" s="34">
        <f>[1]consoCURRENT!I18350</f>
        <v>0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6894.24</v>
      </c>
      <c r="O892" s="34">
        <f>[1]consoCURRENT!R18350</f>
        <v>-169.96</v>
      </c>
      <c r="P892" s="34">
        <f>[1]consoCURRENT!S18350</f>
        <v>0</v>
      </c>
      <c r="Q892" s="34">
        <f>[1]consoCURRENT!T18350</f>
        <v>0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 t="shared" ref="Z892" si="421">SUM(M892:Y892)</f>
        <v>6724.28</v>
      </c>
      <c r="AA892" s="34">
        <f>D892-Z892</f>
        <v>76275.72</v>
      </c>
      <c r="AB892" s="41">
        <f>Z892/D892</f>
        <v>8.1015421686746983E-2</v>
      </c>
      <c r="AC892" s="35"/>
      <c r="AE892" s="37"/>
      <c r="AF892" s="37"/>
    </row>
    <row r="893" spans="1:32" s="36" customFormat="1" ht="21" customHeight="1" x14ac:dyDescent="0.25">
      <c r="A893" s="42" t="s">
        <v>40</v>
      </c>
      <c r="B893" s="43">
        <f t="shared" ref="B893:AA893" si="422">B892+B891</f>
        <v>32007000</v>
      </c>
      <c r="C893" s="43">
        <f t="shared" si="422"/>
        <v>0</v>
      </c>
      <c r="D893" s="43">
        <f t="shared" si="422"/>
        <v>32007000</v>
      </c>
      <c r="E893" s="43">
        <f t="shared" si="422"/>
        <v>10144117.190000001</v>
      </c>
      <c r="F893" s="43">
        <f t="shared" si="422"/>
        <v>0</v>
      </c>
      <c r="G893" s="43">
        <f t="shared" si="422"/>
        <v>0</v>
      </c>
      <c r="H893" s="43">
        <f t="shared" si="422"/>
        <v>0</v>
      </c>
      <c r="I893" s="43">
        <f t="shared" si="422"/>
        <v>0</v>
      </c>
      <c r="J893" s="43">
        <f t="shared" si="422"/>
        <v>0</v>
      </c>
      <c r="K893" s="43">
        <f t="shared" si="422"/>
        <v>0</v>
      </c>
      <c r="L893" s="43">
        <f t="shared" si="422"/>
        <v>0</v>
      </c>
      <c r="M893" s="43">
        <f t="shared" si="422"/>
        <v>0</v>
      </c>
      <c r="N893" s="43">
        <f t="shared" si="422"/>
        <v>3898674.1</v>
      </c>
      <c r="O893" s="43">
        <f t="shared" si="422"/>
        <v>6245443.0899999999</v>
      </c>
      <c r="P893" s="43">
        <f t="shared" si="422"/>
        <v>0</v>
      </c>
      <c r="Q893" s="43">
        <f t="shared" si="422"/>
        <v>0</v>
      </c>
      <c r="R893" s="43">
        <f t="shared" si="422"/>
        <v>0</v>
      </c>
      <c r="S893" s="43">
        <f t="shared" si="422"/>
        <v>0</v>
      </c>
      <c r="T893" s="43">
        <f t="shared" si="422"/>
        <v>0</v>
      </c>
      <c r="U893" s="43">
        <f t="shared" si="422"/>
        <v>0</v>
      </c>
      <c r="V893" s="43">
        <f t="shared" si="422"/>
        <v>0</v>
      </c>
      <c r="W893" s="43">
        <f t="shared" si="422"/>
        <v>0</v>
      </c>
      <c r="X893" s="43">
        <f t="shared" si="422"/>
        <v>0</v>
      </c>
      <c r="Y893" s="43">
        <f t="shared" si="422"/>
        <v>0</v>
      </c>
      <c r="Z893" s="43">
        <f t="shared" si="422"/>
        <v>10144117.189999999</v>
      </c>
      <c r="AA893" s="43">
        <f t="shared" si="422"/>
        <v>21862882.809999999</v>
      </c>
      <c r="AB893" s="44">
        <f>Z893/D893</f>
        <v>0.31693433280219951</v>
      </c>
      <c r="AC893" s="46"/>
      <c r="AE893" s="37"/>
      <c r="AF893" s="37"/>
    </row>
    <row r="894" spans="1:32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  <c r="AF894" s="37"/>
    </row>
    <row r="895" spans="1:32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  <c r="AF895" s="37"/>
    </row>
    <row r="896" spans="1:32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  <c r="AF896" s="37"/>
    </row>
    <row r="897" spans="1:32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  <c r="AF897" s="37"/>
    </row>
    <row r="898" spans="1:32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  <c r="AF898" s="37"/>
    </row>
    <row r="899" spans="1:32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  <c r="AF899" s="37"/>
    </row>
    <row r="900" spans="1:32" s="36" customFormat="1" ht="18" customHeight="1" x14ac:dyDescent="0.2">
      <c r="A900" s="40" t="s">
        <v>34</v>
      </c>
      <c r="B900" s="34">
        <f t="shared" ref="B900:Q903" si="423">B910+B920+B930+B940+B950+B960+B970+B980+B990+B1000+B1010+B1020+B1030+B1040+B1050+B1060+B1070</f>
        <v>0</v>
      </c>
      <c r="C900" s="34">
        <f t="shared" si="423"/>
        <v>0</v>
      </c>
      <c r="D900" s="34">
        <f>D910+D920+D930+D940+D950+D960+D970+D980+D990+D1000+D1010+D1020+D1030+D1040+D1050+D1060+D1070</f>
        <v>0</v>
      </c>
      <c r="E900" s="34">
        <f t="shared" ref="E900:Y903" si="424">E910+E920+E930+E940+E950+E960+E970+E980+E990+E1000+E1010+E1020+E1030+E1040+E1050+E1060+E1070</f>
        <v>0</v>
      </c>
      <c r="F900" s="34">
        <f t="shared" si="424"/>
        <v>0</v>
      </c>
      <c r="G900" s="34">
        <f t="shared" si="424"/>
        <v>0</v>
      </c>
      <c r="H900" s="34">
        <f t="shared" si="424"/>
        <v>0</v>
      </c>
      <c r="I900" s="34">
        <f t="shared" si="424"/>
        <v>0</v>
      </c>
      <c r="J900" s="34">
        <f t="shared" si="424"/>
        <v>0</v>
      </c>
      <c r="K900" s="34">
        <f t="shared" si="424"/>
        <v>0</v>
      </c>
      <c r="L900" s="34">
        <f t="shared" si="424"/>
        <v>0</v>
      </c>
      <c r="M900" s="34">
        <f t="shared" si="424"/>
        <v>0</v>
      </c>
      <c r="N900" s="34">
        <f t="shared" si="424"/>
        <v>0</v>
      </c>
      <c r="O900" s="34">
        <f t="shared" si="424"/>
        <v>0</v>
      </c>
      <c r="P900" s="34">
        <f t="shared" si="424"/>
        <v>0</v>
      </c>
      <c r="Q900" s="34">
        <f t="shared" si="424"/>
        <v>0</v>
      </c>
      <c r="R900" s="34">
        <f t="shared" si="424"/>
        <v>0</v>
      </c>
      <c r="S900" s="34">
        <f t="shared" si="424"/>
        <v>0</v>
      </c>
      <c r="T900" s="34">
        <f t="shared" si="424"/>
        <v>0</v>
      </c>
      <c r="U900" s="34">
        <f t="shared" si="424"/>
        <v>0</v>
      </c>
      <c r="V900" s="34">
        <f t="shared" si="424"/>
        <v>0</v>
      </c>
      <c r="W900" s="34">
        <f t="shared" si="424"/>
        <v>0</v>
      </c>
      <c r="X900" s="34">
        <f t="shared" si="424"/>
        <v>0</v>
      </c>
      <c r="Y900" s="34">
        <f t="shared" si="424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  <c r="AF900" s="37"/>
    </row>
    <row r="901" spans="1:32" s="36" customFormat="1" ht="18" customHeight="1" x14ac:dyDescent="0.2">
      <c r="A901" s="40" t="s">
        <v>35</v>
      </c>
      <c r="B901" s="34">
        <f t="shared" si="423"/>
        <v>3830416000</v>
      </c>
      <c r="C901" s="34">
        <f t="shared" si="423"/>
        <v>0</v>
      </c>
      <c r="D901" s="34">
        <f t="shared" si="423"/>
        <v>3830416000</v>
      </c>
      <c r="E901" s="34">
        <f t="shared" si="423"/>
        <v>583069672.00999999</v>
      </c>
      <c r="F901" s="34">
        <f t="shared" si="423"/>
        <v>0</v>
      </c>
      <c r="G901" s="34">
        <f t="shared" si="423"/>
        <v>0</v>
      </c>
      <c r="H901" s="34">
        <f t="shared" si="423"/>
        <v>0</v>
      </c>
      <c r="I901" s="34">
        <f t="shared" si="423"/>
        <v>0</v>
      </c>
      <c r="J901" s="34">
        <f t="shared" si="423"/>
        <v>0</v>
      </c>
      <c r="K901" s="34">
        <f t="shared" si="423"/>
        <v>0</v>
      </c>
      <c r="L901" s="34">
        <f t="shared" si="423"/>
        <v>0</v>
      </c>
      <c r="M901" s="34">
        <f t="shared" si="423"/>
        <v>0</v>
      </c>
      <c r="N901" s="34">
        <f t="shared" si="423"/>
        <v>437066809.93000007</v>
      </c>
      <c r="O901" s="34">
        <f t="shared" si="423"/>
        <v>146002862.07999998</v>
      </c>
      <c r="P901" s="34">
        <f t="shared" si="423"/>
        <v>0</v>
      </c>
      <c r="Q901" s="34">
        <f t="shared" si="423"/>
        <v>0</v>
      </c>
      <c r="R901" s="34">
        <f t="shared" si="424"/>
        <v>0</v>
      </c>
      <c r="S901" s="34">
        <f t="shared" si="424"/>
        <v>0</v>
      </c>
      <c r="T901" s="34">
        <f t="shared" si="424"/>
        <v>0</v>
      </c>
      <c r="U901" s="34">
        <f t="shared" si="424"/>
        <v>0</v>
      </c>
      <c r="V901" s="34">
        <f t="shared" si="424"/>
        <v>0</v>
      </c>
      <c r="W901" s="34">
        <f t="shared" si="424"/>
        <v>0</v>
      </c>
      <c r="X901" s="34">
        <f t="shared" si="424"/>
        <v>0</v>
      </c>
      <c r="Y901" s="34">
        <f t="shared" si="424"/>
        <v>0</v>
      </c>
      <c r="Z901" s="34">
        <f t="shared" ref="Z901:Z903" si="425">SUM(M901:Y901)</f>
        <v>583069672.00999999</v>
      </c>
      <c r="AA901" s="34">
        <f>D901-Z901</f>
        <v>3247346327.9899998</v>
      </c>
      <c r="AB901" s="41">
        <f>Z901/D901</f>
        <v>0.1522209786117226</v>
      </c>
      <c r="AC901" s="35"/>
      <c r="AE901" s="37"/>
      <c r="AF901" s="37"/>
    </row>
    <row r="902" spans="1:32" s="36" customFormat="1" ht="18" customHeight="1" x14ac:dyDescent="0.2">
      <c r="A902" s="40" t="s">
        <v>36</v>
      </c>
      <c r="B902" s="34">
        <f t="shared" si="423"/>
        <v>0</v>
      </c>
      <c r="C902" s="34">
        <f t="shared" si="423"/>
        <v>0</v>
      </c>
      <c r="D902" s="34">
        <f t="shared" si="423"/>
        <v>0</v>
      </c>
      <c r="E902" s="34">
        <f t="shared" si="423"/>
        <v>0</v>
      </c>
      <c r="F902" s="34">
        <f t="shared" si="423"/>
        <v>0</v>
      </c>
      <c r="G902" s="34">
        <f t="shared" si="423"/>
        <v>0</v>
      </c>
      <c r="H902" s="34">
        <f t="shared" si="423"/>
        <v>0</v>
      </c>
      <c r="I902" s="34">
        <f t="shared" si="423"/>
        <v>0</v>
      </c>
      <c r="J902" s="34">
        <f t="shared" si="423"/>
        <v>0</v>
      </c>
      <c r="K902" s="34">
        <f t="shared" si="423"/>
        <v>0</v>
      </c>
      <c r="L902" s="34">
        <f t="shared" si="423"/>
        <v>0</v>
      </c>
      <c r="M902" s="34">
        <f t="shared" si="423"/>
        <v>0</v>
      </c>
      <c r="N902" s="34">
        <f t="shared" si="423"/>
        <v>0</v>
      </c>
      <c r="O902" s="34">
        <f t="shared" si="423"/>
        <v>0</v>
      </c>
      <c r="P902" s="34">
        <f t="shared" si="423"/>
        <v>0</v>
      </c>
      <c r="Q902" s="34">
        <f t="shared" si="423"/>
        <v>0</v>
      </c>
      <c r="R902" s="34">
        <f t="shared" si="424"/>
        <v>0</v>
      </c>
      <c r="S902" s="34">
        <f t="shared" si="424"/>
        <v>0</v>
      </c>
      <c r="T902" s="34">
        <f t="shared" si="424"/>
        <v>0</v>
      </c>
      <c r="U902" s="34">
        <f t="shared" si="424"/>
        <v>0</v>
      </c>
      <c r="V902" s="34">
        <f t="shared" si="424"/>
        <v>0</v>
      </c>
      <c r="W902" s="34">
        <f t="shared" si="424"/>
        <v>0</v>
      </c>
      <c r="X902" s="34">
        <f t="shared" si="424"/>
        <v>0</v>
      </c>
      <c r="Y902" s="34">
        <f t="shared" si="424"/>
        <v>0</v>
      </c>
      <c r="Z902" s="34">
        <f t="shared" si="425"/>
        <v>0</v>
      </c>
      <c r="AA902" s="34">
        <f>D902-Z902</f>
        <v>0</v>
      </c>
      <c r="AB902" s="41"/>
      <c r="AC902" s="35"/>
      <c r="AE902" s="37"/>
      <c r="AF902" s="37"/>
    </row>
    <row r="903" spans="1:32" s="36" customFormat="1" ht="18" customHeight="1" x14ac:dyDescent="0.2">
      <c r="A903" s="40" t="s">
        <v>37</v>
      </c>
      <c r="B903" s="34">
        <f t="shared" si="423"/>
        <v>0</v>
      </c>
      <c r="C903" s="34">
        <f t="shared" si="423"/>
        <v>0</v>
      </c>
      <c r="D903" s="34">
        <f t="shared" si="423"/>
        <v>0</v>
      </c>
      <c r="E903" s="34">
        <f t="shared" si="423"/>
        <v>0</v>
      </c>
      <c r="F903" s="34">
        <f t="shared" si="423"/>
        <v>0</v>
      </c>
      <c r="G903" s="34">
        <f t="shared" si="423"/>
        <v>0</v>
      </c>
      <c r="H903" s="34">
        <f t="shared" si="423"/>
        <v>0</v>
      </c>
      <c r="I903" s="34">
        <f t="shared" si="423"/>
        <v>0</v>
      </c>
      <c r="J903" s="34">
        <f t="shared" si="423"/>
        <v>0</v>
      </c>
      <c r="K903" s="34">
        <f t="shared" si="423"/>
        <v>0</v>
      </c>
      <c r="L903" s="34">
        <f t="shared" si="423"/>
        <v>0</v>
      </c>
      <c r="M903" s="34">
        <f t="shared" si="423"/>
        <v>0</v>
      </c>
      <c r="N903" s="34">
        <f t="shared" si="423"/>
        <v>0</v>
      </c>
      <c r="O903" s="34">
        <f t="shared" si="423"/>
        <v>0</v>
      </c>
      <c r="P903" s="34">
        <f t="shared" si="423"/>
        <v>0</v>
      </c>
      <c r="Q903" s="34">
        <f t="shared" si="423"/>
        <v>0</v>
      </c>
      <c r="R903" s="34">
        <f t="shared" si="424"/>
        <v>0</v>
      </c>
      <c r="S903" s="34">
        <f t="shared" si="424"/>
        <v>0</v>
      </c>
      <c r="T903" s="34">
        <f t="shared" si="424"/>
        <v>0</v>
      </c>
      <c r="U903" s="34">
        <f t="shared" si="424"/>
        <v>0</v>
      </c>
      <c r="V903" s="34">
        <f t="shared" si="424"/>
        <v>0</v>
      </c>
      <c r="W903" s="34">
        <f t="shared" si="424"/>
        <v>0</v>
      </c>
      <c r="X903" s="34">
        <f t="shared" si="424"/>
        <v>0</v>
      </c>
      <c r="Y903" s="34">
        <f t="shared" si="424"/>
        <v>0</v>
      </c>
      <c r="Z903" s="34">
        <f t="shared" si="425"/>
        <v>0</v>
      </c>
      <c r="AA903" s="34">
        <f>D903-Z903</f>
        <v>0</v>
      </c>
      <c r="AB903" s="41"/>
      <c r="AC903" s="35"/>
      <c r="AE903" s="37"/>
      <c r="AF903" s="37"/>
    </row>
    <row r="904" spans="1:32" s="36" customFormat="1" ht="18" customHeight="1" x14ac:dyDescent="0.25">
      <c r="A904" s="42" t="s">
        <v>38</v>
      </c>
      <c r="B904" s="43">
        <f t="shared" ref="B904:C904" si="426">SUM(B900:B903)</f>
        <v>3830416000</v>
      </c>
      <c r="C904" s="43">
        <f t="shared" si="426"/>
        <v>0</v>
      </c>
      <c r="D904" s="43">
        <f>SUM(D900:D903)</f>
        <v>3830416000</v>
      </c>
      <c r="E904" s="43">
        <f t="shared" ref="E904:AA904" si="427">SUM(E900:E903)</f>
        <v>583069672.00999999</v>
      </c>
      <c r="F904" s="43">
        <f t="shared" si="427"/>
        <v>0</v>
      </c>
      <c r="G904" s="43">
        <f t="shared" si="427"/>
        <v>0</v>
      </c>
      <c r="H904" s="43">
        <f t="shared" si="427"/>
        <v>0</v>
      </c>
      <c r="I904" s="43">
        <f t="shared" si="427"/>
        <v>0</v>
      </c>
      <c r="J904" s="43">
        <f t="shared" si="427"/>
        <v>0</v>
      </c>
      <c r="K904" s="43">
        <f t="shared" si="427"/>
        <v>0</v>
      </c>
      <c r="L904" s="43">
        <f t="shared" si="427"/>
        <v>0</v>
      </c>
      <c r="M904" s="43">
        <f t="shared" si="427"/>
        <v>0</v>
      </c>
      <c r="N904" s="43">
        <f t="shared" si="427"/>
        <v>437066809.93000007</v>
      </c>
      <c r="O904" s="43">
        <f t="shared" si="427"/>
        <v>146002862.07999998</v>
      </c>
      <c r="P904" s="43">
        <f t="shared" si="427"/>
        <v>0</v>
      </c>
      <c r="Q904" s="43">
        <f t="shared" si="427"/>
        <v>0</v>
      </c>
      <c r="R904" s="43">
        <f t="shared" si="427"/>
        <v>0</v>
      </c>
      <c r="S904" s="43">
        <f t="shared" si="427"/>
        <v>0</v>
      </c>
      <c r="T904" s="43">
        <f t="shared" si="427"/>
        <v>0</v>
      </c>
      <c r="U904" s="43">
        <f t="shared" si="427"/>
        <v>0</v>
      </c>
      <c r="V904" s="43">
        <f t="shared" si="427"/>
        <v>0</v>
      </c>
      <c r="W904" s="43">
        <f t="shared" si="427"/>
        <v>0</v>
      </c>
      <c r="X904" s="43">
        <f t="shared" si="427"/>
        <v>0</v>
      </c>
      <c r="Y904" s="43">
        <f t="shared" si="427"/>
        <v>0</v>
      </c>
      <c r="Z904" s="43">
        <f t="shared" si="427"/>
        <v>583069672.00999999</v>
      </c>
      <c r="AA904" s="43">
        <f t="shared" si="427"/>
        <v>3247346327.9899998</v>
      </c>
      <c r="AB904" s="44">
        <f>Z904/D904</f>
        <v>0.1522209786117226</v>
      </c>
      <c r="AC904" s="35"/>
      <c r="AE904" s="37"/>
      <c r="AF904" s="37"/>
    </row>
    <row r="905" spans="1:32" s="36" customFormat="1" ht="18" customHeight="1" x14ac:dyDescent="0.25">
      <c r="A905" s="45" t="s">
        <v>39</v>
      </c>
      <c r="B905" s="34">
        <f t="shared" ref="B905:Y905" si="428">B915+B925+B935+B945+B955+B965+B975+B985+B995+B1005+B1015+B1025+B1035+B1045+B1055+B1065+B1075</f>
        <v>0</v>
      </c>
      <c r="C905" s="34">
        <f t="shared" si="428"/>
        <v>0</v>
      </c>
      <c r="D905" s="34">
        <f t="shared" si="428"/>
        <v>0</v>
      </c>
      <c r="E905" s="34">
        <f t="shared" si="428"/>
        <v>0</v>
      </c>
      <c r="F905" s="34">
        <f t="shared" si="428"/>
        <v>0</v>
      </c>
      <c r="G905" s="34">
        <f t="shared" si="428"/>
        <v>0</v>
      </c>
      <c r="H905" s="34">
        <f t="shared" si="428"/>
        <v>0</v>
      </c>
      <c r="I905" s="34">
        <f t="shared" si="428"/>
        <v>0</v>
      </c>
      <c r="J905" s="34">
        <f t="shared" si="428"/>
        <v>0</v>
      </c>
      <c r="K905" s="34">
        <f t="shared" si="428"/>
        <v>0</v>
      </c>
      <c r="L905" s="34">
        <f t="shared" si="428"/>
        <v>0</v>
      </c>
      <c r="M905" s="34">
        <f t="shared" si="428"/>
        <v>0</v>
      </c>
      <c r="N905" s="34">
        <f t="shared" si="428"/>
        <v>0</v>
      </c>
      <c r="O905" s="34">
        <f t="shared" si="428"/>
        <v>0</v>
      </c>
      <c r="P905" s="34">
        <f t="shared" si="428"/>
        <v>0</v>
      </c>
      <c r="Q905" s="34">
        <f t="shared" si="428"/>
        <v>0</v>
      </c>
      <c r="R905" s="34">
        <f t="shared" si="428"/>
        <v>0</v>
      </c>
      <c r="S905" s="34">
        <f t="shared" si="428"/>
        <v>0</v>
      </c>
      <c r="T905" s="34">
        <f t="shared" si="428"/>
        <v>0</v>
      </c>
      <c r="U905" s="34">
        <f t="shared" si="428"/>
        <v>0</v>
      </c>
      <c r="V905" s="34">
        <f t="shared" si="428"/>
        <v>0</v>
      </c>
      <c r="W905" s="34">
        <f t="shared" si="428"/>
        <v>0</v>
      </c>
      <c r="X905" s="34">
        <f t="shared" si="428"/>
        <v>0</v>
      </c>
      <c r="Y905" s="34">
        <f t="shared" si="428"/>
        <v>0</v>
      </c>
      <c r="Z905" s="34">
        <f t="shared" ref="Z905" si="429">SUM(M905:Y905)</f>
        <v>0</v>
      </c>
      <c r="AA905" s="34">
        <f>D905-Z905</f>
        <v>0</v>
      </c>
      <c r="AB905" s="41"/>
      <c r="AC905" s="35"/>
      <c r="AE905" s="37"/>
      <c r="AF905" s="37"/>
    </row>
    <row r="906" spans="1:32" s="36" customFormat="1" ht="18" customHeight="1" x14ac:dyDescent="0.25">
      <c r="A906" s="42" t="s">
        <v>40</v>
      </c>
      <c r="B906" s="43">
        <f t="shared" ref="B906:C906" si="430">B905+B904</f>
        <v>3830416000</v>
      </c>
      <c r="C906" s="43">
        <f t="shared" si="430"/>
        <v>0</v>
      </c>
      <c r="D906" s="43">
        <f>D905+D904</f>
        <v>3830416000</v>
      </c>
      <c r="E906" s="43">
        <f t="shared" ref="E906:AA906" si="431">E905+E904</f>
        <v>583069672.00999999</v>
      </c>
      <c r="F906" s="43">
        <f t="shared" si="431"/>
        <v>0</v>
      </c>
      <c r="G906" s="43">
        <f t="shared" si="431"/>
        <v>0</v>
      </c>
      <c r="H906" s="43">
        <f t="shared" si="431"/>
        <v>0</v>
      </c>
      <c r="I906" s="43">
        <f t="shared" si="431"/>
        <v>0</v>
      </c>
      <c r="J906" s="43">
        <f t="shared" si="431"/>
        <v>0</v>
      </c>
      <c r="K906" s="43">
        <f t="shared" si="431"/>
        <v>0</v>
      </c>
      <c r="L906" s="43">
        <f t="shared" si="431"/>
        <v>0</v>
      </c>
      <c r="M906" s="43">
        <f t="shared" si="431"/>
        <v>0</v>
      </c>
      <c r="N906" s="43">
        <f t="shared" si="431"/>
        <v>437066809.93000007</v>
      </c>
      <c r="O906" s="43">
        <f t="shared" si="431"/>
        <v>146002862.07999998</v>
      </c>
      <c r="P906" s="43">
        <f t="shared" si="431"/>
        <v>0</v>
      </c>
      <c r="Q906" s="43">
        <f t="shared" si="431"/>
        <v>0</v>
      </c>
      <c r="R906" s="43">
        <f t="shared" si="431"/>
        <v>0</v>
      </c>
      <c r="S906" s="43">
        <f t="shared" si="431"/>
        <v>0</v>
      </c>
      <c r="T906" s="43">
        <f t="shared" si="431"/>
        <v>0</v>
      </c>
      <c r="U906" s="43">
        <f t="shared" si="431"/>
        <v>0</v>
      </c>
      <c r="V906" s="43">
        <f t="shared" si="431"/>
        <v>0</v>
      </c>
      <c r="W906" s="43">
        <f t="shared" si="431"/>
        <v>0</v>
      </c>
      <c r="X906" s="43">
        <f t="shared" si="431"/>
        <v>0</v>
      </c>
      <c r="Y906" s="43">
        <f t="shared" si="431"/>
        <v>0</v>
      </c>
      <c r="Z906" s="43">
        <f t="shared" si="431"/>
        <v>583069672.00999999</v>
      </c>
      <c r="AA906" s="43">
        <f t="shared" si="431"/>
        <v>3247346327.9899998</v>
      </c>
      <c r="AB906" s="44">
        <f>Z906/D906</f>
        <v>0.1522209786117226</v>
      </c>
      <c r="AC906" s="46"/>
      <c r="AE906" s="37"/>
      <c r="AF906" s="37"/>
    </row>
    <row r="907" spans="1:32" s="49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50"/>
      <c r="AF907" s="50"/>
    </row>
    <row r="908" spans="1:32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  <c r="AF908" s="37"/>
    </row>
    <row r="909" spans="1:32" s="36" customFormat="1" ht="15" customHeight="1" x14ac:dyDescent="0.25">
      <c r="A909" s="51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  <c r="AF909" s="37"/>
    </row>
    <row r="910" spans="1:32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1" t="e">
        <f>Z910/D910</f>
        <v>#DIV/0!</v>
      </c>
      <c r="AC910" s="35"/>
      <c r="AE910" s="37"/>
      <c r="AF910" s="37"/>
    </row>
    <row r="911" spans="1:32" s="36" customFormat="1" ht="18" customHeight="1" x14ac:dyDescent="0.2">
      <c r="A911" s="40" t="s">
        <v>35</v>
      </c>
      <c r="B911" s="34">
        <f>[1]consoCURRENT!E18737</f>
        <v>411348000</v>
      </c>
      <c r="C911" s="34">
        <f>[1]consoCURRENT!F18737</f>
        <v>0</v>
      </c>
      <c r="D911" s="34">
        <f>[1]consoCURRENT!G18737</f>
        <v>411348000</v>
      </c>
      <c r="E911" s="34">
        <f>[1]consoCURRENT!H18737</f>
        <v>2380538.6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0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0</v>
      </c>
      <c r="N911" s="34">
        <f>[1]consoCURRENT!Q18737</f>
        <v>2379138.6</v>
      </c>
      <c r="O911" s="34">
        <f>[1]consoCURRENT!R18737</f>
        <v>1400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 t="shared" ref="Z911:Z913" si="432">SUM(M911:Y911)</f>
        <v>2380538.6</v>
      </c>
      <c r="AA911" s="34">
        <f>D911-Z911</f>
        <v>408967461.39999998</v>
      </c>
      <c r="AB911" s="41">
        <f>Z911/D911</f>
        <v>5.7871646391862855E-3</v>
      </c>
      <c r="AC911" s="35"/>
      <c r="AE911" s="37"/>
      <c r="AF911" s="37"/>
    </row>
    <row r="912" spans="1:32" s="36" customFormat="1" ht="18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2"/>
        <v>0</v>
      </c>
      <c r="AA912" s="34">
        <f>D912-Z912</f>
        <v>0</v>
      </c>
      <c r="AB912" s="41"/>
      <c r="AC912" s="35"/>
      <c r="AE912" s="37"/>
      <c r="AF912" s="37"/>
    </row>
    <row r="913" spans="1:32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 t="shared" si="432"/>
        <v>0</v>
      </c>
      <c r="AA913" s="34">
        <f>D913-Z913</f>
        <v>0</v>
      </c>
      <c r="AB913" s="41"/>
      <c r="AC913" s="35"/>
      <c r="AE913" s="37"/>
      <c r="AF913" s="37"/>
    </row>
    <row r="914" spans="1:32" s="36" customFormat="1" ht="18" customHeight="1" x14ac:dyDescent="0.25">
      <c r="A914" s="42" t="s">
        <v>38</v>
      </c>
      <c r="B914" s="43">
        <f t="shared" ref="B914:AA914" si="433">SUM(B910:B913)</f>
        <v>411348000</v>
      </c>
      <c r="C914" s="43">
        <f t="shared" si="433"/>
        <v>0</v>
      </c>
      <c r="D914" s="43">
        <f t="shared" si="433"/>
        <v>411348000</v>
      </c>
      <c r="E914" s="43">
        <f t="shared" si="433"/>
        <v>2380538.6</v>
      </c>
      <c r="F914" s="43">
        <f t="shared" si="433"/>
        <v>0</v>
      </c>
      <c r="G914" s="43">
        <f t="shared" si="433"/>
        <v>0</v>
      </c>
      <c r="H914" s="43">
        <f t="shared" si="433"/>
        <v>0</v>
      </c>
      <c r="I914" s="43">
        <f t="shared" si="433"/>
        <v>0</v>
      </c>
      <c r="J914" s="43">
        <f t="shared" si="433"/>
        <v>0</v>
      </c>
      <c r="K914" s="43">
        <f t="shared" si="433"/>
        <v>0</v>
      </c>
      <c r="L914" s="43">
        <f t="shared" si="433"/>
        <v>0</v>
      </c>
      <c r="M914" s="43">
        <f t="shared" si="433"/>
        <v>0</v>
      </c>
      <c r="N914" s="43">
        <f t="shared" si="433"/>
        <v>2379138.6</v>
      </c>
      <c r="O914" s="43">
        <f t="shared" si="433"/>
        <v>1400</v>
      </c>
      <c r="P914" s="43">
        <f t="shared" si="433"/>
        <v>0</v>
      </c>
      <c r="Q914" s="43">
        <f t="shared" si="433"/>
        <v>0</v>
      </c>
      <c r="R914" s="43">
        <f t="shared" si="433"/>
        <v>0</v>
      </c>
      <c r="S914" s="43">
        <f t="shared" si="433"/>
        <v>0</v>
      </c>
      <c r="T914" s="43">
        <f t="shared" si="433"/>
        <v>0</v>
      </c>
      <c r="U914" s="43">
        <f t="shared" si="433"/>
        <v>0</v>
      </c>
      <c r="V914" s="43">
        <f t="shared" si="433"/>
        <v>0</v>
      </c>
      <c r="W914" s="43">
        <f t="shared" si="433"/>
        <v>0</v>
      </c>
      <c r="X914" s="43">
        <f t="shared" si="433"/>
        <v>0</v>
      </c>
      <c r="Y914" s="43">
        <f t="shared" si="433"/>
        <v>0</v>
      </c>
      <c r="Z914" s="43">
        <f t="shared" si="433"/>
        <v>2380538.6</v>
      </c>
      <c r="AA914" s="43">
        <f t="shared" si="433"/>
        <v>408967461.39999998</v>
      </c>
      <c r="AB914" s="44">
        <f>Z914/D914</f>
        <v>5.7871646391862855E-3</v>
      </c>
      <c r="AC914" s="35"/>
      <c r="AE914" s="37"/>
      <c r="AF914" s="37"/>
    </row>
    <row r="915" spans="1:32" s="36" customFormat="1" ht="18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 t="shared" ref="Z915" si="434">SUM(M915:Y915)</f>
        <v>0</v>
      </c>
      <c r="AA915" s="34">
        <f>D915-Z915</f>
        <v>0</v>
      </c>
      <c r="AB915" s="61" t="e">
        <f>Z915/D915</f>
        <v>#DIV/0!</v>
      </c>
      <c r="AC915" s="35"/>
      <c r="AE915" s="37"/>
      <c r="AF915" s="37"/>
    </row>
    <row r="916" spans="1:32" s="36" customFormat="1" ht="18" customHeight="1" x14ac:dyDescent="0.25">
      <c r="A916" s="42" t="s">
        <v>40</v>
      </c>
      <c r="B916" s="43">
        <f t="shared" ref="B916:AA916" si="435">B915+B914</f>
        <v>411348000</v>
      </c>
      <c r="C916" s="43">
        <f t="shared" si="435"/>
        <v>0</v>
      </c>
      <c r="D916" s="43">
        <f t="shared" si="435"/>
        <v>411348000</v>
      </c>
      <c r="E916" s="43">
        <f t="shared" si="435"/>
        <v>2380538.6</v>
      </c>
      <c r="F916" s="43">
        <f t="shared" si="435"/>
        <v>0</v>
      </c>
      <c r="G916" s="43">
        <f t="shared" si="435"/>
        <v>0</v>
      </c>
      <c r="H916" s="43">
        <f t="shared" si="435"/>
        <v>0</v>
      </c>
      <c r="I916" s="43">
        <f t="shared" si="435"/>
        <v>0</v>
      </c>
      <c r="J916" s="43">
        <f t="shared" si="435"/>
        <v>0</v>
      </c>
      <c r="K916" s="43">
        <f t="shared" si="435"/>
        <v>0</v>
      </c>
      <c r="L916" s="43">
        <f t="shared" si="435"/>
        <v>0</v>
      </c>
      <c r="M916" s="43">
        <f t="shared" si="435"/>
        <v>0</v>
      </c>
      <c r="N916" s="43">
        <f t="shared" si="435"/>
        <v>2379138.6</v>
      </c>
      <c r="O916" s="43">
        <f t="shared" si="435"/>
        <v>1400</v>
      </c>
      <c r="P916" s="43">
        <f t="shared" si="435"/>
        <v>0</v>
      </c>
      <c r="Q916" s="43">
        <f t="shared" si="435"/>
        <v>0</v>
      </c>
      <c r="R916" s="43">
        <f t="shared" si="435"/>
        <v>0</v>
      </c>
      <c r="S916" s="43">
        <f t="shared" si="435"/>
        <v>0</v>
      </c>
      <c r="T916" s="43">
        <f t="shared" si="435"/>
        <v>0</v>
      </c>
      <c r="U916" s="43">
        <f t="shared" si="435"/>
        <v>0</v>
      </c>
      <c r="V916" s="43">
        <f t="shared" si="435"/>
        <v>0</v>
      </c>
      <c r="W916" s="43">
        <f t="shared" si="435"/>
        <v>0</v>
      </c>
      <c r="X916" s="43">
        <f t="shared" si="435"/>
        <v>0</v>
      </c>
      <c r="Y916" s="43">
        <f t="shared" si="435"/>
        <v>0</v>
      </c>
      <c r="Z916" s="43">
        <f t="shared" si="435"/>
        <v>2380538.6</v>
      </c>
      <c r="AA916" s="43">
        <f t="shared" si="435"/>
        <v>408967461.39999998</v>
      </c>
      <c r="AB916" s="44">
        <f>Z916/D916</f>
        <v>5.7871646391862855E-3</v>
      </c>
      <c r="AC916" s="46"/>
      <c r="AE916" s="37"/>
      <c r="AF916" s="37"/>
    </row>
    <row r="917" spans="1:32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  <c r="AF917" s="37"/>
    </row>
    <row r="918" spans="1:32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  <c r="AF918" s="37"/>
    </row>
    <row r="919" spans="1:32" s="36" customFormat="1" ht="15" customHeight="1" x14ac:dyDescent="0.25">
      <c r="A919" s="51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  <c r="AF919" s="37"/>
    </row>
    <row r="920" spans="1:32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  <c r="AF920" s="37"/>
    </row>
    <row r="921" spans="1:32" s="36" customFormat="1" ht="18" customHeight="1" x14ac:dyDescent="0.2">
      <c r="A921" s="40" t="s">
        <v>35</v>
      </c>
      <c r="B921" s="34">
        <f>[1]consoCURRENT!E18950</f>
        <v>235571000</v>
      </c>
      <c r="C921" s="34">
        <f>[1]consoCURRENT!F18950</f>
        <v>0</v>
      </c>
      <c r="D921" s="34">
        <f>[1]consoCURRENT!G18950</f>
        <v>235571000</v>
      </c>
      <c r="E921" s="34">
        <f>[1]consoCURRENT!H18950</f>
        <v>1424720.4100000001</v>
      </c>
      <c r="F921" s="34">
        <f>[1]consoCURRENT!I18950</f>
        <v>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1347540</v>
      </c>
      <c r="O921" s="34">
        <f>[1]consoCURRENT!R18950</f>
        <v>77180.41</v>
      </c>
      <c r="P921" s="34">
        <f>[1]consoCURRENT!S18950</f>
        <v>0</v>
      </c>
      <c r="Q921" s="34">
        <f>[1]consoCURRENT!T18950</f>
        <v>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 t="shared" ref="Z921:Z923" si="436">SUM(M921:Y921)</f>
        <v>1424720.41</v>
      </c>
      <c r="AA921" s="34">
        <f>D921-Z921</f>
        <v>234146279.59</v>
      </c>
      <c r="AB921" s="41">
        <f>Z921/D921</f>
        <v>6.0479448234290294E-3</v>
      </c>
      <c r="AC921" s="35"/>
      <c r="AE921" s="37"/>
      <c r="AF921" s="37"/>
    </row>
    <row r="922" spans="1:32" s="36" customFormat="1" ht="18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 t="shared" si="436"/>
        <v>0</v>
      </c>
      <c r="AA922" s="34">
        <f>D922-Z922</f>
        <v>0</v>
      </c>
      <c r="AB922" s="41"/>
      <c r="AC922" s="35"/>
      <c r="AE922" s="37"/>
      <c r="AF922" s="37"/>
    </row>
    <row r="923" spans="1:32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 t="shared" si="436"/>
        <v>0</v>
      </c>
      <c r="AA923" s="34">
        <f>D923-Z923</f>
        <v>0</v>
      </c>
      <c r="AB923" s="41"/>
      <c r="AC923" s="35"/>
      <c r="AE923" s="37"/>
      <c r="AF923" s="37"/>
    </row>
    <row r="924" spans="1:32" s="36" customFormat="1" ht="18" customHeight="1" x14ac:dyDescent="0.25">
      <c r="A924" s="42" t="s">
        <v>38</v>
      </c>
      <c r="B924" s="43">
        <f t="shared" ref="B924:AA924" si="437">SUM(B920:B923)</f>
        <v>235571000</v>
      </c>
      <c r="C924" s="43">
        <f t="shared" si="437"/>
        <v>0</v>
      </c>
      <c r="D924" s="43">
        <f t="shared" si="437"/>
        <v>235571000</v>
      </c>
      <c r="E924" s="43">
        <f t="shared" si="437"/>
        <v>1424720.4100000001</v>
      </c>
      <c r="F924" s="43">
        <f t="shared" si="437"/>
        <v>0</v>
      </c>
      <c r="G924" s="43">
        <f t="shared" si="437"/>
        <v>0</v>
      </c>
      <c r="H924" s="43">
        <f t="shared" si="437"/>
        <v>0</v>
      </c>
      <c r="I924" s="43">
        <f t="shared" si="437"/>
        <v>0</v>
      </c>
      <c r="J924" s="43">
        <f t="shared" si="437"/>
        <v>0</v>
      </c>
      <c r="K924" s="43">
        <f t="shared" si="437"/>
        <v>0</v>
      </c>
      <c r="L924" s="43">
        <f t="shared" si="437"/>
        <v>0</v>
      </c>
      <c r="M924" s="43">
        <f t="shared" si="437"/>
        <v>0</v>
      </c>
      <c r="N924" s="43">
        <f t="shared" si="437"/>
        <v>1347540</v>
      </c>
      <c r="O924" s="43">
        <f t="shared" si="437"/>
        <v>77180.41</v>
      </c>
      <c r="P924" s="43">
        <f t="shared" si="437"/>
        <v>0</v>
      </c>
      <c r="Q924" s="43">
        <f t="shared" si="437"/>
        <v>0</v>
      </c>
      <c r="R924" s="43">
        <f t="shared" si="437"/>
        <v>0</v>
      </c>
      <c r="S924" s="43">
        <f t="shared" si="437"/>
        <v>0</v>
      </c>
      <c r="T924" s="43">
        <f t="shared" si="437"/>
        <v>0</v>
      </c>
      <c r="U924" s="43">
        <f t="shared" si="437"/>
        <v>0</v>
      </c>
      <c r="V924" s="43">
        <f t="shared" si="437"/>
        <v>0</v>
      </c>
      <c r="W924" s="43">
        <f t="shared" si="437"/>
        <v>0</v>
      </c>
      <c r="X924" s="43">
        <f t="shared" si="437"/>
        <v>0</v>
      </c>
      <c r="Y924" s="43">
        <f t="shared" si="437"/>
        <v>0</v>
      </c>
      <c r="Z924" s="43">
        <f t="shared" si="437"/>
        <v>1424720.41</v>
      </c>
      <c r="AA924" s="43">
        <f t="shared" si="437"/>
        <v>234146279.59</v>
      </c>
      <c r="AB924" s="44">
        <f>Z924/D924</f>
        <v>6.0479448234290294E-3</v>
      </c>
      <c r="AC924" s="35"/>
      <c r="AE924" s="37"/>
      <c r="AF924" s="37"/>
    </row>
    <row r="925" spans="1:32" s="36" customFormat="1" ht="18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 t="shared" ref="Z925" si="438">SUM(M925:Y925)</f>
        <v>0</v>
      </c>
      <c r="AA925" s="34">
        <f>D925-Z925</f>
        <v>0</v>
      </c>
      <c r="AB925" s="41"/>
      <c r="AC925" s="35"/>
      <c r="AE925" s="37"/>
      <c r="AF925" s="37"/>
    </row>
    <row r="926" spans="1:32" s="36" customFormat="1" ht="18" customHeight="1" x14ac:dyDescent="0.25">
      <c r="A926" s="42" t="s">
        <v>40</v>
      </c>
      <c r="B926" s="43">
        <f t="shared" ref="B926:AA926" si="439">B925+B924</f>
        <v>235571000</v>
      </c>
      <c r="C926" s="43">
        <f t="shared" si="439"/>
        <v>0</v>
      </c>
      <c r="D926" s="43">
        <f t="shared" si="439"/>
        <v>235571000</v>
      </c>
      <c r="E926" s="43">
        <f t="shared" si="439"/>
        <v>1424720.4100000001</v>
      </c>
      <c r="F926" s="43">
        <f t="shared" si="439"/>
        <v>0</v>
      </c>
      <c r="G926" s="43">
        <f t="shared" si="439"/>
        <v>0</v>
      </c>
      <c r="H926" s="43">
        <f t="shared" si="439"/>
        <v>0</v>
      </c>
      <c r="I926" s="43">
        <f t="shared" si="439"/>
        <v>0</v>
      </c>
      <c r="J926" s="43">
        <f t="shared" si="439"/>
        <v>0</v>
      </c>
      <c r="K926" s="43">
        <f t="shared" si="439"/>
        <v>0</v>
      </c>
      <c r="L926" s="43">
        <f t="shared" si="439"/>
        <v>0</v>
      </c>
      <c r="M926" s="43">
        <f t="shared" si="439"/>
        <v>0</v>
      </c>
      <c r="N926" s="43">
        <f t="shared" si="439"/>
        <v>1347540</v>
      </c>
      <c r="O926" s="43">
        <f t="shared" si="439"/>
        <v>77180.41</v>
      </c>
      <c r="P926" s="43">
        <f t="shared" si="439"/>
        <v>0</v>
      </c>
      <c r="Q926" s="43">
        <f t="shared" si="439"/>
        <v>0</v>
      </c>
      <c r="R926" s="43">
        <f t="shared" si="439"/>
        <v>0</v>
      </c>
      <c r="S926" s="43">
        <f t="shared" si="439"/>
        <v>0</v>
      </c>
      <c r="T926" s="43">
        <f t="shared" si="439"/>
        <v>0</v>
      </c>
      <c r="U926" s="43">
        <f t="shared" si="439"/>
        <v>0</v>
      </c>
      <c r="V926" s="43">
        <f t="shared" si="439"/>
        <v>0</v>
      </c>
      <c r="W926" s="43">
        <f t="shared" si="439"/>
        <v>0</v>
      </c>
      <c r="X926" s="43">
        <f t="shared" si="439"/>
        <v>0</v>
      </c>
      <c r="Y926" s="43">
        <f t="shared" si="439"/>
        <v>0</v>
      </c>
      <c r="Z926" s="43">
        <f t="shared" si="439"/>
        <v>1424720.41</v>
      </c>
      <c r="AA926" s="43">
        <f t="shared" si="439"/>
        <v>234146279.59</v>
      </c>
      <c r="AB926" s="44">
        <f>Z926/D926</f>
        <v>6.0479448234290294E-3</v>
      </c>
      <c r="AC926" s="46"/>
      <c r="AE926" s="37"/>
      <c r="AF926" s="37"/>
    </row>
    <row r="927" spans="1:32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  <c r="AF927" s="37"/>
    </row>
    <row r="928" spans="1:32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  <c r="AF928" s="37"/>
    </row>
    <row r="929" spans="1:32" s="36" customFormat="1" ht="15" customHeight="1" x14ac:dyDescent="0.25">
      <c r="A929" s="51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  <c r="AF929" s="37"/>
    </row>
    <row r="930" spans="1:32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  <c r="AF930" s="37"/>
    </row>
    <row r="931" spans="1:32" s="36" customFormat="1" ht="18" customHeight="1" x14ac:dyDescent="0.2">
      <c r="A931" s="40" t="s">
        <v>35</v>
      </c>
      <c r="B931" s="34">
        <f>[1]consoCURRENT!E19163</f>
        <v>148602000</v>
      </c>
      <c r="C931" s="34">
        <f>[1]consoCURRENT!F19163</f>
        <v>0</v>
      </c>
      <c r="D931" s="34">
        <f>[1]consoCURRENT!G19163</f>
        <v>148602000</v>
      </c>
      <c r="E931" s="34">
        <f>[1]consoCURRENT!H19163</f>
        <v>267974.58999999997</v>
      </c>
      <c r="F931" s="34">
        <f>[1]consoCURRENT!I19163</f>
        <v>0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267974.58999999997</v>
      </c>
      <c r="O931" s="34">
        <f>[1]consoCURRENT!R19163</f>
        <v>0</v>
      </c>
      <c r="P931" s="34">
        <f>[1]consoCURRENT!S19163</f>
        <v>0</v>
      </c>
      <c r="Q931" s="34">
        <f>[1]consoCURRENT!T19163</f>
        <v>0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 t="shared" ref="Z931:Z933" si="440">SUM(M931:Y931)</f>
        <v>267974.58999999997</v>
      </c>
      <c r="AA931" s="34">
        <f>D931-Z931</f>
        <v>148334025.41</v>
      </c>
      <c r="AB931" s="41">
        <f>Z931/D931</f>
        <v>1.8033040605106255E-3</v>
      </c>
      <c r="AC931" s="35"/>
      <c r="AE931" s="37"/>
      <c r="AF931" s="37"/>
    </row>
    <row r="932" spans="1:32" s="36" customFormat="1" ht="18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 t="shared" si="440"/>
        <v>0</v>
      </c>
      <c r="AA932" s="34">
        <f>D932-Z932</f>
        <v>0</v>
      </c>
      <c r="AB932" s="41"/>
      <c r="AC932" s="35"/>
      <c r="AE932" s="37"/>
      <c r="AF932" s="37"/>
    </row>
    <row r="933" spans="1:32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 t="shared" si="440"/>
        <v>0</v>
      </c>
      <c r="AA933" s="34">
        <f>D933-Z933</f>
        <v>0</v>
      </c>
      <c r="AB933" s="41"/>
      <c r="AC933" s="35"/>
      <c r="AE933" s="37"/>
      <c r="AF933" s="37"/>
    </row>
    <row r="934" spans="1:32" s="36" customFormat="1" ht="18" customHeight="1" x14ac:dyDescent="0.25">
      <c r="A934" s="42" t="s">
        <v>38</v>
      </c>
      <c r="B934" s="43">
        <f t="shared" ref="B934:AA934" si="441">SUM(B930:B933)</f>
        <v>148602000</v>
      </c>
      <c r="C934" s="43">
        <f t="shared" si="441"/>
        <v>0</v>
      </c>
      <c r="D934" s="43">
        <f t="shared" si="441"/>
        <v>148602000</v>
      </c>
      <c r="E934" s="43">
        <f t="shared" si="441"/>
        <v>267974.58999999997</v>
      </c>
      <c r="F934" s="43">
        <f t="shared" si="441"/>
        <v>0</v>
      </c>
      <c r="G934" s="43">
        <f t="shared" si="441"/>
        <v>0</v>
      </c>
      <c r="H934" s="43">
        <f t="shared" si="441"/>
        <v>0</v>
      </c>
      <c r="I934" s="43">
        <f t="shared" si="441"/>
        <v>0</v>
      </c>
      <c r="J934" s="43">
        <f t="shared" si="441"/>
        <v>0</v>
      </c>
      <c r="K934" s="43">
        <f t="shared" si="441"/>
        <v>0</v>
      </c>
      <c r="L934" s="43">
        <f t="shared" si="441"/>
        <v>0</v>
      </c>
      <c r="M934" s="43">
        <f t="shared" si="441"/>
        <v>0</v>
      </c>
      <c r="N934" s="43">
        <f t="shared" si="441"/>
        <v>267974.58999999997</v>
      </c>
      <c r="O934" s="43">
        <f t="shared" si="441"/>
        <v>0</v>
      </c>
      <c r="P934" s="43">
        <f t="shared" si="441"/>
        <v>0</v>
      </c>
      <c r="Q934" s="43">
        <f t="shared" si="441"/>
        <v>0</v>
      </c>
      <c r="R934" s="43">
        <f t="shared" si="441"/>
        <v>0</v>
      </c>
      <c r="S934" s="43">
        <f t="shared" si="441"/>
        <v>0</v>
      </c>
      <c r="T934" s="43">
        <f t="shared" si="441"/>
        <v>0</v>
      </c>
      <c r="U934" s="43">
        <f t="shared" si="441"/>
        <v>0</v>
      </c>
      <c r="V934" s="43">
        <f t="shared" si="441"/>
        <v>0</v>
      </c>
      <c r="W934" s="43">
        <f t="shared" si="441"/>
        <v>0</v>
      </c>
      <c r="X934" s="43">
        <f t="shared" si="441"/>
        <v>0</v>
      </c>
      <c r="Y934" s="43">
        <f t="shared" si="441"/>
        <v>0</v>
      </c>
      <c r="Z934" s="43">
        <f t="shared" si="441"/>
        <v>267974.58999999997</v>
      </c>
      <c r="AA934" s="43">
        <f t="shared" si="441"/>
        <v>148334025.41</v>
      </c>
      <c r="AB934" s="44">
        <f>Z934/D934</f>
        <v>1.8033040605106255E-3</v>
      </c>
      <c r="AC934" s="35"/>
      <c r="AE934" s="37"/>
      <c r="AF934" s="37"/>
    </row>
    <row r="935" spans="1:32" s="36" customFormat="1" ht="18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 t="shared" ref="Z935" si="442">SUM(M935:Y935)</f>
        <v>0</v>
      </c>
      <c r="AA935" s="34">
        <f>D935-Z935</f>
        <v>0</v>
      </c>
      <c r="AB935" s="41"/>
      <c r="AC935" s="35"/>
      <c r="AE935" s="37"/>
      <c r="AF935" s="37"/>
    </row>
    <row r="936" spans="1:32" s="36" customFormat="1" ht="18" customHeight="1" x14ac:dyDescent="0.25">
      <c r="A936" s="42" t="s">
        <v>40</v>
      </c>
      <c r="B936" s="43">
        <f t="shared" ref="B936:AA936" si="443">B935+B934</f>
        <v>148602000</v>
      </c>
      <c r="C936" s="43">
        <f t="shared" si="443"/>
        <v>0</v>
      </c>
      <c r="D936" s="43">
        <f t="shared" si="443"/>
        <v>148602000</v>
      </c>
      <c r="E936" s="43">
        <f t="shared" si="443"/>
        <v>267974.58999999997</v>
      </c>
      <c r="F936" s="43">
        <f t="shared" si="443"/>
        <v>0</v>
      </c>
      <c r="G936" s="43">
        <f t="shared" si="443"/>
        <v>0</v>
      </c>
      <c r="H936" s="43">
        <f t="shared" si="443"/>
        <v>0</v>
      </c>
      <c r="I936" s="43">
        <f t="shared" si="443"/>
        <v>0</v>
      </c>
      <c r="J936" s="43">
        <f t="shared" si="443"/>
        <v>0</v>
      </c>
      <c r="K936" s="43">
        <f t="shared" si="443"/>
        <v>0</v>
      </c>
      <c r="L936" s="43">
        <f t="shared" si="443"/>
        <v>0</v>
      </c>
      <c r="M936" s="43">
        <f t="shared" si="443"/>
        <v>0</v>
      </c>
      <c r="N936" s="43">
        <f t="shared" si="443"/>
        <v>267974.58999999997</v>
      </c>
      <c r="O936" s="43">
        <f t="shared" si="443"/>
        <v>0</v>
      </c>
      <c r="P936" s="43">
        <f t="shared" si="443"/>
        <v>0</v>
      </c>
      <c r="Q936" s="43">
        <f t="shared" si="443"/>
        <v>0</v>
      </c>
      <c r="R936" s="43">
        <f t="shared" si="443"/>
        <v>0</v>
      </c>
      <c r="S936" s="43">
        <f t="shared" si="443"/>
        <v>0</v>
      </c>
      <c r="T936" s="43">
        <f t="shared" si="443"/>
        <v>0</v>
      </c>
      <c r="U936" s="43">
        <f t="shared" si="443"/>
        <v>0</v>
      </c>
      <c r="V936" s="43">
        <f t="shared" si="443"/>
        <v>0</v>
      </c>
      <c r="W936" s="43">
        <f t="shared" si="443"/>
        <v>0</v>
      </c>
      <c r="X936" s="43">
        <f t="shared" si="443"/>
        <v>0</v>
      </c>
      <c r="Y936" s="43">
        <f t="shared" si="443"/>
        <v>0</v>
      </c>
      <c r="Z936" s="43">
        <f t="shared" si="443"/>
        <v>267974.58999999997</v>
      </c>
      <c r="AA936" s="43">
        <f t="shared" si="443"/>
        <v>148334025.41</v>
      </c>
      <c r="AB936" s="44">
        <f>Z936/D936</f>
        <v>1.8033040605106255E-3</v>
      </c>
      <c r="AC936" s="46"/>
      <c r="AE936" s="37"/>
      <c r="AF936" s="37"/>
    </row>
    <row r="937" spans="1:32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  <c r="AF937" s="37"/>
    </row>
    <row r="938" spans="1:32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  <c r="AF938" s="37"/>
    </row>
    <row r="939" spans="1:32" s="36" customFormat="1" ht="15" customHeight="1" x14ac:dyDescent="0.25">
      <c r="A939" s="51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  <c r="AF939" s="37"/>
    </row>
    <row r="940" spans="1:32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  <c r="AF940" s="37"/>
    </row>
    <row r="941" spans="1:32" s="36" customFormat="1" ht="18" customHeight="1" x14ac:dyDescent="0.2">
      <c r="A941" s="40" t="s">
        <v>35</v>
      </c>
      <c r="B941" s="34">
        <f>[1]consoCURRENT!E19376</f>
        <v>85542000</v>
      </c>
      <c r="C941" s="34">
        <f>[1]consoCURRENT!F19376</f>
        <v>0</v>
      </c>
      <c r="D941" s="34">
        <f>[1]consoCURRENT!G19376</f>
        <v>85542000</v>
      </c>
      <c r="E941" s="34">
        <f>[1]consoCURRENT!H19376</f>
        <v>27940642.079999998</v>
      </c>
      <c r="F941" s="34">
        <f>[1]consoCURRENT!I19376</f>
        <v>0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27773218.84</v>
      </c>
      <c r="O941" s="34">
        <f>[1]consoCURRENT!R19376</f>
        <v>167423.24</v>
      </c>
      <c r="P941" s="34">
        <f>[1]consoCURRENT!S19376</f>
        <v>0</v>
      </c>
      <c r="Q941" s="34">
        <f>[1]consoCURRENT!T19376</f>
        <v>0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 t="shared" ref="Z941:Z943" si="444">SUM(M941:Y941)</f>
        <v>27940642.079999998</v>
      </c>
      <c r="AA941" s="34">
        <f>D941-Z941</f>
        <v>57601357.920000002</v>
      </c>
      <c r="AB941" s="41">
        <f>Z941/D941</f>
        <v>0.32663068527740757</v>
      </c>
      <c r="AC941" s="35"/>
      <c r="AE941" s="37"/>
      <c r="AF941" s="37"/>
    </row>
    <row r="942" spans="1:32" s="36" customFormat="1" ht="18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 t="shared" si="444"/>
        <v>0</v>
      </c>
      <c r="AA942" s="34">
        <f>D942-Z942</f>
        <v>0</v>
      </c>
      <c r="AB942" s="41"/>
      <c r="AC942" s="35"/>
      <c r="AE942" s="37"/>
      <c r="AF942" s="37"/>
    </row>
    <row r="943" spans="1:32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 t="shared" si="444"/>
        <v>0</v>
      </c>
      <c r="AA943" s="34">
        <f>D943-Z943</f>
        <v>0</v>
      </c>
      <c r="AB943" s="41"/>
      <c r="AC943" s="35"/>
      <c r="AE943" s="37"/>
      <c r="AF943" s="37"/>
    </row>
    <row r="944" spans="1:32" s="36" customFormat="1" ht="18" customHeight="1" x14ac:dyDescent="0.25">
      <c r="A944" s="42" t="s">
        <v>38</v>
      </c>
      <c r="B944" s="43">
        <f t="shared" ref="B944:AA944" si="445">SUM(B940:B943)</f>
        <v>85542000</v>
      </c>
      <c r="C944" s="43">
        <f t="shared" si="445"/>
        <v>0</v>
      </c>
      <c r="D944" s="43">
        <f t="shared" si="445"/>
        <v>85542000</v>
      </c>
      <c r="E944" s="43">
        <f t="shared" si="445"/>
        <v>27940642.079999998</v>
      </c>
      <c r="F944" s="43">
        <f t="shared" si="445"/>
        <v>0</v>
      </c>
      <c r="G944" s="43">
        <f t="shared" si="445"/>
        <v>0</v>
      </c>
      <c r="H944" s="43">
        <f t="shared" si="445"/>
        <v>0</v>
      </c>
      <c r="I944" s="43">
        <f t="shared" si="445"/>
        <v>0</v>
      </c>
      <c r="J944" s="43">
        <f t="shared" si="445"/>
        <v>0</v>
      </c>
      <c r="K944" s="43">
        <f t="shared" si="445"/>
        <v>0</v>
      </c>
      <c r="L944" s="43">
        <f t="shared" si="445"/>
        <v>0</v>
      </c>
      <c r="M944" s="43">
        <f t="shared" si="445"/>
        <v>0</v>
      </c>
      <c r="N944" s="43">
        <f t="shared" si="445"/>
        <v>27773218.84</v>
      </c>
      <c r="O944" s="43">
        <f t="shared" si="445"/>
        <v>167423.24</v>
      </c>
      <c r="P944" s="43">
        <f t="shared" si="445"/>
        <v>0</v>
      </c>
      <c r="Q944" s="43">
        <f t="shared" si="445"/>
        <v>0</v>
      </c>
      <c r="R944" s="43">
        <f t="shared" si="445"/>
        <v>0</v>
      </c>
      <c r="S944" s="43">
        <f t="shared" si="445"/>
        <v>0</v>
      </c>
      <c r="T944" s="43">
        <f t="shared" si="445"/>
        <v>0</v>
      </c>
      <c r="U944" s="43">
        <f t="shared" si="445"/>
        <v>0</v>
      </c>
      <c r="V944" s="43">
        <f t="shared" si="445"/>
        <v>0</v>
      </c>
      <c r="W944" s="43">
        <f t="shared" si="445"/>
        <v>0</v>
      </c>
      <c r="X944" s="43">
        <f t="shared" si="445"/>
        <v>0</v>
      </c>
      <c r="Y944" s="43">
        <f t="shared" si="445"/>
        <v>0</v>
      </c>
      <c r="Z944" s="43">
        <f t="shared" si="445"/>
        <v>27940642.079999998</v>
      </c>
      <c r="AA944" s="43">
        <f t="shared" si="445"/>
        <v>57601357.920000002</v>
      </c>
      <c r="AB944" s="44">
        <f>Z944/D944</f>
        <v>0.32663068527740757</v>
      </c>
      <c r="AC944" s="35"/>
      <c r="AE944" s="37"/>
      <c r="AF944" s="37"/>
    </row>
    <row r="945" spans="1:32" s="36" customFormat="1" ht="18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 t="shared" ref="Z945" si="446">SUM(M945:Y945)</f>
        <v>0</v>
      </c>
      <c r="AA945" s="34">
        <f>D945-Z945</f>
        <v>0</v>
      </c>
      <c r="AB945" s="41"/>
      <c r="AC945" s="35"/>
      <c r="AE945" s="37"/>
      <c r="AF945" s="37"/>
    </row>
    <row r="946" spans="1:32" s="36" customFormat="1" ht="18" customHeight="1" x14ac:dyDescent="0.25">
      <c r="A946" s="42" t="s">
        <v>40</v>
      </c>
      <c r="B946" s="43">
        <f t="shared" ref="B946:AA946" si="447">B945+B944</f>
        <v>85542000</v>
      </c>
      <c r="C946" s="43">
        <f t="shared" si="447"/>
        <v>0</v>
      </c>
      <c r="D946" s="43">
        <f t="shared" si="447"/>
        <v>85542000</v>
      </c>
      <c r="E946" s="43">
        <f t="shared" si="447"/>
        <v>27940642.079999998</v>
      </c>
      <c r="F946" s="43">
        <f t="shared" si="447"/>
        <v>0</v>
      </c>
      <c r="G946" s="43">
        <f t="shared" si="447"/>
        <v>0</v>
      </c>
      <c r="H946" s="43">
        <f t="shared" si="447"/>
        <v>0</v>
      </c>
      <c r="I946" s="43">
        <f t="shared" si="447"/>
        <v>0</v>
      </c>
      <c r="J946" s="43">
        <f t="shared" si="447"/>
        <v>0</v>
      </c>
      <c r="K946" s="43">
        <f t="shared" si="447"/>
        <v>0</v>
      </c>
      <c r="L946" s="43">
        <f t="shared" si="447"/>
        <v>0</v>
      </c>
      <c r="M946" s="43">
        <f t="shared" si="447"/>
        <v>0</v>
      </c>
      <c r="N946" s="43">
        <f t="shared" si="447"/>
        <v>27773218.84</v>
      </c>
      <c r="O946" s="43">
        <f t="shared" si="447"/>
        <v>167423.24</v>
      </c>
      <c r="P946" s="43">
        <f t="shared" si="447"/>
        <v>0</v>
      </c>
      <c r="Q946" s="43">
        <f t="shared" si="447"/>
        <v>0</v>
      </c>
      <c r="R946" s="43">
        <f t="shared" si="447"/>
        <v>0</v>
      </c>
      <c r="S946" s="43">
        <f t="shared" si="447"/>
        <v>0</v>
      </c>
      <c r="T946" s="43">
        <f t="shared" si="447"/>
        <v>0</v>
      </c>
      <c r="U946" s="43">
        <f t="shared" si="447"/>
        <v>0</v>
      </c>
      <c r="V946" s="43">
        <f t="shared" si="447"/>
        <v>0</v>
      </c>
      <c r="W946" s="43">
        <f t="shared" si="447"/>
        <v>0</v>
      </c>
      <c r="X946" s="43">
        <f t="shared" si="447"/>
        <v>0</v>
      </c>
      <c r="Y946" s="43">
        <f t="shared" si="447"/>
        <v>0</v>
      </c>
      <c r="Z946" s="43">
        <f t="shared" si="447"/>
        <v>27940642.079999998</v>
      </c>
      <c r="AA946" s="43">
        <f t="shared" si="447"/>
        <v>57601357.920000002</v>
      </c>
      <c r="AB946" s="44">
        <f>Z946/D946</f>
        <v>0.32663068527740757</v>
      </c>
      <c r="AC946" s="46"/>
      <c r="AE946" s="37"/>
      <c r="AF946" s="37"/>
    </row>
    <row r="947" spans="1:32" s="36" customFormat="1" ht="10.9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  <c r="AF947" s="37"/>
    </row>
    <row r="948" spans="1:32" s="36" customFormat="1" ht="10.9" customHeight="1" x14ac:dyDescent="0.25">
      <c r="A948" s="51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  <c r="AF948" s="37"/>
    </row>
    <row r="949" spans="1:32" s="36" customFormat="1" ht="15" customHeight="1" x14ac:dyDescent="0.25">
      <c r="A949" s="51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  <c r="AF949" s="37"/>
    </row>
    <row r="950" spans="1:32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  <c r="AF950" s="37"/>
    </row>
    <row r="951" spans="1:32" s="36" customFormat="1" ht="18" customHeight="1" x14ac:dyDescent="0.2">
      <c r="A951" s="40" t="s">
        <v>35</v>
      </c>
      <c r="B951" s="34">
        <f>[1]consoCURRENT!E19589</f>
        <v>166326000</v>
      </c>
      <c r="C951" s="34">
        <f>[1]consoCURRENT!F19589</f>
        <v>0</v>
      </c>
      <c r="D951" s="34">
        <f>[1]consoCURRENT!G19589</f>
        <v>166326000</v>
      </c>
      <c r="E951" s="34">
        <f>[1]consoCURRENT!H19589</f>
        <v>1127690.74</v>
      </c>
      <c r="F951" s="34">
        <f>[1]consoCURRENT!I19589</f>
        <v>0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1130818.6100000001</v>
      </c>
      <c r="O951" s="34">
        <f>[1]consoCURRENT!R19589</f>
        <v>-3127.87</v>
      </c>
      <c r="P951" s="34">
        <f>[1]consoCURRENT!S19589</f>
        <v>0</v>
      </c>
      <c r="Q951" s="34">
        <f>[1]consoCURRENT!T19589</f>
        <v>0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 t="shared" ref="Z951:Z953" si="448">SUM(M951:Y951)</f>
        <v>1127690.74</v>
      </c>
      <c r="AA951" s="34">
        <f>D951-Z951</f>
        <v>165198309.25999999</v>
      </c>
      <c r="AB951" s="41">
        <f>Z951/D951</f>
        <v>6.7800027656529944E-3</v>
      </c>
      <c r="AC951" s="35"/>
      <c r="AE951" s="37"/>
      <c r="AF951" s="37"/>
    </row>
    <row r="952" spans="1:32" s="36" customFormat="1" ht="18" customHeight="1" x14ac:dyDescent="0.2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 t="shared" si="448"/>
        <v>0</v>
      </c>
      <c r="AA952" s="54">
        <f>D952-Z952</f>
        <v>0</v>
      </c>
      <c r="AB952" s="55"/>
      <c r="AC952" s="54"/>
      <c r="AE952" s="37"/>
      <c r="AF952" s="37"/>
    </row>
    <row r="953" spans="1:32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 t="shared" si="448"/>
        <v>0</v>
      </c>
      <c r="AA953" s="34">
        <f>D953-Z953</f>
        <v>0</v>
      </c>
      <c r="AB953" s="41"/>
      <c r="AC953" s="35"/>
      <c r="AE953" s="37"/>
      <c r="AF953" s="37"/>
    </row>
    <row r="954" spans="1:32" s="36" customFormat="1" ht="18" customHeight="1" x14ac:dyDescent="0.25">
      <c r="A954" s="42" t="s">
        <v>38</v>
      </c>
      <c r="B954" s="43">
        <f t="shared" ref="B954:AA954" si="449">SUM(B950:B953)</f>
        <v>166326000</v>
      </c>
      <c r="C954" s="43">
        <f t="shared" si="449"/>
        <v>0</v>
      </c>
      <c r="D954" s="43">
        <f t="shared" si="449"/>
        <v>166326000</v>
      </c>
      <c r="E954" s="43">
        <f t="shared" si="449"/>
        <v>1127690.74</v>
      </c>
      <c r="F954" s="43">
        <f t="shared" si="449"/>
        <v>0</v>
      </c>
      <c r="G954" s="43">
        <f t="shared" si="449"/>
        <v>0</v>
      </c>
      <c r="H954" s="43">
        <f t="shared" si="449"/>
        <v>0</v>
      </c>
      <c r="I954" s="43">
        <f t="shared" si="449"/>
        <v>0</v>
      </c>
      <c r="J954" s="43">
        <f t="shared" si="449"/>
        <v>0</v>
      </c>
      <c r="K954" s="43">
        <f t="shared" si="449"/>
        <v>0</v>
      </c>
      <c r="L954" s="43">
        <f t="shared" si="449"/>
        <v>0</v>
      </c>
      <c r="M954" s="43">
        <f t="shared" si="449"/>
        <v>0</v>
      </c>
      <c r="N954" s="43">
        <f t="shared" si="449"/>
        <v>1130818.6100000001</v>
      </c>
      <c r="O954" s="43">
        <f t="shared" si="449"/>
        <v>-3127.87</v>
      </c>
      <c r="P954" s="43">
        <f t="shared" si="449"/>
        <v>0</v>
      </c>
      <c r="Q954" s="43">
        <f t="shared" si="449"/>
        <v>0</v>
      </c>
      <c r="R954" s="43">
        <f t="shared" si="449"/>
        <v>0</v>
      </c>
      <c r="S954" s="43">
        <f t="shared" si="449"/>
        <v>0</v>
      </c>
      <c r="T954" s="43">
        <f t="shared" si="449"/>
        <v>0</v>
      </c>
      <c r="U954" s="43">
        <f t="shared" si="449"/>
        <v>0</v>
      </c>
      <c r="V954" s="43">
        <f t="shared" si="449"/>
        <v>0</v>
      </c>
      <c r="W954" s="43">
        <f t="shared" si="449"/>
        <v>0</v>
      </c>
      <c r="X954" s="43">
        <f t="shared" si="449"/>
        <v>0</v>
      </c>
      <c r="Y954" s="43">
        <f t="shared" si="449"/>
        <v>0</v>
      </c>
      <c r="Z954" s="43">
        <f t="shared" si="449"/>
        <v>1127690.74</v>
      </c>
      <c r="AA954" s="43">
        <f t="shared" si="449"/>
        <v>165198309.25999999</v>
      </c>
      <c r="AB954" s="44">
        <f>Z954/D954</f>
        <v>6.7800027656529944E-3</v>
      </c>
      <c r="AC954" s="35"/>
      <c r="AE954" s="37"/>
      <c r="AF954" s="37"/>
    </row>
    <row r="955" spans="1:32" s="36" customFormat="1" ht="14.45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 t="shared" ref="Z955" si="450">SUM(M955:Y955)</f>
        <v>0</v>
      </c>
      <c r="AA955" s="34">
        <f>D955-Z955</f>
        <v>0</v>
      </c>
      <c r="AB955" s="41"/>
      <c r="AC955" s="35"/>
      <c r="AE955" s="37"/>
      <c r="AF955" s="37"/>
    </row>
    <row r="956" spans="1:32" s="36" customFormat="1" ht="18" customHeight="1" x14ac:dyDescent="0.25">
      <c r="A956" s="42" t="s">
        <v>40</v>
      </c>
      <c r="B956" s="43">
        <f t="shared" ref="B956:AA956" si="451">B955+B954</f>
        <v>166326000</v>
      </c>
      <c r="C956" s="43">
        <f t="shared" si="451"/>
        <v>0</v>
      </c>
      <c r="D956" s="43">
        <f t="shared" si="451"/>
        <v>166326000</v>
      </c>
      <c r="E956" s="43">
        <f t="shared" si="451"/>
        <v>1127690.74</v>
      </c>
      <c r="F956" s="43">
        <f t="shared" si="451"/>
        <v>0</v>
      </c>
      <c r="G956" s="43">
        <f t="shared" si="451"/>
        <v>0</v>
      </c>
      <c r="H956" s="43">
        <f t="shared" si="451"/>
        <v>0</v>
      </c>
      <c r="I956" s="43">
        <f t="shared" si="451"/>
        <v>0</v>
      </c>
      <c r="J956" s="43">
        <f t="shared" si="451"/>
        <v>0</v>
      </c>
      <c r="K956" s="43">
        <f t="shared" si="451"/>
        <v>0</v>
      </c>
      <c r="L956" s="43">
        <f t="shared" si="451"/>
        <v>0</v>
      </c>
      <c r="M956" s="43">
        <f t="shared" si="451"/>
        <v>0</v>
      </c>
      <c r="N956" s="43">
        <f t="shared" si="451"/>
        <v>1130818.6100000001</v>
      </c>
      <c r="O956" s="43">
        <f t="shared" si="451"/>
        <v>-3127.87</v>
      </c>
      <c r="P956" s="43">
        <f t="shared" si="451"/>
        <v>0</v>
      </c>
      <c r="Q956" s="43">
        <f t="shared" si="451"/>
        <v>0</v>
      </c>
      <c r="R956" s="43">
        <f t="shared" si="451"/>
        <v>0</v>
      </c>
      <c r="S956" s="43">
        <f t="shared" si="451"/>
        <v>0</v>
      </c>
      <c r="T956" s="43">
        <f t="shared" si="451"/>
        <v>0</v>
      </c>
      <c r="U956" s="43">
        <f t="shared" si="451"/>
        <v>0</v>
      </c>
      <c r="V956" s="43">
        <f t="shared" si="451"/>
        <v>0</v>
      </c>
      <c r="W956" s="43">
        <f t="shared" si="451"/>
        <v>0</v>
      </c>
      <c r="X956" s="43">
        <f t="shared" si="451"/>
        <v>0</v>
      </c>
      <c r="Y956" s="43">
        <f t="shared" si="451"/>
        <v>0</v>
      </c>
      <c r="Z956" s="43">
        <f t="shared" si="451"/>
        <v>1127690.74</v>
      </c>
      <c r="AA956" s="43">
        <f t="shared" si="451"/>
        <v>165198309.25999999</v>
      </c>
      <c r="AB956" s="44">
        <f>Z956/D956</f>
        <v>6.7800027656529944E-3</v>
      </c>
      <c r="AC956" s="46"/>
      <c r="AE956" s="37"/>
      <c r="AF956" s="37"/>
    </row>
    <row r="957" spans="1:32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  <c r="AF957" s="37"/>
    </row>
    <row r="958" spans="1:32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  <c r="AF958" s="37"/>
    </row>
    <row r="959" spans="1:32" s="36" customFormat="1" ht="15" customHeight="1" x14ac:dyDescent="0.25">
      <c r="A959" s="51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  <c r="AF959" s="37"/>
    </row>
    <row r="960" spans="1:32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  <c r="AF960" s="37"/>
    </row>
    <row r="961" spans="1:32" s="36" customFormat="1" ht="18" customHeight="1" x14ac:dyDescent="0.2">
      <c r="A961" s="53" t="s">
        <v>35</v>
      </c>
      <c r="B961" s="54">
        <f>[1]consoCURRENT!E19802</f>
        <v>226136000</v>
      </c>
      <c r="C961" s="54">
        <f>[1]consoCURRENT!F19802</f>
        <v>0</v>
      </c>
      <c r="D961" s="54">
        <f>[1]consoCURRENT!G19802</f>
        <v>226136000</v>
      </c>
      <c r="E961" s="54">
        <f>[1]consoCURRENT!H19802</f>
        <v>157010.42000000001</v>
      </c>
      <c r="F961" s="54">
        <f>[1]consoCURRENT!I19802</f>
        <v>0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45512.32</v>
      </c>
      <c r="O961" s="54">
        <f>[1]consoCURRENT!R19802</f>
        <v>111498.1</v>
      </c>
      <c r="P961" s="54">
        <f>[1]consoCURRENT!S19802</f>
        <v>0</v>
      </c>
      <c r="Q961" s="54">
        <f>[1]consoCURRENT!T19802</f>
        <v>0</v>
      </c>
      <c r="R961" s="54">
        <f>[1]consoCURRENT!U19802</f>
        <v>0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54">
        <f t="shared" ref="Z961:Z963" si="452">SUM(M961:Y961)</f>
        <v>157010.42000000001</v>
      </c>
      <c r="AA961" s="54">
        <f>D961-Z961</f>
        <v>225978989.58000001</v>
      </c>
      <c r="AB961" s="55">
        <f>Z961/D961</f>
        <v>6.9431855166802287E-4</v>
      </c>
      <c r="AC961" s="46"/>
      <c r="AE961" s="37"/>
      <c r="AF961" s="37"/>
    </row>
    <row r="962" spans="1:32" s="36" customFormat="1" ht="18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 t="shared" si="452"/>
        <v>0</v>
      </c>
      <c r="AA962" s="34">
        <f>D962-Z962</f>
        <v>0</v>
      </c>
      <c r="AB962" s="41"/>
      <c r="AC962" s="35"/>
      <c r="AE962" s="37"/>
      <c r="AF962" s="37"/>
    </row>
    <row r="963" spans="1:32" s="36" customFormat="1" ht="18" customHeight="1" x14ac:dyDescent="0.2">
      <c r="A963" s="40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 t="shared" si="452"/>
        <v>0</v>
      </c>
      <c r="AA963" s="34">
        <f>D963-Z963</f>
        <v>0</v>
      </c>
      <c r="AB963" s="41"/>
      <c r="AC963" s="35"/>
      <c r="AE963" s="37"/>
      <c r="AF963" s="37"/>
    </row>
    <row r="964" spans="1:32" s="36" customFormat="1" ht="18" customHeight="1" x14ac:dyDescent="0.25">
      <c r="A964" s="42" t="s">
        <v>38</v>
      </c>
      <c r="B964" s="43">
        <f t="shared" ref="B964:AA964" si="453">SUM(B960:B963)</f>
        <v>226136000</v>
      </c>
      <c r="C964" s="43">
        <f t="shared" si="453"/>
        <v>0</v>
      </c>
      <c r="D964" s="43">
        <f t="shared" si="453"/>
        <v>226136000</v>
      </c>
      <c r="E964" s="43">
        <f t="shared" si="453"/>
        <v>157010.42000000001</v>
      </c>
      <c r="F964" s="43">
        <f t="shared" si="453"/>
        <v>0</v>
      </c>
      <c r="G964" s="43">
        <f t="shared" si="453"/>
        <v>0</v>
      </c>
      <c r="H964" s="43">
        <f t="shared" si="453"/>
        <v>0</v>
      </c>
      <c r="I964" s="43">
        <f t="shared" si="453"/>
        <v>0</v>
      </c>
      <c r="J964" s="43">
        <f t="shared" si="453"/>
        <v>0</v>
      </c>
      <c r="K964" s="43">
        <f t="shared" si="453"/>
        <v>0</v>
      </c>
      <c r="L964" s="43">
        <f t="shared" si="453"/>
        <v>0</v>
      </c>
      <c r="M964" s="43">
        <f t="shared" si="453"/>
        <v>0</v>
      </c>
      <c r="N964" s="43">
        <f t="shared" si="453"/>
        <v>45512.32</v>
      </c>
      <c r="O964" s="43">
        <f t="shared" si="453"/>
        <v>111498.1</v>
      </c>
      <c r="P964" s="43">
        <f t="shared" si="453"/>
        <v>0</v>
      </c>
      <c r="Q964" s="43">
        <f t="shared" si="453"/>
        <v>0</v>
      </c>
      <c r="R964" s="43">
        <f t="shared" si="453"/>
        <v>0</v>
      </c>
      <c r="S964" s="43">
        <f t="shared" si="453"/>
        <v>0</v>
      </c>
      <c r="T964" s="43">
        <f t="shared" si="453"/>
        <v>0</v>
      </c>
      <c r="U964" s="43">
        <f t="shared" si="453"/>
        <v>0</v>
      </c>
      <c r="V964" s="43">
        <f t="shared" si="453"/>
        <v>0</v>
      </c>
      <c r="W964" s="43">
        <f t="shared" si="453"/>
        <v>0</v>
      </c>
      <c r="X964" s="43">
        <f t="shared" si="453"/>
        <v>0</v>
      </c>
      <c r="Y964" s="43">
        <f t="shared" si="453"/>
        <v>0</v>
      </c>
      <c r="Z964" s="43">
        <f t="shared" si="453"/>
        <v>157010.42000000001</v>
      </c>
      <c r="AA964" s="43">
        <f t="shared" si="453"/>
        <v>225978989.58000001</v>
      </c>
      <c r="AB964" s="44">
        <f>Z964/D964</f>
        <v>6.9431855166802287E-4</v>
      </c>
      <c r="AC964" s="35"/>
      <c r="AE964" s="37"/>
      <c r="AF964" s="37"/>
    </row>
    <row r="965" spans="1:32" s="36" customFormat="1" ht="18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 t="shared" ref="Z965" si="454">SUM(M965:Y965)</f>
        <v>0</v>
      </c>
      <c r="AA965" s="34">
        <f>D965-Z965</f>
        <v>0</v>
      </c>
      <c r="AB965" s="41"/>
      <c r="AC965" s="35"/>
      <c r="AE965" s="37"/>
      <c r="AF965" s="37"/>
    </row>
    <row r="966" spans="1:32" s="36" customFormat="1" ht="18" customHeight="1" x14ac:dyDescent="0.25">
      <c r="A966" s="42" t="s">
        <v>40</v>
      </c>
      <c r="B966" s="43">
        <f t="shared" ref="B966:AA966" si="455">B965+B964</f>
        <v>226136000</v>
      </c>
      <c r="C966" s="43">
        <f t="shared" si="455"/>
        <v>0</v>
      </c>
      <c r="D966" s="43">
        <f t="shared" si="455"/>
        <v>226136000</v>
      </c>
      <c r="E966" s="43">
        <f t="shared" si="455"/>
        <v>157010.42000000001</v>
      </c>
      <c r="F966" s="43">
        <f t="shared" si="455"/>
        <v>0</v>
      </c>
      <c r="G966" s="43">
        <f t="shared" si="455"/>
        <v>0</v>
      </c>
      <c r="H966" s="43">
        <f t="shared" si="455"/>
        <v>0</v>
      </c>
      <c r="I966" s="43">
        <f t="shared" si="455"/>
        <v>0</v>
      </c>
      <c r="J966" s="43">
        <f t="shared" si="455"/>
        <v>0</v>
      </c>
      <c r="K966" s="43">
        <f t="shared" si="455"/>
        <v>0</v>
      </c>
      <c r="L966" s="43">
        <f t="shared" si="455"/>
        <v>0</v>
      </c>
      <c r="M966" s="43">
        <f t="shared" si="455"/>
        <v>0</v>
      </c>
      <c r="N966" s="43">
        <f t="shared" si="455"/>
        <v>45512.32</v>
      </c>
      <c r="O966" s="43">
        <f t="shared" si="455"/>
        <v>111498.1</v>
      </c>
      <c r="P966" s="43">
        <f t="shared" si="455"/>
        <v>0</v>
      </c>
      <c r="Q966" s="43">
        <f t="shared" si="455"/>
        <v>0</v>
      </c>
      <c r="R966" s="43">
        <f t="shared" si="455"/>
        <v>0</v>
      </c>
      <c r="S966" s="43">
        <f t="shared" si="455"/>
        <v>0</v>
      </c>
      <c r="T966" s="43">
        <f t="shared" si="455"/>
        <v>0</v>
      </c>
      <c r="U966" s="43">
        <f t="shared" si="455"/>
        <v>0</v>
      </c>
      <c r="V966" s="43">
        <f t="shared" si="455"/>
        <v>0</v>
      </c>
      <c r="W966" s="43">
        <f t="shared" si="455"/>
        <v>0</v>
      </c>
      <c r="X966" s="43">
        <f t="shared" si="455"/>
        <v>0</v>
      </c>
      <c r="Y966" s="43">
        <f t="shared" si="455"/>
        <v>0</v>
      </c>
      <c r="Z966" s="43">
        <f t="shared" si="455"/>
        <v>157010.42000000001</v>
      </c>
      <c r="AA966" s="43">
        <f t="shared" si="455"/>
        <v>225978989.58000001</v>
      </c>
      <c r="AB966" s="44">
        <f>Z966/D966</f>
        <v>6.9431855166802287E-4</v>
      </c>
      <c r="AC966" s="46"/>
      <c r="AE966" s="37"/>
      <c r="AF966" s="37"/>
    </row>
    <row r="967" spans="1:32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  <c r="AF967" s="37"/>
    </row>
    <row r="968" spans="1:32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  <c r="AF968" s="37"/>
    </row>
    <row r="969" spans="1:32" s="36" customFormat="1" ht="15" customHeight="1" x14ac:dyDescent="0.25">
      <c r="A969" s="51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  <c r="AF969" s="37"/>
    </row>
    <row r="970" spans="1:32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  <c r="AF970" s="37"/>
    </row>
    <row r="971" spans="1:32" s="36" customFormat="1" ht="18" customHeight="1" x14ac:dyDescent="0.2">
      <c r="A971" s="40" t="s">
        <v>35</v>
      </c>
      <c r="B971" s="34">
        <f>[1]consoCURRENT!E20015</f>
        <v>352960000</v>
      </c>
      <c r="C971" s="34">
        <f>[1]consoCURRENT!F20015</f>
        <v>0</v>
      </c>
      <c r="D971" s="34">
        <f>[1]consoCURRENT!G20015</f>
        <v>352960000</v>
      </c>
      <c r="E971" s="34">
        <f>[1]consoCURRENT!H20015</f>
        <v>174782.9</v>
      </c>
      <c r="F971" s="34">
        <f>[1]consoCURRENT!I20015</f>
        <v>0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112106.62</v>
      </c>
      <c r="O971" s="34">
        <f>[1]consoCURRENT!R20015</f>
        <v>62676.28</v>
      </c>
      <c r="P971" s="34">
        <f>[1]consoCURRENT!S20015</f>
        <v>0</v>
      </c>
      <c r="Q971" s="34">
        <f>[1]consoCURRENT!T20015</f>
        <v>0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 t="shared" ref="Z971:Z973" si="456">SUM(M971:Y971)</f>
        <v>174782.9</v>
      </c>
      <c r="AA971" s="34">
        <f>D971-Z971</f>
        <v>352785217.10000002</v>
      </c>
      <c r="AB971" s="41">
        <f>Z971/D971</f>
        <v>4.9519180643698996E-4</v>
      </c>
      <c r="AC971" s="35"/>
      <c r="AE971" s="37"/>
      <c r="AF971" s="37"/>
    </row>
    <row r="972" spans="1:32" s="36" customFormat="1" ht="18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 t="shared" si="456"/>
        <v>0</v>
      </c>
      <c r="AA972" s="34">
        <f>D972-Z972</f>
        <v>0</v>
      </c>
      <c r="AB972" s="41"/>
      <c r="AC972" s="35"/>
      <c r="AE972" s="37"/>
      <c r="AF972" s="37"/>
    </row>
    <row r="973" spans="1:32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 t="shared" si="456"/>
        <v>0</v>
      </c>
      <c r="AA973" s="34">
        <f>D973-Z973</f>
        <v>0</v>
      </c>
      <c r="AB973" s="41"/>
      <c r="AC973" s="35"/>
      <c r="AE973" s="37"/>
      <c r="AF973" s="37"/>
    </row>
    <row r="974" spans="1:32" s="36" customFormat="1" ht="18" customHeight="1" x14ac:dyDescent="0.25">
      <c r="A974" s="42" t="s">
        <v>38</v>
      </c>
      <c r="B974" s="43">
        <f t="shared" ref="B974:AA974" si="457">SUM(B970:B973)</f>
        <v>352960000</v>
      </c>
      <c r="C974" s="43">
        <f t="shared" si="457"/>
        <v>0</v>
      </c>
      <c r="D974" s="43">
        <f t="shared" si="457"/>
        <v>352960000</v>
      </c>
      <c r="E974" s="43">
        <f t="shared" si="457"/>
        <v>174782.9</v>
      </c>
      <c r="F974" s="43">
        <f t="shared" si="457"/>
        <v>0</v>
      </c>
      <c r="G974" s="43">
        <f t="shared" si="457"/>
        <v>0</v>
      </c>
      <c r="H974" s="43">
        <f t="shared" si="457"/>
        <v>0</v>
      </c>
      <c r="I974" s="43">
        <f t="shared" si="457"/>
        <v>0</v>
      </c>
      <c r="J974" s="43">
        <f t="shared" si="457"/>
        <v>0</v>
      </c>
      <c r="K974" s="43">
        <f t="shared" si="457"/>
        <v>0</v>
      </c>
      <c r="L974" s="43">
        <f t="shared" si="457"/>
        <v>0</v>
      </c>
      <c r="M974" s="43">
        <f t="shared" si="457"/>
        <v>0</v>
      </c>
      <c r="N974" s="43">
        <f t="shared" si="457"/>
        <v>112106.62</v>
      </c>
      <c r="O974" s="43">
        <f t="shared" si="457"/>
        <v>62676.28</v>
      </c>
      <c r="P974" s="43">
        <f t="shared" si="457"/>
        <v>0</v>
      </c>
      <c r="Q974" s="43">
        <f t="shared" si="457"/>
        <v>0</v>
      </c>
      <c r="R974" s="43">
        <f t="shared" si="457"/>
        <v>0</v>
      </c>
      <c r="S974" s="43">
        <f t="shared" si="457"/>
        <v>0</v>
      </c>
      <c r="T974" s="43">
        <f t="shared" si="457"/>
        <v>0</v>
      </c>
      <c r="U974" s="43">
        <f t="shared" si="457"/>
        <v>0</v>
      </c>
      <c r="V974" s="43">
        <f t="shared" si="457"/>
        <v>0</v>
      </c>
      <c r="W974" s="43">
        <f t="shared" si="457"/>
        <v>0</v>
      </c>
      <c r="X974" s="43">
        <f t="shared" si="457"/>
        <v>0</v>
      </c>
      <c r="Y974" s="43">
        <f t="shared" si="457"/>
        <v>0</v>
      </c>
      <c r="Z974" s="43">
        <f t="shared" si="457"/>
        <v>174782.9</v>
      </c>
      <c r="AA974" s="43">
        <f t="shared" si="457"/>
        <v>352785217.10000002</v>
      </c>
      <c r="AB974" s="44">
        <f>Z974/D974</f>
        <v>4.9519180643698996E-4</v>
      </c>
      <c r="AC974" s="35"/>
      <c r="AE974" s="37"/>
      <c r="AF974" s="37"/>
    </row>
    <row r="975" spans="1:32" s="36" customFormat="1" ht="18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 t="shared" ref="Z975" si="458">SUM(M975:Y975)</f>
        <v>0</v>
      </c>
      <c r="AA975" s="34">
        <f>D975-Z975</f>
        <v>0</v>
      </c>
      <c r="AB975" s="41"/>
      <c r="AC975" s="35"/>
      <c r="AE975" s="37"/>
      <c r="AF975" s="37"/>
    </row>
    <row r="976" spans="1:32" s="36" customFormat="1" ht="18" customHeight="1" x14ac:dyDescent="0.25">
      <c r="A976" s="42" t="s">
        <v>40</v>
      </c>
      <c r="B976" s="43">
        <f t="shared" ref="B976:AA976" si="459">B975+B974</f>
        <v>352960000</v>
      </c>
      <c r="C976" s="43">
        <f t="shared" si="459"/>
        <v>0</v>
      </c>
      <c r="D976" s="43">
        <f t="shared" si="459"/>
        <v>352960000</v>
      </c>
      <c r="E976" s="43">
        <f t="shared" si="459"/>
        <v>174782.9</v>
      </c>
      <c r="F976" s="43">
        <f t="shared" si="459"/>
        <v>0</v>
      </c>
      <c r="G976" s="43">
        <f t="shared" si="459"/>
        <v>0</v>
      </c>
      <c r="H976" s="43">
        <f t="shared" si="459"/>
        <v>0</v>
      </c>
      <c r="I976" s="43">
        <f t="shared" si="459"/>
        <v>0</v>
      </c>
      <c r="J976" s="43">
        <f t="shared" si="459"/>
        <v>0</v>
      </c>
      <c r="K976" s="43">
        <f t="shared" si="459"/>
        <v>0</v>
      </c>
      <c r="L976" s="43">
        <f t="shared" si="459"/>
        <v>0</v>
      </c>
      <c r="M976" s="43">
        <f t="shared" si="459"/>
        <v>0</v>
      </c>
      <c r="N976" s="43">
        <f t="shared" si="459"/>
        <v>112106.62</v>
      </c>
      <c r="O976" s="43">
        <f t="shared" si="459"/>
        <v>62676.28</v>
      </c>
      <c r="P976" s="43">
        <f t="shared" si="459"/>
        <v>0</v>
      </c>
      <c r="Q976" s="43">
        <f t="shared" si="459"/>
        <v>0</v>
      </c>
      <c r="R976" s="43">
        <f t="shared" si="459"/>
        <v>0</v>
      </c>
      <c r="S976" s="43">
        <f t="shared" si="459"/>
        <v>0</v>
      </c>
      <c r="T976" s="43">
        <f t="shared" si="459"/>
        <v>0</v>
      </c>
      <c r="U976" s="43">
        <f t="shared" si="459"/>
        <v>0</v>
      </c>
      <c r="V976" s="43">
        <f t="shared" si="459"/>
        <v>0</v>
      </c>
      <c r="W976" s="43">
        <f t="shared" si="459"/>
        <v>0</v>
      </c>
      <c r="X976" s="43">
        <f t="shared" si="459"/>
        <v>0</v>
      </c>
      <c r="Y976" s="43">
        <f t="shared" si="459"/>
        <v>0</v>
      </c>
      <c r="Z976" s="43">
        <f t="shared" si="459"/>
        <v>174782.9</v>
      </c>
      <c r="AA976" s="43">
        <f t="shared" si="459"/>
        <v>352785217.10000002</v>
      </c>
      <c r="AB976" s="44">
        <f>Z976/D976</f>
        <v>4.9519180643698996E-4</v>
      </c>
      <c r="AC976" s="46"/>
      <c r="AE976" s="37"/>
      <c r="AF976" s="37"/>
    </row>
    <row r="977" spans="1:32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  <c r="AF977" s="37"/>
    </row>
    <row r="978" spans="1:32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  <c r="AF978" s="37"/>
    </row>
    <row r="979" spans="1:32" s="36" customFormat="1" ht="15" customHeight="1" x14ac:dyDescent="0.25">
      <c r="A979" s="51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  <c r="AF979" s="37"/>
    </row>
    <row r="980" spans="1:32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  <c r="AF980" s="37"/>
    </row>
    <row r="981" spans="1:32" s="36" customFormat="1" ht="18" customHeight="1" x14ac:dyDescent="0.2">
      <c r="A981" s="40" t="s">
        <v>35</v>
      </c>
      <c r="B981" s="34">
        <f>[1]consoCURRENT!E20228</f>
        <v>147090000</v>
      </c>
      <c r="C981" s="34">
        <f>[1]consoCURRENT!F20228</f>
        <v>0</v>
      </c>
      <c r="D981" s="34">
        <f>[1]consoCURRENT!G20228</f>
        <v>147090000</v>
      </c>
      <c r="E981" s="34">
        <f>[1]consoCURRENT!H20228</f>
        <v>3304106.36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352970</v>
      </c>
      <c r="O981" s="34">
        <f>[1]consoCURRENT!R20228</f>
        <v>2951136.36</v>
      </c>
      <c r="P981" s="34">
        <f>[1]consoCURRENT!S20228</f>
        <v>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 t="shared" ref="Z981:Z983" si="460">SUM(M981:Y981)</f>
        <v>3304106.36</v>
      </c>
      <c r="AA981" s="34">
        <f>D981-Z981</f>
        <v>143785893.63999999</v>
      </c>
      <c r="AB981" s="41">
        <f>Z981/D981</f>
        <v>2.2463161057855733E-2</v>
      </c>
      <c r="AC981" s="35"/>
      <c r="AE981" s="37"/>
      <c r="AF981" s="37"/>
    </row>
    <row r="982" spans="1:32" s="36" customFormat="1" ht="18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 t="shared" si="460"/>
        <v>0</v>
      </c>
      <c r="AA982" s="34">
        <f>D982-Z982</f>
        <v>0</v>
      </c>
      <c r="AB982" s="41"/>
      <c r="AC982" s="35"/>
      <c r="AE982" s="37"/>
      <c r="AF982" s="37"/>
    </row>
    <row r="983" spans="1:32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 t="shared" si="460"/>
        <v>0</v>
      </c>
      <c r="AA983" s="34">
        <f>D983-Z983</f>
        <v>0</v>
      </c>
      <c r="AB983" s="41"/>
      <c r="AC983" s="35"/>
      <c r="AE983" s="37"/>
      <c r="AF983" s="37"/>
    </row>
    <row r="984" spans="1:32" s="36" customFormat="1" ht="18" customHeight="1" x14ac:dyDescent="0.25">
      <c r="A984" s="42" t="s">
        <v>38</v>
      </c>
      <c r="B984" s="43">
        <f t="shared" ref="B984:AA984" si="461">SUM(B980:B983)</f>
        <v>147090000</v>
      </c>
      <c r="C984" s="43">
        <f t="shared" si="461"/>
        <v>0</v>
      </c>
      <c r="D984" s="43">
        <f t="shared" si="461"/>
        <v>147090000</v>
      </c>
      <c r="E984" s="43">
        <f t="shared" si="461"/>
        <v>3304106.36</v>
      </c>
      <c r="F984" s="43">
        <f t="shared" si="461"/>
        <v>0</v>
      </c>
      <c r="G984" s="43">
        <f t="shared" si="461"/>
        <v>0</v>
      </c>
      <c r="H984" s="43">
        <f t="shared" si="461"/>
        <v>0</v>
      </c>
      <c r="I984" s="43">
        <f t="shared" si="461"/>
        <v>0</v>
      </c>
      <c r="J984" s="43">
        <f t="shared" si="461"/>
        <v>0</v>
      </c>
      <c r="K984" s="43">
        <f t="shared" si="461"/>
        <v>0</v>
      </c>
      <c r="L984" s="43">
        <f t="shared" si="461"/>
        <v>0</v>
      </c>
      <c r="M984" s="43">
        <f t="shared" si="461"/>
        <v>0</v>
      </c>
      <c r="N984" s="43">
        <f t="shared" si="461"/>
        <v>352970</v>
      </c>
      <c r="O984" s="43">
        <f t="shared" si="461"/>
        <v>2951136.36</v>
      </c>
      <c r="P984" s="43">
        <f t="shared" si="461"/>
        <v>0</v>
      </c>
      <c r="Q984" s="43">
        <f t="shared" si="461"/>
        <v>0</v>
      </c>
      <c r="R984" s="43">
        <f t="shared" si="461"/>
        <v>0</v>
      </c>
      <c r="S984" s="43">
        <f t="shared" si="461"/>
        <v>0</v>
      </c>
      <c r="T984" s="43">
        <f t="shared" si="461"/>
        <v>0</v>
      </c>
      <c r="U984" s="43">
        <f t="shared" si="461"/>
        <v>0</v>
      </c>
      <c r="V984" s="43">
        <f t="shared" si="461"/>
        <v>0</v>
      </c>
      <c r="W984" s="43">
        <f t="shared" si="461"/>
        <v>0</v>
      </c>
      <c r="X984" s="43">
        <f t="shared" si="461"/>
        <v>0</v>
      </c>
      <c r="Y984" s="43">
        <f t="shared" si="461"/>
        <v>0</v>
      </c>
      <c r="Z984" s="43">
        <f t="shared" si="461"/>
        <v>3304106.36</v>
      </c>
      <c r="AA984" s="43">
        <f t="shared" si="461"/>
        <v>143785893.63999999</v>
      </c>
      <c r="AB984" s="44">
        <f>Z984/D984</f>
        <v>2.2463161057855733E-2</v>
      </c>
      <c r="AC984" s="35"/>
      <c r="AE984" s="37"/>
      <c r="AF984" s="37"/>
    </row>
    <row r="985" spans="1:32" s="36" customFormat="1" ht="18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 t="shared" ref="Z985" si="462">SUM(M985:Y985)</f>
        <v>0</v>
      </c>
      <c r="AA985" s="34">
        <f>D985-Z985</f>
        <v>0</v>
      </c>
      <c r="AB985" s="41"/>
      <c r="AC985" s="35"/>
      <c r="AE985" s="37"/>
      <c r="AF985" s="37"/>
    </row>
    <row r="986" spans="1:32" s="36" customFormat="1" ht="18" customHeight="1" x14ac:dyDescent="0.25">
      <c r="A986" s="42" t="s">
        <v>40</v>
      </c>
      <c r="B986" s="43">
        <f t="shared" ref="B986:AA986" si="463">B985+B984</f>
        <v>147090000</v>
      </c>
      <c r="C986" s="43">
        <f t="shared" si="463"/>
        <v>0</v>
      </c>
      <c r="D986" s="43">
        <f t="shared" si="463"/>
        <v>147090000</v>
      </c>
      <c r="E986" s="43">
        <f t="shared" si="463"/>
        <v>3304106.36</v>
      </c>
      <c r="F986" s="43">
        <f t="shared" si="463"/>
        <v>0</v>
      </c>
      <c r="G986" s="43">
        <f t="shared" si="463"/>
        <v>0</v>
      </c>
      <c r="H986" s="43">
        <f t="shared" si="463"/>
        <v>0</v>
      </c>
      <c r="I986" s="43">
        <f t="shared" si="463"/>
        <v>0</v>
      </c>
      <c r="J986" s="43">
        <f t="shared" si="463"/>
        <v>0</v>
      </c>
      <c r="K986" s="43">
        <f t="shared" si="463"/>
        <v>0</v>
      </c>
      <c r="L986" s="43">
        <f t="shared" si="463"/>
        <v>0</v>
      </c>
      <c r="M986" s="43">
        <f t="shared" si="463"/>
        <v>0</v>
      </c>
      <c r="N986" s="43">
        <f t="shared" si="463"/>
        <v>352970</v>
      </c>
      <c r="O986" s="43">
        <f t="shared" si="463"/>
        <v>2951136.36</v>
      </c>
      <c r="P986" s="43">
        <f t="shared" si="463"/>
        <v>0</v>
      </c>
      <c r="Q986" s="43">
        <f t="shared" si="463"/>
        <v>0</v>
      </c>
      <c r="R986" s="43">
        <f t="shared" si="463"/>
        <v>0</v>
      </c>
      <c r="S986" s="43">
        <f t="shared" si="463"/>
        <v>0</v>
      </c>
      <c r="T986" s="43">
        <f t="shared" si="463"/>
        <v>0</v>
      </c>
      <c r="U986" s="43">
        <f t="shared" si="463"/>
        <v>0</v>
      </c>
      <c r="V986" s="43">
        <f t="shared" si="463"/>
        <v>0</v>
      </c>
      <c r="W986" s="43">
        <f t="shared" si="463"/>
        <v>0</v>
      </c>
      <c r="X986" s="43">
        <f t="shared" si="463"/>
        <v>0</v>
      </c>
      <c r="Y986" s="43">
        <f t="shared" si="463"/>
        <v>0</v>
      </c>
      <c r="Z986" s="43">
        <f t="shared" si="463"/>
        <v>3304106.36</v>
      </c>
      <c r="AA986" s="43">
        <f t="shared" si="463"/>
        <v>143785893.63999999</v>
      </c>
      <c r="AB986" s="44">
        <f>Z986/D986</f>
        <v>2.2463161057855733E-2</v>
      </c>
      <c r="AC986" s="46"/>
      <c r="AE986" s="37"/>
      <c r="AF986" s="37"/>
    </row>
    <row r="987" spans="1:32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  <c r="AF987" s="37"/>
    </row>
    <row r="988" spans="1:32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  <c r="AF988" s="37"/>
    </row>
    <row r="989" spans="1:32" s="36" customFormat="1" ht="15" customHeight="1" x14ac:dyDescent="0.25">
      <c r="A989" s="51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  <c r="AF989" s="37"/>
    </row>
    <row r="990" spans="1:32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  <c r="AF990" s="37"/>
    </row>
    <row r="991" spans="1:32" s="36" customFormat="1" ht="18" customHeight="1" x14ac:dyDescent="0.2">
      <c r="A991" s="40" t="s">
        <v>35</v>
      </c>
      <c r="B991" s="34">
        <f>[1]consoCURRENT!E20441</f>
        <v>278100000</v>
      </c>
      <c r="C991" s="34">
        <f>[1]consoCURRENT!F20441</f>
        <v>0</v>
      </c>
      <c r="D991" s="34">
        <f>[1]consoCURRENT!G20441</f>
        <v>278100000</v>
      </c>
      <c r="E991" s="34">
        <f>[1]consoCURRENT!H20441</f>
        <v>1020461.68</v>
      </c>
      <c r="F991" s="34">
        <f>[1]consoCURRENT!I20441</f>
        <v>0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381376.11</v>
      </c>
      <c r="O991" s="34">
        <f>[1]consoCURRENT!R20441</f>
        <v>639085.56999999995</v>
      </c>
      <c r="P991" s="34">
        <f>[1]consoCURRENT!S20441</f>
        <v>0</v>
      </c>
      <c r="Q991" s="34">
        <f>[1]consoCURRENT!T20441</f>
        <v>0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 t="shared" ref="Z991:Z993" si="464">SUM(M991:Y991)</f>
        <v>1020461.6799999999</v>
      </c>
      <c r="AA991" s="34">
        <f>D991-Z991</f>
        <v>277079538.31999999</v>
      </c>
      <c r="AB991" s="41">
        <f>Z991/D991</f>
        <v>3.6694055375764111E-3</v>
      </c>
      <c r="AC991" s="35"/>
      <c r="AE991" s="37"/>
      <c r="AF991" s="37"/>
    </row>
    <row r="992" spans="1:32" s="36" customFormat="1" ht="18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 t="shared" si="464"/>
        <v>0</v>
      </c>
      <c r="AA992" s="34">
        <f>D992-Z992</f>
        <v>0</v>
      </c>
      <c r="AB992" s="41"/>
      <c r="AC992" s="35"/>
      <c r="AE992" s="37"/>
      <c r="AF992" s="37"/>
    </row>
    <row r="993" spans="1:32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 t="shared" si="464"/>
        <v>0</v>
      </c>
      <c r="AA993" s="34">
        <f>D993-Z993</f>
        <v>0</v>
      </c>
      <c r="AB993" s="41"/>
      <c r="AC993" s="35"/>
      <c r="AE993" s="37"/>
      <c r="AF993" s="37"/>
    </row>
    <row r="994" spans="1:32" s="36" customFormat="1" ht="18" customHeight="1" x14ac:dyDescent="0.25">
      <c r="A994" s="42" t="s">
        <v>38</v>
      </c>
      <c r="B994" s="43">
        <f t="shared" ref="B994:AA994" si="465">SUM(B990:B993)</f>
        <v>278100000</v>
      </c>
      <c r="C994" s="43">
        <f t="shared" si="465"/>
        <v>0</v>
      </c>
      <c r="D994" s="43">
        <f t="shared" si="465"/>
        <v>278100000</v>
      </c>
      <c r="E994" s="43">
        <f t="shared" si="465"/>
        <v>1020461.68</v>
      </c>
      <c r="F994" s="43">
        <f t="shared" si="465"/>
        <v>0</v>
      </c>
      <c r="G994" s="43">
        <f t="shared" si="465"/>
        <v>0</v>
      </c>
      <c r="H994" s="43">
        <f t="shared" si="465"/>
        <v>0</v>
      </c>
      <c r="I994" s="43">
        <f t="shared" si="465"/>
        <v>0</v>
      </c>
      <c r="J994" s="43">
        <f t="shared" si="465"/>
        <v>0</v>
      </c>
      <c r="K994" s="43">
        <f t="shared" si="465"/>
        <v>0</v>
      </c>
      <c r="L994" s="43">
        <f t="shared" si="465"/>
        <v>0</v>
      </c>
      <c r="M994" s="43">
        <f t="shared" si="465"/>
        <v>0</v>
      </c>
      <c r="N994" s="43">
        <f t="shared" si="465"/>
        <v>381376.11</v>
      </c>
      <c r="O994" s="43">
        <f t="shared" si="465"/>
        <v>639085.56999999995</v>
      </c>
      <c r="P994" s="43">
        <f t="shared" si="465"/>
        <v>0</v>
      </c>
      <c r="Q994" s="43">
        <f t="shared" si="465"/>
        <v>0</v>
      </c>
      <c r="R994" s="43">
        <f t="shared" si="465"/>
        <v>0</v>
      </c>
      <c r="S994" s="43">
        <f t="shared" si="465"/>
        <v>0</v>
      </c>
      <c r="T994" s="43">
        <f t="shared" si="465"/>
        <v>0</v>
      </c>
      <c r="U994" s="43">
        <f t="shared" si="465"/>
        <v>0</v>
      </c>
      <c r="V994" s="43">
        <f t="shared" si="465"/>
        <v>0</v>
      </c>
      <c r="W994" s="43">
        <f t="shared" si="465"/>
        <v>0</v>
      </c>
      <c r="X994" s="43">
        <f t="shared" si="465"/>
        <v>0</v>
      </c>
      <c r="Y994" s="43">
        <f t="shared" si="465"/>
        <v>0</v>
      </c>
      <c r="Z994" s="43">
        <f t="shared" si="465"/>
        <v>1020461.6799999999</v>
      </c>
      <c r="AA994" s="43">
        <f t="shared" si="465"/>
        <v>277079538.31999999</v>
      </c>
      <c r="AB994" s="44">
        <f>Z994/D994</f>
        <v>3.6694055375764111E-3</v>
      </c>
      <c r="AC994" s="35"/>
      <c r="AE994" s="37"/>
      <c r="AF994" s="37"/>
    </row>
    <row r="995" spans="1:32" s="36" customFormat="1" ht="18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 t="shared" ref="Z995" si="466">SUM(M995:Y995)</f>
        <v>0</v>
      </c>
      <c r="AA995" s="34">
        <f>D995-Z995</f>
        <v>0</v>
      </c>
      <c r="AB995" s="41"/>
      <c r="AC995" s="35"/>
      <c r="AE995" s="37"/>
      <c r="AF995" s="37"/>
    </row>
    <row r="996" spans="1:32" s="36" customFormat="1" ht="18" customHeight="1" x14ac:dyDescent="0.25">
      <c r="A996" s="42" t="s">
        <v>40</v>
      </c>
      <c r="B996" s="43">
        <f t="shared" ref="B996:AA996" si="467">B995+B994</f>
        <v>278100000</v>
      </c>
      <c r="C996" s="43">
        <f t="shared" si="467"/>
        <v>0</v>
      </c>
      <c r="D996" s="43">
        <f t="shared" si="467"/>
        <v>278100000</v>
      </c>
      <c r="E996" s="43">
        <f t="shared" si="467"/>
        <v>1020461.68</v>
      </c>
      <c r="F996" s="43">
        <f t="shared" si="467"/>
        <v>0</v>
      </c>
      <c r="G996" s="43">
        <f t="shared" si="467"/>
        <v>0</v>
      </c>
      <c r="H996" s="43">
        <f t="shared" si="467"/>
        <v>0</v>
      </c>
      <c r="I996" s="43">
        <f t="shared" si="467"/>
        <v>0</v>
      </c>
      <c r="J996" s="43">
        <f t="shared" si="467"/>
        <v>0</v>
      </c>
      <c r="K996" s="43">
        <f t="shared" si="467"/>
        <v>0</v>
      </c>
      <c r="L996" s="43">
        <f t="shared" si="467"/>
        <v>0</v>
      </c>
      <c r="M996" s="43">
        <f t="shared" si="467"/>
        <v>0</v>
      </c>
      <c r="N996" s="43">
        <f t="shared" si="467"/>
        <v>381376.11</v>
      </c>
      <c r="O996" s="43">
        <f t="shared" si="467"/>
        <v>639085.56999999995</v>
      </c>
      <c r="P996" s="43">
        <f t="shared" si="467"/>
        <v>0</v>
      </c>
      <c r="Q996" s="43">
        <f t="shared" si="467"/>
        <v>0</v>
      </c>
      <c r="R996" s="43">
        <f t="shared" si="467"/>
        <v>0</v>
      </c>
      <c r="S996" s="43">
        <f t="shared" si="467"/>
        <v>0</v>
      </c>
      <c r="T996" s="43">
        <f t="shared" si="467"/>
        <v>0</v>
      </c>
      <c r="U996" s="43">
        <f t="shared" si="467"/>
        <v>0</v>
      </c>
      <c r="V996" s="43">
        <f t="shared" si="467"/>
        <v>0</v>
      </c>
      <c r="W996" s="43">
        <f t="shared" si="467"/>
        <v>0</v>
      </c>
      <c r="X996" s="43">
        <f t="shared" si="467"/>
        <v>0</v>
      </c>
      <c r="Y996" s="43">
        <f t="shared" si="467"/>
        <v>0</v>
      </c>
      <c r="Z996" s="43">
        <f t="shared" si="467"/>
        <v>1020461.6799999999</v>
      </c>
      <c r="AA996" s="43">
        <f t="shared" si="467"/>
        <v>277079538.31999999</v>
      </c>
      <c r="AB996" s="44">
        <f>Z996/D996</f>
        <v>3.6694055375764111E-3</v>
      </c>
      <c r="AC996" s="46"/>
      <c r="AE996" s="37"/>
      <c r="AF996" s="37"/>
    </row>
    <row r="997" spans="1:32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  <c r="AF997" s="37"/>
    </row>
    <row r="998" spans="1:32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  <c r="AF998" s="37"/>
    </row>
    <row r="999" spans="1:32" s="36" customFormat="1" ht="15" customHeight="1" x14ac:dyDescent="0.25">
      <c r="A999" s="51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  <c r="AF999" s="37"/>
    </row>
    <row r="1000" spans="1:32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  <c r="AF1000" s="37"/>
    </row>
    <row r="1001" spans="1:32" s="36" customFormat="1" ht="18" customHeight="1" x14ac:dyDescent="0.2">
      <c r="A1001" s="40" t="s">
        <v>35</v>
      </c>
      <c r="B1001" s="34">
        <f>[1]consoCURRENT!E20654</f>
        <v>366000000</v>
      </c>
      <c r="C1001" s="34">
        <f>[1]consoCURRENT!F20654</f>
        <v>0</v>
      </c>
      <c r="D1001" s="34">
        <f>[1]consoCURRENT!G20654</f>
        <v>366000000</v>
      </c>
      <c r="E1001" s="34">
        <f>[1]consoCURRENT!H20654</f>
        <v>223175.43</v>
      </c>
      <c r="F1001" s="34">
        <f>[1]consoCURRENT!I20654</f>
        <v>0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155337.07999999999</v>
      </c>
      <c r="O1001" s="34">
        <f>[1]consoCURRENT!R20654</f>
        <v>67838.350000000006</v>
      </c>
      <c r="P1001" s="34">
        <f>[1]consoCURRENT!S20654</f>
        <v>0</v>
      </c>
      <c r="Q1001" s="34">
        <f>[1]consoCURRENT!T20654</f>
        <v>0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 t="shared" ref="Z1001:Z1003" si="468">SUM(M1001:Y1001)</f>
        <v>223175.43</v>
      </c>
      <c r="AA1001" s="34">
        <f>D1001-Z1001</f>
        <v>365776824.56999999</v>
      </c>
      <c r="AB1001" s="41">
        <f>Z1001/D1001</f>
        <v>6.0976893442622954E-4</v>
      </c>
      <c r="AC1001" s="35"/>
      <c r="AE1001" s="37"/>
      <c r="AF1001" s="37"/>
    </row>
    <row r="1002" spans="1:32" s="36" customFormat="1" ht="18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 t="shared" si="468"/>
        <v>0</v>
      </c>
      <c r="AA1002" s="34">
        <f>D1002-Z1002</f>
        <v>0</v>
      </c>
      <c r="AB1002" s="41"/>
      <c r="AC1002" s="35"/>
      <c r="AE1002" s="37"/>
      <c r="AF1002" s="37"/>
    </row>
    <row r="1003" spans="1:32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 t="shared" si="468"/>
        <v>0</v>
      </c>
      <c r="AA1003" s="34">
        <f>D1003-Z1003</f>
        <v>0</v>
      </c>
      <c r="AB1003" s="41"/>
      <c r="AC1003" s="35"/>
      <c r="AE1003" s="37"/>
      <c r="AF1003" s="37"/>
    </row>
    <row r="1004" spans="1:32" s="36" customFormat="1" ht="18" customHeight="1" x14ac:dyDescent="0.25">
      <c r="A1004" s="42" t="s">
        <v>38</v>
      </c>
      <c r="B1004" s="43">
        <f t="shared" ref="B1004:AA1004" si="469">SUM(B1000:B1003)</f>
        <v>366000000</v>
      </c>
      <c r="C1004" s="43">
        <f t="shared" si="469"/>
        <v>0</v>
      </c>
      <c r="D1004" s="43">
        <f t="shared" si="469"/>
        <v>366000000</v>
      </c>
      <c r="E1004" s="43">
        <f t="shared" si="469"/>
        <v>223175.43</v>
      </c>
      <c r="F1004" s="43">
        <f t="shared" si="469"/>
        <v>0</v>
      </c>
      <c r="G1004" s="43">
        <f t="shared" si="469"/>
        <v>0</v>
      </c>
      <c r="H1004" s="43">
        <f t="shared" si="469"/>
        <v>0</v>
      </c>
      <c r="I1004" s="43">
        <f t="shared" si="469"/>
        <v>0</v>
      </c>
      <c r="J1004" s="43">
        <f t="shared" si="469"/>
        <v>0</v>
      </c>
      <c r="K1004" s="43">
        <f t="shared" si="469"/>
        <v>0</v>
      </c>
      <c r="L1004" s="43">
        <f t="shared" si="469"/>
        <v>0</v>
      </c>
      <c r="M1004" s="43">
        <f t="shared" si="469"/>
        <v>0</v>
      </c>
      <c r="N1004" s="43">
        <f t="shared" si="469"/>
        <v>155337.07999999999</v>
      </c>
      <c r="O1004" s="43">
        <f t="shared" si="469"/>
        <v>67838.350000000006</v>
      </c>
      <c r="P1004" s="43">
        <f t="shared" si="469"/>
        <v>0</v>
      </c>
      <c r="Q1004" s="43">
        <f t="shared" si="469"/>
        <v>0</v>
      </c>
      <c r="R1004" s="43">
        <f t="shared" si="469"/>
        <v>0</v>
      </c>
      <c r="S1004" s="43">
        <f t="shared" si="469"/>
        <v>0</v>
      </c>
      <c r="T1004" s="43">
        <f t="shared" si="469"/>
        <v>0</v>
      </c>
      <c r="U1004" s="43">
        <f t="shared" si="469"/>
        <v>0</v>
      </c>
      <c r="V1004" s="43">
        <f t="shared" si="469"/>
        <v>0</v>
      </c>
      <c r="W1004" s="43">
        <f t="shared" si="469"/>
        <v>0</v>
      </c>
      <c r="X1004" s="43">
        <f t="shared" si="469"/>
        <v>0</v>
      </c>
      <c r="Y1004" s="43">
        <f t="shared" si="469"/>
        <v>0</v>
      </c>
      <c r="Z1004" s="43">
        <f t="shared" si="469"/>
        <v>223175.43</v>
      </c>
      <c r="AA1004" s="43">
        <f t="shared" si="469"/>
        <v>365776824.56999999</v>
      </c>
      <c r="AB1004" s="44">
        <f>Z1004/D1004</f>
        <v>6.0976893442622954E-4</v>
      </c>
      <c r="AC1004" s="35"/>
      <c r="AE1004" s="37"/>
      <c r="AF1004" s="37"/>
    </row>
    <row r="1005" spans="1:32" s="36" customFormat="1" ht="18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 t="shared" ref="Z1005" si="470">SUM(M1005:Y1005)</f>
        <v>0</v>
      </c>
      <c r="AA1005" s="34">
        <f>D1005-Z1005</f>
        <v>0</v>
      </c>
      <c r="AB1005" s="41"/>
      <c r="AC1005" s="35"/>
      <c r="AE1005" s="37"/>
      <c r="AF1005" s="37"/>
    </row>
    <row r="1006" spans="1:32" s="36" customFormat="1" ht="18" customHeight="1" x14ac:dyDescent="0.25">
      <c r="A1006" s="42" t="s">
        <v>40</v>
      </c>
      <c r="B1006" s="43">
        <f t="shared" ref="B1006:AA1006" si="471">B1005+B1004</f>
        <v>366000000</v>
      </c>
      <c r="C1006" s="43">
        <f t="shared" si="471"/>
        <v>0</v>
      </c>
      <c r="D1006" s="43">
        <f t="shared" si="471"/>
        <v>366000000</v>
      </c>
      <c r="E1006" s="43">
        <f t="shared" si="471"/>
        <v>223175.43</v>
      </c>
      <c r="F1006" s="43">
        <f t="shared" si="471"/>
        <v>0</v>
      </c>
      <c r="G1006" s="43">
        <f t="shared" si="471"/>
        <v>0</v>
      </c>
      <c r="H1006" s="43">
        <f t="shared" si="471"/>
        <v>0</v>
      </c>
      <c r="I1006" s="43">
        <f t="shared" si="471"/>
        <v>0</v>
      </c>
      <c r="J1006" s="43">
        <f t="shared" si="471"/>
        <v>0</v>
      </c>
      <c r="K1006" s="43">
        <f t="shared" si="471"/>
        <v>0</v>
      </c>
      <c r="L1006" s="43">
        <f t="shared" si="471"/>
        <v>0</v>
      </c>
      <c r="M1006" s="43">
        <f t="shared" si="471"/>
        <v>0</v>
      </c>
      <c r="N1006" s="43">
        <f t="shared" si="471"/>
        <v>155337.07999999999</v>
      </c>
      <c r="O1006" s="43">
        <f t="shared" si="471"/>
        <v>67838.350000000006</v>
      </c>
      <c r="P1006" s="43">
        <f t="shared" si="471"/>
        <v>0</v>
      </c>
      <c r="Q1006" s="43">
        <f t="shared" si="471"/>
        <v>0</v>
      </c>
      <c r="R1006" s="43">
        <f t="shared" si="471"/>
        <v>0</v>
      </c>
      <c r="S1006" s="43">
        <f t="shared" si="471"/>
        <v>0</v>
      </c>
      <c r="T1006" s="43">
        <f t="shared" si="471"/>
        <v>0</v>
      </c>
      <c r="U1006" s="43">
        <f t="shared" si="471"/>
        <v>0</v>
      </c>
      <c r="V1006" s="43">
        <f t="shared" si="471"/>
        <v>0</v>
      </c>
      <c r="W1006" s="43">
        <f t="shared" si="471"/>
        <v>0</v>
      </c>
      <c r="X1006" s="43">
        <f t="shared" si="471"/>
        <v>0</v>
      </c>
      <c r="Y1006" s="43">
        <f t="shared" si="471"/>
        <v>0</v>
      </c>
      <c r="Z1006" s="43">
        <f t="shared" si="471"/>
        <v>223175.43</v>
      </c>
      <c r="AA1006" s="43">
        <f t="shared" si="471"/>
        <v>365776824.56999999</v>
      </c>
      <c r="AB1006" s="44">
        <f>Z1006/D1006</f>
        <v>6.0976893442622954E-4</v>
      </c>
      <c r="AC1006" s="46"/>
      <c r="AE1006" s="37"/>
      <c r="AF1006" s="37"/>
    </row>
    <row r="1007" spans="1:32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  <c r="AF1007" s="37"/>
    </row>
    <row r="1008" spans="1:32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  <c r="AF1008" s="37"/>
    </row>
    <row r="1009" spans="1:32" s="36" customFormat="1" ht="15" customHeight="1" x14ac:dyDescent="0.25">
      <c r="A1009" s="51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  <c r="AF1009" s="37"/>
    </row>
    <row r="1010" spans="1:32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  <c r="AF1010" s="37"/>
    </row>
    <row r="1011" spans="1:32" s="36" customFormat="1" ht="18" customHeight="1" x14ac:dyDescent="0.2">
      <c r="A1011" s="40" t="s">
        <v>35</v>
      </c>
      <c r="B1011" s="34">
        <f>[1]consoCURRENT!E20867</f>
        <v>252503000</v>
      </c>
      <c r="C1011" s="34">
        <f>[1]consoCURRENT!F20867</f>
        <v>0</v>
      </c>
      <c r="D1011" s="34">
        <f>[1]consoCURRENT!G20867</f>
        <v>252503000</v>
      </c>
      <c r="E1011" s="34">
        <f>[1]consoCURRENT!H20867</f>
        <v>139763356.12</v>
      </c>
      <c r="F1011" s="34">
        <f>[1]consoCURRENT!I20867</f>
        <v>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133879.09</v>
      </c>
      <c r="O1011" s="34">
        <f>[1]consoCURRENT!R20867</f>
        <v>139629477.03</v>
      </c>
      <c r="P1011" s="34">
        <f>[1]consoCURRENT!S20867</f>
        <v>0</v>
      </c>
      <c r="Q1011" s="34">
        <f>[1]consoCURRENT!T20867</f>
        <v>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 t="shared" ref="Z1011:Z1013" si="472">SUM(M1011:Y1011)</f>
        <v>139763356.12</v>
      </c>
      <c r="AA1011" s="34">
        <f>D1011-Z1011</f>
        <v>112739643.88</v>
      </c>
      <c r="AB1011" s="41">
        <f>Z1011/D1011</f>
        <v>0.55351166568318</v>
      </c>
      <c r="AC1011" s="35"/>
      <c r="AE1011" s="37"/>
      <c r="AF1011" s="37"/>
    </row>
    <row r="1012" spans="1:32" s="36" customFormat="1" ht="18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 t="shared" si="472"/>
        <v>0</v>
      </c>
      <c r="AA1012" s="34">
        <f>D1012-Z1012</f>
        <v>0</v>
      </c>
      <c r="AB1012" s="41"/>
      <c r="AC1012" s="35"/>
      <c r="AE1012" s="37"/>
      <c r="AF1012" s="37"/>
    </row>
    <row r="1013" spans="1:32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 t="shared" si="472"/>
        <v>0</v>
      </c>
      <c r="AA1013" s="34">
        <f>D1013-Z1013</f>
        <v>0</v>
      </c>
      <c r="AB1013" s="41"/>
      <c r="AC1013" s="35"/>
      <c r="AE1013" s="37"/>
      <c r="AF1013" s="37"/>
    </row>
    <row r="1014" spans="1:32" s="36" customFormat="1" ht="18" customHeight="1" x14ac:dyDescent="0.25">
      <c r="A1014" s="42" t="s">
        <v>38</v>
      </c>
      <c r="B1014" s="43">
        <f t="shared" ref="B1014:AA1014" si="473">SUM(B1010:B1013)</f>
        <v>252503000</v>
      </c>
      <c r="C1014" s="43">
        <f t="shared" si="473"/>
        <v>0</v>
      </c>
      <c r="D1014" s="43">
        <f t="shared" si="473"/>
        <v>252503000</v>
      </c>
      <c r="E1014" s="43">
        <f t="shared" si="473"/>
        <v>139763356.12</v>
      </c>
      <c r="F1014" s="43">
        <f t="shared" si="473"/>
        <v>0</v>
      </c>
      <c r="G1014" s="43">
        <f t="shared" si="473"/>
        <v>0</v>
      </c>
      <c r="H1014" s="43">
        <f t="shared" si="473"/>
        <v>0</v>
      </c>
      <c r="I1014" s="43">
        <f t="shared" si="473"/>
        <v>0</v>
      </c>
      <c r="J1014" s="43">
        <f t="shared" si="473"/>
        <v>0</v>
      </c>
      <c r="K1014" s="43">
        <f t="shared" si="473"/>
        <v>0</v>
      </c>
      <c r="L1014" s="43">
        <f t="shared" si="473"/>
        <v>0</v>
      </c>
      <c r="M1014" s="43">
        <f t="shared" si="473"/>
        <v>0</v>
      </c>
      <c r="N1014" s="43">
        <f t="shared" si="473"/>
        <v>133879.09</v>
      </c>
      <c r="O1014" s="43">
        <f t="shared" si="473"/>
        <v>139629477.03</v>
      </c>
      <c r="P1014" s="43">
        <f t="shared" si="473"/>
        <v>0</v>
      </c>
      <c r="Q1014" s="43">
        <f t="shared" si="473"/>
        <v>0</v>
      </c>
      <c r="R1014" s="43">
        <f t="shared" si="473"/>
        <v>0</v>
      </c>
      <c r="S1014" s="43">
        <f t="shared" si="473"/>
        <v>0</v>
      </c>
      <c r="T1014" s="43">
        <f t="shared" si="473"/>
        <v>0</v>
      </c>
      <c r="U1014" s="43">
        <f t="shared" si="473"/>
        <v>0</v>
      </c>
      <c r="V1014" s="43">
        <f t="shared" si="473"/>
        <v>0</v>
      </c>
      <c r="W1014" s="43">
        <f t="shared" si="473"/>
        <v>0</v>
      </c>
      <c r="X1014" s="43">
        <f t="shared" si="473"/>
        <v>0</v>
      </c>
      <c r="Y1014" s="43">
        <f t="shared" si="473"/>
        <v>0</v>
      </c>
      <c r="Z1014" s="43">
        <f t="shared" si="473"/>
        <v>139763356.12</v>
      </c>
      <c r="AA1014" s="43">
        <f t="shared" si="473"/>
        <v>112739643.88</v>
      </c>
      <c r="AB1014" s="44">
        <f>Z1014/D1014</f>
        <v>0.55351166568318</v>
      </c>
      <c r="AC1014" s="35"/>
      <c r="AE1014" s="37"/>
      <c r="AF1014" s="37"/>
    </row>
    <row r="1015" spans="1:32" s="36" customFormat="1" ht="18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 t="shared" ref="Z1015" si="474">SUM(M1015:Y1015)</f>
        <v>0</v>
      </c>
      <c r="AA1015" s="34">
        <f>D1015-Z1015</f>
        <v>0</v>
      </c>
      <c r="AB1015" s="41"/>
      <c r="AC1015" s="35"/>
      <c r="AE1015" s="37"/>
      <c r="AF1015" s="37"/>
    </row>
    <row r="1016" spans="1:32" s="36" customFormat="1" ht="18" customHeight="1" x14ac:dyDescent="0.25">
      <c r="A1016" s="42" t="s">
        <v>40</v>
      </c>
      <c r="B1016" s="43">
        <f t="shared" ref="B1016:AA1016" si="475">B1015+B1014</f>
        <v>252503000</v>
      </c>
      <c r="C1016" s="43">
        <f t="shared" si="475"/>
        <v>0</v>
      </c>
      <c r="D1016" s="43">
        <f t="shared" si="475"/>
        <v>252503000</v>
      </c>
      <c r="E1016" s="43">
        <f t="shared" si="475"/>
        <v>139763356.12</v>
      </c>
      <c r="F1016" s="43">
        <f t="shared" si="475"/>
        <v>0</v>
      </c>
      <c r="G1016" s="43">
        <f t="shared" si="475"/>
        <v>0</v>
      </c>
      <c r="H1016" s="43">
        <f t="shared" si="475"/>
        <v>0</v>
      </c>
      <c r="I1016" s="43">
        <f t="shared" si="475"/>
        <v>0</v>
      </c>
      <c r="J1016" s="43">
        <f t="shared" si="475"/>
        <v>0</v>
      </c>
      <c r="K1016" s="43">
        <f t="shared" si="475"/>
        <v>0</v>
      </c>
      <c r="L1016" s="43">
        <f t="shared" si="475"/>
        <v>0</v>
      </c>
      <c r="M1016" s="43">
        <f t="shared" si="475"/>
        <v>0</v>
      </c>
      <c r="N1016" s="43">
        <f t="shared" si="475"/>
        <v>133879.09</v>
      </c>
      <c r="O1016" s="43">
        <f t="shared" si="475"/>
        <v>139629477.03</v>
      </c>
      <c r="P1016" s="43">
        <f t="shared" si="475"/>
        <v>0</v>
      </c>
      <c r="Q1016" s="43">
        <f t="shared" si="475"/>
        <v>0</v>
      </c>
      <c r="R1016" s="43">
        <f t="shared" si="475"/>
        <v>0</v>
      </c>
      <c r="S1016" s="43">
        <f t="shared" si="475"/>
        <v>0</v>
      </c>
      <c r="T1016" s="43">
        <f t="shared" si="475"/>
        <v>0</v>
      </c>
      <c r="U1016" s="43">
        <f t="shared" si="475"/>
        <v>0</v>
      </c>
      <c r="V1016" s="43">
        <f t="shared" si="475"/>
        <v>0</v>
      </c>
      <c r="W1016" s="43">
        <f t="shared" si="475"/>
        <v>0</v>
      </c>
      <c r="X1016" s="43">
        <f t="shared" si="475"/>
        <v>0</v>
      </c>
      <c r="Y1016" s="43">
        <f t="shared" si="475"/>
        <v>0</v>
      </c>
      <c r="Z1016" s="43">
        <f t="shared" si="475"/>
        <v>139763356.12</v>
      </c>
      <c r="AA1016" s="43">
        <f t="shared" si="475"/>
        <v>112739643.88</v>
      </c>
      <c r="AB1016" s="44">
        <f>Z1016/D1016</f>
        <v>0.55351166568318</v>
      </c>
      <c r="AC1016" s="46"/>
      <c r="AE1016" s="37"/>
      <c r="AF1016" s="37"/>
    </row>
    <row r="1017" spans="1:32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  <c r="AF1017" s="37"/>
    </row>
    <row r="1018" spans="1:32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  <c r="AF1018" s="37"/>
    </row>
    <row r="1019" spans="1:32" s="36" customFormat="1" ht="15" customHeight="1" x14ac:dyDescent="0.25">
      <c r="A1019" s="51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  <c r="AF1019" s="37"/>
    </row>
    <row r="1020" spans="1:32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  <c r="AF1020" s="37"/>
    </row>
    <row r="1021" spans="1:32" s="36" customFormat="1" ht="18" customHeight="1" x14ac:dyDescent="0.2">
      <c r="A1021" s="40" t="s">
        <v>35</v>
      </c>
      <c r="B1021" s="34">
        <f>[1]consoCURRENT!E21080</f>
        <v>84597000</v>
      </c>
      <c r="C1021" s="34">
        <f>[1]consoCURRENT!F21080</f>
        <v>0</v>
      </c>
      <c r="D1021" s="34">
        <f>[1]consoCURRENT!G21080</f>
        <v>84597000</v>
      </c>
      <c r="E1021" s="34">
        <f>[1]consoCURRENT!H21080</f>
        <v>135191.29999999999</v>
      </c>
      <c r="F1021" s="34">
        <f>[1]consoCURRENT!I21080</f>
        <v>0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135191.29999999999</v>
      </c>
      <c r="P1021" s="34">
        <f>[1]consoCURRENT!S21080</f>
        <v>0</v>
      </c>
      <c r="Q1021" s="34">
        <f>[1]consoCURRENT!T21080</f>
        <v>0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 t="shared" ref="Z1021:Z1023" si="476">SUM(M1021:Y1021)</f>
        <v>135191.29999999999</v>
      </c>
      <c r="AA1021" s="34">
        <f>D1021-Z1021</f>
        <v>84461808.700000003</v>
      </c>
      <c r="AB1021" s="41">
        <f>Z1021/D1021</f>
        <v>1.5980625790512665E-3</v>
      </c>
      <c r="AC1021" s="35"/>
      <c r="AE1021" s="37"/>
      <c r="AF1021" s="37"/>
    </row>
    <row r="1022" spans="1:32" s="36" customFormat="1" ht="18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 t="shared" si="476"/>
        <v>0</v>
      </c>
      <c r="AA1022" s="34">
        <f>D1022-Z1022</f>
        <v>0</v>
      </c>
      <c r="AB1022" s="41"/>
      <c r="AC1022" s="35"/>
      <c r="AE1022" s="37"/>
      <c r="AF1022" s="37"/>
    </row>
    <row r="1023" spans="1:32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 t="shared" si="476"/>
        <v>0</v>
      </c>
      <c r="AA1023" s="34">
        <f>D1023-Z1023</f>
        <v>0</v>
      </c>
      <c r="AB1023" s="41"/>
      <c r="AC1023" s="35"/>
      <c r="AE1023" s="37"/>
      <c r="AF1023" s="37"/>
    </row>
    <row r="1024" spans="1:32" s="36" customFormat="1" ht="18" customHeight="1" x14ac:dyDescent="0.25">
      <c r="A1024" s="42" t="s">
        <v>38</v>
      </c>
      <c r="B1024" s="43">
        <f t="shared" ref="B1024:AA1024" si="477">SUM(B1020:B1023)</f>
        <v>84597000</v>
      </c>
      <c r="C1024" s="43">
        <f t="shared" si="477"/>
        <v>0</v>
      </c>
      <c r="D1024" s="43">
        <f t="shared" si="477"/>
        <v>84597000</v>
      </c>
      <c r="E1024" s="43">
        <f t="shared" si="477"/>
        <v>135191.29999999999</v>
      </c>
      <c r="F1024" s="43">
        <f t="shared" si="477"/>
        <v>0</v>
      </c>
      <c r="G1024" s="43">
        <f t="shared" si="477"/>
        <v>0</v>
      </c>
      <c r="H1024" s="43">
        <f t="shared" si="477"/>
        <v>0</v>
      </c>
      <c r="I1024" s="43">
        <f t="shared" si="477"/>
        <v>0</v>
      </c>
      <c r="J1024" s="43">
        <f t="shared" si="477"/>
        <v>0</v>
      </c>
      <c r="K1024" s="43">
        <f t="shared" si="477"/>
        <v>0</v>
      </c>
      <c r="L1024" s="43">
        <f t="shared" si="477"/>
        <v>0</v>
      </c>
      <c r="M1024" s="43">
        <f t="shared" si="477"/>
        <v>0</v>
      </c>
      <c r="N1024" s="43">
        <f t="shared" si="477"/>
        <v>0</v>
      </c>
      <c r="O1024" s="43">
        <f t="shared" si="477"/>
        <v>135191.29999999999</v>
      </c>
      <c r="P1024" s="43">
        <f t="shared" si="477"/>
        <v>0</v>
      </c>
      <c r="Q1024" s="43">
        <f t="shared" si="477"/>
        <v>0</v>
      </c>
      <c r="R1024" s="43">
        <f t="shared" si="477"/>
        <v>0</v>
      </c>
      <c r="S1024" s="43">
        <f t="shared" si="477"/>
        <v>0</v>
      </c>
      <c r="T1024" s="43">
        <f t="shared" si="477"/>
        <v>0</v>
      </c>
      <c r="U1024" s="43">
        <f t="shared" si="477"/>
        <v>0</v>
      </c>
      <c r="V1024" s="43">
        <f t="shared" si="477"/>
        <v>0</v>
      </c>
      <c r="W1024" s="43">
        <f t="shared" si="477"/>
        <v>0</v>
      </c>
      <c r="X1024" s="43">
        <f t="shared" si="477"/>
        <v>0</v>
      </c>
      <c r="Y1024" s="43">
        <f t="shared" si="477"/>
        <v>0</v>
      </c>
      <c r="Z1024" s="43">
        <f t="shared" si="477"/>
        <v>135191.29999999999</v>
      </c>
      <c r="AA1024" s="43">
        <f t="shared" si="477"/>
        <v>84461808.700000003</v>
      </c>
      <c r="AB1024" s="44">
        <f>Z1024/D1024</f>
        <v>1.5980625790512665E-3</v>
      </c>
      <c r="AC1024" s="35"/>
      <c r="AE1024" s="37"/>
      <c r="AF1024" s="37"/>
    </row>
    <row r="1025" spans="1:32" s="36" customFormat="1" ht="18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 t="shared" ref="Z1025" si="478">SUM(M1025:Y1025)</f>
        <v>0</v>
      </c>
      <c r="AA1025" s="34">
        <f>D1025-Z1025</f>
        <v>0</v>
      </c>
      <c r="AB1025" s="41"/>
      <c r="AC1025" s="35"/>
      <c r="AE1025" s="37"/>
      <c r="AF1025" s="37"/>
    </row>
    <row r="1026" spans="1:32" s="36" customFormat="1" ht="18" customHeight="1" x14ac:dyDescent="0.25">
      <c r="A1026" s="42" t="s">
        <v>40</v>
      </c>
      <c r="B1026" s="43">
        <f t="shared" ref="B1026:AA1026" si="479">B1025+B1024</f>
        <v>84597000</v>
      </c>
      <c r="C1026" s="43">
        <f t="shared" si="479"/>
        <v>0</v>
      </c>
      <c r="D1026" s="43">
        <f t="shared" si="479"/>
        <v>84597000</v>
      </c>
      <c r="E1026" s="43">
        <f t="shared" si="479"/>
        <v>135191.29999999999</v>
      </c>
      <c r="F1026" s="43">
        <f t="shared" si="479"/>
        <v>0</v>
      </c>
      <c r="G1026" s="43">
        <f t="shared" si="479"/>
        <v>0</v>
      </c>
      <c r="H1026" s="43">
        <f t="shared" si="479"/>
        <v>0</v>
      </c>
      <c r="I1026" s="43">
        <f t="shared" si="479"/>
        <v>0</v>
      </c>
      <c r="J1026" s="43">
        <f t="shared" si="479"/>
        <v>0</v>
      </c>
      <c r="K1026" s="43">
        <f t="shared" si="479"/>
        <v>0</v>
      </c>
      <c r="L1026" s="43">
        <f t="shared" si="479"/>
        <v>0</v>
      </c>
      <c r="M1026" s="43">
        <f t="shared" si="479"/>
        <v>0</v>
      </c>
      <c r="N1026" s="43">
        <f t="shared" si="479"/>
        <v>0</v>
      </c>
      <c r="O1026" s="43">
        <f t="shared" si="479"/>
        <v>135191.29999999999</v>
      </c>
      <c r="P1026" s="43">
        <f t="shared" si="479"/>
        <v>0</v>
      </c>
      <c r="Q1026" s="43">
        <f t="shared" si="479"/>
        <v>0</v>
      </c>
      <c r="R1026" s="43">
        <f t="shared" si="479"/>
        <v>0</v>
      </c>
      <c r="S1026" s="43">
        <f t="shared" si="479"/>
        <v>0</v>
      </c>
      <c r="T1026" s="43">
        <f t="shared" si="479"/>
        <v>0</v>
      </c>
      <c r="U1026" s="43">
        <f t="shared" si="479"/>
        <v>0</v>
      </c>
      <c r="V1026" s="43">
        <f t="shared" si="479"/>
        <v>0</v>
      </c>
      <c r="W1026" s="43">
        <f t="shared" si="479"/>
        <v>0</v>
      </c>
      <c r="X1026" s="43">
        <f t="shared" si="479"/>
        <v>0</v>
      </c>
      <c r="Y1026" s="43">
        <f t="shared" si="479"/>
        <v>0</v>
      </c>
      <c r="Z1026" s="43">
        <f t="shared" si="479"/>
        <v>135191.29999999999</v>
      </c>
      <c r="AA1026" s="43">
        <f t="shared" si="479"/>
        <v>84461808.700000003</v>
      </c>
      <c r="AB1026" s="44">
        <f>Z1026/D1026</f>
        <v>1.5980625790512665E-3</v>
      </c>
      <c r="AC1026" s="46"/>
      <c r="AE1026" s="37"/>
      <c r="AF1026" s="37"/>
    </row>
    <row r="1027" spans="1:32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  <c r="AF1027" s="37"/>
    </row>
    <row r="1028" spans="1:32" s="36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  <c r="AF1028" s="37"/>
    </row>
    <row r="1029" spans="1:32" s="36" customFormat="1" ht="15" customHeight="1" x14ac:dyDescent="0.25">
      <c r="A1029" s="51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  <c r="AF1029" s="37"/>
    </row>
    <row r="1030" spans="1:32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  <c r="AF1030" s="37"/>
    </row>
    <row r="1031" spans="1:32" s="36" customFormat="1" ht="18" customHeight="1" x14ac:dyDescent="0.2">
      <c r="A1031" s="40" t="s">
        <v>35</v>
      </c>
      <c r="B1031" s="34">
        <f>[1]consoCURRENT!E21293</f>
        <v>211505000</v>
      </c>
      <c r="C1031" s="34">
        <f>[1]consoCURRENT!F21293</f>
        <v>0</v>
      </c>
      <c r="D1031" s="34">
        <f>[1]consoCURRENT!G21293</f>
        <v>211505000</v>
      </c>
      <c r="E1031" s="34">
        <f>[1]consoCURRENT!H21293</f>
        <v>260654.97</v>
      </c>
      <c r="F1031" s="34">
        <f>[1]consoCURRENT!I21293</f>
        <v>0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9930</v>
      </c>
      <c r="O1031" s="34">
        <f>[1]consoCURRENT!R21293</f>
        <v>250724.97</v>
      </c>
      <c r="P1031" s="34">
        <f>[1]consoCURRENT!S21293</f>
        <v>0</v>
      </c>
      <c r="Q1031" s="34">
        <f>[1]consoCURRENT!T21293</f>
        <v>0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 t="shared" ref="Z1031:Z1033" si="480">SUM(M1031:Y1031)</f>
        <v>260654.97</v>
      </c>
      <c r="AA1031" s="34">
        <f>D1031-Z1031</f>
        <v>211244345.03</v>
      </c>
      <c r="AB1031" s="41">
        <f>Z1031/D1031</f>
        <v>1.2323820713458311E-3</v>
      </c>
      <c r="AC1031" s="35"/>
      <c r="AE1031" s="37"/>
      <c r="AF1031" s="37"/>
    </row>
    <row r="1032" spans="1:32" s="36" customFormat="1" ht="18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 t="shared" si="480"/>
        <v>0</v>
      </c>
      <c r="AA1032" s="34">
        <f>D1032-Z1032</f>
        <v>0</v>
      </c>
      <c r="AB1032" s="41"/>
      <c r="AC1032" s="35"/>
      <c r="AE1032" s="37"/>
      <c r="AF1032" s="37"/>
    </row>
    <row r="1033" spans="1:32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 t="shared" si="480"/>
        <v>0</v>
      </c>
      <c r="AA1033" s="34">
        <f>D1033-Z1033</f>
        <v>0</v>
      </c>
      <c r="AB1033" s="41"/>
      <c r="AC1033" s="35"/>
      <c r="AE1033" s="37"/>
      <c r="AF1033" s="37"/>
    </row>
    <row r="1034" spans="1:32" s="36" customFormat="1" ht="18" customHeight="1" x14ac:dyDescent="0.25">
      <c r="A1034" s="42" t="s">
        <v>38</v>
      </c>
      <c r="B1034" s="43">
        <f t="shared" ref="B1034:AA1034" si="481">SUM(B1030:B1033)</f>
        <v>211505000</v>
      </c>
      <c r="C1034" s="43">
        <f t="shared" si="481"/>
        <v>0</v>
      </c>
      <c r="D1034" s="43">
        <f t="shared" si="481"/>
        <v>211505000</v>
      </c>
      <c r="E1034" s="43">
        <f t="shared" si="481"/>
        <v>260654.97</v>
      </c>
      <c r="F1034" s="43">
        <f t="shared" si="481"/>
        <v>0</v>
      </c>
      <c r="G1034" s="43">
        <f t="shared" si="481"/>
        <v>0</v>
      </c>
      <c r="H1034" s="43">
        <f t="shared" si="481"/>
        <v>0</v>
      </c>
      <c r="I1034" s="43">
        <f t="shared" si="481"/>
        <v>0</v>
      </c>
      <c r="J1034" s="43">
        <f t="shared" si="481"/>
        <v>0</v>
      </c>
      <c r="K1034" s="43">
        <f t="shared" si="481"/>
        <v>0</v>
      </c>
      <c r="L1034" s="43">
        <f t="shared" si="481"/>
        <v>0</v>
      </c>
      <c r="M1034" s="43">
        <f t="shared" si="481"/>
        <v>0</v>
      </c>
      <c r="N1034" s="43">
        <f t="shared" si="481"/>
        <v>9930</v>
      </c>
      <c r="O1034" s="43">
        <f t="shared" si="481"/>
        <v>250724.97</v>
      </c>
      <c r="P1034" s="43">
        <f t="shared" si="481"/>
        <v>0</v>
      </c>
      <c r="Q1034" s="43">
        <f t="shared" si="481"/>
        <v>0</v>
      </c>
      <c r="R1034" s="43">
        <f t="shared" si="481"/>
        <v>0</v>
      </c>
      <c r="S1034" s="43">
        <f t="shared" si="481"/>
        <v>0</v>
      </c>
      <c r="T1034" s="43">
        <f t="shared" si="481"/>
        <v>0</v>
      </c>
      <c r="U1034" s="43">
        <f t="shared" si="481"/>
        <v>0</v>
      </c>
      <c r="V1034" s="43">
        <f t="shared" si="481"/>
        <v>0</v>
      </c>
      <c r="W1034" s="43">
        <f t="shared" si="481"/>
        <v>0</v>
      </c>
      <c r="X1034" s="43">
        <f t="shared" si="481"/>
        <v>0</v>
      </c>
      <c r="Y1034" s="43">
        <f t="shared" si="481"/>
        <v>0</v>
      </c>
      <c r="Z1034" s="43">
        <f t="shared" si="481"/>
        <v>260654.97</v>
      </c>
      <c r="AA1034" s="43">
        <f t="shared" si="481"/>
        <v>211244345.03</v>
      </c>
      <c r="AB1034" s="44">
        <f>Z1034/D1034</f>
        <v>1.2323820713458311E-3</v>
      </c>
      <c r="AC1034" s="35"/>
      <c r="AE1034" s="37"/>
      <c r="AF1034" s="37"/>
    </row>
    <row r="1035" spans="1:32" s="36" customFormat="1" ht="18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 t="shared" ref="Z1035" si="482">SUM(M1035:Y1035)</f>
        <v>0</v>
      </c>
      <c r="AA1035" s="34">
        <f>D1035-Z1035</f>
        <v>0</v>
      </c>
      <c r="AB1035" s="41"/>
      <c r="AC1035" s="35"/>
      <c r="AE1035" s="37"/>
      <c r="AF1035" s="37"/>
    </row>
    <row r="1036" spans="1:32" s="36" customFormat="1" ht="18" customHeight="1" x14ac:dyDescent="0.25">
      <c r="A1036" s="42" t="s">
        <v>40</v>
      </c>
      <c r="B1036" s="43">
        <f t="shared" ref="B1036:AA1036" si="483">B1035+B1034</f>
        <v>211505000</v>
      </c>
      <c r="C1036" s="43">
        <f t="shared" si="483"/>
        <v>0</v>
      </c>
      <c r="D1036" s="43">
        <f t="shared" si="483"/>
        <v>211505000</v>
      </c>
      <c r="E1036" s="43">
        <f t="shared" si="483"/>
        <v>260654.97</v>
      </c>
      <c r="F1036" s="43">
        <f t="shared" si="483"/>
        <v>0</v>
      </c>
      <c r="G1036" s="43">
        <f t="shared" si="483"/>
        <v>0</v>
      </c>
      <c r="H1036" s="43">
        <f t="shared" si="483"/>
        <v>0</v>
      </c>
      <c r="I1036" s="43">
        <f t="shared" si="483"/>
        <v>0</v>
      </c>
      <c r="J1036" s="43">
        <f t="shared" si="483"/>
        <v>0</v>
      </c>
      <c r="K1036" s="43">
        <f t="shared" si="483"/>
        <v>0</v>
      </c>
      <c r="L1036" s="43">
        <f t="shared" si="483"/>
        <v>0</v>
      </c>
      <c r="M1036" s="43">
        <f t="shared" si="483"/>
        <v>0</v>
      </c>
      <c r="N1036" s="43">
        <f t="shared" si="483"/>
        <v>9930</v>
      </c>
      <c r="O1036" s="43">
        <f t="shared" si="483"/>
        <v>250724.97</v>
      </c>
      <c r="P1036" s="43">
        <f t="shared" si="483"/>
        <v>0</v>
      </c>
      <c r="Q1036" s="43">
        <f t="shared" si="483"/>
        <v>0</v>
      </c>
      <c r="R1036" s="43">
        <f t="shared" si="483"/>
        <v>0</v>
      </c>
      <c r="S1036" s="43">
        <f t="shared" si="483"/>
        <v>0</v>
      </c>
      <c r="T1036" s="43">
        <f t="shared" si="483"/>
        <v>0</v>
      </c>
      <c r="U1036" s="43">
        <f t="shared" si="483"/>
        <v>0</v>
      </c>
      <c r="V1036" s="43">
        <f t="shared" si="483"/>
        <v>0</v>
      </c>
      <c r="W1036" s="43">
        <f t="shared" si="483"/>
        <v>0</v>
      </c>
      <c r="X1036" s="43">
        <f t="shared" si="483"/>
        <v>0</v>
      </c>
      <c r="Y1036" s="43">
        <f t="shared" si="483"/>
        <v>0</v>
      </c>
      <c r="Z1036" s="43">
        <f t="shared" si="483"/>
        <v>260654.97</v>
      </c>
      <c r="AA1036" s="43">
        <f t="shared" si="483"/>
        <v>211244345.03</v>
      </c>
      <c r="AB1036" s="44">
        <f>Z1036/D1036</f>
        <v>1.2323820713458311E-3</v>
      </c>
      <c r="AC1036" s="46"/>
      <c r="AE1036" s="37"/>
      <c r="AF1036" s="37"/>
    </row>
    <row r="1037" spans="1:32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  <c r="AF1037" s="37"/>
    </row>
    <row r="1038" spans="1:32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  <c r="AF1038" s="37"/>
    </row>
    <row r="1039" spans="1:32" s="36" customFormat="1" ht="15" customHeight="1" x14ac:dyDescent="0.25">
      <c r="A1039" s="51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  <c r="AF1039" s="37"/>
    </row>
    <row r="1040" spans="1:32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  <c r="AF1040" s="37"/>
    </row>
    <row r="1041" spans="1:32" s="36" customFormat="1" ht="18" customHeight="1" x14ac:dyDescent="0.2">
      <c r="A1041" s="40" t="s">
        <v>35</v>
      </c>
      <c r="B1041" s="34">
        <f>[1]consoCURRENT!E21506</f>
        <v>295571000</v>
      </c>
      <c r="C1041" s="34">
        <f>[1]consoCURRENT!F21506</f>
        <v>0</v>
      </c>
      <c r="D1041" s="34">
        <f>[1]consoCURRENT!G21506</f>
        <v>295571000</v>
      </c>
      <c r="E1041" s="34">
        <f>[1]consoCURRENT!H21506</f>
        <v>716863.48</v>
      </c>
      <c r="F1041" s="34">
        <f>[1]consoCURRENT!I21506</f>
        <v>0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9140</v>
      </c>
      <c r="O1041" s="34">
        <f>[1]consoCURRENT!R21506</f>
        <v>707723.48</v>
      </c>
      <c r="P1041" s="34">
        <f>[1]consoCURRENT!S21506</f>
        <v>0</v>
      </c>
      <c r="Q1041" s="34">
        <f>[1]consoCURRENT!T21506</f>
        <v>0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 t="shared" ref="Z1041:Z1043" si="484">SUM(M1041:Y1041)</f>
        <v>716863.48</v>
      </c>
      <c r="AA1041" s="34">
        <f>D1041-Z1041</f>
        <v>294854136.51999998</v>
      </c>
      <c r="AB1041" s="41">
        <f>Z1041/D1041</f>
        <v>2.4253512015725495E-3</v>
      </c>
      <c r="AC1041" s="35"/>
      <c r="AE1041" s="37"/>
      <c r="AF1041" s="37"/>
    </row>
    <row r="1042" spans="1:32" s="36" customFormat="1" ht="18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 t="shared" si="484"/>
        <v>0</v>
      </c>
      <c r="AA1042" s="34">
        <f>D1042-Z1042</f>
        <v>0</v>
      </c>
      <c r="AB1042" s="41"/>
      <c r="AC1042" s="35"/>
      <c r="AE1042" s="37"/>
      <c r="AF1042" s="37"/>
    </row>
    <row r="1043" spans="1:32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 t="shared" si="484"/>
        <v>0</v>
      </c>
      <c r="AA1043" s="34">
        <f>D1043-Z1043</f>
        <v>0</v>
      </c>
      <c r="AB1043" s="41"/>
      <c r="AC1043" s="35"/>
      <c r="AE1043" s="37"/>
      <c r="AF1043" s="37"/>
    </row>
    <row r="1044" spans="1:32" s="36" customFormat="1" ht="18" customHeight="1" x14ac:dyDescent="0.25">
      <c r="A1044" s="42" t="s">
        <v>38</v>
      </c>
      <c r="B1044" s="43">
        <f t="shared" ref="B1044:AA1044" si="485">SUM(B1040:B1043)</f>
        <v>295571000</v>
      </c>
      <c r="C1044" s="43">
        <f t="shared" si="485"/>
        <v>0</v>
      </c>
      <c r="D1044" s="43">
        <f t="shared" si="485"/>
        <v>295571000</v>
      </c>
      <c r="E1044" s="43">
        <f t="shared" si="485"/>
        <v>716863.48</v>
      </c>
      <c r="F1044" s="43">
        <f t="shared" si="485"/>
        <v>0</v>
      </c>
      <c r="G1044" s="43">
        <f t="shared" si="485"/>
        <v>0</v>
      </c>
      <c r="H1044" s="43">
        <f t="shared" si="485"/>
        <v>0</v>
      </c>
      <c r="I1044" s="43">
        <f t="shared" si="485"/>
        <v>0</v>
      </c>
      <c r="J1044" s="43">
        <f t="shared" si="485"/>
        <v>0</v>
      </c>
      <c r="K1044" s="43">
        <f t="shared" si="485"/>
        <v>0</v>
      </c>
      <c r="L1044" s="43">
        <f t="shared" si="485"/>
        <v>0</v>
      </c>
      <c r="M1044" s="43">
        <f t="shared" si="485"/>
        <v>0</v>
      </c>
      <c r="N1044" s="43">
        <f t="shared" si="485"/>
        <v>9140</v>
      </c>
      <c r="O1044" s="43">
        <f t="shared" si="485"/>
        <v>707723.48</v>
      </c>
      <c r="P1044" s="43">
        <f t="shared" si="485"/>
        <v>0</v>
      </c>
      <c r="Q1044" s="43">
        <f t="shared" si="485"/>
        <v>0</v>
      </c>
      <c r="R1044" s="43">
        <f t="shared" si="485"/>
        <v>0</v>
      </c>
      <c r="S1044" s="43">
        <f t="shared" si="485"/>
        <v>0</v>
      </c>
      <c r="T1044" s="43">
        <f t="shared" si="485"/>
        <v>0</v>
      </c>
      <c r="U1044" s="43">
        <f t="shared" si="485"/>
        <v>0</v>
      </c>
      <c r="V1044" s="43">
        <f t="shared" si="485"/>
        <v>0</v>
      </c>
      <c r="W1044" s="43">
        <f t="shared" si="485"/>
        <v>0</v>
      </c>
      <c r="X1044" s="43">
        <f t="shared" si="485"/>
        <v>0</v>
      </c>
      <c r="Y1044" s="43">
        <f t="shared" si="485"/>
        <v>0</v>
      </c>
      <c r="Z1044" s="43">
        <f t="shared" si="485"/>
        <v>716863.48</v>
      </c>
      <c r="AA1044" s="43">
        <f t="shared" si="485"/>
        <v>294854136.51999998</v>
      </c>
      <c r="AB1044" s="44">
        <f>Z1044/D1044</f>
        <v>2.4253512015725495E-3</v>
      </c>
      <c r="AC1044" s="35"/>
      <c r="AE1044" s="37"/>
      <c r="AF1044" s="37"/>
    </row>
    <row r="1045" spans="1:32" s="36" customFormat="1" ht="18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 t="shared" ref="Z1045" si="486">SUM(M1045:Y1045)</f>
        <v>0</v>
      </c>
      <c r="AA1045" s="34">
        <f>D1045-Z1045</f>
        <v>0</v>
      </c>
      <c r="AB1045" s="41"/>
      <c r="AC1045" s="35"/>
      <c r="AE1045" s="37"/>
      <c r="AF1045" s="37"/>
    </row>
    <row r="1046" spans="1:32" s="36" customFormat="1" ht="18" customHeight="1" x14ac:dyDescent="0.25">
      <c r="A1046" s="42" t="s">
        <v>40</v>
      </c>
      <c r="B1046" s="43">
        <f t="shared" ref="B1046:AA1046" si="487">B1045+B1044</f>
        <v>295571000</v>
      </c>
      <c r="C1046" s="43">
        <f t="shared" si="487"/>
        <v>0</v>
      </c>
      <c r="D1046" s="43">
        <f t="shared" si="487"/>
        <v>295571000</v>
      </c>
      <c r="E1046" s="43">
        <f t="shared" si="487"/>
        <v>716863.48</v>
      </c>
      <c r="F1046" s="43">
        <f t="shared" si="487"/>
        <v>0</v>
      </c>
      <c r="G1046" s="43">
        <f t="shared" si="487"/>
        <v>0</v>
      </c>
      <c r="H1046" s="43">
        <f t="shared" si="487"/>
        <v>0</v>
      </c>
      <c r="I1046" s="43">
        <f t="shared" si="487"/>
        <v>0</v>
      </c>
      <c r="J1046" s="43">
        <f t="shared" si="487"/>
        <v>0</v>
      </c>
      <c r="K1046" s="43">
        <f t="shared" si="487"/>
        <v>0</v>
      </c>
      <c r="L1046" s="43">
        <f t="shared" si="487"/>
        <v>0</v>
      </c>
      <c r="M1046" s="43">
        <f t="shared" si="487"/>
        <v>0</v>
      </c>
      <c r="N1046" s="43">
        <f t="shared" si="487"/>
        <v>9140</v>
      </c>
      <c r="O1046" s="43">
        <f t="shared" si="487"/>
        <v>707723.48</v>
      </c>
      <c r="P1046" s="43">
        <f t="shared" si="487"/>
        <v>0</v>
      </c>
      <c r="Q1046" s="43">
        <f t="shared" si="487"/>
        <v>0</v>
      </c>
      <c r="R1046" s="43">
        <f t="shared" si="487"/>
        <v>0</v>
      </c>
      <c r="S1046" s="43">
        <f t="shared" si="487"/>
        <v>0</v>
      </c>
      <c r="T1046" s="43">
        <f t="shared" si="487"/>
        <v>0</v>
      </c>
      <c r="U1046" s="43">
        <f t="shared" si="487"/>
        <v>0</v>
      </c>
      <c r="V1046" s="43">
        <f t="shared" si="487"/>
        <v>0</v>
      </c>
      <c r="W1046" s="43">
        <f t="shared" si="487"/>
        <v>0</v>
      </c>
      <c r="X1046" s="43">
        <f t="shared" si="487"/>
        <v>0</v>
      </c>
      <c r="Y1046" s="43">
        <f t="shared" si="487"/>
        <v>0</v>
      </c>
      <c r="Z1046" s="43">
        <f t="shared" si="487"/>
        <v>716863.48</v>
      </c>
      <c r="AA1046" s="43">
        <f t="shared" si="487"/>
        <v>294854136.51999998</v>
      </c>
      <c r="AB1046" s="44">
        <f>Z1046/D1046</f>
        <v>2.4253512015725495E-3</v>
      </c>
      <c r="AC1046" s="46"/>
      <c r="AE1046" s="37"/>
      <c r="AF1046" s="37"/>
    </row>
    <row r="1047" spans="1:32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  <c r="AF1047" s="37"/>
    </row>
    <row r="1048" spans="1:32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  <c r="AF1048" s="37"/>
    </row>
    <row r="1049" spans="1:32" s="36" customFormat="1" ht="15" customHeight="1" x14ac:dyDescent="0.25">
      <c r="A1049" s="51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  <c r="AF1049" s="37"/>
    </row>
    <row r="1050" spans="1:32" s="36" customFormat="1" ht="18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  <c r="AF1050" s="37"/>
    </row>
    <row r="1051" spans="1:32" s="36" customFormat="1" ht="18" customHeight="1" x14ac:dyDescent="0.2">
      <c r="A1051" s="40" t="s">
        <v>35</v>
      </c>
      <c r="B1051" s="34">
        <f>[1]consoCURRENT!E21719</f>
        <v>239619000</v>
      </c>
      <c r="C1051" s="34">
        <f>[1]consoCURRENT!F21719</f>
        <v>0</v>
      </c>
      <c r="D1051" s="34">
        <f>[1]consoCURRENT!G21719</f>
        <v>239619000</v>
      </c>
      <c r="E1051" s="34">
        <f>[1]consoCURRENT!H21719</f>
        <v>222019220.66</v>
      </c>
      <c r="F1051" s="34">
        <f>[1]consoCURRENT!I21719</f>
        <v>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221813880.66</v>
      </c>
      <c r="O1051" s="34">
        <f>[1]consoCURRENT!R21719</f>
        <v>205340</v>
      </c>
      <c r="P1051" s="34">
        <f>[1]consoCURRENT!S21719</f>
        <v>0</v>
      </c>
      <c r="Q1051" s="34">
        <f>[1]consoCURRENT!T21719</f>
        <v>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 t="shared" ref="Z1051:Z1053" si="488">SUM(M1051:Y1051)</f>
        <v>222019220.66</v>
      </c>
      <c r="AA1051" s="34">
        <f>D1051-Z1051</f>
        <v>17599779.340000004</v>
      </c>
      <c r="AB1051" s="41">
        <f>Z1051/D1051</f>
        <v>0.92655098577324835</v>
      </c>
      <c r="AC1051" s="35"/>
      <c r="AE1051" s="37"/>
      <c r="AF1051" s="37"/>
    </row>
    <row r="1052" spans="1:32" s="36" customFormat="1" ht="18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 t="shared" si="488"/>
        <v>0</v>
      </c>
      <c r="AA1052" s="34">
        <f>D1052-Z1052</f>
        <v>0</v>
      </c>
      <c r="AB1052" s="41"/>
      <c r="AC1052" s="35"/>
      <c r="AE1052" s="37"/>
      <c r="AF1052" s="37"/>
    </row>
    <row r="1053" spans="1:32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 t="shared" si="488"/>
        <v>0</v>
      </c>
      <c r="AA1053" s="34">
        <f>D1053-Z1053</f>
        <v>0</v>
      </c>
      <c r="AB1053" s="41"/>
      <c r="AC1053" s="35"/>
      <c r="AE1053" s="37"/>
      <c r="AF1053" s="37"/>
    </row>
    <row r="1054" spans="1:32" s="36" customFormat="1" ht="18" customHeight="1" x14ac:dyDescent="0.25">
      <c r="A1054" s="42" t="s">
        <v>38</v>
      </c>
      <c r="B1054" s="43">
        <f t="shared" ref="B1054:AA1054" si="489">SUM(B1050:B1053)</f>
        <v>239619000</v>
      </c>
      <c r="C1054" s="43">
        <f t="shared" si="489"/>
        <v>0</v>
      </c>
      <c r="D1054" s="43">
        <f t="shared" si="489"/>
        <v>239619000</v>
      </c>
      <c r="E1054" s="43">
        <f t="shared" si="489"/>
        <v>222019220.66</v>
      </c>
      <c r="F1054" s="43">
        <f t="shared" si="489"/>
        <v>0</v>
      </c>
      <c r="G1054" s="43">
        <f t="shared" si="489"/>
        <v>0</v>
      </c>
      <c r="H1054" s="43">
        <f t="shared" si="489"/>
        <v>0</v>
      </c>
      <c r="I1054" s="43">
        <f t="shared" si="489"/>
        <v>0</v>
      </c>
      <c r="J1054" s="43">
        <f t="shared" si="489"/>
        <v>0</v>
      </c>
      <c r="K1054" s="43">
        <f t="shared" si="489"/>
        <v>0</v>
      </c>
      <c r="L1054" s="43">
        <f t="shared" si="489"/>
        <v>0</v>
      </c>
      <c r="M1054" s="43">
        <f t="shared" si="489"/>
        <v>0</v>
      </c>
      <c r="N1054" s="43">
        <f t="shared" si="489"/>
        <v>221813880.66</v>
      </c>
      <c r="O1054" s="43">
        <f t="shared" si="489"/>
        <v>205340</v>
      </c>
      <c r="P1054" s="43">
        <f t="shared" si="489"/>
        <v>0</v>
      </c>
      <c r="Q1054" s="43">
        <f t="shared" si="489"/>
        <v>0</v>
      </c>
      <c r="R1054" s="43">
        <f t="shared" si="489"/>
        <v>0</v>
      </c>
      <c r="S1054" s="43">
        <f t="shared" si="489"/>
        <v>0</v>
      </c>
      <c r="T1054" s="43">
        <f t="shared" si="489"/>
        <v>0</v>
      </c>
      <c r="U1054" s="43">
        <f t="shared" si="489"/>
        <v>0</v>
      </c>
      <c r="V1054" s="43">
        <f t="shared" si="489"/>
        <v>0</v>
      </c>
      <c r="W1054" s="43">
        <f t="shared" si="489"/>
        <v>0</v>
      </c>
      <c r="X1054" s="43">
        <f t="shared" si="489"/>
        <v>0</v>
      </c>
      <c r="Y1054" s="43">
        <f t="shared" si="489"/>
        <v>0</v>
      </c>
      <c r="Z1054" s="43">
        <f t="shared" si="489"/>
        <v>222019220.66</v>
      </c>
      <c r="AA1054" s="43">
        <f t="shared" si="489"/>
        <v>17599779.340000004</v>
      </c>
      <c r="AB1054" s="44">
        <f>Z1054/D1054</f>
        <v>0.92655098577324835</v>
      </c>
      <c r="AC1054" s="35"/>
      <c r="AE1054" s="37"/>
      <c r="AF1054" s="37"/>
    </row>
    <row r="1055" spans="1:32" s="36" customFormat="1" ht="18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 t="shared" ref="Z1055" si="490">SUM(M1055:Y1055)</f>
        <v>0</v>
      </c>
      <c r="AA1055" s="34">
        <f>D1055-Z1055</f>
        <v>0</v>
      </c>
      <c r="AB1055" s="41"/>
      <c r="AC1055" s="35"/>
      <c r="AE1055" s="37"/>
      <c r="AF1055" s="37"/>
    </row>
    <row r="1056" spans="1:32" s="36" customFormat="1" ht="18" customHeight="1" x14ac:dyDescent="0.25">
      <c r="A1056" s="42" t="s">
        <v>40</v>
      </c>
      <c r="B1056" s="43">
        <f t="shared" ref="B1056:AA1056" si="491">B1055+B1054</f>
        <v>239619000</v>
      </c>
      <c r="C1056" s="43">
        <f t="shared" si="491"/>
        <v>0</v>
      </c>
      <c r="D1056" s="43">
        <f t="shared" si="491"/>
        <v>239619000</v>
      </c>
      <c r="E1056" s="43">
        <f t="shared" si="491"/>
        <v>222019220.66</v>
      </c>
      <c r="F1056" s="43">
        <f t="shared" si="491"/>
        <v>0</v>
      </c>
      <c r="G1056" s="43">
        <f t="shared" si="491"/>
        <v>0</v>
      </c>
      <c r="H1056" s="43">
        <f t="shared" si="491"/>
        <v>0</v>
      </c>
      <c r="I1056" s="43">
        <f t="shared" si="491"/>
        <v>0</v>
      </c>
      <c r="J1056" s="43">
        <f t="shared" si="491"/>
        <v>0</v>
      </c>
      <c r="K1056" s="43">
        <f t="shared" si="491"/>
        <v>0</v>
      </c>
      <c r="L1056" s="43">
        <f t="shared" si="491"/>
        <v>0</v>
      </c>
      <c r="M1056" s="43">
        <f t="shared" si="491"/>
        <v>0</v>
      </c>
      <c r="N1056" s="43">
        <f t="shared" si="491"/>
        <v>221813880.66</v>
      </c>
      <c r="O1056" s="43">
        <f t="shared" si="491"/>
        <v>205340</v>
      </c>
      <c r="P1056" s="43">
        <f t="shared" si="491"/>
        <v>0</v>
      </c>
      <c r="Q1056" s="43">
        <f t="shared" si="491"/>
        <v>0</v>
      </c>
      <c r="R1056" s="43">
        <f t="shared" si="491"/>
        <v>0</v>
      </c>
      <c r="S1056" s="43">
        <f t="shared" si="491"/>
        <v>0</v>
      </c>
      <c r="T1056" s="43">
        <f t="shared" si="491"/>
        <v>0</v>
      </c>
      <c r="U1056" s="43">
        <f t="shared" si="491"/>
        <v>0</v>
      </c>
      <c r="V1056" s="43">
        <f t="shared" si="491"/>
        <v>0</v>
      </c>
      <c r="W1056" s="43">
        <f t="shared" si="491"/>
        <v>0</v>
      </c>
      <c r="X1056" s="43">
        <f t="shared" si="491"/>
        <v>0</v>
      </c>
      <c r="Y1056" s="43">
        <f t="shared" si="491"/>
        <v>0</v>
      </c>
      <c r="Z1056" s="43">
        <f t="shared" si="491"/>
        <v>222019220.66</v>
      </c>
      <c r="AA1056" s="43">
        <f t="shared" si="491"/>
        <v>17599779.340000004</v>
      </c>
      <c r="AB1056" s="44">
        <f>Z1056/D1056</f>
        <v>0.92655098577324835</v>
      </c>
      <c r="AC1056" s="46"/>
      <c r="AE1056" s="37"/>
      <c r="AF1056" s="37"/>
    </row>
    <row r="1057" spans="1:32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  <c r="AF1057" s="37"/>
    </row>
    <row r="1058" spans="1:32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  <c r="AF1058" s="37"/>
    </row>
    <row r="1059" spans="1:32" s="36" customFormat="1" ht="15" customHeight="1" x14ac:dyDescent="0.25">
      <c r="A1059" s="51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  <c r="AF1059" s="37"/>
    </row>
    <row r="1060" spans="1:32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  <c r="AF1060" s="37"/>
    </row>
    <row r="1061" spans="1:32" s="36" customFormat="1" ht="15.6" customHeight="1" x14ac:dyDescent="0.2">
      <c r="A1061" s="40" t="s">
        <v>35</v>
      </c>
      <c r="B1061" s="34">
        <f>[1]consoCURRENT!E21932</f>
        <v>186447000</v>
      </c>
      <c r="C1061" s="34">
        <f>[1]consoCURRENT!F21932</f>
        <v>0</v>
      </c>
      <c r="D1061" s="34">
        <f>[1]consoCURRENT!G21932</f>
        <v>186447000</v>
      </c>
      <c r="E1061" s="34">
        <f>[1]consoCURRENT!H21932</f>
        <v>71400350.719999999</v>
      </c>
      <c r="F1061" s="34">
        <f>[1]consoCURRENT!I21932</f>
        <v>0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71101205.060000002</v>
      </c>
      <c r="O1061" s="34">
        <f>[1]consoCURRENT!R21932</f>
        <v>299145.66000000003</v>
      </c>
      <c r="P1061" s="34">
        <f>[1]consoCURRENT!S21932</f>
        <v>0</v>
      </c>
      <c r="Q1061" s="34">
        <f>[1]consoCURRENT!T21932</f>
        <v>0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 t="shared" ref="Z1061:Z1063" si="492">SUM(M1061:Y1061)</f>
        <v>71400350.719999999</v>
      </c>
      <c r="AA1061" s="34">
        <f>D1061-Z1061</f>
        <v>115046649.28</v>
      </c>
      <c r="AB1061" s="41">
        <f>Z1061/D1061</f>
        <v>0.38295253192596285</v>
      </c>
      <c r="AC1061" s="35"/>
      <c r="AE1061" s="37"/>
      <c r="AF1061" s="37"/>
    </row>
    <row r="1062" spans="1:32" s="36" customFormat="1" ht="15.6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 t="shared" si="492"/>
        <v>0</v>
      </c>
      <c r="AA1062" s="34">
        <f>D1062-Z1062</f>
        <v>0</v>
      </c>
      <c r="AB1062" s="41"/>
      <c r="AC1062" s="35"/>
      <c r="AE1062" s="37"/>
      <c r="AF1062" s="37"/>
    </row>
    <row r="1063" spans="1:32" s="36" customFormat="1" ht="15.6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 t="shared" si="492"/>
        <v>0</v>
      </c>
      <c r="AA1063" s="34">
        <f>D1063-Z1063</f>
        <v>0</v>
      </c>
      <c r="AB1063" s="41"/>
      <c r="AC1063" s="35"/>
      <c r="AE1063" s="37"/>
      <c r="AF1063" s="37"/>
    </row>
    <row r="1064" spans="1:32" s="36" customFormat="1" ht="18" customHeight="1" x14ac:dyDescent="0.25">
      <c r="A1064" s="42" t="s">
        <v>38</v>
      </c>
      <c r="B1064" s="43">
        <f t="shared" ref="B1064:AA1064" si="493">SUM(B1060:B1063)</f>
        <v>186447000</v>
      </c>
      <c r="C1064" s="43">
        <f t="shared" si="493"/>
        <v>0</v>
      </c>
      <c r="D1064" s="43">
        <f t="shared" si="493"/>
        <v>186447000</v>
      </c>
      <c r="E1064" s="43">
        <f t="shared" si="493"/>
        <v>71400350.719999999</v>
      </c>
      <c r="F1064" s="43">
        <f t="shared" si="493"/>
        <v>0</v>
      </c>
      <c r="G1064" s="43">
        <f t="shared" si="493"/>
        <v>0</v>
      </c>
      <c r="H1064" s="43">
        <f t="shared" si="493"/>
        <v>0</v>
      </c>
      <c r="I1064" s="43">
        <f t="shared" si="493"/>
        <v>0</v>
      </c>
      <c r="J1064" s="43">
        <f t="shared" si="493"/>
        <v>0</v>
      </c>
      <c r="K1064" s="43">
        <f t="shared" si="493"/>
        <v>0</v>
      </c>
      <c r="L1064" s="43">
        <f t="shared" si="493"/>
        <v>0</v>
      </c>
      <c r="M1064" s="43">
        <f t="shared" si="493"/>
        <v>0</v>
      </c>
      <c r="N1064" s="43">
        <f t="shared" si="493"/>
        <v>71101205.060000002</v>
      </c>
      <c r="O1064" s="43">
        <f t="shared" si="493"/>
        <v>299145.66000000003</v>
      </c>
      <c r="P1064" s="43">
        <f t="shared" si="493"/>
        <v>0</v>
      </c>
      <c r="Q1064" s="43">
        <f t="shared" si="493"/>
        <v>0</v>
      </c>
      <c r="R1064" s="43">
        <f t="shared" si="493"/>
        <v>0</v>
      </c>
      <c r="S1064" s="43">
        <f t="shared" si="493"/>
        <v>0</v>
      </c>
      <c r="T1064" s="43">
        <f t="shared" si="493"/>
        <v>0</v>
      </c>
      <c r="U1064" s="43">
        <f t="shared" si="493"/>
        <v>0</v>
      </c>
      <c r="V1064" s="43">
        <f t="shared" si="493"/>
        <v>0</v>
      </c>
      <c r="W1064" s="43">
        <f t="shared" si="493"/>
        <v>0</v>
      </c>
      <c r="X1064" s="43">
        <f t="shared" si="493"/>
        <v>0</v>
      </c>
      <c r="Y1064" s="43">
        <f t="shared" si="493"/>
        <v>0</v>
      </c>
      <c r="Z1064" s="43">
        <f t="shared" si="493"/>
        <v>71400350.719999999</v>
      </c>
      <c r="AA1064" s="43">
        <f t="shared" si="493"/>
        <v>115046649.28</v>
      </c>
      <c r="AB1064" s="44">
        <f>Z1064/D1064</f>
        <v>0.38295253192596285</v>
      </c>
      <c r="AC1064" s="35"/>
      <c r="AE1064" s="37"/>
      <c r="AF1064" s="37"/>
    </row>
    <row r="1065" spans="1:32" s="36" customFormat="1" ht="18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 t="shared" ref="Z1065" si="494">SUM(M1065:Y1065)</f>
        <v>0</v>
      </c>
      <c r="AA1065" s="34">
        <f>D1065-Z1065</f>
        <v>0</v>
      </c>
      <c r="AB1065" s="41"/>
      <c r="AC1065" s="35"/>
      <c r="AE1065" s="37"/>
      <c r="AF1065" s="37"/>
    </row>
    <row r="1066" spans="1:32" s="36" customFormat="1" ht="18" customHeight="1" x14ac:dyDescent="0.25">
      <c r="A1066" s="42" t="s">
        <v>40</v>
      </c>
      <c r="B1066" s="43">
        <f t="shared" ref="B1066:AA1066" si="495">B1065+B1064</f>
        <v>186447000</v>
      </c>
      <c r="C1066" s="43">
        <f t="shared" si="495"/>
        <v>0</v>
      </c>
      <c r="D1066" s="43">
        <f t="shared" si="495"/>
        <v>186447000</v>
      </c>
      <c r="E1066" s="43">
        <f t="shared" si="495"/>
        <v>71400350.719999999</v>
      </c>
      <c r="F1066" s="43">
        <f t="shared" si="495"/>
        <v>0</v>
      </c>
      <c r="G1066" s="43">
        <f t="shared" si="495"/>
        <v>0</v>
      </c>
      <c r="H1066" s="43">
        <f t="shared" si="495"/>
        <v>0</v>
      </c>
      <c r="I1066" s="43">
        <f t="shared" si="495"/>
        <v>0</v>
      </c>
      <c r="J1066" s="43">
        <f t="shared" si="495"/>
        <v>0</v>
      </c>
      <c r="K1066" s="43">
        <f t="shared" si="495"/>
        <v>0</v>
      </c>
      <c r="L1066" s="43">
        <f t="shared" si="495"/>
        <v>0</v>
      </c>
      <c r="M1066" s="43">
        <f t="shared" si="495"/>
        <v>0</v>
      </c>
      <c r="N1066" s="43">
        <f t="shared" si="495"/>
        <v>71101205.060000002</v>
      </c>
      <c r="O1066" s="43">
        <f t="shared" si="495"/>
        <v>299145.66000000003</v>
      </c>
      <c r="P1066" s="43">
        <f t="shared" si="495"/>
        <v>0</v>
      </c>
      <c r="Q1066" s="43">
        <f t="shared" si="495"/>
        <v>0</v>
      </c>
      <c r="R1066" s="43">
        <f t="shared" si="495"/>
        <v>0</v>
      </c>
      <c r="S1066" s="43">
        <f t="shared" si="495"/>
        <v>0</v>
      </c>
      <c r="T1066" s="43">
        <f t="shared" si="495"/>
        <v>0</v>
      </c>
      <c r="U1066" s="43">
        <f t="shared" si="495"/>
        <v>0</v>
      </c>
      <c r="V1066" s="43">
        <f t="shared" si="495"/>
        <v>0</v>
      </c>
      <c r="W1066" s="43">
        <f t="shared" si="495"/>
        <v>0</v>
      </c>
      <c r="X1066" s="43">
        <f t="shared" si="495"/>
        <v>0</v>
      </c>
      <c r="Y1066" s="43">
        <f t="shared" si="495"/>
        <v>0</v>
      </c>
      <c r="Z1066" s="43">
        <f t="shared" si="495"/>
        <v>71400350.719999999</v>
      </c>
      <c r="AA1066" s="43">
        <f t="shared" si="495"/>
        <v>115046649.28</v>
      </c>
      <c r="AB1066" s="44">
        <f>Z1066/D1066</f>
        <v>0.38295253192596285</v>
      </c>
      <c r="AC1066" s="46"/>
      <c r="AE1066" s="37"/>
      <c r="AF1066" s="37"/>
    </row>
    <row r="1067" spans="1:32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  <c r="AF1067" s="37"/>
    </row>
    <row r="1068" spans="1:32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  <c r="AF1068" s="37"/>
    </row>
    <row r="1069" spans="1:32" s="36" customFormat="1" ht="15" customHeight="1" x14ac:dyDescent="0.25">
      <c r="A1069" s="51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  <c r="AF1069" s="37"/>
    </row>
    <row r="1070" spans="1:32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  <c r="AF1070" s="37"/>
    </row>
    <row r="1071" spans="1:32" s="36" customFormat="1" ht="18" customHeight="1" x14ac:dyDescent="0.2">
      <c r="A1071" s="40" t="s">
        <v>35</v>
      </c>
      <c r="B1071" s="34">
        <f>[1]consoCURRENT!E22145</f>
        <v>142499000</v>
      </c>
      <c r="C1071" s="34">
        <f>[1]consoCURRENT!F22145</f>
        <v>0</v>
      </c>
      <c r="D1071" s="34">
        <f>[1]consoCURRENT!G22145</f>
        <v>142499000</v>
      </c>
      <c r="E1071" s="34">
        <f>[1]consoCURRENT!H22145</f>
        <v>110752931.55</v>
      </c>
      <c r="F1071" s="34">
        <f>[1]consoCURRENT!I22145</f>
        <v>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110052782.34999999</v>
      </c>
      <c r="O1071" s="34">
        <f>[1]consoCURRENT!R22145</f>
        <v>700149.2</v>
      </c>
      <c r="P1071" s="34">
        <f>[1]consoCURRENT!S22145</f>
        <v>0</v>
      </c>
      <c r="Q1071" s="34">
        <f>[1]consoCURRENT!T22145</f>
        <v>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 t="shared" ref="Z1071:Z1073" si="496">SUM(M1071:Y1071)</f>
        <v>110752931.55</v>
      </c>
      <c r="AA1071" s="34">
        <f>D1071-Z1071</f>
        <v>31746068.450000003</v>
      </c>
      <c r="AB1071" s="41">
        <f>Z1071/D1071</f>
        <v>0.77721900890532558</v>
      </c>
      <c r="AC1071" s="35"/>
      <c r="AE1071" s="37"/>
      <c r="AF1071" s="37"/>
    </row>
    <row r="1072" spans="1:32" s="36" customFormat="1" ht="18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 t="shared" si="496"/>
        <v>0</v>
      </c>
      <c r="AA1072" s="34">
        <f>D1072-Z1072</f>
        <v>0</v>
      </c>
      <c r="AB1072" s="41"/>
      <c r="AC1072" s="35"/>
      <c r="AE1072" s="37"/>
      <c r="AF1072" s="37"/>
    </row>
    <row r="1073" spans="1:32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 t="shared" si="496"/>
        <v>0</v>
      </c>
      <c r="AA1073" s="34">
        <f>D1073-Z1073</f>
        <v>0</v>
      </c>
      <c r="AB1073" s="41"/>
      <c r="AC1073" s="35"/>
      <c r="AE1073" s="37"/>
      <c r="AF1073" s="37"/>
    </row>
    <row r="1074" spans="1:32" s="36" customFormat="1" ht="18" customHeight="1" x14ac:dyDescent="0.25">
      <c r="A1074" s="42" t="s">
        <v>38</v>
      </c>
      <c r="B1074" s="43">
        <f t="shared" ref="B1074:AA1074" si="497">SUM(B1070:B1073)</f>
        <v>142499000</v>
      </c>
      <c r="C1074" s="43">
        <f t="shared" si="497"/>
        <v>0</v>
      </c>
      <c r="D1074" s="43">
        <f t="shared" si="497"/>
        <v>142499000</v>
      </c>
      <c r="E1074" s="43">
        <f t="shared" si="497"/>
        <v>110752931.55</v>
      </c>
      <c r="F1074" s="43">
        <f t="shared" si="497"/>
        <v>0</v>
      </c>
      <c r="G1074" s="43">
        <f t="shared" si="497"/>
        <v>0</v>
      </c>
      <c r="H1074" s="43">
        <f t="shared" si="497"/>
        <v>0</v>
      </c>
      <c r="I1074" s="43">
        <f t="shared" si="497"/>
        <v>0</v>
      </c>
      <c r="J1074" s="43">
        <f t="shared" si="497"/>
        <v>0</v>
      </c>
      <c r="K1074" s="43">
        <f t="shared" si="497"/>
        <v>0</v>
      </c>
      <c r="L1074" s="43">
        <f t="shared" si="497"/>
        <v>0</v>
      </c>
      <c r="M1074" s="43">
        <f t="shared" si="497"/>
        <v>0</v>
      </c>
      <c r="N1074" s="43">
        <f t="shared" si="497"/>
        <v>110052782.34999999</v>
      </c>
      <c r="O1074" s="43">
        <f t="shared" si="497"/>
        <v>700149.2</v>
      </c>
      <c r="P1074" s="43">
        <f t="shared" si="497"/>
        <v>0</v>
      </c>
      <c r="Q1074" s="43">
        <f t="shared" si="497"/>
        <v>0</v>
      </c>
      <c r="R1074" s="43">
        <f t="shared" si="497"/>
        <v>0</v>
      </c>
      <c r="S1074" s="43">
        <f t="shared" si="497"/>
        <v>0</v>
      </c>
      <c r="T1074" s="43">
        <f t="shared" si="497"/>
        <v>0</v>
      </c>
      <c r="U1074" s="43">
        <f t="shared" si="497"/>
        <v>0</v>
      </c>
      <c r="V1074" s="43">
        <f t="shared" si="497"/>
        <v>0</v>
      </c>
      <c r="W1074" s="43">
        <f t="shared" si="497"/>
        <v>0</v>
      </c>
      <c r="X1074" s="43">
        <f t="shared" si="497"/>
        <v>0</v>
      </c>
      <c r="Y1074" s="43">
        <f t="shared" si="497"/>
        <v>0</v>
      </c>
      <c r="Z1074" s="43">
        <f t="shared" si="497"/>
        <v>110752931.55</v>
      </c>
      <c r="AA1074" s="43">
        <f t="shared" si="497"/>
        <v>31746068.450000003</v>
      </c>
      <c r="AB1074" s="44">
        <f>Z1074/D1074</f>
        <v>0.77721900890532558</v>
      </c>
      <c r="AC1074" s="35"/>
      <c r="AE1074" s="37"/>
      <c r="AF1074" s="37"/>
    </row>
    <row r="1075" spans="1:32" s="36" customFormat="1" ht="18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 t="shared" ref="Z1075" si="498">SUM(M1075:Y1075)</f>
        <v>0</v>
      </c>
      <c r="AA1075" s="34">
        <f>D1075-Z1075</f>
        <v>0</v>
      </c>
      <c r="AB1075" s="41"/>
      <c r="AC1075" s="35"/>
      <c r="AE1075" s="37"/>
      <c r="AF1075" s="37"/>
    </row>
    <row r="1076" spans="1:32" s="36" customFormat="1" ht="18" customHeight="1" x14ac:dyDescent="0.25">
      <c r="A1076" s="42" t="s">
        <v>40</v>
      </c>
      <c r="B1076" s="43">
        <f t="shared" ref="B1076:AA1076" si="499">B1075+B1074</f>
        <v>142499000</v>
      </c>
      <c r="C1076" s="43">
        <f t="shared" si="499"/>
        <v>0</v>
      </c>
      <c r="D1076" s="43">
        <f t="shared" si="499"/>
        <v>142499000</v>
      </c>
      <c r="E1076" s="43">
        <f t="shared" si="499"/>
        <v>110752931.55</v>
      </c>
      <c r="F1076" s="43">
        <f t="shared" si="499"/>
        <v>0</v>
      </c>
      <c r="G1076" s="43">
        <f t="shared" si="499"/>
        <v>0</v>
      </c>
      <c r="H1076" s="43">
        <f t="shared" si="499"/>
        <v>0</v>
      </c>
      <c r="I1076" s="43">
        <f t="shared" si="499"/>
        <v>0</v>
      </c>
      <c r="J1076" s="43">
        <f t="shared" si="499"/>
        <v>0</v>
      </c>
      <c r="K1076" s="43">
        <f t="shared" si="499"/>
        <v>0</v>
      </c>
      <c r="L1076" s="43">
        <f t="shared" si="499"/>
        <v>0</v>
      </c>
      <c r="M1076" s="43">
        <f t="shared" si="499"/>
        <v>0</v>
      </c>
      <c r="N1076" s="43">
        <f t="shared" si="499"/>
        <v>110052782.34999999</v>
      </c>
      <c r="O1076" s="43">
        <f t="shared" si="499"/>
        <v>700149.2</v>
      </c>
      <c r="P1076" s="43">
        <f t="shared" si="499"/>
        <v>0</v>
      </c>
      <c r="Q1076" s="43">
        <f t="shared" si="499"/>
        <v>0</v>
      </c>
      <c r="R1076" s="43">
        <f t="shared" si="499"/>
        <v>0</v>
      </c>
      <c r="S1076" s="43">
        <f t="shared" si="499"/>
        <v>0</v>
      </c>
      <c r="T1076" s="43">
        <f t="shared" si="499"/>
        <v>0</v>
      </c>
      <c r="U1076" s="43">
        <f t="shared" si="499"/>
        <v>0</v>
      </c>
      <c r="V1076" s="43">
        <f t="shared" si="499"/>
        <v>0</v>
      </c>
      <c r="W1076" s="43">
        <f t="shared" si="499"/>
        <v>0</v>
      </c>
      <c r="X1076" s="43">
        <f t="shared" si="499"/>
        <v>0</v>
      </c>
      <c r="Y1076" s="43">
        <f t="shared" si="499"/>
        <v>0</v>
      </c>
      <c r="Z1076" s="43">
        <f t="shared" si="499"/>
        <v>110752931.55</v>
      </c>
      <c r="AA1076" s="43">
        <f t="shared" si="499"/>
        <v>31746068.450000003</v>
      </c>
      <c r="AB1076" s="44">
        <f>Z1076/D1076</f>
        <v>0.77721900890532558</v>
      </c>
      <c r="AC1076" s="46"/>
      <c r="AE1076" s="37"/>
      <c r="AF1076" s="37"/>
    </row>
    <row r="1077" spans="1:32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  <c r="AF1077" s="37"/>
    </row>
    <row r="1078" spans="1:32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  <c r="AF1078" s="37"/>
    </row>
    <row r="1079" spans="1:32" s="36" customFormat="1" ht="15" customHeight="1" x14ac:dyDescent="0.25">
      <c r="A1079" s="51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  <c r="AF1079" s="37"/>
    </row>
    <row r="1080" spans="1:32" s="36" customFormat="1" ht="18" customHeight="1" x14ac:dyDescent="0.2">
      <c r="A1080" s="40" t="s">
        <v>34</v>
      </c>
      <c r="B1080" s="34">
        <f>B1090+B1270</f>
        <v>29579000</v>
      </c>
      <c r="C1080" s="34">
        <f t="shared" ref="C1080:Y1085" si="500">C1090+C1270</f>
        <v>0</v>
      </c>
      <c r="D1080" s="34">
        <f t="shared" si="500"/>
        <v>29579000</v>
      </c>
      <c r="E1080" s="34">
        <f t="shared" si="500"/>
        <v>3980923.3999999994</v>
      </c>
      <c r="F1080" s="34">
        <f t="shared" si="500"/>
        <v>0</v>
      </c>
      <c r="G1080" s="34">
        <f t="shared" si="500"/>
        <v>0</v>
      </c>
      <c r="H1080" s="34">
        <f t="shared" si="500"/>
        <v>0</v>
      </c>
      <c r="I1080" s="34">
        <f t="shared" si="500"/>
        <v>0</v>
      </c>
      <c r="J1080" s="34">
        <f t="shared" si="500"/>
        <v>0</v>
      </c>
      <c r="K1080" s="34">
        <f t="shared" si="500"/>
        <v>0</v>
      </c>
      <c r="L1080" s="34">
        <f t="shared" si="500"/>
        <v>0</v>
      </c>
      <c r="M1080" s="34">
        <f t="shared" si="500"/>
        <v>0</v>
      </c>
      <c r="N1080" s="34">
        <f t="shared" si="500"/>
        <v>2261900.83</v>
      </c>
      <c r="O1080" s="34">
        <f t="shared" si="500"/>
        <v>1719022.5700000005</v>
      </c>
      <c r="P1080" s="34">
        <f t="shared" si="500"/>
        <v>0</v>
      </c>
      <c r="Q1080" s="34">
        <f t="shared" si="500"/>
        <v>0</v>
      </c>
      <c r="R1080" s="34">
        <f t="shared" si="500"/>
        <v>0</v>
      </c>
      <c r="S1080" s="34">
        <f t="shared" si="500"/>
        <v>0</v>
      </c>
      <c r="T1080" s="34">
        <f t="shared" si="500"/>
        <v>0</v>
      </c>
      <c r="U1080" s="34">
        <f t="shared" si="500"/>
        <v>0</v>
      </c>
      <c r="V1080" s="34">
        <f t="shared" si="500"/>
        <v>0</v>
      </c>
      <c r="W1080" s="34">
        <f t="shared" si="500"/>
        <v>0</v>
      </c>
      <c r="X1080" s="34">
        <f t="shared" si="500"/>
        <v>0</v>
      </c>
      <c r="Y1080" s="34">
        <f t="shared" si="500"/>
        <v>0</v>
      </c>
      <c r="Z1080" s="34">
        <f>SUM(M1080:Y1080)</f>
        <v>3980923.4000000004</v>
      </c>
      <c r="AA1080" s="34">
        <f>D1080-Z1080</f>
        <v>25598076.600000001</v>
      </c>
      <c r="AB1080" s="41">
        <f>Z1080/D1080</f>
        <v>0.13458613881469964</v>
      </c>
      <c r="AC1080" s="35"/>
      <c r="AE1080" s="37"/>
      <c r="AF1080" s="37"/>
    </row>
    <row r="1081" spans="1:32" s="36" customFormat="1" ht="18" customHeight="1" x14ac:dyDescent="0.2">
      <c r="A1081" s="40" t="s">
        <v>35</v>
      </c>
      <c r="B1081" s="34">
        <f t="shared" ref="B1081:Q1085" si="501">B1091+B1271</f>
        <v>23564545000</v>
      </c>
      <c r="C1081" s="34">
        <f t="shared" si="501"/>
        <v>0</v>
      </c>
      <c r="D1081" s="34">
        <f t="shared" si="501"/>
        <v>23564545000</v>
      </c>
      <c r="E1081" s="34">
        <f t="shared" si="501"/>
        <v>2055272356.3800004</v>
      </c>
      <c r="F1081" s="34">
        <f t="shared" si="501"/>
        <v>0</v>
      </c>
      <c r="G1081" s="34">
        <f t="shared" si="501"/>
        <v>0</v>
      </c>
      <c r="H1081" s="34">
        <f t="shared" si="501"/>
        <v>0</v>
      </c>
      <c r="I1081" s="34">
        <f t="shared" si="501"/>
        <v>39070691.93</v>
      </c>
      <c r="J1081" s="34">
        <f t="shared" si="501"/>
        <v>0</v>
      </c>
      <c r="K1081" s="34">
        <f t="shared" si="501"/>
        <v>0</v>
      </c>
      <c r="L1081" s="34">
        <f t="shared" si="501"/>
        <v>0</v>
      </c>
      <c r="M1081" s="34">
        <f t="shared" si="501"/>
        <v>39070691.93</v>
      </c>
      <c r="N1081" s="34">
        <f t="shared" si="501"/>
        <v>704470684.03000009</v>
      </c>
      <c r="O1081" s="34">
        <f t="shared" si="501"/>
        <v>1311730980.4199998</v>
      </c>
      <c r="P1081" s="34">
        <f t="shared" si="501"/>
        <v>0</v>
      </c>
      <c r="Q1081" s="34">
        <f t="shared" si="501"/>
        <v>0</v>
      </c>
      <c r="R1081" s="34">
        <f t="shared" si="500"/>
        <v>0</v>
      </c>
      <c r="S1081" s="34">
        <f t="shared" si="500"/>
        <v>0</v>
      </c>
      <c r="T1081" s="34">
        <f t="shared" si="500"/>
        <v>0</v>
      </c>
      <c r="U1081" s="34">
        <f t="shared" si="500"/>
        <v>0</v>
      </c>
      <c r="V1081" s="34">
        <f t="shared" si="500"/>
        <v>0</v>
      </c>
      <c r="W1081" s="34">
        <f t="shared" si="500"/>
        <v>0</v>
      </c>
      <c r="X1081" s="34">
        <f t="shared" si="500"/>
        <v>0</v>
      </c>
      <c r="Y1081" s="34">
        <f t="shared" si="500"/>
        <v>0</v>
      </c>
      <c r="Z1081" s="34">
        <f t="shared" ref="Z1081:Z1083" si="502">SUM(M1081:Y1081)</f>
        <v>2055272356.3799999</v>
      </c>
      <c r="AA1081" s="34">
        <f>D1081-Z1081</f>
        <v>21509272643.619999</v>
      </c>
      <c r="AB1081" s="41">
        <f>Z1081/D1081</f>
        <v>8.7218843240130448E-2</v>
      </c>
      <c r="AC1081" s="35"/>
      <c r="AE1081" s="37"/>
      <c r="AF1081" s="37"/>
    </row>
    <row r="1082" spans="1:32" s="36" customFormat="1" ht="15.6" customHeight="1" x14ac:dyDescent="0.2">
      <c r="A1082" s="40" t="s">
        <v>36</v>
      </c>
      <c r="B1082" s="34">
        <f t="shared" si="501"/>
        <v>0</v>
      </c>
      <c r="C1082" s="34">
        <f t="shared" si="500"/>
        <v>0</v>
      </c>
      <c r="D1082" s="34">
        <f t="shared" si="500"/>
        <v>0</v>
      </c>
      <c r="E1082" s="34">
        <f t="shared" si="500"/>
        <v>0</v>
      </c>
      <c r="F1082" s="34">
        <f t="shared" si="500"/>
        <v>0</v>
      </c>
      <c r="G1082" s="34">
        <f t="shared" si="500"/>
        <v>0</v>
      </c>
      <c r="H1082" s="34">
        <f t="shared" si="500"/>
        <v>0</v>
      </c>
      <c r="I1082" s="34">
        <f t="shared" si="500"/>
        <v>0</v>
      </c>
      <c r="J1082" s="34">
        <f t="shared" si="500"/>
        <v>0</v>
      </c>
      <c r="K1082" s="34">
        <f t="shared" si="500"/>
        <v>0</v>
      </c>
      <c r="L1082" s="34">
        <f t="shared" si="500"/>
        <v>0</v>
      </c>
      <c r="M1082" s="34">
        <f t="shared" si="500"/>
        <v>0</v>
      </c>
      <c r="N1082" s="34">
        <f t="shared" si="500"/>
        <v>0</v>
      </c>
      <c r="O1082" s="34">
        <f t="shared" si="500"/>
        <v>0</v>
      </c>
      <c r="P1082" s="34">
        <f t="shared" si="500"/>
        <v>0</v>
      </c>
      <c r="Q1082" s="34">
        <f t="shared" si="500"/>
        <v>0</v>
      </c>
      <c r="R1082" s="34">
        <f t="shared" si="500"/>
        <v>0</v>
      </c>
      <c r="S1082" s="34">
        <f t="shared" si="500"/>
        <v>0</v>
      </c>
      <c r="T1082" s="34">
        <f t="shared" si="500"/>
        <v>0</v>
      </c>
      <c r="U1082" s="34">
        <f t="shared" si="500"/>
        <v>0</v>
      </c>
      <c r="V1082" s="34">
        <f t="shared" si="500"/>
        <v>0</v>
      </c>
      <c r="W1082" s="34">
        <f t="shared" si="500"/>
        <v>0</v>
      </c>
      <c r="X1082" s="34">
        <f t="shared" si="500"/>
        <v>0</v>
      </c>
      <c r="Y1082" s="34">
        <f t="shared" si="500"/>
        <v>0</v>
      </c>
      <c r="Z1082" s="34">
        <f t="shared" si="502"/>
        <v>0</v>
      </c>
      <c r="AA1082" s="34">
        <f>D1082-Z1082</f>
        <v>0</v>
      </c>
      <c r="AB1082" s="41"/>
      <c r="AC1082" s="35"/>
      <c r="AE1082" s="37"/>
      <c r="AF1082" s="37"/>
    </row>
    <row r="1083" spans="1:32" s="36" customFormat="1" ht="15.6" customHeight="1" x14ac:dyDescent="0.2">
      <c r="A1083" s="40" t="s">
        <v>37</v>
      </c>
      <c r="B1083" s="34">
        <f t="shared" si="501"/>
        <v>0</v>
      </c>
      <c r="C1083" s="34">
        <f t="shared" si="500"/>
        <v>0</v>
      </c>
      <c r="D1083" s="34">
        <f t="shared" si="500"/>
        <v>0</v>
      </c>
      <c r="E1083" s="34">
        <f t="shared" si="500"/>
        <v>0</v>
      </c>
      <c r="F1083" s="34">
        <f t="shared" si="500"/>
        <v>0</v>
      </c>
      <c r="G1083" s="34">
        <f t="shared" si="500"/>
        <v>0</v>
      </c>
      <c r="H1083" s="34">
        <f t="shared" si="500"/>
        <v>0</v>
      </c>
      <c r="I1083" s="34">
        <f t="shared" si="500"/>
        <v>0</v>
      </c>
      <c r="J1083" s="34">
        <f t="shared" si="500"/>
        <v>0</v>
      </c>
      <c r="K1083" s="34">
        <f t="shared" si="500"/>
        <v>0</v>
      </c>
      <c r="L1083" s="34">
        <f t="shared" si="500"/>
        <v>0</v>
      </c>
      <c r="M1083" s="34">
        <f t="shared" si="500"/>
        <v>0</v>
      </c>
      <c r="N1083" s="34">
        <f t="shared" si="500"/>
        <v>0</v>
      </c>
      <c r="O1083" s="34">
        <f t="shared" si="500"/>
        <v>0</v>
      </c>
      <c r="P1083" s="34">
        <f t="shared" si="500"/>
        <v>0</v>
      </c>
      <c r="Q1083" s="34">
        <f t="shared" si="500"/>
        <v>0</v>
      </c>
      <c r="R1083" s="34">
        <f t="shared" si="500"/>
        <v>0</v>
      </c>
      <c r="S1083" s="34">
        <f t="shared" si="500"/>
        <v>0</v>
      </c>
      <c r="T1083" s="34">
        <f t="shared" si="500"/>
        <v>0</v>
      </c>
      <c r="U1083" s="34">
        <f t="shared" si="500"/>
        <v>0</v>
      </c>
      <c r="V1083" s="34">
        <f t="shared" si="500"/>
        <v>0</v>
      </c>
      <c r="W1083" s="34">
        <f t="shared" si="500"/>
        <v>0</v>
      </c>
      <c r="X1083" s="34">
        <f t="shared" si="500"/>
        <v>0</v>
      </c>
      <c r="Y1083" s="34">
        <f t="shared" si="500"/>
        <v>0</v>
      </c>
      <c r="Z1083" s="34">
        <f t="shared" si="502"/>
        <v>0</v>
      </c>
      <c r="AA1083" s="34">
        <f>D1083-Z1083</f>
        <v>0</v>
      </c>
      <c r="AB1083" s="41"/>
      <c r="AC1083" s="35"/>
      <c r="AE1083" s="37"/>
      <c r="AF1083" s="37"/>
    </row>
    <row r="1084" spans="1:32" s="36" customFormat="1" ht="18" customHeight="1" x14ac:dyDescent="0.25">
      <c r="A1084" s="42" t="s">
        <v>38</v>
      </c>
      <c r="B1084" s="43">
        <f t="shared" ref="B1084:AA1084" si="503">SUM(B1080:B1083)</f>
        <v>23594124000</v>
      </c>
      <c r="C1084" s="43">
        <f t="shared" si="503"/>
        <v>0</v>
      </c>
      <c r="D1084" s="43">
        <f t="shared" si="503"/>
        <v>23594124000</v>
      </c>
      <c r="E1084" s="43">
        <f t="shared" si="503"/>
        <v>2059253279.7800004</v>
      </c>
      <c r="F1084" s="43">
        <f t="shared" si="503"/>
        <v>0</v>
      </c>
      <c r="G1084" s="43">
        <f t="shared" si="503"/>
        <v>0</v>
      </c>
      <c r="H1084" s="43">
        <f t="shared" si="503"/>
        <v>0</v>
      </c>
      <c r="I1084" s="43">
        <f t="shared" si="503"/>
        <v>39070691.93</v>
      </c>
      <c r="J1084" s="43">
        <f t="shared" si="503"/>
        <v>0</v>
      </c>
      <c r="K1084" s="43">
        <f t="shared" si="503"/>
        <v>0</v>
      </c>
      <c r="L1084" s="43">
        <f t="shared" si="503"/>
        <v>0</v>
      </c>
      <c r="M1084" s="43">
        <f t="shared" si="503"/>
        <v>39070691.93</v>
      </c>
      <c r="N1084" s="43">
        <f t="shared" si="503"/>
        <v>706732584.86000013</v>
      </c>
      <c r="O1084" s="43">
        <f t="shared" si="503"/>
        <v>1313450002.9899998</v>
      </c>
      <c r="P1084" s="43">
        <f t="shared" si="503"/>
        <v>0</v>
      </c>
      <c r="Q1084" s="43">
        <f t="shared" si="503"/>
        <v>0</v>
      </c>
      <c r="R1084" s="43">
        <f t="shared" si="503"/>
        <v>0</v>
      </c>
      <c r="S1084" s="43">
        <f t="shared" si="503"/>
        <v>0</v>
      </c>
      <c r="T1084" s="43">
        <f t="shared" si="503"/>
        <v>0</v>
      </c>
      <c r="U1084" s="43">
        <f t="shared" si="503"/>
        <v>0</v>
      </c>
      <c r="V1084" s="43">
        <f t="shared" si="503"/>
        <v>0</v>
      </c>
      <c r="W1084" s="43">
        <f t="shared" si="503"/>
        <v>0</v>
      </c>
      <c r="X1084" s="43">
        <f t="shared" si="503"/>
        <v>0</v>
      </c>
      <c r="Y1084" s="43">
        <f t="shared" si="503"/>
        <v>0</v>
      </c>
      <c r="Z1084" s="43">
        <f t="shared" si="503"/>
        <v>2059253279.78</v>
      </c>
      <c r="AA1084" s="43">
        <f t="shared" si="503"/>
        <v>21534870720.219997</v>
      </c>
      <c r="AB1084" s="44">
        <f>Z1084/D1084</f>
        <v>8.7278225704840742E-2</v>
      </c>
      <c r="AC1084" s="35"/>
      <c r="AE1084" s="37"/>
      <c r="AF1084" s="37"/>
    </row>
    <row r="1085" spans="1:32" s="36" customFormat="1" ht="18" customHeight="1" x14ac:dyDescent="0.25">
      <c r="A1085" s="45" t="s">
        <v>39</v>
      </c>
      <c r="B1085" s="34">
        <f t="shared" si="501"/>
        <v>0</v>
      </c>
      <c r="C1085" s="34">
        <f t="shared" si="500"/>
        <v>0</v>
      </c>
      <c r="D1085" s="34">
        <f t="shared" si="500"/>
        <v>0</v>
      </c>
      <c r="E1085" s="34">
        <f t="shared" si="500"/>
        <v>0</v>
      </c>
      <c r="F1085" s="34">
        <f t="shared" si="500"/>
        <v>0</v>
      </c>
      <c r="G1085" s="34">
        <f t="shared" si="500"/>
        <v>0</v>
      </c>
      <c r="H1085" s="34">
        <f t="shared" si="500"/>
        <v>0</v>
      </c>
      <c r="I1085" s="34">
        <f t="shared" si="500"/>
        <v>0</v>
      </c>
      <c r="J1085" s="34">
        <f t="shared" si="500"/>
        <v>0</v>
      </c>
      <c r="K1085" s="34">
        <f t="shared" si="500"/>
        <v>0</v>
      </c>
      <c r="L1085" s="34">
        <f t="shared" si="500"/>
        <v>0</v>
      </c>
      <c r="M1085" s="34">
        <f t="shared" si="500"/>
        <v>0</v>
      </c>
      <c r="N1085" s="34">
        <f t="shared" si="500"/>
        <v>0</v>
      </c>
      <c r="O1085" s="34">
        <f t="shared" si="500"/>
        <v>0</v>
      </c>
      <c r="P1085" s="34">
        <f t="shared" si="500"/>
        <v>0</v>
      </c>
      <c r="Q1085" s="34">
        <f t="shared" si="500"/>
        <v>0</v>
      </c>
      <c r="R1085" s="34">
        <f t="shared" si="500"/>
        <v>0</v>
      </c>
      <c r="S1085" s="34">
        <f t="shared" si="500"/>
        <v>0</v>
      </c>
      <c r="T1085" s="34">
        <f t="shared" si="500"/>
        <v>0</v>
      </c>
      <c r="U1085" s="34">
        <f t="shared" si="500"/>
        <v>0</v>
      </c>
      <c r="V1085" s="34">
        <f t="shared" si="500"/>
        <v>0</v>
      </c>
      <c r="W1085" s="34">
        <f t="shared" si="500"/>
        <v>0</v>
      </c>
      <c r="X1085" s="34">
        <f t="shared" si="500"/>
        <v>0</v>
      </c>
      <c r="Y1085" s="34">
        <f t="shared" si="500"/>
        <v>0</v>
      </c>
      <c r="Z1085" s="34">
        <f t="shared" ref="Z1085" si="504">SUM(M1085:Y1085)</f>
        <v>0</v>
      </c>
      <c r="AA1085" s="34">
        <f>D1085-Z1085</f>
        <v>0</v>
      </c>
      <c r="AB1085" s="41"/>
      <c r="AC1085" s="35"/>
      <c r="AE1085" s="37"/>
      <c r="AF1085" s="37"/>
    </row>
    <row r="1086" spans="1:32" s="36" customFormat="1" ht="18" customHeight="1" x14ac:dyDescent="0.25">
      <c r="A1086" s="42" t="s">
        <v>40</v>
      </c>
      <c r="B1086" s="43">
        <f t="shared" ref="B1086:AA1086" si="505">B1085+B1084</f>
        <v>23594124000</v>
      </c>
      <c r="C1086" s="43">
        <f t="shared" si="505"/>
        <v>0</v>
      </c>
      <c r="D1086" s="43">
        <f t="shared" si="505"/>
        <v>23594124000</v>
      </c>
      <c r="E1086" s="43">
        <f t="shared" si="505"/>
        <v>2059253279.7800004</v>
      </c>
      <c r="F1086" s="43">
        <f t="shared" si="505"/>
        <v>0</v>
      </c>
      <c r="G1086" s="43">
        <f t="shared" si="505"/>
        <v>0</v>
      </c>
      <c r="H1086" s="43">
        <f t="shared" si="505"/>
        <v>0</v>
      </c>
      <c r="I1086" s="43">
        <f t="shared" si="505"/>
        <v>39070691.93</v>
      </c>
      <c r="J1086" s="43">
        <f t="shared" si="505"/>
        <v>0</v>
      </c>
      <c r="K1086" s="43">
        <f t="shared" si="505"/>
        <v>0</v>
      </c>
      <c r="L1086" s="43">
        <f t="shared" si="505"/>
        <v>0</v>
      </c>
      <c r="M1086" s="43">
        <f t="shared" si="505"/>
        <v>39070691.93</v>
      </c>
      <c r="N1086" s="43">
        <f t="shared" si="505"/>
        <v>706732584.86000013</v>
      </c>
      <c r="O1086" s="43">
        <f t="shared" si="505"/>
        <v>1313450002.9899998</v>
      </c>
      <c r="P1086" s="43">
        <f t="shared" si="505"/>
        <v>0</v>
      </c>
      <c r="Q1086" s="43">
        <f t="shared" si="505"/>
        <v>0</v>
      </c>
      <c r="R1086" s="43">
        <f t="shared" si="505"/>
        <v>0</v>
      </c>
      <c r="S1086" s="43">
        <f t="shared" si="505"/>
        <v>0</v>
      </c>
      <c r="T1086" s="43">
        <f t="shared" si="505"/>
        <v>0</v>
      </c>
      <c r="U1086" s="43">
        <f t="shared" si="505"/>
        <v>0</v>
      </c>
      <c r="V1086" s="43">
        <f t="shared" si="505"/>
        <v>0</v>
      </c>
      <c r="W1086" s="43">
        <f t="shared" si="505"/>
        <v>0</v>
      </c>
      <c r="X1086" s="43">
        <f t="shared" si="505"/>
        <v>0</v>
      </c>
      <c r="Y1086" s="43">
        <f t="shared" si="505"/>
        <v>0</v>
      </c>
      <c r="Z1086" s="43">
        <f t="shared" si="505"/>
        <v>2059253279.78</v>
      </c>
      <c r="AA1086" s="43">
        <f t="shared" si="505"/>
        <v>21534870720.219997</v>
      </c>
      <c r="AB1086" s="44">
        <f>Z1086/D1086</f>
        <v>8.7278225704840742E-2</v>
      </c>
      <c r="AC1086" s="46"/>
      <c r="AE1086" s="37"/>
      <c r="AF1086" s="37"/>
    </row>
    <row r="1087" spans="1:32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  <c r="AF1087" s="37"/>
    </row>
    <row r="1088" spans="1:32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  <c r="AF1088" s="37"/>
    </row>
    <row r="1089" spans="1:32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  <c r="AF1089" s="37"/>
    </row>
    <row r="1090" spans="1:32" s="36" customFormat="1" ht="18" customHeight="1" x14ac:dyDescent="0.2">
      <c r="A1090" s="40" t="s">
        <v>34</v>
      </c>
      <c r="B1090" s="34">
        <f t="shared" ref="B1090:Q1093" si="506">B1100+B1110+B1120+B1130+B1140+B1150+B1160+B1170+B1180+B1190+B1200+B1210+B1220+B1230+B1240+B1250+B1260</f>
        <v>29579000</v>
      </c>
      <c r="C1090" s="34">
        <f t="shared" si="506"/>
        <v>0</v>
      </c>
      <c r="D1090" s="34">
        <f>D1100+D1110+D1120+D1130+D1140+D1150+D1160+D1170+D1180+D1190+D1200+D1210+D1220+D1230+D1240+D1250+D1260</f>
        <v>29579000</v>
      </c>
      <c r="E1090" s="34">
        <f t="shared" ref="E1090:Y1093" si="507">E1100+E1110+E1120+E1130+E1140+E1150+E1160+E1170+E1180+E1190+E1200+E1210+E1220+E1230+E1240+E1250+E1260</f>
        <v>3980923.3999999994</v>
      </c>
      <c r="F1090" s="34">
        <f t="shared" si="507"/>
        <v>0</v>
      </c>
      <c r="G1090" s="34">
        <f t="shared" si="507"/>
        <v>0</v>
      </c>
      <c r="H1090" s="34">
        <f t="shared" si="507"/>
        <v>0</v>
      </c>
      <c r="I1090" s="34">
        <f t="shared" si="507"/>
        <v>0</v>
      </c>
      <c r="J1090" s="34">
        <f t="shared" si="507"/>
        <v>0</v>
      </c>
      <c r="K1090" s="34">
        <f t="shared" si="507"/>
        <v>0</v>
      </c>
      <c r="L1090" s="34">
        <f t="shared" si="507"/>
        <v>0</v>
      </c>
      <c r="M1090" s="34">
        <f t="shared" si="507"/>
        <v>0</v>
      </c>
      <c r="N1090" s="34">
        <f t="shared" si="507"/>
        <v>2261900.83</v>
      </c>
      <c r="O1090" s="34">
        <f t="shared" si="507"/>
        <v>1719022.5700000005</v>
      </c>
      <c r="P1090" s="34">
        <f t="shared" si="507"/>
        <v>0</v>
      </c>
      <c r="Q1090" s="34">
        <f t="shared" si="507"/>
        <v>0</v>
      </c>
      <c r="R1090" s="34">
        <f t="shared" si="507"/>
        <v>0</v>
      </c>
      <c r="S1090" s="34">
        <f t="shared" si="507"/>
        <v>0</v>
      </c>
      <c r="T1090" s="34">
        <f t="shared" si="507"/>
        <v>0</v>
      </c>
      <c r="U1090" s="34">
        <f t="shared" si="507"/>
        <v>0</v>
      </c>
      <c r="V1090" s="34">
        <f t="shared" si="507"/>
        <v>0</v>
      </c>
      <c r="W1090" s="34">
        <f t="shared" si="507"/>
        <v>0</v>
      </c>
      <c r="X1090" s="34">
        <f t="shared" si="507"/>
        <v>0</v>
      </c>
      <c r="Y1090" s="34">
        <f t="shared" si="507"/>
        <v>0</v>
      </c>
      <c r="Z1090" s="34">
        <f>SUM(M1090:Y1090)</f>
        <v>3980923.4000000004</v>
      </c>
      <c r="AA1090" s="34">
        <f>D1090-Z1090</f>
        <v>25598076.600000001</v>
      </c>
      <c r="AB1090" s="41">
        <f>Z1090/D1090</f>
        <v>0.13458613881469964</v>
      </c>
      <c r="AC1090" s="35"/>
      <c r="AE1090" s="37"/>
      <c r="AF1090" s="37"/>
    </row>
    <row r="1091" spans="1:32" s="36" customFormat="1" ht="18" customHeight="1" x14ac:dyDescent="0.2">
      <c r="A1091" s="40" t="s">
        <v>35</v>
      </c>
      <c r="B1091" s="34">
        <f t="shared" si="506"/>
        <v>23428688000</v>
      </c>
      <c r="C1091" s="34">
        <f t="shared" si="506"/>
        <v>0</v>
      </c>
      <c r="D1091" s="34">
        <f t="shared" si="506"/>
        <v>23428688000</v>
      </c>
      <c r="E1091" s="34">
        <f t="shared" si="506"/>
        <v>2016201664.4500003</v>
      </c>
      <c r="F1091" s="34">
        <f t="shared" si="506"/>
        <v>0</v>
      </c>
      <c r="G1091" s="34">
        <f t="shared" si="506"/>
        <v>0</v>
      </c>
      <c r="H1091" s="34">
        <f t="shared" si="506"/>
        <v>0</v>
      </c>
      <c r="I1091" s="34">
        <f t="shared" si="506"/>
        <v>0</v>
      </c>
      <c r="J1091" s="34">
        <f t="shared" si="506"/>
        <v>0</v>
      </c>
      <c r="K1091" s="34">
        <f t="shared" si="506"/>
        <v>0</v>
      </c>
      <c r="L1091" s="34">
        <f t="shared" si="506"/>
        <v>0</v>
      </c>
      <c r="M1091" s="34">
        <f t="shared" si="506"/>
        <v>0</v>
      </c>
      <c r="N1091" s="34">
        <f t="shared" si="506"/>
        <v>704470684.03000009</v>
      </c>
      <c r="O1091" s="34">
        <f t="shared" si="506"/>
        <v>1311730980.4199998</v>
      </c>
      <c r="P1091" s="34">
        <f t="shared" si="506"/>
        <v>0</v>
      </c>
      <c r="Q1091" s="34">
        <f t="shared" si="506"/>
        <v>0</v>
      </c>
      <c r="R1091" s="34">
        <f t="shared" si="507"/>
        <v>0</v>
      </c>
      <c r="S1091" s="34">
        <f t="shared" si="507"/>
        <v>0</v>
      </c>
      <c r="T1091" s="34">
        <f t="shared" si="507"/>
        <v>0</v>
      </c>
      <c r="U1091" s="34">
        <f t="shared" si="507"/>
        <v>0</v>
      </c>
      <c r="V1091" s="34">
        <f t="shared" si="507"/>
        <v>0</v>
      </c>
      <c r="W1091" s="34">
        <f t="shared" si="507"/>
        <v>0</v>
      </c>
      <c r="X1091" s="34">
        <f t="shared" si="507"/>
        <v>0</v>
      </c>
      <c r="Y1091" s="34">
        <f t="shared" si="507"/>
        <v>0</v>
      </c>
      <c r="Z1091" s="34">
        <f t="shared" ref="Z1091:Z1093" si="508">SUM(M1091:Y1091)</f>
        <v>2016201664.4499998</v>
      </c>
      <c r="AA1091" s="34">
        <f>D1091-Z1091</f>
        <v>21412486335.549999</v>
      </c>
      <c r="AB1091" s="41">
        <f>Z1091/D1091</f>
        <v>8.6056959930918872E-2</v>
      </c>
      <c r="AC1091" s="35"/>
      <c r="AE1091" s="37"/>
      <c r="AF1091" s="37"/>
    </row>
    <row r="1092" spans="1:32" s="36" customFormat="1" ht="16.149999999999999" customHeight="1" x14ac:dyDescent="0.2">
      <c r="A1092" s="40" t="s">
        <v>36</v>
      </c>
      <c r="B1092" s="34">
        <f t="shared" si="506"/>
        <v>0</v>
      </c>
      <c r="C1092" s="34">
        <f t="shared" si="506"/>
        <v>0</v>
      </c>
      <c r="D1092" s="34">
        <f t="shared" si="506"/>
        <v>0</v>
      </c>
      <c r="E1092" s="34">
        <f t="shared" si="506"/>
        <v>0</v>
      </c>
      <c r="F1092" s="34">
        <f t="shared" si="506"/>
        <v>0</v>
      </c>
      <c r="G1092" s="34">
        <f t="shared" si="506"/>
        <v>0</v>
      </c>
      <c r="H1092" s="34">
        <f t="shared" si="506"/>
        <v>0</v>
      </c>
      <c r="I1092" s="34">
        <f t="shared" si="506"/>
        <v>0</v>
      </c>
      <c r="J1092" s="34">
        <f t="shared" si="506"/>
        <v>0</v>
      </c>
      <c r="K1092" s="34">
        <f t="shared" si="506"/>
        <v>0</v>
      </c>
      <c r="L1092" s="34">
        <f t="shared" si="506"/>
        <v>0</v>
      </c>
      <c r="M1092" s="34">
        <f t="shared" si="506"/>
        <v>0</v>
      </c>
      <c r="N1092" s="34">
        <f t="shared" si="506"/>
        <v>0</v>
      </c>
      <c r="O1092" s="34">
        <f t="shared" si="506"/>
        <v>0</v>
      </c>
      <c r="P1092" s="34">
        <f t="shared" si="506"/>
        <v>0</v>
      </c>
      <c r="Q1092" s="34">
        <f t="shared" si="506"/>
        <v>0</v>
      </c>
      <c r="R1092" s="34">
        <f t="shared" si="507"/>
        <v>0</v>
      </c>
      <c r="S1092" s="34">
        <f t="shared" si="507"/>
        <v>0</v>
      </c>
      <c r="T1092" s="34">
        <f t="shared" si="507"/>
        <v>0</v>
      </c>
      <c r="U1092" s="34">
        <f t="shared" si="507"/>
        <v>0</v>
      </c>
      <c r="V1092" s="34">
        <f t="shared" si="507"/>
        <v>0</v>
      </c>
      <c r="W1092" s="34">
        <f t="shared" si="507"/>
        <v>0</v>
      </c>
      <c r="X1092" s="34">
        <f t="shared" si="507"/>
        <v>0</v>
      </c>
      <c r="Y1092" s="34">
        <f t="shared" si="507"/>
        <v>0</v>
      </c>
      <c r="Z1092" s="34">
        <f t="shared" si="508"/>
        <v>0</v>
      </c>
      <c r="AA1092" s="34">
        <f>D1092-Z1092</f>
        <v>0</v>
      </c>
      <c r="AB1092" s="41"/>
      <c r="AC1092" s="35"/>
      <c r="AE1092" s="37"/>
      <c r="AF1092" s="37"/>
    </row>
    <row r="1093" spans="1:32" s="36" customFormat="1" ht="16.149999999999999" customHeight="1" x14ac:dyDescent="0.2">
      <c r="A1093" s="40" t="s">
        <v>37</v>
      </c>
      <c r="B1093" s="34">
        <f t="shared" si="506"/>
        <v>0</v>
      </c>
      <c r="C1093" s="34">
        <f t="shared" si="506"/>
        <v>0</v>
      </c>
      <c r="D1093" s="34">
        <f t="shared" si="506"/>
        <v>0</v>
      </c>
      <c r="E1093" s="34">
        <f t="shared" si="506"/>
        <v>0</v>
      </c>
      <c r="F1093" s="34">
        <f t="shared" si="506"/>
        <v>0</v>
      </c>
      <c r="G1093" s="34">
        <f t="shared" si="506"/>
        <v>0</v>
      </c>
      <c r="H1093" s="34">
        <f t="shared" si="506"/>
        <v>0</v>
      </c>
      <c r="I1093" s="34">
        <f t="shared" si="506"/>
        <v>0</v>
      </c>
      <c r="J1093" s="34">
        <f t="shared" si="506"/>
        <v>0</v>
      </c>
      <c r="K1093" s="34">
        <f t="shared" si="506"/>
        <v>0</v>
      </c>
      <c r="L1093" s="34">
        <f t="shared" si="506"/>
        <v>0</v>
      </c>
      <c r="M1093" s="34">
        <f t="shared" si="506"/>
        <v>0</v>
      </c>
      <c r="N1093" s="34">
        <f t="shared" si="506"/>
        <v>0</v>
      </c>
      <c r="O1093" s="34">
        <f t="shared" si="506"/>
        <v>0</v>
      </c>
      <c r="P1093" s="34">
        <f t="shared" si="506"/>
        <v>0</v>
      </c>
      <c r="Q1093" s="34">
        <f t="shared" si="506"/>
        <v>0</v>
      </c>
      <c r="R1093" s="34">
        <f t="shared" si="507"/>
        <v>0</v>
      </c>
      <c r="S1093" s="34">
        <f t="shared" si="507"/>
        <v>0</v>
      </c>
      <c r="T1093" s="34">
        <f t="shared" si="507"/>
        <v>0</v>
      </c>
      <c r="U1093" s="34">
        <f t="shared" si="507"/>
        <v>0</v>
      </c>
      <c r="V1093" s="34">
        <f t="shared" si="507"/>
        <v>0</v>
      </c>
      <c r="W1093" s="34">
        <f t="shared" si="507"/>
        <v>0</v>
      </c>
      <c r="X1093" s="34">
        <f t="shared" si="507"/>
        <v>0</v>
      </c>
      <c r="Y1093" s="34">
        <f t="shared" si="507"/>
        <v>0</v>
      </c>
      <c r="Z1093" s="34">
        <f t="shared" si="508"/>
        <v>0</v>
      </c>
      <c r="AA1093" s="34">
        <f>D1093-Z1093</f>
        <v>0</v>
      </c>
      <c r="AB1093" s="41"/>
      <c r="AC1093" s="35"/>
      <c r="AE1093" s="37"/>
      <c r="AF1093" s="37"/>
    </row>
    <row r="1094" spans="1:32" s="36" customFormat="1" ht="18" customHeight="1" x14ac:dyDescent="0.25">
      <c r="A1094" s="42" t="s">
        <v>38</v>
      </c>
      <c r="B1094" s="43">
        <f t="shared" ref="B1094:C1094" si="509">SUM(B1090:B1093)</f>
        <v>23458267000</v>
      </c>
      <c r="C1094" s="43">
        <f t="shared" si="509"/>
        <v>0</v>
      </c>
      <c r="D1094" s="43">
        <f>SUM(D1090:D1093)</f>
        <v>23458267000</v>
      </c>
      <c r="E1094" s="43">
        <f t="shared" ref="E1094:AA1094" si="510">SUM(E1090:E1093)</f>
        <v>2020182587.8500004</v>
      </c>
      <c r="F1094" s="43">
        <f t="shared" si="510"/>
        <v>0</v>
      </c>
      <c r="G1094" s="43">
        <f t="shared" si="510"/>
        <v>0</v>
      </c>
      <c r="H1094" s="43">
        <f t="shared" si="510"/>
        <v>0</v>
      </c>
      <c r="I1094" s="43">
        <f t="shared" si="510"/>
        <v>0</v>
      </c>
      <c r="J1094" s="43">
        <f t="shared" si="510"/>
        <v>0</v>
      </c>
      <c r="K1094" s="43">
        <f t="shared" si="510"/>
        <v>0</v>
      </c>
      <c r="L1094" s="43">
        <f t="shared" si="510"/>
        <v>0</v>
      </c>
      <c r="M1094" s="43">
        <f t="shared" si="510"/>
        <v>0</v>
      </c>
      <c r="N1094" s="43">
        <f t="shared" si="510"/>
        <v>706732584.86000013</v>
      </c>
      <c r="O1094" s="43">
        <f t="shared" si="510"/>
        <v>1313450002.9899998</v>
      </c>
      <c r="P1094" s="43">
        <f t="shared" si="510"/>
        <v>0</v>
      </c>
      <c r="Q1094" s="43">
        <f t="shared" si="510"/>
        <v>0</v>
      </c>
      <c r="R1094" s="43">
        <f t="shared" si="510"/>
        <v>0</v>
      </c>
      <c r="S1094" s="43">
        <f t="shared" si="510"/>
        <v>0</v>
      </c>
      <c r="T1094" s="43">
        <f t="shared" si="510"/>
        <v>0</v>
      </c>
      <c r="U1094" s="43">
        <f t="shared" si="510"/>
        <v>0</v>
      </c>
      <c r="V1094" s="43">
        <f t="shared" si="510"/>
        <v>0</v>
      </c>
      <c r="W1094" s="43">
        <f t="shared" si="510"/>
        <v>0</v>
      </c>
      <c r="X1094" s="43">
        <f t="shared" si="510"/>
        <v>0</v>
      </c>
      <c r="Y1094" s="43">
        <f t="shared" si="510"/>
        <v>0</v>
      </c>
      <c r="Z1094" s="43">
        <f t="shared" si="510"/>
        <v>2020182587.8499999</v>
      </c>
      <c r="AA1094" s="43">
        <f t="shared" si="510"/>
        <v>21438084412.149998</v>
      </c>
      <c r="AB1094" s="44">
        <f>Z1094/D1094</f>
        <v>8.6118151347241462E-2</v>
      </c>
      <c r="AC1094" s="35"/>
      <c r="AE1094" s="37"/>
      <c r="AF1094" s="37"/>
    </row>
    <row r="1095" spans="1:32" s="36" customFormat="1" ht="18" customHeight="1" x14ac:dyDescent="0.25">
      <c r="A1095" s="45" t="s">
        <v>39</v>
      </c>
      <c r="B1095" s="34">
        <f t="shared" ref="B1095:Y1095" si="511">B1105+B1115+B1125+B1135+B1145+B1155+B1165+B1175+B1185+B1195+B1205+B1215+B1225+B1235+B1245+B1255+B1265</f>
        <v>0</v>
      </c>
      <c r="C1095" s="34">
        <f t="shared" si="511"/>
        <v>0</v>
      </c>
      <c r="D1095" s="34">
        <f t="shared" si="511"/>
        <v>0</v>
      </c>
      <c r="E1095" s="34">
        <f t="shared" si="511"/>
        <v>0</v>
      </c>
      <c r="F1095" s="34">
        <f t="shared" si="511"/>
        <v>0</v>
      </c>
      <c r="G1095" s="34">
        <f t="shared" si="511"/>
        <v>0</v>
      </c>
      <c r="H1095" s="34">
        <f t="shared" si="511"/>
        <v>0</v>
      </c>
      <c r="I1095" s="34">
        <f t="shared" si="511"/>
        <v>0</v>
      </c>
      <c r="J1095" s="34">
        <f t="shared" si="511"/>
        <v>0</v>
      </c>
      <c r="K1095" s="34">
        <f t="shared" si="511"/>
        <v>0</v>
      </c>
      <c r="L1095" s="34">
        <f t="shared" si="511"/>
        <v>0</v>
      </c>
      <c r="M1095" s="34">
        <f t="shared" si="511"/>
        <v>0</v>
      </c>
      <c r="N1095" s="34">
        <f t="shared" si="511"/>
        <v>0</v>
      </c>
      <c r="O1095" s="34">
        <f t="shared" si="511"/>
        <v>0</v>
      </c>
      <c r="P1095" s="34">
        <f t="shared" si="511"/>
        <v>0</v>
      </c>
      <c r="Q1095" s="34">
        <f t="shared" si="511"/>
        <v>0</v>
      </c>
      <c r="R1095" s="34">
        <f t="shared" si="511"/>
        <v>0</v>
      </c>
      <c r="S1095" s="34">
        <f t="shared" si="511"/>
        <v>0</v>
      </c>
      <c r="T1095" s="34">
        <f t="shared" si="511"/>
        <v>0</v>
      </c>
      <c r="U1095" s="34">
        <f t="shared" si="511"/>
        <v>0</v>
      </c>
      <c r="V1095" s="34">
        <f t="shared" si="511"/>
        <v>0</v>
      </c>
      <c r="W1095" s="34">
        <f t="shared" si="511"/>
        <v>0</v>
      </c>
      <c r="X1095" s="34">
        <f t="shared" si="511"/>
        <v>0</v>
      </c>
      <c r="Y1095" s="34">
        <f t="shared" si="511"/>
        <v>0</v>
      </c>
      <c r="Z1095" s="34">
        <f t="shared" ref="Z1095" si="512">SUM(M1095:Y1095)</f>
        <v>0</v>
      </c>
      <c r="AA1095" s="34">
        <f>D1095-Z1095</f>
        <v>0</v>
      </c>
      <c r="AB1095" s="41"/>
      <c r="AC1095" s="35"/>
      <c r="AE1095" s="37"/>
      <c r="AF1095" s="37"/>
    </row>
    <row r="1096" spans="1:32" s="36" customFormat="1" ht="18" customHeight="1" x14ac:dyDescent="0.25">
      <c r="A1096" s="42" t="s">
        <v>40</v>
      </c>
      <c r="B1096" s="43">
        <f t="shared" ref="B1096:C1096" si="513">B1095+B1094</f>
        <v>23458267000</v>
      </c>
      <c r="C1096" s="43">
        <f t="shared" si="513"/>
        <v>0</v>
      </c>
      <c r="D1096" s="43">
        <f>D1095+D1094</f>
        <v>23458267000</v>
      </c>
      <c r="E1096" s="43">
        <f t="shared" ref="E1096:AA1096" si="514">E1095+E1094</f>
        <v>2020182587.8500004</v>
      </c>
      <c r="F1096" s="43">
        <f t="shared" si="514"/>
        <v>0</v>
      </c>
      <c r="G1096" s="43">
        <f t="shared" si="514"/>
        <v>0</v>
      </c>
      <c r="H1096" s="43">
        <f t="shared" si="514"/>
        <v>0</v>
      </c>
      <c r="I1096" s="43">
        <f t="shared" si="514"/>
        <v>0</v>
      </c>
      <c r="J1096" s="43">
        <f t="shared" si="514"/>
        <v>0</v>
      </c>
      <c r="K1096" s="43">
        <f t="shared" si="514"/>
        <v>0</v>
      </c>
      <c r="L1096" s="43">
        <f t="shared" si="514"/>
        <v>0</v>
      </c>
      <c r="M1096" s="43">
        <f t="shared" si="514"/>
        <v>0</v>
      </c>
      <c r="N1096" s="43">
        <f t="shared" si="514"/>
        <v>706732584.86000013</v>
      </c>
      <c r="O1096" s="43">
        <f t="shared" si="514"/>
        <v>1313450002.9899998</v>
      </c>
      <c r="P1096" s="43">
        <f t="shared" si="514"/>
        <v>0</v>
      </c>
      <c r="Q1096" s="43">
        <f t="shared" si="514"/>
        <v>0</v>
      </c>
      <c r="R1096" s="43">
        <f t="shared" si="514"/>
        <v>0</v>
      </c>
      <c r="S1096" s="43">
        <f t="shared" si="514"/>
        <v>0</v>
      </c>
      <c r="T1096" s="43">
        <f t="shared" si="514"/>
        <v>0</v>
      </c>
      <c r="U1096" s="43">
        <f t="shared" si="514"/>
        <v>0</v>
      </c>
      <c r="V1096" s="43">
        <f t="shared" si="514"/>
        <v>0</v>
      </c>
      <c r="W1096" s="43">
        <f t="shared" si="514"/>
        <v>0</v>
      </c>
      <c r="X1096" s="43">
        <f t="shared" si="514"/>
        <v>0</v>
      </c>
      <c r="Y1096" s="43">
        <f t="shared" si="514"/>
        <v>0</v>
      </c>
      <c r="Z1096" s="43">
        <f t="shared" si="514"/>
        <v>2020182587.8499999</v>
      </c>
      <c r="AA1096" s="43">
        <f t="shared" si="514"/>
        <v>21438084412.149998</v>
      </c>
      <c r="AB1096" s="44">
        <f>Z1096/D1096</f>
        <v>8.6118151347241462E-2</v>
      </c>
      <c r="AC1096" s="46"/>
      <c r="AE1096" s="37"/>
      <c r="AF1096" s="37"/>
    </row>
    <row r="1097" spans="1:32" s="49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50"/>
      <c r="AF1097" s="50"/>
    </row>
    <row r="1098" spans="1:32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  <c r="AF1098" s="37"/>
    </row>
    <row r="1099" spans="1:32" s="36" customFormat="1" ht="15" customHeight="1" x14ac:dyDescent="0.25">
      <c r="A1099" s="51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  <c r="AF1099" s="37"/>
    </row>
    <row r="1100" spans="1:32" s="36" customFormat="1" ht="18" customHeight="1" x14ac:dyDescent="0.2">
      <c r="A1100" s="40" t="s">
        <v>34</v>
      </c>
      <c r="B1100" s="34">
        <f>[1]consoCURRENT!E22671</f>
        <v>5675000</v>
      </c>
      <c r="C1100" s="34">
        <f>[1]consoCURRENT!F22671</f>
        <v>0</v>
      </c>
      <c r="D1100" s="34">
        <f>[1]consoCURRENT!G22671</f>
        <v>5675000</v>
      </c>
      <c r="E1100" s="34">
        <f>[1]consoCURRENT!H22671</f>
        <v>1048667.17</v>
      </c>
      <c r="F1100" s="34">
        <f>[1]consoCURRENT!I22671</f>
        <v>0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631328.5</v>
      </c>
      <c r="O1100" s="34">
        <f>[1]consoCURRENT!R22671</f>
        <v>417338.67</v>
      </c>
      <c r="P1100" s="34">
        <f>[1]consoCURRENT!S22671</f>
        <v>0</v>
      </c>
      <c r="Q1100" s="34">
        <f>[1]consoCURRENT!T22671</f>
        <v>0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1048667.17</v>
      </c>
      <c r="AA1100" s="34">
        <f>D1100-Z1100</f>
        <v>4626332.83</v>
      </c>
      <c r="AB1100" s="41">
        <f>Z1100/D1100</f>
        <v>0.18478716651982377</v>
      </c>
      <c r="AC1100" s="35"/>
      <c r="AE1100" s="37"/>
      <c r="AF1100" s="37"/>
    </row>
    <row r="1101" spans="1:32" s="36" customFormat="1" ht="18" customHeight="1" x14ac:dyDescent="0.2">
      <c r="A1101" s="40" t="s">
        <v>35</v>
      </c>
      <c r="B1101" s="34">
        <f>[1]consoCURRENT!E22784</f>
        <v>1273354000</v>
      </c>
      <c r="C1101" s="34">
        <f>[1]consoCURRENT!F22784</f>
        <v>0</v>
      </c>
      <c r="D1101" s="34">
        <f>[1]consoCURRENT!G22784</f>
        <v>1273354000</v>
      </c>
      <c r="E1101" s="34">
        <f>[1]consoCURRENT!H22784</f>
        <v>2597785.44</v>
      </c>
      <c r="F1101" s="34">
        <f>[1]consoCURRENT!I22784</f>
        <v>0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0</v>
      </c>
      <c r="N1101" s="34">
        <f>[1]consoCURRENT!Q22784</f>
        <v>2584800</v>
      </c>
      <c r="O1101" s="34">
        <f>[1]consoCURRENT!R22784</f>
        <v>12985.439999999999</v>
      </c>
      <c r="P1101" s="34">
        <f>[1]consoCURRENT!S22784</f>
        <v>0</v>
      </c>
      <c r="Q1101" s="34">
        <f>[1]consoCURRENT!T22784</f>
        <v>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 t="shared" ref="Z1101:Z1103" si="515">SUM(M1101:Y1101)</f>
        <v>2597785.44</v>
      </c>
      <c r="AA1101" s="34">
        <f>D1101-Z1101</f>
        <v>1270756214.5599999</v>
      </c>
      <c r="AB1101" s="41">
        <f>Z1101/D1101</f>
        <v>2.0401125217339405E-3</v>
      </c>
      <c r="AC1101" s="35"/>
      <c r="AE1101" s="37"/>
      <c r="AF1101" s="37"/>
    </row>
    <row r="1102" spans="1:32" s="36" customFormat="1" ht="18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 t="shared" si="515"/>
        <v>0</v>
      </c>
      <c r="AA1102" s="34">
        <f>D1102-Z1102</f>
        <v>0</v>
      </c>
      <c r="AB1102" s="41"/>
      <c r="AC1102" s="35"/>
      <c r="AE1102" s="37"/>
      <c r="AF1102" s="37"/>
    </row>
    <row r="1103" spans="1:32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 t="shared" si="515"/>
        <v>0</v>
      </c>
      <c r="AA1103" s="34">
        <f>D1103-Z1103</f>
        <v>0</v>
      </c>
      <c r="AB1103" s="41"/>
      <c r="AC1103" s="35"/>
      <c r="AE1103" s="37"/>
      <c r="AF1103" s="37"/>
    </row>
    <row r="1104" spans="1:32" s="36" customFormat="1" ht="18" customHeight="1" x14ac:dyDescent="0.25">
      <c r="A1104" s="42" t="s">
        <v>38</v>
      </c>
      <c r="B1104" s="43">
        <f t="shared" ref="B1104:AA1104" si="516">SUM(B1100:B1103)</f>
        <v>1279029000</v>
      </c>
      <c r="C1104" s="43">
        <f t="shared" si="516"/>
        <v>0</v>
      </c>
      <c r="D1104" s="43">
        <f t="shared" si="516"/>
        <v>1279029000</v>
      </c>
      <c r="E1104" s="43">
        <f t="shared" si="516"/>
        <v>3646452.61</v>
      </c>
      <c r="F1104" s="43">
        <f t="shared" si="516"/>
        <v>0</v>
      </c>
      <c r="G1104" s="43">
        <f t="shared" si="516"/>
        <v>0</v>
      </c>
      <c r="H1104" s="43">
        <f t="shared" si="516"/>
        <v>0</v>
      </c>
      <c r="I1104" s="43">
        <f t="shared" si="516"/>
        <v>0</v>
      </c>
      <c r="J1104" s="43">
        <f t="shared" si="516"/>
        <v>0</v>
      </c>
      <c r="K1104" s="43">
        <f t="shared" si="516"/>
        <v>0</v>
      </c>
      <c r="L1104" s="43">
        <f t="shared" si="516"/>
        <v>0</v>
      </c>
      <c r="M1104" s="43">
        <f t="shared" si="516"/>
        <v>0</v>
      </c>
      <c r="N1104" s="43">
        <f t="shared" si="516"/>
        <v>3216128.5</v>
      </c>
      <c r="O1104" s="43">
        <f t="shared" si="516"/>
        <v>430324.11</v>
      </c>
      <c r="P1104" s="43">
        <f t="shared" si="516"/>
        <v>0</v>
      </c>
      <c r="Q1104" s="43">
        <f t="shared" si="516"/>
        <v>0</v>
      </c>
      <c r="R1104" s="43">
        <f t="shared" si="516"/>
        <v>0</v>
      </c>
      <c r="S1104" s="43">
        <f t="shared" si="516"/>
        <v>0</v>
      </c>
      <c r="T1104" s="43">
        <f t="shared" si="516"/>
        <v>0</v>
      </c>
      <c r="U1104" s="43">
        <f t="shared" si="516"/>
        <v>0</v>
      </c>
      <c r="V1104" s="43">
        <f t="shared" si="516"/>
        <v>0</v>
      </c>
      <c r="W1104" s="43">
        <f t="shared" si="516"/>
        <v>0</v>
      </c>
      <c r="X1104" s="43">
        <f t="shared" si="516"/>
        <v>0</v>
      </c>
      <c r="Y1104" s="43">
        <f t="shared" si="516"/>
        <v>0</v>
      </c>
      <c r="Z1104" s="43">
        <f t="shared" si="516"/>
        <v>3646452.61</v>
      </c>
      <c r="AA1104" s="43">
        <f t="shared" si="516"/>
        <v>1275382547.3899999</v>
      </c>
      <c r="AB1104" s="44">
        <f>Z1104/D1104</f>
        <v>2.8509538173098498E-3</v>
      </c>
      <c r="AC1104" s="35"/>
      <c r="AE1104" s="37"/>
      <c r="AF1104" s="37"/>
    </row>
    <row r="1105" spans="1:32" s="36" customFormat="1" ht="18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 t="shared" ref="Z1105" si="517">SUM(M1105:Y1105)</f>
        <v>0</v>
      </c>
      <c r="AA1105" s="34">
        <f>D1105-Z1105</f>
        <v>0</v>
      </c>
      <c r="AB1105" s="41"/>
      <c r="AC1105" s="35"/>
      <c r="AE1105" s="37"/>
      <c r="AF1105" s="37"/>
    </row>
    <row r="1106" spans="1:32" s="36" customFormat="1" ht="18" customHeight="1" x14ac:dyDescent="0.25">
      <c r="A1106" s="42" t="s">
        <v>40</v>
      </c>
      <c r="B1106" s="43">
        <f t="shared" ref="B1106:AA1106" si="518">B1105+B1104</f>
        <v>1279029000</v>
      </c>
      <c r="C1106" s="43">
        <f t="shared" si="518"/>
        <v>0</v>
      </c>
      <c r="D1106" s="43">
        <f t="shared" si="518"/>
        <v>1279029000</v>
      </c>
      <c r="E1106" s="43">
        <f t="shared" si="518"/>
        <v>3646452.61</v>
      </c>
      <c r="F1106" s="43">
        <f t="shared" si="518"/>
        <v>0</v>
      </c>
      <c r="G1106" s="43">
        <f t="shared" si="518"/>
        <v>0</v>
      </c>
      <c r="H1106" s="43">
        <f t="shared" si="518"/>
        <v>0</v>
      </c>
      <c r="I1106" s="43">
        <f t="shared" si="518"/>
        <v>0</v>
      </c>
      <c r="J1106" s="43">
        <f t="shared" si="518"/>
        <v>0</v>
      </c>
      <c r="K1106" s="43">
        <f t="shared" si="518"/>
        <v>0</v>
      </c>
      <c r="L1106" s="43">
        <f t="shared" si="518"/>
        <v>0</v>
      </c>
      <c r="M1106" s="43">
        <f t="shared" si="518"/>
        <v>0</v>
      </c>
      <c r="N1106" s="43">
        <f t="shared" si="518"/>
        <v>3216128.5</v>
      </c>
      <c r="O1106" s="43">
        <f t="shared" si="518"/>
        <v>430324.11</v>
      </c>
      <c r="P1106" s="43">
        <f t="shared" si="518"/>
        <v>0</v>
      </c>
      <c r="Q1106" s="43">
        <f t="shared" si="518"/>
        <v>0</v>
      </c>
      <c r="R1106" s="43">
        <f t="shared" si="518"/>
        <v>0</v>
      </c>
      <c r="S1106" s="43">
        <f t="shared" si="518"/>
        <v>0</v>
      </c>
      <c r="T1106" s="43">
        <f t="shared" si="518"/>
        <v>0</v>
      </c>
      <c r="U1106" s="43">
        <f t="shared" si="518"/>
        <v>0</v>
      </c>
      <c r="V1106" s="43">
        <f t="shared" si="518"/>
        <v>0</v>
      </c>
      <c r="W1106" s="43">
        <f t="shared" si="518"/>
        <v>0</v>
      </c>
      <c r="X1106" s="43">
        <f t="shared" si="518"/>
        <v>0</v>
      </c>
      <c r="Y1106" s="43">
        <f t="shared" si="518"/>
        <v>0</v>
      </c>
      <c r="Z1106" s="43">
        <f t="shared" si="518"/>
        <v>3646452.61</v>
      </c>
      <c r="AA1106" s="43">
        <f t="shared" si="518"/>
        <v>1275382547.3899999</v>
      </c>
      <c r="AB1106" s="44">
        <f>Z1106/D1106</f>
        <v>2.8509538173098498E-3</v>
      </c>
      <c r="AC1106" s="46"/>
      <c r="AE1106" s="37"/>
      <c r="AF1106" s="37"/>
    </row>
    <row r="1107" spans="1:32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  <c r="AF1107" s="37"/>
    </row>
    <row r="1108" spans="1:32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  <c r="AF1108" s="37"/>
    </row>
    <row r="1109" spans="1:32" s="36" customFormat="1" ht="15" customHeight="1" x14ac:dyDescent="0.25">
      <c r="A1109" s="51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  <c r="AF1109" s="37"/>
    </row>
    <row r="1110" spans="1:32" s="36" customFormat="1" ht="18" customHeight="1" x14ac:dyDescent="0.2">
      <c r="A1110" s="40" t="s">
        <v>34</v>
      </c>
      <c r="B1110" s="34">
        <f>[1]consoCURRENT!E22884</f>
        <v>1494000</v>
      </c>
      <c r="C1110" s="34">
        <f>[1]consoCURRENT!F22884</f>
        <v>0</v>
      </c>
      <c r="D1110" s="34">
        <f>[1]consoCURRENT!G22884</f>
        <v>1494000</v>
      </c>
      <c r="E1110" s="34">
        <f>[1]consoCURRENT!H22884</f>
        <v>190791.2</v>
      </c>
      <c r="F1110" s="34">
        <f>[1]consoCURRENT!I22884</f>
        <v>0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85252.12</v>
      </c>
      <c r="O1110" s="34">
        <f>[1]consoCURRENT!R22884</f>
        <v>105539.08000000002</v>
      </c>
      <c r="P1110" s="34">
        <f>[1]consoCURRENT!S22884</f>
        <v>0</v>
      </c>
      <c r="Q1110" s="34">
        <f>[1]consoCURRENT!T22884</f>
        <v>0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190791.2</v>
      </c>
      <c r="AA1110" s="34">
        <f>D1110-Z1110</f>
        <v>1303208.8</v>
      </c>
      <c r="AB1110" s="41">
        <f>Z1110/D1110</f>
        <v>0.12770495314591701</v>
      </c>
      <c r="AC1110" s="35"/>
      <c r="AE1110" s="37"/>
      <c r="AF1110" s="37"/>
    </row>
    <row r="1111" spans="1:32" s="36" customFormat="1" ht="18" customHeight="1" x14ac:dyDescent="0.2">
      <c r="A1111" s="40" t="s">
        <v>35</v>
      </c>
      <c r="B1111" s="34">
        <f>[1]consoCURRENT!E22997</f>
        <v>1271639000</v>
      </c>
      <c r="C1111" s="34">
        <f>[1]consoCURRENT!F22997</f>
        <v>0</v>
      </c>
      <c r="D1111" s="34">
        <f>[1]consoCURRENT!G22997</f>
        <v>1271639000</v>
      </c>
      <c r="E1111" s="34">
        <f>[1]consoCURRENT!H22997</f>
        <v>9657039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9562287</v>
      </c>
      <c r="O1111" s="34">
        <f>[1]consoCURRENT!R22997</f>
        <v>94752</v>
      </c>
      <c r="P1111" s="34">
        <f>[1]consoCURRENT!S22997</f>
        <v>0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 t="shared" ref="Z1111:Z1113" si="519">SUM(M1111:Y1111)</f>
        <v>9657039</v>
      </c>
      <c r="AA1111" s="34">
        <f>D1111-Z1111</f>
        <v>1261981961</v>
      </c>
      <c r="AB1111" s="41">
        <f>Z1111/D1111</f>
        <v>7.5941670552727618E-3</v>
      </c>
      <c r="AC1111" s="35"/>
      <c r="AE1111" s="37"/>
      <c r="AF1111" s="37"/>
    </row>
    <row r="1112" spans="1:32" s="36" customFormat="1" ht="18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 t="shared" si="519"/>
        <v>0</v>
      </c>
      <c r="AA1112" s="34">
        <f>D1112-Z1112</f>
        <v>0</v>
      </c>
      <c r="AB1112" s="41"/>
      <c r="AC1112" s="35"/>
      <c r="AE1112" s="37"/>
      <c r="AF1112" s="37"/>
    </row>
    <row r="1113" spans="1:32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 t="shared" si="519"/>
        <v>0</v>
      </c>
      <c r="AA1113" s="34">
        <f>D1113-Z1113</f>
        <v>0</v>
      </c>
      <c r="AB1113" s="41"/>
      <c r="AC1113" s="35"/>
      <c r="AE1113" s="37"/>
      <c r="AF1113" s="37"/>
    </row>
    <row r="1114" spans="1:32" s="36" customFormat="1" ht="18" customHeight="1" x14ac:dyDescent="0.25">
      <c r="A1114" s="42" t="s">
        <v>38</v>
      </c>
      <c r="B1114" s="43">
        <f t="shared" ref="B1114:AA1114" si="520">SUM(B1110:B1113)</f>
        <v>1273133000</v>
      </c>
      <c r="C1114" s="43">
        <f t="shared" si="520"/>
        <v>0</v>
      </c>
      <c r="D1114" s="43">
        <f t="shared" si="520"/>
        <v>1273133000</v>
      </c>
      <c r="E1114" s="43">
        <f t="shared" si="520"/>
        <v>9847830.1999999993</v>
      </c>
      <c r="F1114" s="43">
        <f t="shared" si="520"/>
        <v>0</v>
      </c>
      <c r="G1114" s="43">
        <f t="shared" si="520"/>
        <v>0</v>
      </c>
      <c r="H1114" s="43">
        <f t="shared" si="520"/>
        <v>0</v>
      </c>
      <c r="I1114" s="43">
        <f t="shared" si="520"/>
        <v>0</v>
      </c>
      <c r="J1114" s="43">
        <f t="shared" si="520"/>
        <v>0</v>
      </c>
      <c r="K1114" s="43">
        <f t="shared" si="520"/>
        <v>0</v>
      </c>
      <c r="L1114" s="43">
        <f t="shared" si="520"/>
        <v>0</v>
      </c>
      <c r="M1114" s="43">
        <f t="shared" si="520"/>
        <v>0</v>
      </c>
      <c r="N1114" s="43">
        <f t="shared" si="520"/>
        <v>9647539.1199999992</v>
      </c>
      <c r="O1114" s="43">
        <f t="shared" si="520"/>
        <v>200291.08000000002</v>
      </c>
      <c r="P1114" s="43">
        <f t="shared" si="520"/>
        <v>0</v>
      </c>
      <c r="Q1114" s="43">
        <f t="shared" si="520"/>
        <v>0</v>
      </c>
      <c r="R1114" s="43">
        <f t="shared" si="520"/>
        <v>0</v>
      </c>
      <c r="S1114" s="43">
        <f t="shared" si="520"/>
        <v>0</v>
      </c>
      <c r="T1114" s="43">
        <f t="shared" si="520"/>
        <v>0</v>
      </c>
      <c r="U1114" s="43">
        <f t="shared" si="520"/>
        <v>0</v>
      </c>
      <c r="V1114" s="43">
        <f t="shared" si="520"/>
        <v>0</v>
      </c>
      <c r="W1114" s="43">
        <f t="shared" si="520"/>
        <v>0</v>
      </c>
      <c r="X1114" s="43">
        <f t="shared" si="520"/>
        <v>0</v>
      </c>
      <c r="Y1114" s="43">
        <f t="shared" si="520"/>
        <v>0</v>
      </c>
      <c r="Z1114" s="43">
        <f t="shared" si="520"/>
        <v>9847830.1999999993</v>
      </c>
      <c r="AA1114" s="43">
        <f t="shared" si="520"/>
        <v>1263285169.8</v>
      </c>
      <c r="AB1114" s="44">
        <f>Z1114/D1114</f>
        <v>7.7351150272595235E-3</v>
      </c>
      <c r="AC1114" s="35"/>
      <c r="AE1114" s="37"/>
      <c r="AF1114" s="37"/>
    </row>
    <row r="1115" spans="1:32" s="36" customFormat="1" ht="18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 t="shared" ref="Z1115" si="521">SUM(M1115:Y1115)</f>
        <v>0</v>
      </c>
      <c r="AA1115" s="34">
        <f>D1115-Z1115</f>
        <v>0</v>
      </c>
      <c r="AB1115" s="41"/>
      <c r="AC1115" s="35"/>
      <c r="AE1115" s="37"/>
      <c r="AF1115" s="37"/>
    </row>
    <row r="1116" spans="1:32" s="36" customFormat="1" ht="18" customHeight="1" x14ac:dyDescent="0.25">
      <c r="A1116" s="42" t="s">
        <v>40</v>
      </c>
      <c r="B1116" s="43">
        <f t="shared" ref="B1116:AA1116" si="522">B1115+B1114</f>
        <v>1273133000</v>
      </c>
      <c r="C1116" s="43">
        <f t="shared" si="522"/>
        <v>0</v>
      </c>
      <c r="D1116" s="43">
        <f t="shared" si="522"/>
        <v>1273133000</v>
      </c>
      <c r="E1116" s="43">
        <f t="shared" si="522"/>
        <v>9847830.1999999993</v>
      </c>
      <c r="F1116" s="43">
        <f t="shared" si="522"/>
        <v>0</v>
      </c>
      <c r="G1116" s="43">
        <f t="shared" si="522"/>
        <v>0</v>
      </c>
      <c r="H1116" s="43">
        <f t="shared" si="522"/>
        <v>0</v>
      </c>
      <c r="I1116" s="43">
        <f t="shared" si="522"/>
        <v>0</v>
      </c>
      <c r="J1116" s="43">
        <f t="shared" si="522"/>
        <v>0</v>
      </c>
      <c r="K1116" s="43">
        <f t="shared" si="522"/>
        <v>0</v>
      </c>
      <c r="L1116" s="43">
        <f t="shared" si="522"/>
        <v>0</v>
      </c>
      <c r="M1116" s="43">
        <f t="shared" si="522"/>
        <v>0</v>
      </c>
      <c r="N1116" s="43">
        <f t="shared" si="522"/>
        <v>9647539.1199999992</v>
      </c>
      <c r="O1116" s="43">
        <f t="shared" si="522"/>
        <v>200291.08000000002</v>
      </c>
      <c r="P1116" s="43">
        <f t="shared" si="522"/>
        <v>0</v>
      </c>
      <c r="Q1116" s="43">
        <f t="shared" si="522"/>
        <v>0</v>
      </c>
      <c r="R1116" s="43">
        <f t="shared" si="522"/>
        <v>0</v>
      </c>
      <c r="S1116" s="43">
        <f t="shared" si="522"/>
        <v>0</v>
      </c>
      <c r="T1116" s="43">
        <f t="shared" si="522"/>
        <v>0</v>
      </c>
      <c r="U1116" s="43">
        <f t="shared" si="522"/>
        <v>0</v>
      </c>
      <c r="V1116" s="43">
        <f t="shared" si="522"/>
        <v>0</v>
      </c>
      <c r="W1116" s="43">
        <f t="shared" si="522"/>
        <v>0</v>
      </c>
      <c r="X1116" s="43">
        <f t="shared" si="522"/>
        <v>0</v>
      </c>
      <c r="Y1116" s="43">
        <f t="shared" si="522"/>
        <v>0</v>
      </c>
      <c r="Z1116" s="43">
        <f t="shared" si="522"/>
        <v>9847830.1999999993</v>
      </c>
      <c r="AA1116" s="43">
        <f t="shared" si="522"/>
        <v>1263285169.8</v>
      </c>
      <c r="AB1116" s="44">
        <f>Z1116/D1116</f>
        <v>7.7351150272595235E-3</v>
      </c>
      <c r="AC1116" s="46"/>
      <c r="AE1116" s="37"/>
      <c r="AF1116" s="37"/>
    </row>
    <row r="1117" spans="1:32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  <c r="AF1117" s="37"/>
    </row>
    <row r="1118" spans="1:32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  <c r="AF1118" s="37"/>
    </row>
    <row r="1119" spans="1:32" s="36" customFormat="1" ht="15" customHeight="1" x14ac:dyDescent="0.25">
      <c r="A1119" s="51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  <c r="AF1119" s="37"/>
    </row>
    <row r="1120" spans="1:32" s="36" customFormat="1" ht="18" customHeight="1" x14ac:dyDescent="0.2">
      <c r="A1120" s="40" t="s">
        <v>34</v>
      </c>
      <c r="B1120" s="34">
        <f>[1]consoCURRENT!E23097</f>
        <v>1494000</v>
      </c>
      <c r="C1120" s="34">
        <f>[1]consoCURRENT!F23097</f>
        <v>0</v>
      </c>
      <c r="D1120" s="34">
        <f>[1]consoCURRENT!G23097</f>
        <v>1494000</v>
      </c>
      <c r="E1120" s="34">
        <f>[1]consoCURRENT!H23097</f>
        <v>109911.5</v>
      </c>
      <c r="F1120" s="34">
        <f>[1]consoCURRENT!I23097</f>
        <v>0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55596.84</v>
      </c>
      <c r="O1120" s="34">
        <f>[1]consoCURRENT!R23097</f>
        <v>54314.66</v>
      </c>
      <c r="P1120" s="34">
        <f>[1]consoCURRENT!S23097</f>
        <v>0</v>
      </c>
      <c r="Q1120" s="34">
        <f>[1]consoCURRENT!T23097</f>
        <v>0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109911.5</v>
      </c>
      <c r="AA1120" s="34">
        <f>D1120-Z1120</f>
        <v>1384088.5</v>
      </c>
      <c r="AB1120" s="41">
        <f>Z1120/D1120</f>
        <v>7.3568607764390892E-2</v>
      </c>
      <c r="AC1120" s="35"/>
      <c r="AE1120" s="37"/>
      <c r="AF1120" s="37"/>
    </row>
    <row r="1121" spans="1:32" s="36" customFormat="1" ht="18" customHeight="1" x14ac:dyDescent="0.2">
      <c r="A1121" s="40" t="s">
        <v>35</v>
      </c>
      <c r="B1121" s="34">
        <f>[1]consoCURRENT!E23210</f>
        <v>1171437000</v>
      </c>
      <c r="C1121" s="34">
        <f>[1]consoCURRENT!F23210</f>
        <v>0</v>
      </c>
      <c r="D1121" s="34">
        <f>[1]consoCURRENT!G23210</f>
        <v>1171437000</v>
      </c>
      <c r="E1121" s="34">
        <f>[1]consoCURRENT!H23210</f>
        <v>1012657.48</v>
      </c>
      <c r="F1121" s="34">
        <f>[1]consoCURRENT!I23210</f>
        <v>0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1066045.23</v>
      </c>
      <c r="O1121" s="34">
        <f>[1]consoCURRENT!R23210</f>
        <v>-53387.75</v>
      </c>
      <c r="P1121" s="34">
        <f>[1]consoCURRENT!S23210</f>
        <v>0</v>
      </c>
      <c r="Q1121" s="34">
        <f>[1]consoCURRENT!T23210</f>
        <v>0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 t="shared" ref="Z1121:Z1123" si="523">SUM(M1121:Y1121)</f>
        <v>1012657.48</v>
      </c>
      <c r="AA1121" s="34">
        <f>D1121-Z1121</f>
        <v>1170424342.52</v>
      </c>
      <c r="AB1121" s="41">
        <f>Z1121/D1121</f>
        <v>8.6445748256201574E-4</v>
      </c>
      <c r="AC1121" s="35"/>
      <c r="AE1121" s="37"/>
      <c r="AF1121" s="37"/>
    </row>
    <row r="1122" spans="1:32" s="36" customFormat="1" ht="18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 t="shared" si="523"/>
        <v>0</v>
      </c>
      <c r="AA1122" s="34">
        <f>D1122-Z1122</f>
        <v>0</v>
      </c>
      <c r="AB1122" s="41"/>
      <c r="AC1122" s="35"/>
      <c r="AE1122" s="37"/>
      <c r="AF1122" s="37"/>
    </row>
    <row r="1123" spans="1:32" s="36" customFormat="1" ht="18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 t="shared" si="523"/>
        <v>0</v>
      </c>
      <c r="AA1123" s="34">
        <f>D1123-Z1123</f>
        <v>0</v>
      </c>
      <c r="AB1123" s="41"/>
      <c r="AC1123" s="35"/>
      <c r="AE1123" s="37"/>
      <c r="AF1123" s="37"/>
    </row>
    <row r="1124" spans="1:32" s="36" customFormat="1" ht="18" customHeight="1" x14ac:dyDescent="0.25">
      <c r="A1124" s="42" t="s">
        <v>38</v>
      </c>
      <c r="B1124" s="43">
        <f t="shared" ref="B1124:AA1124" si="524">SUM(B1120:B1123)</f>
        <v>1172931000</v>
      </c>
      <c r="C1124" s="43">
        <f t="shared" si="524"/>
        <v>0</v>
      </c>
      <c r="D1124" s="43">
        <f t="shared" si="524"/>
        <v>1172931000</v>
      </c>
      <c r="E1124" s="43">
        <f t="shared" si="524"/>
        <v>1122568.98</v>
      </c>
      <c r="F1124" s="43">
        <f t="shared" si="524"/>
        <v>0</v>
      </c>
      <c r="G1124" s="43">
        <f t="shared" si="524"/>
        <v>0</v>
      </c>
      <c r="H1124" s="43">
        <f t="shared" si="524"/>
        <v>0</v>
      </c>
      <c r="I1124" s="43">
        <f t="shared" si="524"/>
        <v>0</v>
      </c>
      <c r="J1124" s="43">
        <f t="shared" si="524"/>
        <v>0</v>
      </c>
      <c r="K1124" s="43">
        <f t="shared" si="524"/>
        <v>0</v>
      </c>
      <c r="L1124" s="43">
        <f t="shared" si="524"/>
        <v>0</v>
      </c>
      <c r="M1124" s="43">
        <f t="shared" si="524"/>
        <v>0</v>
      </c>
      <c r="N1124" s="43">
        <f t="shared" si="524"/>
        <v>1121642.07</v>
      </c>
      <c r="O1124" s="43">
        <f t="shared" si="524"/>
        <v>926.91000000000349</v>
      </c>
      <c r="P1124" s="43">
        <f t="shared" si="524"/>
        <v>0</v>
      </c>
      <c r="Q1124" s="43">
        <f t="shared" si="524"/>
        <v>0</v>
      </c>
      <c r="R1124" s="43">
        <f t="shared" si="524"/>
        <v>0</v>
      </c>
      <c r="S1124" s="43">
        <f t="shared" si="524"/>
        <v>0</v>
      </c>
      <c r="T1124" s="43">
        <f t="shared" si="524"/>
        <v>0</v>
      </c>
      <c r="U1124" s="43">
        <f t="shared" si="524"/>
        <v>0</v>
      </c>
      <c r="V1124" s="43">
        <f t="shared" si="524"/>
        <v>0</v>
      </c>
      <c r="W1124" s="43">
        <f t="shared" si="524"/>
        <v>0</v>
      </c>
      <c r="X1124" s="43">
        <f t="shared" si="524"/>
        <v>0</v>
      </c>
      <c r="Y1124" s="43">
        <f t="shared" si="524"/>
        <v>0</v>
      </c>
      <c r="Z1124" s="43">
        <f t="shared" si="524"/>
        <v>1122568.98</v>
      </c>
      <c r="AA1124" s="43">
        <f t="shared" si="524"/>
        <v>1171808431.02</v>
      </c>
      <c r="AB1124" s="44">
        <f>Z1124/D1124</f>
        <v>9.5706310089851835E-4</v>
      </c>
      <c r="AC1124" s="35"/>
      <c r="AE1124" s="37"/>
      <c r="AF1124" s="37"/>
    </row>
    <row r="1125" spans="1:32" s="36" customFormat="1" ht="18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 t="shared" ref="Z1125" si="525">SUM(M1125:Y1125)</f>
        <v>0</v>
      </c>
      <c r="AA1125" s="34">
        <f>D1125-Z1125</f>
        <v>0</v>
      </c>
      <c r="AB1125" s="41"/>
      <c r="AC1125" s="35"/>
      <c r="AE1125" s="37"/>
      <c r="AF1125" s="37"/>
    </row>
    <row r="1126" spans="1:32" s="36" customFormat="1" ht="18" customHeight="1" x14ac:dyDescent="0.25">
      <c r="A1126" s="42" t="s">
        <v>40</v>
      </c>
      <c r="B1126" s="43">
        <f t="shared" ref="B1126:AA1126" si="526">B1125+B1124</f>
        <v>1172931000</v>
      </c>
      <c r="C1126" s="43">
        <f t="shared" si="526"/>
        <v>0</v>
      </c>
      <c r="D1126" s="43">
        <f t="shared" si="526"/>
        <v>1172931000</v>
      </c>
      <c r="E1126" s="43">
        <f t="shared" si="526"/>
        <v>1122568.98</v>
      </c>
      <c r="F1126" s="43">
        <f t="shared" si="526"/>
        <v>0</v>
      </c>
      <c r="G1126" s="43">
        <f t="shared" si="526"/>
        <v>0</v>
      </c>
      <c r="H1126" s="43">
        <f t="shared" si="526"/>
        <v>0</v>
      </c>
      <c r="I1126" s="43">
        <f t="shared" si="526"/>
        <v>0</v>
      </c>
      <c r="J1126" s="43">
        <f t="shared" si="526"/>
        <v>0</v>
      </c>
      <c r="K1126" s="43">
        <f t="shared" si="526"/>
        <v>0</v>
      </c>
      <c r="L1126" s="43">
        <f t="shared" si="526"/>
        <v>0</v>
      </c>
      <c r="M1126" s="43">
        <f t="shared" si="526"/>
        <v>0</v>
      </c>
      <c r="N1126" s="43">
        <f t="shared" si="526"/>
        <v>1121642.07</v>
      </c>
      <c r="O1126" s="43">
        <f t="shared" si="526"/>
        <v>926.91000000000349</v>
      </c>
      <c r="P1126" s="43">
        <f t="shared" si="526"/>
        <v>0</v>
      </c>
      <c r="Q1126" s="43">
        <f t="shared" si="526"/>
        <v>0</v>
      </c>
      <c r="R1126" s="43">
        <f t="shared" si="526"/>
        <v>0</v>
      </c>
      <c r="S1126" s="43">
        <f t="shared" si="526"/>
        <v>0</v>
      </c>
      <c r="T1126" s="43">
        <f t="shared" si="526"/>
        <v>0</v>
      </c>
      <c r="U1126" s="43">
        <f t="shared" si="526"/>
        <v>0</v>
      </c>
      <c r="V1126" s="43">
        <f t="shared" si="526"/>
        <v>0</v>
      </c>
      <c r="W1126" s="43">
        <f t="shared" si="526"/>
        <v>0</v>
      </c>
      <c r="X1126" s="43">
        <f t="shared" si="526"/>
        <v>0</v>
      </c>
      <c r="Y1126" s="43">
        <f t="shared" si="526"/>
        <v>0</v>
      </c>
      <c r="Z1126" s="43">
        <f t="shared" si="526"/>
        <v>1122568.98</v>
      </c>
      <c r="AA1126" s="43">
        <f t="shared" si="526"/>
        <v>1171808431.02</v>
      </c>
      <c r="AB1126" s="44">
        <f>Z1126/D1126</f>
        <v>9.5706310089851835E-4</v>
      </c>
      <c r="AC1126" s="46"/>
      <c r="AE1126" s="37"/>
      <c r="AF1126" s="37"/>
    </row>
    <row r="1127" spans="1:32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  <c r="AF1127" s="37"/>
    </row>
    <row r="1128" spans="1:32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  <c r="AF1128" s="37"/>
    </row>
    <row r="1129" spans="1:32" s="36" customFormat="1" ht="15" customHeight="1" x14ac:dyDescent="0.25">
      <c r="A1129" s="51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  <c r="AF1129" s="37"/>
    </row>
    <row r="1130" spans="1:32" s="36" customFormat="1" ht="18" customHeight="1" x14ac:dyDescent="0.2">
      <c r="A1130" s="40" t="s">
        <v>34</v>
      </c>
      <c r="B1130" s="34">
        <f>[1]consoCURRENT!E23310</f>
        <v>1494000</v>
      </c>
      <c r="C1130" s="34">
        <f>[1]consoCURRENT!F23310</f>
        <v>0</v>
      </c>
      <c r="D1130" s="34">
        <f>[1]consoCURRENT!G23310</f>
        <v>1494000</v>
      </c>
      <c r="E1130" s="34">
        <f>[1]consoCURRENT!H23310</f>
        <v>193528.91999999998</v>
      </c>
      <c r="F1130" s="34">
        <f>[1]consoCURRENT!I23310</f>
        <v>0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99927.88</v>
      </c>
      <c r="O1130" s="34">
        <f>[1]consoCURRENT!R23310</f>
        <v>93601.04</v>
      </c>
      <c r="P1130" s="34">
        <f>[1]consoCURRENT!S23310</f>
        <v>0</v>
      </c>
      <c r="Q1130" s="34">
        <f>[1]consoCURRENT!T23310</f>
        <v>0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193528.91999999998</v>
      </c>
      <c r="AA1130" s="34">
        <f>D1130-Z1130</f>
        <v>1300471.08</v>
      </c>
      <c r="AB1130" s="41">
        <f>Z1130/D1130</f>
        <v>0.1295374297188755</v>
      </c>
      <c r="AC1130" s="35"/>
      <c r="AE1130" s="37"/>
      <c r="AF1130" s="37"/>
    </row>
    <row r="1131" spans="1:32" s="36" customFormat="1" ht="18" customHeight="1" x14ac:dyDescent="0.2">
      <c r="A1131" s="40" t="s">
        <v>35</v>
      </c>
      <c r="B1131" s="34">
        <f>[1]consoCURRENT!E23423</f>
        <v>607768000</v>
      </c>
      <c r="C1131" s="34">
        <f>[1]consoCURRENT!F23423</f>
        <v>0</v>
      </c>
      <c r="D1131" s="34">
        <f>[1]consoCURRENT!G23423</f>
        <v>607768000</v>
      </c>
      <c r="E1131" s="34">
        <f>[1]consoCURRENT!H23423</f>
        <v>292799175.12</v>
      </c>
      <c r="F1131" s="34">
        <f>[1]consoCURRENT!I23423</f>
        <v>0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250302580.31</v>
      </c>
      <c r="O1131" s="34">
        <f>[1]consoCURRENT!R23423</f>
        <v>42496594.810000002</v>
      </c>
      <c r="P1131" s="34">
        <f>[1]consoCURRENT!S23423</f>
        <v>0</v>
      </c>
      <c r="Q1131" s="34">
        <f>[1]consoCURRENT!T23423</f>
        <v>0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 t="shared" ref="Z1131:Z1133" si="527">SUM(M1131:Y1131)</f>
        <v>292799175.12</v>
      </c>
      <c r="AA1131" s="34">
        <f>D1131-Z1131</f>
        <v>314968824.88</v>
      </c>
      <c r="AB1131" s="41">
        <f>Z1131/D1131</f>
        <v>0.48176142067367811</v>
      </c>
      <c r="AC1131" s="35"/>
      <c r="AE1131" s="37"/>
      <c r="AF1131" s="37"/>
    </row>
    <row r="1132" spans="1:32" s="36" customFormat="1" ht="18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 t="shared" si="527"/>
        <v>0</v>
      </c>
      <c r="AA1132" s="34">
        <f>D1132-Z1132</f>
        <v>0</v>
      </c>
      <c r="AB1132" s="41"/>
      <c r="AC1132" s="35"/>
      <c r="AE1132" s="37"/>
      <c r="AF1132" s="37"/>
    </row>
    <row r="1133" spans="1:32" s="36" customFormat="1" ht="18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 t="shared" si="527"/>
        <v>0</v>
      </c>
      <c r="AA1133" s="34">
        <f>D1133-Z1133</f>
        <v>0</v>
      </c>
      <c r="AB1133" s="41"/>
      <c r="AC1133" s="35"/>
      <c r="AE1133" s="37"/>
      <c r="AF1133" s="37"/>
    </row>
    <row r="1134" spans="1:32" s="36" customFormat="1" ht="18" customHeight="1" x14ac:dyDescent="0.25">
      <c r="A1134" s="42" t="s">
        <v>38</v>
      </c>
      <c r="B1134" s="43">
        <f t="shared" ref="B1134:AA1134" si="528">SUM(B1130:B1133)</f>
        <v>609262000</v>
      </c>
      <c r="C1134" s="43">
        <f t="shared" si="528"/>
        <v>0</v>
      </c>
      <c r="D1134" s="43">
        <f t="shared" si="528"/>
        <v>609262000</v>
      </c>
      <c r="E1134" s="43">
        <f t="shared" si="528"/>
        <v>292992704.04000002</v>
      </c>
      <c r="F1134" s="43">
        <f t="shared" si="528"/>
        <v>0</v>
      </c>
      <c r="G1134" s="43">
        <f t="shared" si="528"/>
        <v>0</v>
      </c>
      <c r="H1134" s="43">
        <f t="shared" si="528"/>
        <v>0</v>
      </c>
      <c r="I1134" s="43">
        <f t="shared" si="528"/>
        <v>0</v>
      </c>
      <c r="J1134" s="43">
        <f t="shared" si="528"/>
        <v>0</v>
      </c>
      <c r="K1134" s="43">
        <f t="shared" si="528"/>
        <v>0</v>
      </c>
      <c r="L1134" s="43">
        <f t="shared" si="528"/>
        <v>0</v>
      </c>
      <c r="M1134" s="43">
        <f t="shared" si="528"/>
        <v>0</v>
      </c>
      <c r="N1134" s="43">
        <f t="shared" si="528"/>
        <v>250402508.19</v>
      </c>
      <c r="O1134" s="43">
        <f t="shared" si="528"/>
        <v>42590195.850000001</v>
      </c>
      <c r="P1134" s="43">
        <f t="shared" si="528"/>
        <v>0</v>
      </c>
      <c r="Q1134" s="43">
        <f t="shared" si="528"/>
        <v>0</v>
      </c>
      <c r="R1134" s="43">
        <f t="shared" si="528"/>
        <v>0</v>
      </c>
      <c r="S1134" s="43">
        <f t="shared" si="528"/>
        <v>0</v>
      </c>
      <c r="T1134" s="43">
        <f t="shared" si="528"/>
        <v>0</v>
      </c>
      <c r="U1134" s="43">
        <f t="shared" si="528"/>
        <v>0</v>
      </c>
      <c r="V1134" s="43">
        <f t="shared" si="528"/>
        <v>0</v>
      </c>
      <c r="W1134" s="43">
        <f t="shared" si="528"/>
        <v>0</v>
      </c>
      <c r="X1134" s="43">
        <f t="shared" si="528"/>
        <v>0</v>
      </c>
      <c r="Y1134" s="43">
        <f t="shared" si="528"/>
        <v>0</v>
      </c>
      <c r="Z1134" s="43">
        <f t="shared" si="528"/>
        <v>292992704.04000002</v>
      </c>
      <c r="AA1134" s="43">
        <f t="shared" si="528"/>
        <v>316269295.95999998</v>
      </c>
      <c r="AB1134" s="44">
        <f>Z1134/D1134</f>
        <v>0.48089771566255574</v>
      </c>
      <c r="AC1134" s="35"/>
      <c r="AE1134" s="37"/>
      <c r="AF1134" s="37"/>
    </row>
    <row r="1135" spans="1:32" s="36" customFormat="1" ht="18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 t="shared" ref="Z1135" si="529">SUM(M1135:Y1135)</f>
        <v>0</v>
      </c>
      <c r="AA1135" s="34">
        <f>D1135-Z1135</f>
        <v>0</v>
      </c>
      <c r="AB1135" s="41"/>
      <c r="AC1135" s="35"/>
      <c r="AE1135" s="37"/>
      <c r="AF1135" s="37"/>
    </row>
    <row r="1136" spans="1:32" s="36" customFormat="1" ht="18" customHeight="1" x14ac:dyDescent="0.25">
      <c r="A1136" s="42" t="s">
        <v>40</v>
      </c>
      <c r="B1136" s="43">
        <f t="shared" ref="B1136:AA1136" si="530">B1135+B1134</f>
        <v>609262000</v>
      </c>
      <c r="C1136" s="43">
        <f t="shared" si="530"/>
        <v>0</v>
      </c>
      <c r="D1136" s="43">
        <f t="shared" si="530"/>
        <v>609262000</v>
      </c>
      <c r="E1136" s="43">
        <f t="shared" si="530"/>
        <v>292992704.04000002</v>
      </c>
      <c r="F1136" s="43">
        <f t="shared" si="530"/>
        <v>0</v>
      </c>
      <c r="G1136" s="43">
        <f t="shared" si="530"/>
        <v>0</v>
      </c>
      <c r="H1136" s="43">
        <f t="shared" si="530"/>
        <v>0</v>
      </c>
      <c r="I1136" s="43">
        <f t="shared" si="530"/>
        <v>0</v>
      </c>
      <c r="J1136" s="43">
        <f t="shared" si="530"/>
        <v>0</v>
      </c>
      <c r="K1136" s="43">
        <f t="shared" si="530"/>
        <v>0</v>
      </c>
      <c r="L1136" s="43">
        <f t="shared" si="530"/>
        <v>0</v>
      </c>
      <c r="M1136" s="43">
        <f t="shared" si="530"/>
        <v>0</v>
      </c>
      <c r="N1136" s="43">
        <f t="shared" si="530"/>
        <v>250402508.19</v>
      </c>
      <c r="O1136" s="43">
        <f t="shared" si="530"/>
        <v>42590195.850000001</v>
      </c>
      <c r="P1136" s="43">
        <f t="shared" si="530"/>
        <v>0</v>
      </c>
      <c r="Q1136" s="43">
        <f t="shared" si="530"/>
        <v>0</v>
      </c>
      <c r="R1136" s="43">
        <f t="shared" si="530"/>
        <v>0</v>
      </c>
      <c r="S1136" s="43">
        <f t="shared" si="530"/>
        <v>0</v>
      </c>
      <c r="T1136" s="43">
        <f t="shared" si="530"/>
        <v>0</v>
      </c>
      <c r="U1136" s="43">
        <f t="shared" si="530"/>
        <v>0</v>
      </c>
      <c r="V1136" s="43">
        <f t="shared" si="530"/>
        <v>0</v>
      </c>
      <c r="W1136" s="43">
        <f t="shared" si="530"/>
        <v>0</v>
      </c>
      <c r="X1136" s="43">
        <f t="shared" si="530"/>
        <v>0</v>
      </c>
      <c r="Y1136" s="43">
        <f t="shared" si="530"/>
        <v>0</v>
      </c>
      <c r="Z1136" s="43">
        <f t="shared" si="530"/>
        <v>292992704.04000002</v>
      </c>
      <c r="AA1136" s="43">
        <f t="shared" si="530"/>
        <v>316269295.95999998</v>
      </c>
      <c r="AB1136" s="44">
        <f>Z1136/D1136</f>
        <v>0.48089771566255574</v>
      </c>
      <c r="AC1136" s="46"/>
      <c r="AE1136" s="37"/>
      <c r="AF1136" s="37"/>
    </row>
    <row r="1137" spans="1:32" s="36" customFormat="1" ht="10.9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  <c r="AF1137" s="37"/>
    </row>
    <row r="1138" spans="1:32" s="36" customFormat="1" ht="10.9" customHeight="1" x14ac:dyDescent="0.25">
      <c r="A1138" s="51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  <c r="AF1138" s="37"/>
    </row>
    <row r="1139" spans="1:32" s="36" customFormat="1" ht="15" customHeight="1" x14ac:dyDescent="0.25">
      <c r="A1139" s="51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  <c r="AF1139" s="37"/>
    </row>
    <row r="1140" spans="1:32" s="36" customFormat="1" ht="18" customHeight="1" x14ac:dyDescent="0.2">
      <c r="A1140" s="40" t="s">
        <v>34</v>
      </c>
      <c r="B1140" s="34">
        <f>[1]consoCURRENT!E23523</f>
        <v>1494000</v>
      </c>
      <c r="C1140" s="34">
        <f>[1]consoCURRENT!F23523</f>
        <v>0</v>
      </c>
      <c r="D1140" s="34">
        <f>[1]consoCURRENT!G23523</f>
        <v>1494000</v>
      </c>
      <c r="E1140" s="34">
        <f>[1]consoCURRENT!H23523</f>
        <v>191441.32</v>
      </c>
      <c r="F1140" s="34">
        <f>[1]consoCURRENT!I23523</f>
        <v>0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93098.880000000005</v>
      </c>
      <c r="O1140" s="34">
        <f>[1]consoCURRENT!R23523</f>
        <v>98342.44</v>
      </c>
      <c r="P1140" s="34">
        <f>[1]consoCURRENT!S23523</f>
        <v>0</v>
      </c>
      <c r="Q1140" s="34">
        <f>[1]consoCURRENT!T23523</f>
        <v>0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191441.32</v>
      </c>
      <c r="AA1140" s="34">
        <f>D1140-Z1140</f>
        <v>1302558.68</v>
      </c>
      <c r="AB1140" s="41">
        <f>Z1140/D1140</f>
        <v>0.12814010709504686</v>
      </c>
      <c r="AC1140" s="35"/>
      <c r="AE1140" s="37"/>
      <c r="AF1140" s="37"/>
    </row>
    <row r="1141" spans="1:32" s="36" customFormat="1" ht="18" customHeight="1" x14ac:dyDescent="0.2">
      <c r="A1141" s="40" t="s">
        <v>35</v>
      </c>
      <c r="B1141" s="34">
        <f>[1]consoCURRENT!E23636</f>
        <v>1327997000</v>
      </c>
      <c r="C1141" s="34">
        <f>[1]consoCURRENT!F23636</f>
        <v>0</v>
      </c>
      <c r="D1141" s="34">
        <f>[1]consoCURRENT!G23636</f>
        <v>1327997000</v>
      </c>
      <c r="E1141" s="34">
        <f>[1]consoCURRENT!H23636</f>
        <v>608294787.25999999</v>
      </c>
      <c r="F1141" s="34">
        <f>[1]consoCURRENT!I23636</f>
        <v>0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2783005.89</v>
      </c>
      <c r="O1141" s="34">
        <f>[1]consoCURRENT!R23636</f>
        <v>605511781.37</v>
      </c>
      <c r="P1141" s="34">
        <f>[1]consoCURRENT!S23636</f>
        <v>0</v>
      </c>
      <c r="Q1141" s="34">
        <f>[1]consoCURRENT!T23636</f>
        <v>0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 t="shared" ref="Z1141:Z1143" si="531">SUM(M1141:Y1141)</f>
        <v>608294787.25999999</v>
      </c>
      <c r="AA1141" s="34">
        <f>D1141-Z1141</f>
        <v>719702212.74000001</v>
      </c>
      <c r="AB1141" s="41">
        <f>Z1141/D1141</f>
        <v>0.45805433842094523</v>
      </c>
      <c r="AC1141" s="35"/>
      <c r="AE1141" s="37"/>
      <c r="AF1141" s="37"/>
    </row>
    <row r="1142" spans="1:32" s="36" customFormat="1" ht="18" customHeight="1" x14ac:dyDescent="0.2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 t="shared" si="531"/>
        <v>0</v>
      </c>
      <c r="AA1142" s="54">
        <f>D1142-Z1142</f>
        <v>0</v>
      </c>
      <c r="AB1142" s="55"/>
      <c r="AC1142" s="54"/>
      <c r="AE1142" s="37"/>
      <c r="AF1142" s="37"/>
    </row>
    <row r="1143" spans="1:32" s="36" customFormat="1" ht="18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 t="shared" si="531"/>
        <v>0</v>
      </c>
      <c r="AA1143" s="34">
        <f>D1143-Z1143</f>
        <v>0</v>
      </c>
      <c r="AB1143" s="41"/>
      <c r="AC1143" s="35"/>
      <c r="AE1143" s="37"/>
      <c r="AF1143" s="37"/>
    </row>
    <row r="1144" spans="1:32" s="36" customFormat="1" ht="18" customHeight="1" x14ac:dyDescent="0.25">
      <c r="A1144" s="42" t="s">
        <v>38</v>
      </c>
      <c r="B1144" s="43">
        <f t="shared" ref="B1144:AA1144" si="532">SUM(B1140:B1143)</f>
        <v>1329491000</v>
      </c>
      <c r="C1144" s="43">
        <f t="shared" si="532"/>
        <v>0</v>
      </c>
      <c r="D1144" s="43">
        <f t="shared" si="532"/>
        <v>1329491000</v>
      </c>
      <c r="E1144" s="43">
        <f t="shared" si="532"/>
        <v>608486228.58000004</v>
      </c>
      <c r="F1144" s="43">
        <f t="shared" si="532"/>
        <v>0</v>
      </c>
      <c r="G1144" s="43">
        <f t="shared" si="532"/>
        <v>0</v>
      </c>
      <c r="H1144" s="43">
        <f t="shared" si="532"/>
        <v>0</v>
      </c>
      <c r="I1144" s="43">
        <f t="shared" si="532"/>
        <v>0</v>
      </c>
      <c r="J1144" s="43">
        <f t="shared" si="532"/>
        <v>0</v>
      </c>
      <c r="K1144" s="43">
        <f t="shared" si="532"/>
        <v>0</v>
      </c>
      <c r="L1144" s="43">
        <f t="shared" si="532"/>
        <v>0</v>
      </c>
      <c r="M1144" s="43">
        <f t="shared" si="532"/>
        <v>0</v>
      </c>
      <c r="N1144" s="43">
        <f t="shared" si="532"/>
        <v>2876104.77</v>
      </c>
      <c r="O1144" s="43">
        <f t="shared" si="532"/>
        <v>605610123.81000006</v>
      </c>
      <c r="P1144" s="43">
        <f t="shared" si="532"/>
        <v>0</v>
      </c>
      <c r="Q1144" s="43">
        <f t="shared" si="532"/>
        <v>0</v>
      </c>
      <c r="R1144" s="43">
        <f t="shared" si="532"/>
        <v>0</v>
      </c>
      <c r="S1144" s="43">
        <f t="shared" si="532"/>
        <v>0</v>
      </c>
      <c r="T1144" s="43">
        <f t="shared" si="532"/>
        <v>0</v>
      </c>
      <c r="U1144" s="43">
        <f t="shared" si="532"/>
        <v>0</v>
      </c>
      <c r="V1144" s="43">
        <f t="shared" si="532"/>
        <v>0</v>
      </c>
      <c r="W1144" s="43">
        <f t="shared" si="532"/>
        <v>0</v>
      </c>
      <c r="X1144" s="43">
        <f t="shared" si="532"/>
        <v>0</v>
      </c>
      <c r="Y1144" s="43">
        <f t="shared" si="532"/>
        <v>0</v>
      </c>
      <c r="Z1144" s="43">
        <f t="shared" si="532"/>
        <v>608486228.58000004</v>
      </c>
      <c r="AA1144" s="43">
        <f t="shared" si="532"/>
        <v>721004771.41999996</v>
      </c>
      <c r="AB1144" s="44">
        <f>Z1144/D1144</f>
        <v>0.45768360115262158</v>
      </c>
      <c r="AC1144" s="35"/>
      <c r="AE1144" s="37"/>
      <c r="AF1144" s="37"/>
    </row>
    <row r="1145" spans="1:32" s="36" customFormat="1" ht="14.45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 t="shared" ref="Z1145" si="533">SUM(M1145:Y1145)</f>
        <v>0</v>
      </c>
      <c r="AA1145" s="34">
        <f>D1145-Z1145</f>
        <v>0</v>
      </c>
      <c r="AB1145" s="41"/>
      <c r="AC1145" s="35"/>
      <c r="AE1145" s="37"/>
      <c r="AF1145" s="37"/>
    </row>
    <row r="1146" spans="1:32" s="36" customFormat="1" ht="18" customHeight="1" x14ac:dyDescent="0.25">
      <c r="A1146" s="42" t="s">
        <v>40</v>
      </c>
      <c r="B1146" s="43">
        <f t="shared" ref="B1146:AA1146" si="534">B1145+B1144</f>
        <v>1329491000</v>
      </c>
      <c r="C1146" s="43">
        <f t="shared" si="534"/>
        <v>0</v>
      </c>
      <c r="D1146" s="43">
        <f t="shared" si="534"/>
        <v>1329491000</v>
      </c>
      <c r="E1146" s="43">
        <f t="shared" si="534"/>
        <v>608486228.58000004</v>
      </c>
      <c r="F1146" s="43">
        <f t="shared" si="534"/>
        <v>0</v>
      </c>
      <c r="G1146" s="43">
        <f t="shared" si="534"/>
        <v>0</v>
      </c>
      <c r="H1146" s="43">
        <f t="shared" si="534"/>
        <v>0</v>
      </c>
      <c r="I1146" s="43">
        <f t="shared" si="534"/>
        <v>0</v>
      </c>
      <c r="J1146" s="43">
        <f t="shared" si="534"/>
        <v>0</v>
      </c>
      <c r="K1146" s="43">
        <f t="shared" si="534"/>
        <v>0</v>
      </c>
      <c r="L1146" s="43">
        <f t="shared" si="534"/>
        <v>0</v>
      </c>
      <c r="M1146" s="43">
        <f t="shared" si="534"/>
        <v>0</v>
      </c>
      <c r="N1146" s="43">
        <f t="shared" si="534"/>
        <v>2876104.77</v>
      </c>
      <c r="O1146" s="43">
        <f t="shared" si="534"/>
        <v>605610123.81000006</v>
      </c>
      <c r="P1146" s="43">
        <f t="shared" si="534"/>
        <v>0</v>
      </c>
      <c r="Q1146" s="43">
        <f t="shared" si="534"/>
        <v>0</v>
      </c>
      <c r="R1146" s="43">
        <f t="shared" si="534"/>
        <v>0</v>
      </c>
      <c r="S1146" s="43">
        <f t="shared" si="534"/>
        <v>0</v>
      </c>
      <c r="T1146" s="43">
        <f t="shared" si="534"/>
        <v>0</v>
      </c>
      <c r="U1146" s="43">
        <f t="shared" si="534"/>
        <v>0</v>
      </c>
      <c r="V1146" s="43">
        <f t="shared" si="534"/>
        <v>0</v>
      </c>
      <c r="W1146" s="43">
        <f t="shared" si="534"/>
        <v>0</v>
      </c>
      <c r="X1146" s="43">
        <f t="shared" si="534"/>
        <v>0</v>
      </c>
      <c r="Y1146" s="43">
        <f t="shared" si="534"/>
        <v>0</v>
      </c>
      <c r="Z1146" s="43">
        <f t="shared" si="534"/>
        <v>608486228.58000004</v>
      </c>
      <c r="AA1146" s="43">
        <f t="shared" si="534"/>
        <v>721004771.41999996</v>
      </c>
      <c r="AB1146" s="44">
        <f>Z1146/D1146</f>
        <v>0.45768360115262158</v>
      </c>
      <c r="AC1146" s="46"/>
      <c r="AE1146" s="37"/>
      <c r="AF1146" s="37"/>
    </row>
    <row r="1147" spans="1:32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  <c r="AF1147" s="37"/>
    </row>
    <row r="1148" spans="1:32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  <c r="AF1148" s="37"/>
    </row>
    <row r="1149" spans="1:32" s="36" customFormat="1" ht="15" customHeight="1" x14ac:dyDescent="0.25">
      <c r="A1149" s="51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  <c r="AF1149" s="37"/>
    </row>
    <row r="1150" spans="1:32" s="36" customFormat="1" ht="18" customHeight="1" x14ac:dyDescent="0.2">
      <c r="A1150" s="40" t="s">
        <v>34</v>
      </c>
      <c r="B1150" s="34">
        <f>[1]consoCURRENT!E23736</f>
        <v>1494000</v>
      </c>
      <c r="C1150" s="34">
        <f>[1]consoCURRENT!F23736</f>
        <v>0</v>
      </c>
      <c r="D1150" s="34">
        <f>[1]consoCURRENT!G23736</f>
        <v>1494000</v>
      </c>
      <c r="E1150" s="34">
        <f>[1]consoCURRENT!H23736</f>
        <v>194045.84</v>
      </c>
      <c r="F1150" s="34">
        <f>[1]consoCURRENT!I23736</f>
        <v>0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88177</v>
      </c>
      <c r="O1150" s="34">
        <f>[1]consoCURRENT!R23736</f>
        <v>105868.84</v>
      </c>
      <c r="P1150" s="34">
        <f>[1]consoCURRENT!S23736</f>
        <v>0</v>
      </c>
      <c r="Q1150" s="34">
        <f>[1]consoCURRENT!T23736</f>
        <v>0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194045.84</v>
      </c>
      <c r="AA1150" s="34">
        <f>D1150-Z1150</f>
        <v>1299954.1599999999</v>
      </c>
      <c r="AB1150" s="41">
        <f>Z1150/D1150</f>
        <v>0.12988342704149933</v>
      </c>
      <c r="AC1150" s="35"/>
      <c r="AE1150" s="37"/>
      <c r="AF1150" s="37"/>
    </row>
    <row r="1151" spans="1:32" s="36" customFormat="1" ht="18" customHeight="1" x14ac:dyDescent="0.2">
      <c r="A1151" s="40" t="s">
        <v>35</v>
      </c>
      <c r="B1151" s="34">
        <f>[1]consoCURRENT!E23849</f>
        <v>679560000</v>
      </c>
      <c r="C1151" s="34">
        <f>[1]consoCURRENT!F23849</f>
        <v>0</v>
      </c>
      <c r="D1151" s="34">
        <f>[1]consoCURRENT!G23849</f>
        <v>679560000</v>
      </c>
      <c r="E1151" s="34">
        <f>[1]consoCURRENT!H23849</f>
        <v>742994.87000000011</v>
      </c>
      <c r="F1151" s="34">
        <f>[1]consoCURRENT!I23849</f>
        <v>0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178065.83000000002</v>
      </c>
      <c r="O1151" s="34">
        <f>[1]consoCURRENT!R23849</f>
        <v>564929.04</v>
      </c>
      <c r="P1151" s="34">
        <f>[1]consoCURRENT!S23849</f>
        <v>0</v>
      </c>
      <c r="Q1151" s="34">
        <f>[1]consoCURRENT!T23849</f>
        <v>0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 t="shared" ref="Z1151:Z1153" si="535">SUM(M1151:Y1151)</f>
        <v>742994.87000000011</v>
      </c>
      <c r="AA1151" s="34">
        <f>D1151-Z1151</f>
        <v>678817005.13</v>
      </c>
      <c r="AB1151" s="41">
        <f>Z1151/D1151</f>
        <v>1.0933469745129203E-3</v>
      </c>
      <c r="AC1151" s="35"/>
      <c r="AE1151" s="37"/>
      <c r="AF1151" s="37"/>
    </row>
    <row r="1152" spans="1:32" s="36" customFormat="1" ht="18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 t="shared" si="535"/>
        <v>0</v>
      </c>
      <c r="AA1152" s="34">
        <f>D1152-Z1152</f>
        <v>0</v>
      </c>
      <c r="AB1152" s="41"/>
      <c r="AC1152" s="35"/>
      <c r="AE1152" s="37"/>
      <c r="AF1152" s="37"/>
    </row>
    <row r="1153" spans="1:32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 t="shared" si="535"/>
        <v>0</v>
      </c>
      <c r="AA1153" s="34">
        <f>D1153-Z1153</f>
        <v>0</v>
      </c>
      <c r="AB1153" s="41"/>
      <c r="AC1153" s="35"/>
      <c r="AE1153" s="37"/>
      <c r="AF1153" s="37"/>
    </row>
    <row r="1154" spans="1:32" s="36" customFormat="1" ht="18" customHeight="1" x14ac:dyDescent="0.25">
      <c r="A1154" s="42" t="s">
        <v>38</v>
      </c>
      <c r="B1154" s="43">
        <f t="shared" ref="B1154:AA1154" si="536">SUM(B1150:B1153)</f>
        <v>681054000</v>
      </c>
      <c r="C1154" s="43">
        <f t="shared" si="536"/>
        <v>0</v>
      </c>
      <c r="D1154" s="43">
        <f t="shared" si="536"/>
        <v>681054000</v>
      </c>
      <c r="E1154" s="43">
        <f t="shared" si="536"/>
        <v>937040.71000000008</v>
      </c>
      <c r="F1154" s="43">
        <f t="shared" si="536"/>
        <v>0</v>
      </c>
      <c r="G1154" s="43">
        <f t="shared" si="536"/>
        <v>0</v>
      </c>
      <c r="H1154" s="43">
        <f t="shared" si="536"/>
        <v>0</v>
      </c>
      <c r="I1154" s="43">
        <f t="shared" si="536"/>
        <v>0</v>
      </c>
      <c r="J1154" s="43">
        <f t="shared" si="536"/>
        <v>0</v>
      </c>
      <c r="K1154" s="43">
        <f t="shared" si="536"/>
        <v>0</v>
      </c>
      <c r="L1154" s="43">
        <f t="shared" si="536"/>
        <v>0</v>
      </c>
      <c r="M1154" s="43">
        <f t="shared" si="536"/>
        <v>0</v>
      </c>
      <c r="N1154" s="43">
        <f t="shared" si="536"/>
        <v>266242.83</v>
      </c>
      <c r="O1154" s="43">
        <f t="shared" si="536"/>
        <v>670797.88</v>
      </c>
      <c r="P1154" s="43">
        <f t="shared" si="536"/>
        <v>0</v>
      </c>
      <c r="Q1154" s="43">
        <f t="shared" si="536"/>
        <v>0</v>
      </c>
      <c r="R1154" s="43">
        <f t="shared" si="536"/>
        <v>0</v>
      </c>
      <c r="S1154" s="43">
        <f t="shared" si="536"/>
        <v>0</v>
      </c>
      <c r="T1154" s="43">
        <f t="shared" si="536"/>
        <v>0</v>
      </c>
      <c r="U1154" s="43">
        <f t="shared" si="536"/>
        <v>0</v>
      </c>
      <c r="V1154" s="43">
        <f t="shared" si="536"/>
        <v>0</v>
      </c>
      <c r="W1154" s="43">
        <f t="shared" si="536"/>
        <v>0</v>
      </c>
      <c r="X1154" s="43">
        <f t="shared" si="536"/>
        <v>0</v>
      </c>
      <c r="Y1154" s="43">
        <f t="shared" si="536"/>
        <v>0</v>
      </c>
      <c r="Z1154" s="43">
        <f t="shared" si="536"/>
        <v>937040.71000000008</v>
      </c>
      <c r="AA1154" s="43">
        <f t="shared" si="536"/>
        <v>680116959.28999996</v>
      </c>
      <c r="AB1154" s="44">
        <f>Z1154/D1154</f>
        <v>1.3758684480232111E-3</v>
      </c>
      <c r="AC1154" s="35"/>
      <c r="AE1154" s="37"/>
      <c r="AF1154" s="37"/>
    </row>
    <row r="1155" spans="1:32" s="36" customFormat="1" ht="18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 t="shared" ref="Z1155" si="537">SUM(M1155:Y1155)</f>
        <v>0</v>
      </c>
      <c r="AA1155" s="34">
        <f>D1155-Z1155</f>
        <v>0</v>
      </c>
      <c r="AB1155" s="41"/>
      <c r="AC1155" s="35"/>
      <c r="AE1155" s="37"/>
      <c r="AF1155" s="37"/>
    </row>
    <row r="1156" spans="1:32" s="36" customFormat="1" ht="18" customHeight="1" x14ac:dyDescent="0.25">
      <c r="A1156" s="42" t="s">
        <v>40</v>
      </c>
      <c r="B1156" s="43">
        <f t="shared" ref="B1156:AA1156" si="538">B1155+B1154</f>
        <v>681054000</v>
      </c>
      <c r="C1156" s="43">
        <f t="shared" si="538"/>
        <v>0</v>
      </c>
      <c r="D1156" s="43">
        <f t="shared" si="538"/>
        <v>681054000</v>
      </c>
      <c r="E1156" s="43">
        <f t="shared" si="538"/>
        <v>937040.71000000008</v>
      </c>
      <c r="F1156" s="43">
        <f t="shared" si="538"/>
        <v>0</v>
      </c>
      <c r="G1156" s="43">
        <f t="shared" si="538"/>
        <v>0</v>
      </c>
      <c r="H1156" s="43">
        <f t="shared" si="538"/>
        <v>0</v>
      </c>
      <c r="I1156" s="43">
        <f t="shared" si="538"/>
        <v>0</v>
      </c>
      <c r="J1156" s="43">
        <f t="shared" si="538"/>
        <v>0</v>
      </c>
      <c r="K1156" s="43">
        <f t="shared" si="538"/>
        <v>0</v>
      </c>
      <c r="L1156" s="43">
        <f t="shared" si="538"/>
        <v>0</v>
      </c>
      <c r="M1156" s="43">
        <f t="shared" si="538"/>
        <v>0</v>
      </c>
      <c r="N1156" s="43">
        <f t="shared" si="538"/>
        <v>266242.83</v>
      </c>
      <c r="O1156" s="43">
        <f t="shared" si="538"/>
        <v>670797.88</v>
      </c>
      <c r="P1156" s="43">
        <f t="shared" si="538"/>
        <v>0</v>
      </c>
      <c r="Q1156" s="43">
        <f t="shared" si="538"/>
        <v>0</v>
      </c>
      <c r="R1156" s="43">
        <f t="shared" si="538"/>
        <v>0</v>
      </c>
      <c r="S1156" s="43">
        <f t="shared" si="538"/>
        <v>0</v>
      </c>
      <c r="T1156" s="43">
        <f t="shared" si="538"/>
        <v>0</v>
      </c>
      <c r="U1156" s="43">
        <f t="shared" si="538"/>
        <v>0</v>
      </c>
      <c r="V1156" s="43">
        <f t="shared" si="538"/>
        <v>0</v>
      </c>
      <c r="W1156" s="43">
        <f t="shared" si="538"/>
        <v>0</v>
      </c>
      <c r="X1156" s="43">
        <f t="shared" si="538"/>
        <v>0</v>
      </c>
      <c r="Y1156" s="43">
        <f t="shared" si="538"/>
        <v>0</v>
      </c>
      <c r="Z1156" s="43">
        <f t="shared" si="538"/>
        <v>937040.71000000008</v>
      </c>
      <c r="AA1156" s="43">
        <f t="shared" si="538"/>
        <v>680116959.28999996</v>
      </c>
      <c r="AB1156" s="44">
        <f>Z1156/D1156</f>
        <v>1.3758684480232111E-3</v>
      </c>
      <c r="AC1156" s="46"/>
      <c r="AE1156" s="37"/>
      <c r="AF1156" s="37"/>
    </row>
    <row r="1157" spans="1:32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  <c r="AF1157" s="37"/>
    </row>
    <row r="1158" spans="1:32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  <c r="AF1158" s="37"/>
    </row>
    <row r="1159" spans="1:32" s="36" customFormat="1" ht="15" customHeight="1" x14ac:dyDescent="0.25">
      <c r="A1159" s="51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  <c r="AF1159" s="37"/>
    </row>
    <row r="1160" spans="1:32" s="36" customFormat="1" ht="18" customHeight="1" x14ac:dyDescent="0.2">
      <c r="A1160" s="40" t="s">
        <v>34</v>
      </c>
      <c r="B1160" s="34">
        <f>[1]consoCURRENT!E23949</f>
        <v>1494000</v>
      </c>
      <c r="C1160" s="34">
        <f>[1]consoCURRENT!F23949</f>
        <v>0</v>
      </c>
      <c r="D1160" s="34">
        <f>[1]consoCURRENT!G23949</f>
        <v>1494000</v>
      </c>
      <c r="E1160" s="34">
        <f>[1]consoCURRENT!H23949</f>
        <v>181051</v>
      </c>
      <c r="F1160" s="34">
        <f>[1]consoCURRENT!I23949</f>
        <v>0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66648.34</v>
      </c>
      <c r="O1160" s="34">
        <f>[1]consoCURRENT!R23949</f>
        <v>114402.66</v>
      </c>
      <c r="P1160" s="34">
        <f>[1]consoCURRENT!S23949</f>
        <v>0</v>
      </c>
      <c r="Q1160" s="34">
        <f>[1]consoCURRENT!T23949</f>
        <v>0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181051</v>
      </c>
      <c r="AA1160" s="34">
        <f>D1160-Z1160</f>
        <v>1312949</v>
      </c>
      <c r="AB1160" s="41">
        <f>Z1160/D1160</f>
        <v>0.12118540829986613</v>
      </c>
      <c r="AC1160" s="35"/>
      <c r="AE1160" s="37"/>
      <c r="AF1160" s="37"/>
    </row>
    <row r="1161" spans="1:32" s="36" customFormat="1" ht="18" customHeight="1" x14ac:dyDescent="0.2">
      <c r="A1161" s="40" t="s">
        <v>35</v>
      </c>
      <c r="B1161" s="34">
        <f>[1]consoCURRENT!E24062</f>
        <v>1933572000</v>
      </c>
      <c r="C1161" s="34">
        <f>[1]consoCURRENT!F24062</f>
        <v>0</v>
      </c>
      <c r="D1161" s="34">
        <f>[1]consoCURRENT!G24062</f>
        <v>1933572000</v>
      </c>
      <c r="E1161" s="34">
        <f>[1]consoCURRENT!H24062</f>
        <v>69874600.209999993</v>
      </c>
      <c r="F1161" s="34">
        <f>[1]consoCURRENT!I24062</f>
        <v>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10172028.07</v>
      </c>
      <c r="O1161" s="34">
        <f>[1]consoCURRENT!R24062</f>
        <v>59702572.140000001</v>
      </c>
      <c r="P1161" s="34">
        <f>[1]consoCURRENT!S24062</f>
        <v>0</v>
      </c>
      <c r="Q1161" s="34">
        <f>[1]consoCURRENT!T24062</f>
        <v>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 t="shared" ref="Z1161:Z1163" si="539">SUM(M1161:Y1161)</f>
        <v>69874600.210000008</v>
      </c>
      <c r="AA1161" s="34">
        <f>D1161-Z1161</f>
        <v>1863697399.79</v>
      </c>
      <c r="AB1161" s="41">
        <f>Z1161/D1161</f>
        <v>3.6137573470240575E-2</v>
      </c>
      <c r="AC1161" s="35"/>
      <c r="AE1161" s="37"/>
      <c r="AF1161" s="37"/>
    </row>
    <row r="1162" spans="1:32" s="36" customFormat="1" ht="18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 t="shared" si="539"/>
        <v>0</v>
      </c>
      <c r="AA1162" s="34">
        <f>D1162-Z1162</f>
        <v>0</v>
      </c>
      <c r="AB1162" s="41"/>
      <c r="AC1162" s="35"/>
      <c r="AE1162" s="37"/>
      <c r="AF1162" s="37"/>
    </row>
    <row r="1163" spans="1:32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 t="shared" si="539"/>
        <v>0</v>
      </c>
      <c r="AA1163" s="34">
        <f>D1163-Z1163</f>
        <v>0</v>
      </c>
      <c r="AB1163" s="41"/>
      <c r="AC1163" s="35"/>
      <c r="AE1163" s="37"/>
      <c r="AF1163" s="37"/>
    </row>
    <row r="1164" spans="1:32" s="36" customFormat="1" ht="18" customHeight="1" x14ac:dyDescent="0.25">
      <c r="A1164" s="42" t="s">
        <v>38</v>
      </c>
      <c r="B1164" s="43">
        <f t="shared" ref="B1164:AA1164" si="540">SUM(B1160:B1163)</f>
        <v>1935066000</v>
      </c>
      <c r="C1164" s="43">
        <f t="shared" si="540"/>
        <v>0</v>
      </c>
      <c r="D1164" s="43">
        <f t="shared" si="540"/>
        <v>1935066000</v>
      </c>
      <c r="E1164" s="43">
        <f t="shared" si="540"/>
        <v>70055651.209999993</v>
      </c>
      <c r="F1164" s="43">
        <f t="shared" si="540"/>
        <v>0</v>
      </c>
      <c r="G1164" s="43">
        <f t="shared" si="540"/>
        <v>0</v>
      </c>
      <c r="H1164" s="43">
        <f t="shared" si="540"/>
        <v>0</v>
      </c>
      <c r="I1164" s="43">
        <f t="shared" si="540"/>
        <v>0</v>
      </c>
      <c r="J1164" s="43">
        <f t="shared" si="540"/>
        <v>0</v>
      </c>
      <c r="K1164" s="43">
        <f t="shared" si="540"/>
        <v>0</v>
      </c>
      <c r="L1164" s="43">
        <f t="shared" si="540"/>
        <v>0</v>
      </c>
      <c r="M1164" s="43">
        <f t="shared" si="540"/>
        <v>0</v>
      </c>
      <c r="N1164" s="43">
        <f t="shared" si="540"/>
        <v>10238676.41</v>
      </c>
      <c r="O1164" s="43">
        <f t="shared" si="540"/>
        <v>59816974.799999997</v>
      </c>
      <c r="P1164" s="43">
        <f t="shared" si="540"/>
        <v>0</v>
      </c>
      <c r="Q1164" s="43">
        <f t="shared" si="540"/>
        <v>0</v>
      </c>
      <c r="R1164" s="43">
        <f t="shared" si="540"/>
        <v>0</v>
      </c>
      <c r="S1164" s="43">
        <f t="shared" si="540"/>
        <v>0</v>
      </c>
      <c r="T1164" s="43">
        <f t="shared" si="540"/>
        <v>0</v>
      </c>
      <c r="U1164" s="43">
        <f t="shared" si="540"/>
        <v>0</v>
      </c>
      <c r="V1164" s="43">
        <f t="shared" si="540"/>
        <v>0</v>
      </c>
      <c r="W1164" s="43">
        <f t="shared" si="540"/>
        <v>0</v>
      </c>
      <c r="X1164" s="43">
        <f t="shared" si="540"/>
        <v>0</v>
      </c>
      <c r="Y1164" s="43">
        <f t="shared" si="540"/>
        <v>0</v>
      </c>
      <c r="Z1164" s="43">
        <f t="shared" si="540"/>
        <v>70055651.210000008</v>
      </c>
      <c r="AA1164" s="43">
        <f t="shared" si="540"/>
        <v>1865010348.79</v>
      </c>
      <c r="AB1164" s="44">
        <f>Z1164/D1164</f>
        <v>3.6203236070500959E-2</v>
      </c>
      <c r="AC1164" s="46"/>
      <c r="AE1164" s="37"/>
      <c r="AF1164" s="37"/>
    </row>
    <row r="1165" spans="1:32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 t="shared" ref="Z1165" si="541">SUM(M1165:Y1165)</f>
        <v>0</v>
      </c>
      <c r="AA1165" s="34">
        <f>D1165-Z1165</f>
        <v>0</v>
      </c>
      <c r="AB1165" s="41"/>
      <c r="AC1165" s="35"/>
      <c r="AE1165" s="37"/>
      <c r="AF1165" s="37"/>
    </row>
    <row r="1166" spans="1:32" s="36" customFormat="1" ht="18" customHeight="1" x14ac:dyDescent="0.25">
      <c r="A1166" s="42" t="s">
        <v>40</v>
      </c>
      <c r="B1166" s="43">
        <f t="shared" ref="B1166:AA1166" si="542">B1165+B1164</f>
        <v>1935066000</v>
      </c>
      <c r="C1166" s="43">
        <f t="shared" si="542"/>
        <v>0</v>
      </c>
      <c r="D1166" s="43">
        <f t="shared" si="542"/>
        <v>1935066000</v>
      </c>
      <c r="E1166" s="43">
        <f t="shared" si="542"/>
        <v>70055651.209999993</v>
      </c>
      <c r="F1166" s="43">
        <f t="shared" si="542"/>
        <v>0</v>
      </c>
      <c r="G1166" s="43">
        <f t="shared" si="542"/>
        <v>0</v>
      </c>
      <c r="H1166" s="43">
        <f t="shared" si="542"/>
        <v>0</v>
      </c>
      <c r="I1166" s="43">
        <f t="shared" si="542"/>
        <v>0</v>
      </c>
      <c r="J1166" s="43">
        <f t="shared" si="542"/>
        <v>0</v>
      </c>
      <c r="K1166" s="43">
        <f t="shared" si="542"/>
        <v>0</v>
      </c>
      <c r="L1166" s="43">
        <f t="shared" si="542"/>
        <v>0</v>
      </c>
      <c r="M1166" s="43">
        <f t="shared" si="542"/>
        <v>0</v>
      </c>
      <c r="N1166" s="43">
        <f t="shared" si="542"/>
        <v>10238676.41</v>
      </c>
      <c r="O1166" s="43">
        <f t="shared" si="542"/>
        <v>59816974.799999997</v>
      </c>
      <c r="P1166" s="43">
        <f t="shared" si="542"/>
        <v>0</v>
      </c>
      <c r="Q1166" s="43">
        <f t="shared" si="542"/>
        <v>0</v>
      </c>
      <c r="R1166" s="43">
        <f t="shared" si="542"/>
        <v>0</v>
      </c>
      <c r="S1166" s="43">
        <f t="shared" si="542"/>
        <v>0</v>
      </c>
      <c r="T1166" s="43">
        <f t="shared" si="542"/>
        <v>0</v>
      </c>
      <c r="U1166" s="43">
        <f t="shared" si="542"/>
        <v>0</v>
      </c>
      <c r="V1166" s="43">
        <f t="shared" si="542"/>
        <v>0</v>
      </c>
      <c r="W1166" s="43">
        <f t="shared" si="542"/>
        <v>0</v>
      </c>
      <c r="X1166" s="43">
        <f t="shared" si="542"/>
        <v>0</v>
      </c>
      <c r="Y1166" s="43">
        <f t="shared" si="542"/>
        <v>0</v>
      </c>
      <c r="Z1166" s="43">
        <f t="shared" si="542"/>
        <v>70055651.210000008</v>
      </c>
      <c r="AA1166" s="43">
        <f t="shared" si="542"/>
        <v>1865010348.79</v>
      </c>
      <c r="AB1166" s="44">
        <f>Z1166/D1166</f>
        <v>3.6203236070500959E-2</v>
      </c>
      <c r="AC1166" s="46"/>
      <c r="AE1166" s="37"/>
      <c r="AF1166" s="37"/>
    </row>
    <row r="1167" spans="1:32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  <c r="AF1167" s="37"/>
    </row>
    <row r="1168" spans="1:32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  <c r="AF1168" s="37"/>
    </row>
    <row r="1169" spans="1:32" s="36" customFormat="1" ht="15" customHeight="1" x14ac:dyDescent="0.25">
      <c r="A1169" s="51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  <c r="AF1169" s="37"/>
    </row>
    <row r="1170" spans="1:32" s="36" customFormat="1" ht="18" customHeight="1" x14ac:dyDescent="0.2">
      <c r="A1170" s="40" t="s">
        <v>34</v>
      </c>
      <c r="B1170" s="34">
        <f>[1]consoCURRENT!E24162</f>
        <v>1494000</v>
      </c>
      <c r="C1170" s="34">
        <f>[1]consoCURRENT!F24162</f>
        <v>0</v>
      </c>
      <c r="D1170" s="34">
        <f>[1]consoCURRENT!G24162</f>
        <v>1494000</v>
      </c>
      <c r="E1170" s="34">
        <f>[1]consoCURRENT!H24162</f>
        <v>189711.97</v>
      </c>
      <c r="F1170" s="34">
        <f>[1]consoCURRENT!I24162</f>
        <v>0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97177</v>
      </c>
      <c r="O1170" s="34">
        <f>[1]consoCURRENT!R24162</f>
        <v>92534.97</v>
      </c>
      <c r="P1170" s="34">
        <f>[1]consoCURRENT!S24162</f>
        <v>0</v>
      </c>
      <c r="Q1170" s="34">
        <f>[1]consoCURRENT!T24162</f>
        <v>0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189711.97</v>
      </c>
      <c r="AA1170" s="34">
        <f>D1170-Z1170</f>
        <v>1304288.03</v>
      </c>
      <c r="AB1170" s="41">
        <f>Z1170/D1170</f>
        <v>0.12698257697456491</v>
      </c>
      <c r="AC1170" s="35"/>
      <c r="AE1170" s="37"/>
      <c r="AF1170" s="37"/>
    </row>
    <row r="1171" spans="1:32" s="36" customFormat="1" ht="18" customHeight="1" x14ac:dyDescent="0.2">
      <c r="A1171" s="40" t="s">
        <v>35</v>
      </c>
      <c r="B1171" s="34">
        <f>[1]consoCURRENT!E24275</f>
        <v>1166218000</v>
      </c>
      <c r="C1171" s="34">
        <f>[1]consoCURRENT!F24275</f>
        <v>0</v>
      </c>
      <c r="D1171" s="34">
        <f>[1]consoCURRENT!G24275</f>
        <v>1166218000</v>
      </c>
      <c r="E1171" s="34">
        <f>[1]consoCURRENT!H24275</f>
        <v>8530467.6699999999</v>
      </c>
      <c r="F1171" s="34">
        <f>[1]consoCURRENT!I24275</f>
        <v>0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803606</v>
      </c>
      <c r="O1171" s="34">
        <f>[1]consoCURRENT!R24275</f>
        <v>7726861.6699999999</v>
      </c>
      <c r="P1171" s="34">
        <f>[1]consoCURRENT!S24275</f>
        <v>0</v>
      </c>
      <c r="Q1171" s="34">
        <f>[1]consoCURRENT!T24275</f>
        <v>0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 t="shared" ref="Z1171:Z1173" si="543">SUM(M1171:Y1171)</f>
        <v>8530467.6699999999</v>
      </c>
      <c r="AA1171" s="34">
        <f>D1171-Z1171</f>
        <v>1157687532.3299999</v>
      </c>
      <c r="AB1171" s="41">
        <f>Z1171/D1171</f>
        <v>7.3146424339188727E-3</v>
      </c>
      <c r="AC1171" s="35"/>
      <c r="AE1171" s="37"/>
      <c r="AF1171" s="37"/>
    </row>
    <row r="1172" spans="1:32" s="36" customFormat="1" ht="18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 t="shared" si="543"/>
        <v>0</v>
      </c>
      <c r="AA1172" s="34">
        <f>D1172-Z1172</f>
        <v>0</v>
      </c>
      <c r="AB1172" s="41"/>
      <c r="AC1172" s="35"/>
      <c r="AE1172" s="37"/>
      <c r="AF1172" s="37"/>
    </row>
    <row r="1173" spans="1:32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 t="shared" si="543"/>
        <v>0</v>
      </c>
      <c r="AA1173" s="34">
        <f>D1173-Z1173</f>
        <v>0</v>
      </c>
      <c r="AB1173" s="41"/>
      <c r="AC1173" s="35"/>
      <c r="AE1173" s="37"/>
      <c r="AF1173" s="37"/>
    </row>
    <row r="1174" spans="1:32" s="36" customFormat="1" ht="18" customHeight="1" x14ac:dyDescent="0.25">
      <c r="A1174" s="42" t="s">
        <v>38</v>
      </c>
      <c r="B1174" s="43">
        <f t="shared" ref="B1174:AA1174" si="544">SUM(B1170:B1173)</f>
        <v>1167712000</v>
      </c>
      <c r="C1174" s="43">
        <f t="shared" si="544"/>
        <v>0</v>
      </c>
      <c r="D1174" s="43">
        <f t="shared" si="544"/>
        <v>1167712000</v>
      </c>
      <c r="E1174" s="43">
        <f t="shared" si="544"/>
        <v>8720179.6400000006</v>
      </c>
      <c r="F1174" s="43">
        <f t="shared" si="544"/>
        <v>0</v>
      </c>
      <c r="G1174" s="43">
        <f t="shared" si="544"/>
        <v>0</v>
      </c>
      <c r="H1174" s="43">
        <f t="shared" si="544"/>
        <v>0</v>
      </c>
      <c r="I1174" s="43">
        <f t="shared" si="544"/>
        <v>0</v>
      </c>
      <c r="J1174" s="43">
        <f t="shared" si="544"/>
        <v>0</v>
      </c>
      <c r="K1174" s="43">
        <f t="shared" si="544"/>
        <v>0</v>
      </c>
      <c r="L1174" s="43">
        <f t="shared" si="544"/>
        <v>0</v>
      </c>
      <c r="M1174" s="43">
        <f t="shared" si="544"/>
        <v>0</v>
      </c>
      <c r="N1174" s="43">
        <f t="shared" si="544"/>
        <v>900783</v>
      </c>
      <c r="O1174" s="43">
        <f t="shared" si="544"/>
        <v>7819396.6399999997</v>
      </c>
      <c r="P1174" s="43">
        <f t="shared" si="544"/>
        <v>0</v>
      </c>
      <c r="Q1174" s="43">
        <f t="shared" si="544"/>
        <v>0</v>
      </c>
      <c r="R1174" s="43">
        <f t="shared" si="544"/>
        <v>0</v>
      </c>
      <c r="S1174" s="43">
        <f t="shared" si="544"/>
        <v>0</v>
      </c>
      <c r="T1174" s="43">
        <f t="shared" si="544"/>
        <v>0</v>
      </c>
      <c r="U1174" s="43">
        <f t="shared" si="544"/>
        <v>0</v>
      </c>
      <c r="V1174" s="43">
        <f t="shared" si="544"/>
        <v>0</v>
      </c>
      <c r="W1174" s="43">
        <f t="shared" si="544"/>
        <v>0</v>
      </c>
      <c r="X1174" s="43">
        <f t="shared" si="544"/>
        <v>0</v>
      </c>
      <c r="Y1174" s="43">
        <f t="shared" si="544"/>
        <v>0</v>
      </c>
      <c r="Z1174" s="43">
        <f t="shared" si="544"/>
        <v>8720179.6400000006</v>
      </c>
      <c r="AA1174" s="43">
        <f t="shared" si="544"/>
        <v>1158991820.3599999</v>
      </c>
      <c r="AB1174" s="44">
        <f>Z1174/D1174</f>
        <v>7.4677485886931027E-3</v>
      </c>
      <c r="AC1174" s="35"/>
      <c r="AE1174" s="37"/>
      <c r="AF1174" s="37"/>
    </row>
    <row r="1175" spans="1:32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 t="shared" ref="Z1175" si="545">SUM(M1175:Y1175)</f>
        <v>0</v>
      </c>
      <c r="AA1175" s="34">
        <f>D1175-Z1175</f>
        <v>0</v>
      </c>
      <c r="AB1175" s="41"/>
      <c r="AC1175" s="35"/>
      <c r="AE1175" s="37"/>
      <c r="AF1175" s="37"/>
    </row>
    <row r="1176" spans="1:32" s="36" customFormat="1" ht="18" customHeight="1" x14ac:dyDescent="0.25">
      <c r="A1176" s="42" t="s">
        <v>40</v>
      </c>
      <c r="B1176" s="43">
        <f t="shared" ref="B1176:AA1176" si="546">B1175+B1174</f>
        <v>1167712000</v>
      </c>
      <c r="C1176" s="43">
        <f t="shared" si="546"/>
        <v>0</v>
      </c>
      <c r="D1176" s="43">
        <f t="shared" si="546"/>
        <v>1167712000</v>
      </c>
      <c r="E1176" s="43">
        <f t="shared" si="546"/>
        <v>8720179.6400000006</v>
      </c>
      <c r="F1176" s="43">
        <f t="shared" si="546"/>
        <v>0</v>
      </c>
      <c r="G1176" s="43">
        <f t="shared" si="546"/>
        <v>0</v>
      </c>
      <c r="H1176" s="43">
        <f t="shared" si="546"/>
        <v>0</v>
      </c>
      <c r="I1176" s="43">
        <f t="shared" si="546"/>
        <v>0</v>
      </c>
      <c r="J1176" s="43">
        <f t="shared" si="546"/>
        <v>0</v>
      </c>
      <c r="K1176" s="43">
        <f t="shared" si="546"/>
        <v>0</v>
      </c>
      <c r="L1176" s="43">
        <f t="shared" si="546"/>
        <v>0</v>
      </c>
      <c r="M1176" s="43">
        <f t="shared" si="546"/>
        <v>0</v>
      </c>
      <c r="N1176" s="43">
        <f t="shared" si="546"/>
        <v>900783</v>
      </c>
      <c r="O1176" s="43">
        <f t="shared" si="546"/>
        <v>7819396.6399999997</v>
      </c>
      <c r="P1176" s="43">
        <f t="shared" si="546"/>
        <v>0</v>
      </c>
      <c r="Q1176" s="43">
        <f t="shared" si="546"/>
        <v>0</v>
      </c>
      <c r="R1176" s="43">
        <f t="shared" si="546"/>
        <v>0</v>
      </c>
      <c r="S1176" s="43">
        <f t="shared" si="546"/>
        <v>0</v>
      </c>
      <c r="T1176" s="43">
        <f t="shared" si="546"/>
        <v>0</v>
      </c>
      <c r="U1176" s="43">
        <f t="shared" si="546"/>
        <v>0</v>
      </c>
      <c r="V1176" s="43">
        <f t="shared" si="546"/>
        <v>0</v>
      </c>
      <c r="W1176" s="43">
        <f t="shared" si="546"/>
        <v>0</v>
      </c>
      <c r="X1176" s="43">
        <f t="shared" si="546"/>
        <v>0</v>
      </c>
      <c r="Y1176" s="43">
        <f t="shared" si="546"/>
        <v>0</v>
      </c>
      <c r="Z1176" s="43">
        <f t="shared" si="546"/>
        <v>8720179.6400000006</v>
      </c>
      <c r="AA1176" s="43">
        <f t="shared" si="546"/>
        <v>1158991820.3599999</v>
      </c>
      <c r="AB1176" s="44">
        <f>Z1176/D1176</f>
        <v>7.4677485886931027E-3</v>
      </c>
      <c r="AC1176" s="46"/>
      <c r="AE1176" s="37"/>
      <c r="AF1176" s="37"/>
    </row>
    <row r="1177" spans="1:32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  <c r="AF1177" s="37"/>
    </row>
    <row r="1178" spans="1:32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  <c r="AF1178" s="37"/>
    </row>
    <row r="1179" spans="1:32" s="36" customFormat="1" ht="15" customHeight="1" x14ac:dyDescent="0.25">
      <c r="A1179" s="51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  <c r="AF1179" s="37"/>
    </row>
    <row r="1180" spans="1:32" s="36" customFormat="1" ht="18" customHeight="1" x14ac:dyDescent="0.2">
      <c r="A1180" s="40" t="s">
        <v>34</v>
      </c>
      <c r="B1180" s="34">
        <f>[1]consoCURRENT!E24375</f>
        <v>1494000</v>
      </c>
      <c r="C1180" s="34">
        <f>[1]consoCURRENT!F24375</f>
        <v>0</v>
      </c>
      <c r="D1180" s="34">
        <f>[1]consoCURRENT!G24375</f>
        <v>1494000</v>
      </c>
      <c r="E1180" s="34">
        <f>[1]consoCURRENT!H24375</f>
        <v>505891.84000000003</v>
      </c>
      <c r="F1180" s="34">
        <f>[1]consoCURRENT!I24375</f>
        <v>0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490376</v>
      </c>
      <c r="O1180" s="34">
        <f>[1]consoCURRENT!R24375</f>
        <v>15515.84</v>
      </c>
      <c r="P1180" s="34">
        <f>[1]consoCURRENT!S24375</f>
        <v>0</v>
      </c>
      <c r="Q1180" s="34">
        <f>[1]consoCURRENT!T24375</f>
        <v>0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505891.84000000003</v>
      </c>
      <c r="AA1180" s="34">
        <f>D1180-Z1180</f>
        <v>988108.15999999992</v>
      </c>
      <c r="AB1180" s="41">
        <f>Z1180/D1180</f>
        <v>0.33861568942436415</v>
      </c>
      <c r="AC1180" s="35"/>
      <c r="AE1180" s="37"/>
      <c r="AF1180" s="37"/>
    </row>
    <row r="1181" spans="1:32" s="36" customFormat="1" ht="18" customHeight="1" x14ac:dyDescent="0.2">
      <c r="A1181" s="40" t="s">
        <v>35</v>
      </c>
      <c r="B1181" s="34">
        <f>[1]consoCURRENT!E24488</f>
        <v>1653044000</v>
      </c>
      <c r="C1181" s="34">
        <f>[1]consoCURRENT!F24488</f>
        <v>0</v>
      </c>
      <c r="D1181" s="34">
        <f>[1]consoCURRENT!G24488</f>
        <v>1653044000</v>
      </c>
      <c r="E1181" s="34">
        <f>[1]consoCURRENT!H24488</f>
        <v>38556420.090000004</v>
      </c>
      <c r="F1181" s="34">
        <f>[1]consoCURRENT!I24488</f>
        <v>0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689772.49</v>
      </c>
      <c r="O1181" s="34">
        <f>[1]consoCURRENT!R24488</f>
        <v>37866647.600000001</v>
      </c>
      <c r="P1181" s="34">
        <f>[1]consoCURRENT!S24488</f>
        <v>0</v>
      </c>
      <c r="Q1181" s="34">
        <f>[1]consoCURRENT!T24488</f>
        <v>0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 t="shared" ref="Z1181:Z1183" si="547">SUM(M1181:Y1181)</f>
        <v>38556420.090000004</v>
      </c>
      <c r="AA1181" s="34">
        <f>D1181-Z1181</f>
        <v>1614487579.9100001</v>
      </c>
      <c r="AB1181" s="41">
        <f>Z1181/D1181</f>
        <v>2.3324497164019835E-2</v>
      </c>
      <c r="AC1181" s="35"/>
      <c r="AE1181" s="37"/>
      <c r="AF1181" s="37"/>
    </row>
    <row r="1182" spans="1:32" s="36" customFormat="1" ht="18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 t="shared" si="547"/>
        <v>0</v>
      </c>
      <c r="AA1182" s="34">
        <f>D1182-Z1182</f>
        <v>0</v>
      </c>
      <c r="AB1182" s="41"/>
      <c r="AC1182" s="35"/>
      <c r="AE1182" s="37"/>
      <c r="AF1182" s="37"/>
    </row>
    <row r="1183" spans="1:32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 t="shared" si="547"/>
        <v>0</v>
      </c>
      <c r="AA1183" s="34">
        <f>D1183-Z1183</f>
        <v>0</v>
      </c>
      <c r="AB1183" s="41"/>
      <c r="AC1183" s="35"/>
      <c r="AE1183" s="37"/>
      <c r="AF1183" s="37"/>
    </row>
    <row r="1184" spans="1:32" s="36" customFormat="1" ht="18" customHeight="1" x14ac:dyDescent="0.25">
      <c r="A1184" s="42" t="s">
        <v>38</v>
      </c>
      <c r="B1184" s="43">
        <f t="shared" ref="B1184:AA1184" si="548">SUM(B1180:B1183)</f>
        <v>1654538000</v>
      </c>
      <c r="C1184" s="43">
        <f t="shared" si="548"/>
        <v>0</v>
      </c>
      <c r="D1184" s="43">
        <f t="shared" si="548"/>
        <v>1654538000</v>
      </c>
      <c r="E1184" s="43">
        <f t="shared" si="548"/>
        <v>39062311.930000007</v>
      </c>
      <c r="F1184" s="43">
        <f t="shared" si="548"/>
        <v>0</v>
      </c>
      <c r="G1184" s="43">
        <f t="shared" si="548"/>
        <v>0</v>
      </c>
      <c r="H1184" s="43">
        <f t="shared" si="548"/>
        <v>0</v>
      </c>
      <c r="I1184" s="43">
        <f t="shared" si="548"/>
        <v>0</v>
      </c>
      <c r="J1184" s="43">
        <f t="shared" si="548"/>
        <v>0</v>
      </c>
      <c r="K1184" s="43">
        <f t="shared" si="548"/>
        <v>0</v>
      </c>
      <c r="L1184" s="43">
        <f t="shared" si="548"/>
        <v>0</v>
      </c>
      <c r="M1184" s="43">
        <f t="shared" si="548"/>
        <v>0</v>
      </c>
      <c r="N1184" s="43">
        <f t="shared" si="548"/>
        <v>1180148.49</v>
      </c>
      <c r="O1184" s="43">
        <f t="shared" si="548"/>
        <v>37882163.440000005</v>
      </c>
      <c r="P1184" s="43">
        <f t="shared" si="548"/>
        <v>0</v>
      </c>
      <c r="Q1184" s="43">
        <f t="shared" si="548"/>
        <v>0</v>
      </c>
      <c r="R1184" s="43">
        <f t="shared" si="548"/>
        <v>0</v>
      </c>
      <c r="S1184" s="43">
        <f t="shared" si="548"/>
        <v>0</v>
      </c>
      <c r="T1184" s="43">
        <f t="shared" si="548"/>
        <v>0</v>
      </c>
      <c r="U1184" s="43">
        <f t="shared" si="548"/>
        <v>0</v>
      </c>
      <c r="V1184" s="43">
        <f t="shared" si="548"/>
        <v>0</v>
      </c>
      <c r="W1184" s="43">
        <f t="shared" si="548"/>
        <v>0</v>
      </c>
      <c r="X1184" s="43">
        <f t="shared" si="548"/>
        <v>0</v>
      </c>
      <c r="Y1184" s="43">
        <f t="shared" si="548"/>
        <v>0</v>
      </c>
      <c r="Z1184" s="43">
        <f t="shared" si="548"/>
        <v>39062311.930000007</v>
      </c>
      <c r="AA1184" s="43">
        <f t="shared" si="548"/>
        <v>1615475688.0700002</v>
      </c>
      <c r="AB1184" s="44">
        <f>Z1184/D1184</f>
        <v>2.3609195999124834E-2</v>
      </c>
      <c r="AC1184" s="35"/>
      <c r="AE1184" s="37"/>
      <c r="AF1184" s="37"/>
    </row>
    <row r="1185" spans="1:32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 t="shared" ref="Z1185" si="549">SUM(M1185:Y1185)</f>
        <v>0</v>
      </c>
      <c r="AA1185" s="34">
        <f>D1185-Z1185</f>
        <v>0</v>
      </c>
      <c r="AB1185" s="41"/>
      <c r="AC1185" s="35"/>
      <c r="AE1185" s="37"/>
      <c r="AF1185" s="37"/>
    </row>
    <row r="1186" spans="1:32" s="36" customFormat="1" ht="18" customHeight="1" x14ac:dyDescent="0.25">
      <c r="A1186" s="42" t="s">
        <v>40</v>
      </c>
      <c r="B1186" s="43">
        <f t="shared" ref="B1186:AA1186" si="550">B1185+B1184</f>
        <v>1654538000</v>
      </c>
      <c r="C1186" s="43">
        <f t="shared" si="550"/>
        <v>0</v>
      </c>
      <c r="D1186" s="43">
        <f t="shared" si="550"/>
        <v>1654538000</v>
      </c>
      <c r="E1186" s="43">
        <f t="shared" si="550"/>
        <v>39062311.930000007</v>
      </c>
      <c r="F1186" s="43">
        <f t="shared" si="550"/>
        <v>0</v>
      </c>
      <c r="G1186" s="43">
        <f t="shared" si="550"/>
        <v>0</v>
      </c>
      <c r="H1186" s="43">
        <f t="shared" si="550"/>
        <v>0</v>
      </c>
      <c r="I1186" s="43">
        <f t="shared" si="550"/>
        <v>0</v>
      </c>
      <c r="J1186" s="43">
        <f t="shared" si="550"/>
        <v>0</v>
      </c>
      <c r="K1186" s="43">
        <f t="shared" si="550"/>
        <v>0</v>
      </c>
      <c r="L1186" s="43">
        <f t="shared" si="550"/>
        <v>0</v>
      </c>
      <c r="M1186" s="43">
        <f t="shared" si="550"/>
        <v>0</v>
      </c>
      <c r="N1186" s="43">
        <f t="shared" si="550"/>
        <v>1180148.49</v>
      </c>
      <c r="O1186" s="43">
        <f t="shared" si="550"/>
        <v>37882163.440000005</v>
      </c>
      <c r="P1186" s="43">
        <f t="shared" si="550"/>
        <v>0</v>
      </c>
      <c r="Q1186" s="43">
        <f t="shared" si="550"/>
        <v>0</v>
      </c>
      <c r="R1186" s="43">
        <f t="shared" si="550"/>
        <v>0</v>
      </c>
      <c r="S1186" s="43">
        <f t="shared" si="550"/>
        <v>0</v>
      </c>
      <c r="T1186" s="43">
        <f t="shared" si="550"/>
        <v>0</v>
      </c>
      <c r="U1186" s="43">
        <f t="shared" si="550"/>
        <v>0</v>
      </c>
      <c r="V1186" s="43">
        <f t="shared" si="550"/>
        <v>0</v>
      </c>
      <c r="W1186" s="43">
        <f t="shared" si="550"/>
        <v>0</v>
      </c>
      <c r="X1186" s="43">
        <f t="shared" si="550"/>
        <v>0</v>
      </c>
      <c r="Y1186" s="43">
        <f t="shared" si="550"/>
        <v>0</v>
      </c>
      <c r="Z1186" s="43">
        <f t="shared" si="550"/>
        <v>39062311.930000007</v>
      </c>
      <c r="AA1186" s="43">
        <f t="shared" si="550"/>
        <v>1615475688.0700002</v>
      </c>
      <c r="AB1186" s="44">
        <f>Z1186/D1186</f>
        <v>2.3609195999124834E-2</v>
      </c>
      <c r="AC1186" s="46"/>
      <c r="AE1186" s="37"/>
      <c r="AF1186" s="37"/>
    </row>
    <row r="1187" spans="1:32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  <c r="AF1187" s="37"/>
    </row>
    <row r="1188" spans="1:32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  <c r="AF1188" s="37"/>
    </row>
    <row r="1189" spans="1:32" s="36" customFormat="1" ht="15" customHeight="1" x14ac:dyDescent="0.25">
      <c r="A1189" s="51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  <c r="AF1189" s="37"/>
    </row>
    <row r="1190" spans="1:32" s="36" customFormat="1" ht="18" customHeight="1" x14ac:dyDescent="0.2">
      <c r="A1190" s="40" t="s">
        <v>34</v>
      </c>
      <c r="B1190" s="34">
        <f>[1]consoCURRENT!E24588</f>
        <v>1494000</v>
      </c>
      <c r="C1190" s="34">
        <f>[1]consoCURRENT!F24588</f>
        <v>0</v>
      </c>
      <c r="D1190" s="34">
        <f>[1]consoCURRENT!G24588</f>
        <v>1494000</v>
      </c>
      <c r="E1190" s="34">
        <f>[1]consoCURRENT!H24588</f>
        <v>189699.36</v>
      </c>
      <c r="F1190" s="34">
        <f>[1]consoCURRENT!I24588</f>
        <v>0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97177</v>
      </c>
      <c r="O1190" s="34">
        <f>[1]consoCURRENT!R24588</f>
        <v>92522.36</v>
      </c>
      <c r="P1190" s="34">
        <f>[1]consoCURRENT!S24588</f>
        <v>0</v>
      </c>
      <c r="Q1190" s="34">
        <f>[1]consoCURRENT!T24588</f>
        <v>0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189699.36</v>
      </c>
      <c r="AA1190" s="34">
        <f>D1190-Z1190</f>
        <v>1304300.6400000001</v>
      </c>
      <c r="AB1190" s="41">
        <f>Z1190/D1190</f>
        <v>0.12697413654618472</v>
      </c>
      <c r="AC1190" s="35"/>
      <c r="AE1190" s="37"/>
      <c r="AF1190" s="37"/>
    </row>
    <row r="1191" spans="1:32" s="36" customFormat="1" ht="18" customHeight="1" x14ac:dyDescent="0.2">
      <c r="A1191" s="40" t="s">
        <v>35</v>
      </c>
      <c r="B1191" s="34">
        <f>[1]consoCURRENT!E24701</f>
        <v>2249430000</v>
      </c>
      <c r="C1191" s="34">
        <f>[1]consoCURRENT!F24701</f>
        <v>0</v>
      </c>
      <c r="D1191" s="34">
        <f>[1]consoCURRENT!G24701</f>
        <v>2249430000</v>
      </c>
      <c r="E1191" s="34">
        <f>[1]consoCURRENT!H24701</f>
        <v>507489664.39000005</v>
      </c>
      <c r="F1191" s="34">
        <f>[1]consoCURRENT!I24701</f>
        <v>0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364142434.78000003</v>
      </c>
      <c r="O1191" s="34">
        <f>[1]consoCURRENT!R24701</f>
        <v>143347229.61000001</v>
      </c>
      <c r="P1191" s="34">
        <f>[1]consoCURRENT!S24701</f>
        <v>0</v>
      </c>
      <c r="Q1191" s="34">
        <f>[1]consoCURRENT!T24701</f>
        <v>0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 t="shared" ref="Z1191:Z1193" si="551">SUM(M1191:Y1191)</f>
        <v>507489664.39000005</v>
      </c>
      <c r="AA1191" s="34">
        <f>D1191-Z1191</f>
        <v>1741940335.6099999</v>
      </c>
      <c r="AB1191" s="41">
        <f>Z1191/D1191</f>
        <v>0.22560811600716629</v>
      </c>
      <c r="AC1191" s="35"/>
      <c r="AE1191" s="37"/>
      <c r="AF1191" s="37"/>
    </row>
    <row r="1192" spans="1:32" s="36" customFormat="1" ht="18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 t="shared" si="551"/>
        <v>0</v>
      </c>
      <c r="AA1192" s="34">
        <f>D1192-Z1192</f>
        <v>0</v>
      </c>
      <c r="AB1192" s="41"/>
      <c r="AC1192" s="35"/>
      <c r="AE1192" s="37"/>
      <c r="AF1192" s="37"/>
    </row>
    <row r="1193" spans="1:32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 t="shared" si="551"/>
        <v>0</v>
      </c>
      <c r="AA1193" s="34">
        <f>D1193-Z1193</f>
        <v>0</v>
      </c>
      <c r="AB1193" s="41"/>
      <c r="AC1193" s="35"/>
      <c r="AE1193" s="37"/>
      <c r="AF1193" s="37"/>
    </row>
    <row r="1194" spans="1:32" s="36" customFormat="1" ht="18" customHeight="1" x14ac:dyDescent="0.25">
      <c r="A1194" s="42" t="s">
        <v>38</v>
      </c>
      <c r="B1194" s="43">
        <f t="shared" ref="B1194:AA1194" si="552">SUM(B1190:B1193)</f>
        <v>2250924000</v>
      </c>
      <c r="C1194" s="43">
        <f t="shared" si="552"/>
        <v>0</v>
      </c>
      <c r="D1194" s="43">
        <f t="shared" si="552"/>
        <v>2250924000</v>
      </c>
      <c r="E1194" s="43">
        <f t="shared" si="552"/>
        <v>507679363.75000006</v>
      </c>
      <c r="F1194" s="43">
        <f t="shared" si="552"/>
        <v>0</v>
      </c>
      <c r="G1194" s="43">
        <f t="shared" si="552"/>
        <v>0</v>
      </c>
      <c r="H1194" s="43">
        <f t="shared" si="552"/>
        <v>0</v>
      </c>
      <c r="I1194" s="43">
        <f t="shared" si="552"/>
        <v>0</v>
      </c>
      <c r="J1194" s="43">
        <f t="shared" si="552"/>
        <v>0</v>
      </c>
      <c r="K1194" s="43">
        <f t="shared" si="552"/>
        <v>0</v>
      </c>
      <c r="L1194" s="43">
        <f t="shared" si="552"/>
        <v>0</v>
      </c>
      <c r="M1194" s="43">
        <f t="shared" si="552"/>
        <v>0</v>
      </c>
      <c r="N1194" s="43">
        <f t="shared" si="552"/>
        <v>364239611.78000003</v>
      </c>
      <c r="O1194" s="43">
        <f t="shared" si="552"/>
        <v>143439751.97000003</v>
      </c>
      <c r="P1194" s="43">
        <f t="shared" si="552"/>
        <v>0</v>
      </c>
      <c r="Q1194" s="43">
        <f t="shared" si="552"/>
        <v>0</v>
      </c>
      <c r="R1194" s="43">
        <f t="shared" si="552"/>
        <v>0</v>
      </c>
      <c r="S1194" s="43">
        <f t="shared" si="552"/>
        <v>0</v>
      </c>
      <c r="T1194" s="43">
        <f t="shared" si="552"/>
        <v>0</v>
      </c>
      <c r="U1194" s="43">
        <f t="shared" si="552"/>
        <v>0</v>
      </c>
      <c r="V1194" s="43">
        <f t="shared" si="552"/>
        <v>0</v>
      </c>
      <c r="W1194" s="43">
        <f t="shared" si="552"/>
        <v>0</v>
      </c>
      <c r="X1194" s="43">
        <f t="shared" si="552"/>
        <v>0</v>
      </c>
      <c r="Y1194" s="43">
        <f t="shared" si="552"/>
        <v>0</v>
      </c>
      <c r="Z1194" s="43">
        <f t="shared" si="552"/>
        <v>507679363.75000006</v>
      </c>
      <c r="AA1194" s="43">
        <f t="shared" si="552"/>
        <v>1743244636.25</v>
      </c>
      <c r="AB1194" s="44">
        <f>Z1194/D1194</f>
        <v>0.22554264992954007</v>
      </c>
      <c r="AC1194" s="35"/>
      <c r="AE1194" s="37"/>
      <c r="AF1194" s="37"/>
    </row>
    <row r="1195" spans="1:32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 t="shared" ref="Z1195" si="553">SUM(M1195:Y1195)</f>
        <v>0</v>
      </c>
      <c r="AA1195" s="34">
        <f>D1195-Z1195</f>
        <v>0</v>
      </c>
      <c r="AB1195" s="41"/>
      <c r="AC1195" s="35"/>
      <c r="AE1195" s="37"/>
      <c r="AF1195" s="37"/>
    </row>
    <row r="1196" spans="1:32" s="36" customFormat="1" ht="18" customHeight="1" x14ac:dyDescent="0.25">
      <c r="A1196" s="42" t="s">
        <v>40</v>
      </c>
      <c r="B1196" s="43">
        <f t="shared" ref="B1196:AA1196" si="554">B1195+B1194</f>
        <v>2250924000</v>
      </c>
      <c r="C1196" s="43">
        <f t="shared" si="554"/>
        <v>0</v>
      </c>
      <c r="D1196" s="43">
        <f t="shared" si="554"/>
        <v>2250924000</v>
      </c>
      <c r="E1196" s="43">
        <f t="shared" si="554"/>
        <v>507679363.75000006</v>
      </c>
      <c r="F1196" s="43">
        <f t="shared" si="554"/>
        <v>0</v>
      </c>
      <c r="G1196" s="43">
        <f t="shared" si="554"/>
        <v>0</v>
      </c>
      <c r="H1196" s="43">
        <f t="shared" si="554"/>
        <v>0</v>
      </c>
      <c r="I1196" s="43">
        <f t="shared" si="554"/>
        <v>0</v>
      </c>
      <c r="J1196" s="43">
        <f t="shared" si="554"/>
        <v>0</v>
      </c>
      <c r="K1196" s="43">
        <f t="shared" si="554"/>
        <v>0</v>
      </c>
      <c r="L1196" s="43">
        <f t="shared" si="554"/>
        <v>0</v>
      </c>
      <c r="M1196" s="43">
        <f t="shared" si="554"/>
        <v>0</v>
      </c>
      <c r="N1196" s="43">
        <f t="shared" si="554"/>
        <v>364239611.78000003</v>
      </c>
      <c r="O1196" s="43">
        <f t="shared" si="554"/>
        <v>143439751.97000003</v>
      </c>
      <c r="P1196" s="43">
        <f t="shared" si="554"/>
        <v>0</v>
      </c>
      <c r="Q1196" s="43">
        <f t="shared" si="554"/>
        <v>0</v>
      </c>
      <c r="R1196" s="43">
        <f t="shared" si="554"/>
        <v>0</v>
      </c>
      <c r="S1196" s="43">
        <f t="shared" si="554"/>
        <v>0</v>
      </c>
      <c r="T1196" s="43">
        <f t="shared" si="554"/>
        <v>0</v>
      </c>
      <c r="U1196" s="43">
        <f t="shared" si="554"/>
        <v>0</v>
      </c>
      <c r="V1196" s="43">
        <f t="shared" si="554"/>
        <v>0</v>
      </c>
      <c r="W1196" s="43">
        <f t="shared" si="554"/>
        <v>0</v>
      </c>
      <c r="X1196" s="43">
        <f t="shared" si="554"/>
        <v>0</v>
      </c>
      <c r="Y1196" s="43">
        <f t="shared" si="554"/>
        <v>0</v>
      </c>
      <c r="Z1196" s="43">
        <f t="shared" si="554"/>
        <v>507679363.75000006</v>
      </c>
      <c r="AA1196" s="43">
        <f t="shared" si="554"/>
        <v>1743244636.25</v>
      </c>
      <c r="AB1196" s="44">
        <f>Z1196/D1196</f>
        <v>0.22554264992954007</v>
      </c>
      <c r="AC1196" s="46"/>
      <c r="AE1196" s="37"/>
      <c r="AF1196" s="37"/>
    </row>
    <row r="1197" spans="1:32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  <c r="AF1197" s="37"/>
    </row>
    <row r="1198" spans="1:32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  <c r="AF1198" s="37"/>
    </row>
    <row r="1199" spans="1:32" s="36" customFormat="1" ht="15" customHeight="1" x14ac:dyDescent="0.25">
      <c r="A1199" s="51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  <c r="AF1199" s="37"/>
    </row>
    <row r="1200" spans="1:32" s="36" customFormat="1" ht="18" customHeight="1" x14ac:dyDescent="0.2">
      <c r="A1200" s="40" t="s">
        <v>34</v>
      </c>
      <c r="B1200" s="34">
        <f>[1]consoCURRENT!E24801</f>
        <v>1494000</v>
      </c>
      <c r="C1200" s="34">
        <f>[1]consoCURRENT!F24801</f>
        <v>0</v>
      </c>
      <c r="D1200" s="34">
        <f>[1]consoCURRENT!G24801</f>
        <v>1494000</v>
      </c>
      <c r="E1200" s="34">
        <f>[1]consoCURRENT!H24801</f>
        <v>142993.03</v>
      </c>
      <c r="F1200" s="34">
        <f>[1]consoCURRENT!I24801</f>
        <v>0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58239.979999999996</v>
      </c>
      <c r="O1200" s="34">
        <f>[1]consoCURRENT!R24801</f>
        <v>84753.05</v>
      </c>
      <c r="P1200" s="34">
        <f>[1]consoCURRENT!S24801</f>
        <v>0</v>
      </c>
      <c r="Q1200" s="34">
        <f>[1]consoCURRENT!T24801</f>
        <v>0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142993.03</v>
      </c>
      <c r="AA1200" s="34">
        <f>D1200-Z1200</f>
        <v>1351006.97</v>
      </c>
      <c r="AB1200" s="41">
        <f>Z1200/D1200</f>
        <v>9.5711532797858101E-2</v>
      </c>
      <c r="AC1200" s="35"/>
      <c r="AE1200" s="37"/>
      <c r="AF1200" s="37"/>
    </row>
    <row r="1201" spans="1:32" s="36" customFormat="1" ht="18" customHeight="1" x14ac:dyDescent="0.2">
      <c r="A1201" s="40" t="s">
        <v>35</v>
      </c>
      <c r="B1201" s="34">
        <f>[1]consoCURRENT!E24914</f>
        <v>1702544000</v>
      </c>
      <c r="C1201" s="34">
        <f>[1]consoCURRENT!F24914</f>
        <v>0</v>
      </c>
      <c r="D1201" s="34">
        <f>[1]consoCURRENT!G24914</f>
        <v>1702544000</v>
      </c>
      <c r="E1201" s="34">
        <f>[1]consoCURRENT!H24914</f>
        <v>93956156.780000001</v>
      </c>
      <c r="F1201" s="34">
        <f>[1]consoCURRENT!I24914</f>
        <v>0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839849.27</v>
      </c>
      <c r="O1201" s="34">
        <f>[1]consoCURRENT!R24914</f>
        <v>93116307.510000005</v>
      </c>
      <c r="P1201" s="34">
        <f>[1]consoCURRENT!S24914</f>
        <v>0</v>
      </c>
      <c r="Q1201" s="34">
        <f>[1]consoCURRENT!T24914</f>
        <v>0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 t="shared" ref="Z1201:Z1203" si="555">SUM(M1201:Y1201)</f>
        <v>93956156.780000001</v>
      </c>
      <c r="AA1201" s="34">
        <f>D1201-Z1201</f>
        <v>1608587843.22</v>
      </c>
      <c r="AB1201" s="41">
        <f>Z1201/D1201</f>
        <v>5.518574367534701E-2</v>
      </c>
      <c r="AC1201" s="35"/>
      <c r="AE1201" s="37"/>
      <c r="AF1201" s="37"/>
    </row>
    <row r="1202" spans="1:32" s="36" customFormat="1" ht="18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 t="shared" si="555"/>
        <v>0</v>
      </c>
      <c r="AA1202" s="34">
        <f>D1202-Z1202</f>
        <v>0</v>
      </c>
      <c r="AB1202" s="41"/>
      <c r="AC1202" s="35"/>
      <c r="AE1202" s="37"/>
      <c r="AF1202" s="37"/>
    </row>
    <row r="1203" spans="1:32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 t="shared" si="555"/>
        <v>0</v>
      </c>
      <c r="AA1203" s="34">
        <f>D1203-Z1203</f>
        <v>0</v>
      </c>
      <c r="AB1203" s="41"/>
      <c r="AC1203" s="35"/>
      <c r="AE1203" s="37"/>
      <c r="AF1203" s="37"/>
    </row>
    <row r="1204" spans="1:32" s="36" customFormat="1" ht="18" customHeight="1" x14ac:dyDescent="0.25">
      <c r="A1204" s="42" t="s">
        <v>38</v>
      </c>
      <c r="B1204" s="43">
        <f t="shared" ref="B1204:AA1204" si="556">SUM(B1200:B1203)</f>
        <v>1704038000</v>
      </c>
      <c r="C1204" s="43">
        <f t="shared" si="556"/>
        <v>0</v>
      </c>
      <c r="D1204" s="43">
        <f t="shared" si="556"/>
        <v>1704038000</v>
      </c>
      <c r="E1204" s="43">
        <f t="shared" si="556"/>
        <v>94099149.810000002</v>
      </c>
      <c r="F1204" s="43">
        <f t="shared" si="556"/>
        <v>0</v>
      </c>
      <c r="G1204" s="43">
        <f t="shared" si="556"/>
        <v>0</v>
      </c>
      <c r="H1204" s="43">
        <f t="shared" si="556"/>
        <v>0</v>
      </c>
      <c r="I1204" s="43">
        <f t="shared" si="556"/>
        <v>0</v>
      </c>
      <c r="J1204" s="43">
        <f t="shared" si="556"/>
        <v>0</v>
      </c>
      <c r="K1204" s="43">
        <f t="shared" si="556"/>
        <v>0</v>
      </c>
      <c r="L1204" s="43">
        <f t="shared" si="556"/>
        <v>0</v>
      </c>
      <c r="M1204" s="43">
        <f t="shared" si="556"/>
        <v>0</v>
      </c>
      <c r="N1204" s="43">
        <f t="shared" si="556"/>
        <v>898089.25</v>
      </c>
      <c r="O1204" s="43">
        <f t="shared" si="556"/>
        <v>93201060.560000002</v>
      </c>
      <c r="P1204" s="43">
        <f t="shared" si="556"/>
        <v>0</v>
      </c>
      <c r="Q1204" s="43">
        <f t="shared" si="556"/>
        <v>0</v>
      </c>
      <c r="R1204" s="43">
        <f t="shared" si="556"/>
        <v>0</v>
      </c>
      <c r="S1204" s="43">
        <f t="shared" si="556"/>
        <v>0</v>
      </c>
      <c r="T1204" s="43">
        <f t="shared" si="556"/>
        <v>0</v>
      </c>
      <c r="U1204" s="43">
        <f t="shared" si="556"/>
        <v>0</v>
      </c>
      <c r="V1204" s="43">
        <f t="shared" si="556"/>
        <v>0</v>
      </c>
      <c r="W1204" s="43">
        <f t="shared" si="556"/>
        <v>0</v>
      </c>
      <c r="X1204" s="43">
        <f t="shared" si="556"/>
        <v>0</v>
      </c>
      <c r="Y1204" s="43">
        <f t="shared" si="556"/>
        <v>0</v>
      </c>
      <c r="Z1204" s="43">
        <f t="shared" si="556"/>
        <v>94099149.810000002</v>
      </c>
      <c r="AA1204" s="43">
        <f t="shared" si="556"/>
        <v>1609938850.1900001</v>
      </c>
      <c r="AB1204" s="44">
        <f>Z1204/D1204</f>
        <v>5.5221274296699957E-2</v>
      </c>
      <c r="AC1204" s="35"/>
      <c r="AE1204" s="37"/>
      <c r="AF1204" s="37"/>
    </row>
    <row r="1205" spans="1:32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 t="shared" ref="Z1205" si="557">SUM(M1205:Y1205)</f>
        <v>0</v>
      </c>
      <c r="AA1205" s="34">
        <f>D1205-Z1205</f>
        <v>0</v>
      </c>
      <c r="AB1205" s="41"/>
      <c r="AC1205" s="35"/>
      <c r="AE1205" s="37"/>
      <c r="AF1205" s="37"/>
    </row>
    <row r="1206" spans="1:32" s="36" customFormat="1" ht="18" customHeight="1" x14ac:dyDescent="0.25">
      <c r="A1206" s="42" t="s">
        <v>40</v>
      </c>
      <c r="B1206" s="43">
        <f t="shared" ref="B1206:AA1206" si="558">B1205+B1204</f>
        <v>1704038000</v>
      </c>
      <c r="C1206" s="43">
        <f t="shared" si="558"/>
        <v>0</v>
      </c>
      <c r="D1206" s="43">
        <f t="shared" si="558"/>
        <v>1704038000</v>
      </c>
      <c r="E1206" s="43">
        <f t="shared" si="558"/>
        <v>94099149.810000002</v>
      </c>
      <c r="F1206" s="43">
        <f t="shared" si="558"/>
        <v>0</v>
      </c>
      <c r="G1206" s="43">
        <f t="shared" si="558"/>
        <v>0</v>
      </c>
      <c r="H1206" s="43">
        <f t="shared" si="558"/>
        <v>0</v>
      </c>
      <c r="I1206" s="43">
        <f t="shared" si="558"/>
        <v>0</v>
      </c>
      <c r="J1206" s="43">
        <f t="shared" si="558"/>
        <v>0</v>
      </c>
      <c r="K1206" s="43">
        <f t="shared" si="558"/>
        <v>0</v>
      </c>
      <c r="L1206" s="43">
        <f t="shared" si="558"/>
        <v>0</v>
      </c>
      <c r="M1206" s="43">
        <f t="shared" si="558"/>
        <v>0</v>
      </c>
      <c r="N1206" s="43">
        <f t="shared" si="558"/>
        <v>898089.25</v>
      </c>
      <c r="O1206" s="43">
        <f t="shared" si="558"/>
        <v>93201060.560000002</v>
      </c>
      <c r="P1206" s="43">
        <f t="shared" si="558"/>
        <v>0</v>
      </c>
      <c r="Q1206" s="43">
        <f t="shared" si="558"/>
        <v>0</v>
      </c>
      <c r="R1206" s="43">
        <f t="shared" si="558"/>
        <v>0</v>
      </c>
      <c r="S1206" s="43">
        <f t="shared" si="558"/>
        <v>0</v>
      </c>
      <c r="T1206" s="43">
        <f t="shared" si="558"/>
        <v>0</v>
      </c>
      <c r="U1206" s="43">
        <f t="shared" si="558"/>
        <v>0</v>
      </c>
      <c r="V1206" s="43">
        <f t="shared" si="558"/>
        <v>0</v>
      </c>
      <c r="W1206" s="43">
        <f t="shared" si="558"/>
        <v>0</v>
      </c>
      <c r="X1206" s="43">
        <f t="shared" si="558"/>
        <v>0</v>
      </c>
      <c r="Y1206" s="43">
        <f t="shared" si="558"/>
        <v>0</v>
      </c>
      <c r="Z1206" s="43">
        <f t="shared" si="558"/>
        <v>94099149.810000002</v>
      </c>
      <c r="AA1206" s="43">
        <f t="shared" si="558"/>
        <v>1609938850.1900001</v>
      </c>
      <c r="AB1206" s="44">
        <f>Z1206/D1206</f>
        <v>5.5221274296699957E-2</v>
      </c>
      <c r="AC1206" s="46"/>
      <c r="AE1206" s="37"/>
      <c r="AF1206" s="37"/>
    </row>
    <row r="1207" spans="1:32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  <c r="AF1207" s="37"/>
    </row>
    <row r="1208" spans="1:32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  <c r="AF1208" s="37"/>
    </row>
    <row r="1209" spans="1:32" s="36" customFormat="1" ht="15" customHeight="1" x14ac:dyDescent="0.25">
      <c r="A1209" s="51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  <c r="AF1209" s="37"/>
    </row>
    <row r="1210" spans="1:32" s="36" customFormat="1" ht="18" customHeight="1" x14ac:dyDescent="0.2">
      <c r="A1210" s="40" t="s">
        <v>34</v>
      </c>
      <c r="B1210" s="34">
        <f>[1]consoCURRENT!E25014</f>
        <v>1494000</v>
      </c>
      <c r="C1210" s="34">
        <f>[1]consoCURRENT!F25014</f>
        <v>0</v>
      </c>
      <c r="D1210" s="34">
        <f>[1]consoCURRENT!G25014</f>
        <v>1494000</v>
      </c>
      <c r="E1210" s="34">
        <f>[1]consoCURRENT!H25014</f>
        <v>194045.84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97177</v>
      </c>
      <c r="O1210" s="34">
        <f>[1]consoCURRENT!R25014</f>
        <v>96868.84</v>
      </c>
      <c r="P1210" s="34">
        <f>[1]consoCURRENT!S25014</f>
        <v>0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194045.84</v>
      </c>
      <c r="AA1210" s="34">
        <f>D1210-Z1210</f>
        <v>1299954.1599999999</v>
      </c>
      <c r="AB1210" s="41">
        <f>Z1210/D1210</f>
        <v>0.12988342704149933</v>
      </c>
      <c r="AC1210" s="35"/>
      <c r="AE1210" s="37"/>
      <c r="AF1210" s="37"/>
    </row>
    <row r="1211" spans="1:32" s="36" customFormat="1" ht="18" customHeight="1" x14ac:dyDescent="0.2">
      <c r="A1211" s="40" t="s">
        <v>35</v>
      </c>
      <c r="B1211" s="34">
        <f>[1]consoCURRENT!E25127</f>
        <v>1682362000</v>
      </c>
      <c r="C1211" s="34">
        <f>[1]consoCURRENT!F25127</f>
        <v>0</v>
      </c>
      <c r="D1211" s="34">
        <f>[1]consoCURRENT!G25127</f>
        <v>1682362000</v>
      </c>
      <c r="E1211" s="34">
        <f>[1]consoCURRENT!H25127</f>
        <v>936997.14999999991</v>
      </c>
      <c r="F1211" s="34">
        <f>[1]consoCURRENT!I25127</f>
        <v>0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60000</v>
      </c>
      <c r="O1211" s="34">
        <f>[1]consoCURRENT!R25127</f>
        <v>876997.14999999991</v>
      </c>
      <c r="P1211" s="34">
        <f>[1]consoCURRENT!S25127</f>
        <v>0</v>
      </c>
      <c r="Q1211" s="34">
        <f>[1]consoCURRENT!T25127</f>
        <v>0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 t="shared" ref="Z1211:Z1213" si="559">SUM(M1211:Y1211)</f>
        <v>936997.14999999991</v>
      </c>
      <c r="AA1211" s="34">
        <f>D1211-Z1211</f>
        <v>1681425002.8499999</v>
      </c>
      <c r="AB1211" s="41">
        <f>Z1211/D1211</f>
        <v>5.5695334892252673E-4</v>
      </c>
      <c r="AC1211" s="35"/>
      <c r="AE1211" s="37"/>
      <c r="AF1211" s="37"/>
    </row>
    <row r="1212" spans="1:32" s="36" customFormat="1" ht="18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 t="shared" si="559"/>
        <v>0</v>
      </c>
      <c r="AA1212" s="34">
        <f>D1212-Z1212</f>
        <v>0</v>
      </c>
      <c r="AB1212" s="41"/>
      <c r="AC1212" s="35"/>
      <c r="AE1212" s="37"/>
      <c r="AF1212" s="37"/>
    </row>
    <row r="1213" spans="1:32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 t="shared" si="559"/>
        <v>0</v>
      </c>
      <c r="AA1213" s="34">
        <f>D1213-Z1213</f>
        <v>0</v>
      </c>
      <c r="AB1213" s="41"/>
      <c r="AC1213" s="35"/>
      <c r="AE1213" s="37"/>
      <c r="AF1213" s="37"/>
    </row>
    <row r="1214" spans="1:32" s="36" customFormat="1" ht="18" customHeight="1" x14ac:dyDescent="0.25">
      <c r="A1214" s="42" t="s">
        <v>38</v>
      </c>
      <c r="B1214" s="43">
        <f t="shared" ref="B1214:AA1214" si="560">SUM(B1210:B1213)</f>
        <v>1683856000</v>
      </c>
      <c r="C1214" s="43">
        <f t="shared" si="560"/>
        <v>0</v>
      </c>
      <c r="D1214" s="43">
        <f t="shared" si="560"/>
        <v>1683856000</v>
      </c>
      <c r="E1214" s="43">
        <f t="shared" si="560"/>
        <v>1131042.99</v>
      </c>
      <c r="F1214" s="43">
        <f t="shared" si="560"/>
        <v>0</v>
      </c>
      <c r="G1214" s="43">
        <f t="shared" si="560"/>
        <v>0</v>
      </c>
      <c r="H1214" s="43">
        <f t="shared" si="560"/>
        <v>0</v>
      </c>
      <c r="I1214" s="43">
        <f t="shared" si="560"/>
        <v>0</v>
      </c>
      <c r="J1214" s="43">
        <f t="shared" si="560"/>
        <v>0</v>
      </c>
      <c r="K1214" s="43">
        <f t="shared" si="560"/>
        <v>0</v>
      </c>
      <c r="L1214" s="43">
        <f t="shared" si="560"/>
        <v>0</v>
      </c>
      <c r="M1214" s="43">
        <f t="shared" si="560"/>
        <v>0</v>
      </c>
      <c r="N1214" s="43">
        <f t="shared" si="560"/>
        <v>157177</v>
      </c>
      <c r="O1214" s="43">
        <f t="shared" si="560"/>
        <v>973865.98999999987</v>
      </c>
      <c r="P1214" s="43">
        <f t="shared" si="560"/>
        <v>0</v>
      </c>
      <c r="Q1214" s="43">
        <f t="shared" si="560"/>
        <v>0</v>
      </c>
      <c r="R1214" s="43">
        <f t="shared" si="560"/>
        <v>0</v>
      </c>
      <c r="S1214" s="43">
        <f t="shared" si="560"/>
        <v>0</v>
      </c>
      <c r="T1214" s="43">
        <f t="shared" si="560"/>
        <v>0</v>
      </c>
      <c r="U1214" s="43">
        <f t="shared" si="560"/>
        <v>0</v>
      </c>
      <c r="V1214" s="43">
        <f t="shared" si="560"/>
        <v>0</v>
      </c>
      <c r="W1214" s="43">
        <f t="shared" si="560"/>
        <v>0</v>
      </c>
      <c r="X1214" s="43">
        <f t="shared" si="560"/>
        <v>0</v>
      </c>
      <c r="Y1214" s="43">
        <f t="shared" si="560"/>
        <v>0</v>
      </c>
      <c r="Z1214" s="43">
        <f t="shared" si="560"/>
        <v>1131042.99</v>
      </c>
      <c r="AA1214" s="43">
        <f t="shared" si="560"/>
        <v>1682724957.01</v>
      </c>
      <c r="AB1214" s="44">
        <f>Z1214/D1214</f>
        <v>6.7169816777681705E-4</v>
      </c>
      <c r="AC1214" s="35"/>
      <c r="AE1214" s="37"/>
      <c r="AF1214" s="37"/>
    </row>
    <row r="1215" spans="1:32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 t="shared" ref="Z1215" si="561">SUM(M1215:Y1215)</f>
        <v>0</v>
      </c>
      <c r="AA1215" s="34">
        <f>D1215-Z1215</f>
        <v>0</v>
      </c>
      <c r="AB1215" s="41"/>
      <c r="AC1215" s="35"/>
      <c r="AE1215" s="37"/>
      <c r="AF1215" s="37"/>
    </row>
    <row r="1216" spans="1:32" s="36" customFormat="1" ht="18" customHeight="1" x14ac:dyDescent="0.25">
      <c r="A1216" s="42" t="s">
        <v>40</v>
      </c>
      <c r="B1216" s="43">
        <f t="shared" ref="B1216:AA1216" si="562">B1215+B1214</f>
        <v>1683856000</v>
      </c>
      <c r="C1216" s="43">
        <f t="shared" si="562"/>
        <v>0</v>
      </c>
      <c r="D1216" s="43">
        <f t="shared" si="562"/>
        <v>1683856000</v>
      </c>
      <c r="E1216" s="43">
        <f t="shared" si="562"/>
        <v>1131042.99</v>
      </c>
      <c r="F1216" s="43">
        <f t="shared" si="562"/>
        <v>0</v>
      </c>
      <c r="G1216" s="43">
        <f t="shared" si="562"/>
        <v>0</v>
      </c>
      <c r="H1216" s="43">
        <f t="shared" si="562"/>
        <v>0</v>
      </c>
      <c r="I1216" s="43">
        <f t="shared" si="562"/>
        <v>0</v>
      </c>
      <c r="J1216" s="43">
        <f t="shared" si="562"/>
        <v>0</v>
      </c>
      <c r="K1216" s="43">
        <f t="shared" si="562"/>
        <v>0</v>
      </c>
      <c r="L1216" s="43">
        <f t="shared" si="562"/>
        <v>0</v>
      </c>
      <c r="M1216" s="43">
        <f t="shared" si="562"/>
        <v>0</v>
      </c>
      <c r="N1216" s="43">
        <f t="shared" si="562"/>
        <v>157177</v>
      </c>
      <c r="O1216" s="43">
        <f t="shared" si="562"/>
        <v>973865.98999999987</v>
      </c>
      <c r="P1216" s="43">
        <f t="shared" si="562"/>
        <v>0</v>
      </c>
      <c r="Q1216" s="43">
        <f t="shared" si="562"/>
        <v>0</v>
      </c>
      <c r="R1216" s="43">
        <f t="shared" si="562"/>
        <v>0</v>
      </c>
      <c r="S1216" s="43">
        <f t="shared" si="562"/>
        <v>0</v>
      </c>
      <c r="T1216" s="43">
        <f t="shared" si="562"/>
        <v>0</v>
      </c>
      <c r="U1216" s="43">
        <f t="shared" si="562"/>
        <v>0</v>
      </c>
      <c r="V1216" s="43">
        <f t="shared" si="562"/>
        <v>0</v>
      </c>
      <c r="W1216" s="43">
        <f t="shared" si="562"/>
        <v>0</v>
      </c>
      <c r="X1216" s="43">
        <f t="shared" si="562"/>
        <v>0</v>
      </c>
      <c r="Y1216" s="43">
        <f t="shared" si="562"/>
        <v>0</v>
      </c>
      <c r="Z1216" s="43">
        <f t="shared" si="562"/>
        <v>1131042.99</v>
      </c>
      <c r="AA1216" s="43">
        <f t="shared" si="562"/>
        <v>1682724957.01</v>
      </c>
      <c r="AB1216" s="44">
        <f>Z1216/D1216</f>
        <v>6.7169816777681705E-4</v>
      </c>
      <c r="AC1216" s="46"/>
      <c r="AE1216" s="37"/>
      <c r="AF1216" s="37"/>
    </row>
    <row r="1217" spans="1:32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  <c r="AF1217" s="37"/>
    </row>
    <row r="1218" spans="1:32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  <c r="AF1218" s="37"/>
    </row>
    <row r="1219" spans="1:32" s="36" customFormat="1" ht="15" customHeight="1" x14ac:dyDescent="0.25">
      <c r="A1219" s="51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  <c r="AF1219" s="37"/>
    </row>
    <row r="1220" spans="1:32" s="36" customFormat="1" ht="18" customHeight="1" x14ac:dyDescent="0.2">
      <c r="A1220" s="40" t="s">
        <v>34</v>
      </c>
      <c r="B1220" s="34">
        <f>[1]consoCURRENT!E25227</f>
        <v>1494000</v>
      </c>
      <c r="C1220" s="34">
        <f>[1]consoCURRENT!F25227</f>
        <v>0</v>
      </c>
      <c r="D1220" s="34">
        <f>[1]consoCURRENT!G25227</f>
        <v>1494000</v>
      </c>
      <c r="E1220" s="34">
        <f>[1]consoCURRENT!H25227</f>
        <v>145612</v>
      </c>
      <c r="F1220" s="34">
        <f>[1]consoCURRENT!I25227</f>
        <v>0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87174</v>
      </c>
      <c r="O1220" s="34">
        <f>[1]consoCURRENT!R25227</f>
        <v>58438</v>
      </c>
      <c r="P1220" s="34">
        <f>[1]consoCURRENT!S25227</f>
        <v>0</v>
      </c>
      <c r="Q1220" s="34">
        <f>[1]consoCURRENT!T25227</f>
        <v>0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145612</v>
      </c>
      <c r="AA1220" s="34">
        <f>D1220-Z1220</f>
        <v>1348388</v>
      </c>
      <c r="AB1220" s="41">
        <f>Z1220/D1220</f>
        <v>9.7464524765729588E-2</v>
      </c>
      <c r="AC1220" s="35"/>
      <c r="AE1220" s="37"/>
      <c r="AF1220" s="37"/>
    </row>
    <row r="1221" spans="1:32" s="36" customFormat="1" ht="18" customHeight="1" x14ac:dyDescent="0.2">
      <c r="A1221" s="40" t="s">
        <v>35</v>
      </c>
      <c r="B1221" s="34">
        <f>[1]consoCURRENT!E25340</f>
        <v>1185670000</v>
      </c>
      <c r="C1221" s="34">
        <f>[1]consoCURRENT!F25340</f>
        <v>0</v>
      </c>
      <c r="D1221" s="34">
        <f>[1]consoCURRENT!G25340</f>
        <v>1185670000</v>
      </c>
      <c r="E1221" s="34">
        <f>[1]consoCURRENT!H25340</f>
        <v>467698.7</v>
      </c>
      <c r="F1221" s="34">
        <f>[1]consoCURRENT!I25340</f>
        <v>0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8300</v>
      </c>
      <c r="O1221" s="34">
        <f>[1]consoCURRENT!R25340</f>
        <v>459398.7</v>
      </c>
      <c r="P1221" s="34">
        <f>[1]consoCURRENT!S25340</f>
        <v>0</v>
      </c>
      <c r="Q1221" s="34">
        <f>[1]consoCURRENT!T25340</f>
        <v>0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 t="shared" ref="Z1221:Z1223" si="563">SUM(M1221:Y1221)</f>
        <v>467698.7</v>
      </c>
      <c r="AA1221" s="34">
        <f>D1221-Z1221</f>
        <v>1185202301.3</v>
      </c>
      <c r="AB1221" s="41">
        <f>Z1221/D1221</f>
        <v>3.9445941956868269E-4</v>
      </c>
      <c r="AC1221" s="35"/>
      <c r="AE1221" s="37"/>
      <c r="AF1221" s="37"/>
    </row>
    <row r="1222" spans="1:32" s="36" customFormat="1" ht="18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 t="shared" si="563"/>
        <v>0</v>
      </c>
      <c r="AA1222" s="34">
        <f>D1222-Z1222</f>
        <v>0</v>
      </c>
      <c r="AB1222" s="41"/>
      <c r="AC1222" s="35"/>
      <c r="AE1222" s="37"/>
      <c r="AF1222" s="37"/>
    </row>
    <row r="1223" spans="1:32" s="36" customFormat="1" ht="18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 t="shared" si="563"/>
        <v>0</v>
      </c>
      <c r="AA1223" s="34">
        <f>D1223-Z1223</f>
        <v>0</v>
      </c>
      <c r="AB1223" s="41"/>
      <c r="AC1223" s="35"/>
      <c r="AE1223" s="37"/>
      <c r="AF1223" s="37"/>
    </row>
    <row r="1224" spans="1:32" s="36" customFormat="1" ht="18" customHeight="1" x14ac:dyDescent="0.25">
      <c r="A1224" s="42" t="s">
        <v>38</v>
      </c>
      <c r="B1224" s="43">
        <f t="shared" ref="B1224:AA1224" si="564">SUM(B1220:B1223)</f>
        <v>1187164000</v>
      </c>
      <c r="C1224" s="43">
        <f t="shared" si="564"/>
        <v>0</v>
      </c>
      <c r="D1224" s="43">
        <f t="shared" si="564"/>
        <v>1187164000</v>
      </c>
      <c r="E1224" s="43">
        <f t="shared" si="564"/>
        <v>613310.69999999995</v>
      </c>
      <c r="F1224" s="43">
        <f t="shared" si="564"/>
        <v>0</v>
      </c>
      <c r="G1224" s="43">
        <f t="shared" si="564"/>
        <v>0</v>
      </c>
      <c r="H1224" s="43">
        <f t="shared" si="564"/>
        <v>0</v>
      </c>
      <c r="I1224" s="43">
        <f t="shared" si="564"/>
        <v>0</v>
      </c>
      <c r="J1224" s="43">
        <f t="shared" si="564"/>
        <v>0</v>
      </c>
      <c r="K1224" s="43">
        <f t="shared" si="564"/>
        <v>0</v>
      </c>
      <c r="L1224" s="43">
        <f t="shared" si="564"/>
        <v>0</v>
      </c>
      <c r="M1224" s="43">
        <f t="shared" si="564"/>
        <v>0</v>
      </c>
      <c r="N1224" s="43">
        <f t="shared" si="564"/>
        <v>95474</v>
      </c>
      <c r="O1224" s="43">
        <f t="shared" si="564"/>
        <v>517836.7</v>
      </c>
      <c r="P1224" s="43">
        <f t="shared" si="564"/>
        <v>0</v>
      </c>
      <c r="Q1224" s="43">
        <f t="shared" si="564"/>
        <v>0</v>
      </c>
      <c r="R1224" s="43">
        <f t="shared" si="564"/>
        <v>0</v>
      </c>
      <c r="S1224" s="43">
        <f t="shared" si="564"/>
        <v>0</v>
      </c>
      <c r="T1224" s="43">
        <f t="shared" si="564"/>
        <v>0</v>
      </c>
      <c r="U1224" s="43">
        <f t="shared" si="564"/>
        <v>0</v>
      </c>
      <c r="V1224" s="43">
        <f t="shared" si="564"/>
        <v>0</v>
      </c>
      <c r="W1224" s="43">
        <f t="shared" si="564"/>
        <v>0</v>
      </c>
      <c r="X1224" s="43">
        <f t="shared" si="564"/>
        <v>0</v>
      </c>
      <c r="Y1224" s="43">
        <f t="shared" si="564"/>
        <v>0</v>
      </c>
      <c r="Z1224" s="43">
        <f t="shared" si="564"/>
        <v>613310.69999999995</v>
      </c>
      <c r="AA1224" s="43">
        <f t="shared" si="564"/>
        <v>1186550689.3</v>
      </c>
      <c r="AB1224" s="44">
        <f>Z1224/D1224</f>
        <v>5.1661834422202821E-4</v>
      </c>
      <c r="AC1224" s="35"/>
      <c r="AE1224" s="37"/>
      <c r="AF1224" s="37"/>
    </row>
    <row r="1225" spans="1:32" s="36" customFormat="1" ht="18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 t="shared" ref="Z1225" si="565">SUM(M1225:Y1225)</f>
        <v>0</v>
      </c>
      <c r="AA1225" s="34">
        <f>D1225-Z1225</f>
        <v>0</v>
      </c>
      <c r="AB1225" s="41"/>
      <c r="AC1225" s="35"/>
      <c r="AE1225" s="37"/>
      <c r="AF1225" s="37"/>
    </row>
    <row r="1226" spans="1:32" s="36" customFormat="1" ht="18" customHeight="1" x14ac:dyDescent="0.25">
      <c r="A1226" s="42" t="s">
        <v>40</v>
      </c>
      <c r="B1226" s="43">
        <f t="shared" ref="B1226:AA1226" si="566">B1225+B1224</f>
        <v>1187164000</v>
      </c>
      <c r="C1226" s="43">
        <f t="shared" si="566"/>
        <v>0</v>
      </c>
      <c r="D1226" s="43">
        <f t="shared" si="566"/>
        <v>1187164000</v>
      </c>
      <c r="E1226" s="43">
        <f t="shared" si="566"/>
        <v>613310.69999999995</v>
      </c>
      <c r="F1226" s="43">
        <f t="shared" si="566"/>
        <v>0</v>
      </c>
      <c r="G1226" s="43">
        <f t="shared" si="566"/>
        <v>0</v>
      </c>
      <c r="H1226" s="43">
        <f t="shared" si="566"/>
        <v>0</v>
      </c>
      <c r="I1226" s="43">
        <f t="shared" si="566"/>
        <v>0</v>
      </c>
      <c r="J1226" s="43">
        <f t="shared" si="566"/>
        <v>0</v>
      </c>
      <c r="K1226" s="43">
        <f t="shared" si="566"/>
        <v>0</v>
      </c>
      <c r="L1226" s="43">
        <f t="shared" si="566"/>
        <v>0</v>
      </c>
      <c r="M1226" s="43">
        <f t="shared" si="566"/>
        <v>0</v>
      </c>
      <c r="N1226" s="43">
        <f t="shared" si="566"/>
        <v>95474</v>
      </c>
      <c r="O1226" s="43">
        <f t="shared" si="566"/>
        <v>517836.7</v>
      </c>
      <c r="P1226" s="43">
        <f t="shared" si="566"/>
        <v>0</v>
      </c>
      <c r="Q1226" s="43">
        <f t="shared" si="566"/>
        <v>0</v>
      </c>
      <c r="R1226" s="43">
        <f t="shared" si="566"/>
        <v>0</v>
      </c>
      <c r="S1226" s="43">
        <f t="shared" si="566"/>
        <v>0</v>
      </c>
      <c r="T1226" s="43">
        <f t="shared" si="566"/>
        <v>0</v>
      </c>
      <c r="U1226" s="43">
        <f t="shared" si="566"/>
        <v>0</v>
      </c>
      <c r="V1226" s="43">
        <f t="shared" si="566"/>
        <v>0</v>
      </c>
      <c r="W1226" s="43">
        <f t="shared" si="566"/>
        <v>0</v>
      </c>
      <c r="X1226" s="43">
        <f t="shared" si="566"/>
        <v>0</v>
      </c>
      <c r="Y1226" s="43">
        <f t="shared" si="566"/>
        <v>0</v>
      </c>
      <c r="Z1226" s="43">
        <f t="shared" si="566"/>
        <v>613310.69999999995</v>
      </c>
      <c r="AA1226" s="43">
        <f t="shared" si="566"/>
        <v>1186550689.3</v>
      </c>
      <c r="AB1226" s="44">
        <f>Z1226/D1226</f>
        <v>5.1661834422202821E-4</v>
      </c>
      <c r="AC1226" s="46"/>
      <c r="AE1226" s="37"/>
      <c r="AF1226" s="37"/>
    </row>
    <row r="1227" spans="1:32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  <c r="AF1227" s="37"/>
    </row>
    <row r="1228" spans="1:32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  <c r="AF1228" s="37"/>
    </row>
    <row r="1229" spans="1:32" s="36" customFormat="1" ht="15" customHeight="1" x14ac:dyDescent="0.25">
      <c r="A1229" s="51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  <c r="AF1229" s="37"/>
    </row>
    <row r="1230" spans="1:32" s="36" customFormat="1" ht="18" customHeight="1" x14ac:dyDescent="0.2">
      <c r="A1230" s="40" t="s">
        <v>34</v>
      </c>
      <c r="B1230" s="34">
        <f>[1]consoCURRENT!E25440</f>
        <v>1494000</v>
      </c>
      <c r="C1230" s="34">
        <f>[1]consoCURRENT!F25440</f>
        <v>0</v>
      </c>
      <c r="D1230" s="34">
        <f>[1]consoCURRENT!G25440</f>
        <v>1494000</v>
      </c>
      <c r="E1230" s="34">
        <f>[1]consoCURRENT!H25440</f>
        <v>190101.02000000002</v>
      </c>
      <c r="F1230" s="34">
        <f>[1]consoCURRENT!I25440</f>
        <v>0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87577</v>
      </c>
      <c r="O1230" s="34">
        <f>[1]consoCURRENT!R25440</f>
        <v>102524.02</v>
      </c>
      <c r="P1230" s="34">
        <f>[1]consoCURRENT!S25440</f>
        <v>0</v>
      </c>
      <c r="Q1230" s="34">
        <f>[1]consoCURRENT!T25440</f>
        <v>0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190101.02000000002</v>
      </c>
      <c r="AA1230" s="34">
        <f>D1230-Z1230</f>
        <v>1303898.98</v>
      </c>
      <c r="AB1230" s="41">
        <f>Z1230/D1230</f>
        <v>0.12724298527443106</v>
      </c>
      <c r="AC1230" s="35"/>
      <c r="AE1230" s="37"/>
      <c r="AF1230" s="37"/>
    </row>
    <row r="1231" spans="1:32" s="36" customFormat="1" ht="18" customHeight="1" x14ac:dyDescent="0.2">
      <c r="A1231" s="53" t="s">
        <v>35</v>
      </c>
      <c r="B1231" s="54">
        <f>[1]consoCURRENT!E25553</f>
        <v>1254052000</v>
      </c>
      <c r="C1231" s="54">
        <f>[1]consoCURRENT!F25553</f>
        <v>0</v>
      </c>
      <c r="D1231" s="54">
        <f>[1]consoCURRENT!G25553</f>
        <v>1254052000</v>
      </c>
      <c r="E1231" s="54">
        <f>[1]consoCURRENT!H25553</f>
        <v>213650202.15000001</v>
      </c>
      <c r="F1231" s="54">
        <f>[1]consoCURRENT!I25553</f>
        <v>0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70849.070000000007</v>
      </c>
      <c r="O1231" s="54">
        <f>[1]consoCURRENT!R25553</f>
        <v>213579353.07999998</v>
      </c>
      <c r="P1231" s="54">
        <f>[1]consoCURRENT!S25553</f>
        <v>0</v>
      </c>
      <c r="Q1231" s="54">
        <f>[1]consoCURRENT!T25553</f>
        <v>0</v>
      </c>
      <c r="R1231" s="54">
        <f>[1]consoCURRENT!U25553</f>
        <v>0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54">
        <f t="shared" ref="Z1231:Z1233" si="567">SUM(M1231:Y1231)</f>
        <v>213650202.14999998</v>
      </c>
      <c r="AA1231" s="54">
        <f>D1231-Z1231</f>
        <v>1040401797.85</v>
      </c>
      <c r="AB1231" s="55">
        <f>Z1231/D1231</f>
        <v>0.170367897144616</v>
      </c>
      <c r="AC1231" s="46"/>
      <c r="AE1231" s="37"/>
      <c r="AF1231" s="37"/>
    </row>
    <row r="1232" spans="1:32" s="36" customFormat="1" ht="18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 t="shared" si="567"/>
        <v>0</v>
      </c>
      <c r="AA1232" s="34">
        <f>D1232-Z1232</f>
        <v>0</v>
      </c>
      <c r="AB1232" s="41"/>
      <c r="AC1232" s="35"/>
      <c r="AE1232" s="37"/>
      <c r="AF1232" s="37"/>
    </row>
    <row r="1233" spans="1:32" s="36" customFormat="1" ht="18" customHeight="1" x14ac:dyDescent="0.2">
      <c r="A1233" s="40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 t="shared" si="567"/>
        <v>0</v>
      </c>
      <c r="AA1233" s="34">
        <f>D1233-Z1233</f>
        <v>0</v>
      </c>
      <c r="AB1233" s="41"/>
      <c r="AC1233" s="35"/>
      <c r="AE1233" s="37"/>
      <c r="AF1233" s="37"/>
    </row>
    <row r="1234" spans="1:32" s="36" customFormat="1" ht="18" customHeight="1" x14ac:dyDescent="0.25">
      <c r="A1234" s="42" t="s">
        <v>38</v>
      </c>
      <c r="B1234" s="43">
        <f t="shared" ref="B1234:AA1234" si="568">SUM(B1230:B1233)</f>
        <v>1255546000</v>
      </c>
      <c r="C1234" s="43">
        <f t="shared" si="568"/>
        <v>0</v>
      </c>
      <c r="D1234" s="43">
        <f t="shared" si="568"/>
        <v>1255546000</v>
      </c>
      <c r="E1234" s="43">
        <f t="shared" si="568"/>
        <v>213840303.17000002</v>
      </c>
      <c r="F1234" s="43">
        <f t="shared" si="568"/>
        <v>0</v>
      </c>
      <c r="G1234" s="43">
        <f t="shared" si="568"/>
        <v>0</v>
      </c>
      <c r="H1234" s="43">
        <f t="shared" si="568"/>
        <v>0</v>
      </c>
      <c r="I1234" s="43">
        <f t="shared" si="568"/>
        <v>0</v>
      </c>
      <c r="J1234" s="43">
        <f t="shared" si="568"/>
        <v>0</v>
      </c>
      <c r="K1234" s="43">
        <f t="shared" si="568"/>
        <v>0</v>
      </c>
      <c r="L1234" s="43">
        <f t="shared" si="568"/>
        <v>0</v>
      </c>
      <c r="M1234" s="43">
        <f t="shared" si="568"/>
        <v>0</v>
      </c>
      <c r="N1234" s="43">
        <f t="shared" si="568"/>
        <v>158426.07</v>
      </c>
      <c r="O1234" s="43">
        <f t="shared" si="568"/>
        <v>213681877.09999999</v>
      </c>
      <c r="P1234" s="43">
        <f t="shared" si="568"/>
        <v>0</v>
      </c>
      <c r="Q1234" s="43">
        <f t="shared" si="568"/>
        <v>0</v>
      </c>
      <c r="R1234" s="43">
        <f t="shared" si="568"/>
        <v>0</v>
      </c>
      <c r="S1234" s="43">
        <f t="shared" si="568"/>
        <v>0</v>
      </c>
      <c r="T1234" s="43">
        <f t="shared" si="568"/>
        <v>0</v>
      </c>
      <c r="U1234" s="43">
        <f t="shared" si="568"/>
        <v>0</v>
      </c>
      <c r="V1234" s="43">
        <f t="shared" si="568"/>
        <v>0</v>
      </c>
      <c r="W1234" s="43">
        <f t="shared" si="568"/>
        <v>0</v>
      </c>
      <c r="X1234" s="43">
        <f t="shared" si="568"/>
        <v>0</v>
      </c>
      <c r="Y1234" s="43">
        <f t="shared" si="568"/>
        <v>0</v>
      </c>
      <c r="Z1234" s="43">
        <f t="shared" si="568"/>
        <v>213840303.16999999</v>
      </c>
      <c r="AA1234" s="43">
        <f t="shared" si="568"/>
        <v>1041705696.83</v>
      </c>
      <c r="AB1234" s="44">
        <f>Z1234/D1234</f>
        <v>0.17031658192531376</v>
      </c>
      <c r="AC1234" s="35"/>
      <c r="AE1234" s="37"/>
      <c r="AF1234" s="37"/>
    </row>
    <row r="1235" spans="1:32" s="36" customFormat="1" ht="18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 t="shared" ref="Z1235" si="569">SUM(M1235:Y1235)</f>
        <v>0</v>
      </c>
      <c r="AA1235" s="34">
        <f>D1235-Z1235</f>
        <v>0</v>
      </c>
      <c r="AB1235" s="41"/>
      <c r="AC1235" s="35"/>
      <c r="AE1235" s="37"/>
      <c r="AF1235" s="37"/>
    </row>
    <row r="1236" spans="1:32" s="36" customFormat="1" ht="18" customHeight="1" x14ac:dyDescent="0.25">
      <c r="A1236" s="42" t="s">
        <v>40</v>
      </c>
      <c r="B1236" s="43">
        <f t="shared" ref="B1236:AA1236" si="570">B1235+B1234</f>
        <v>1255546000</v>
      </c>
      <c r="C1236" s="43">
        <f t="shared" si="570"/>
        <v>0</v>
      </c>
      <c r="D1236" s="43">
        <f t="shared" si="570"/>
        <v>1255546000</v>
      </c>
      <c r="E1236" s="43">
        <f t="shared" si="570"/>
        <v>213840303.17000002</v>
      </c>
      <c r="F1236" s="43">
        <f t="shared" si="570"/>
        <v>0</v>
      </c>
      <c r="G1236" s="43">
        <f t="shared" si="570"/>
        <v>0</v>
      </c>
      <c r="H1236" s="43">
        <f t="shared" si="570"/>
        <v>0</v>
      </c>
      <c r="I1236" s="43">
        <f t="shared" si="570"/>
        <v>0</v>
      </c>
      <c r="J1236" s="43">
        <f t="shared" si="570"/>
        <v>0</v>
      </c>
      <c r="K1236" s="43">
        <f t="shared" si="570"/>
        <v>0</v>
      </c>
      <c r="L1236" s="43">
        <f t="shared" si="570"/>
        <v>0</v>
      </c>
      <c r="M1236" s="43">
        <f t="shared" si="570"/>
        <v>0</v>
      </c>
      <c r="N1236" s="43">
        <f t="shared" si="570"/>
        <v>158426.07</v>
      </c>
      <c r="O1236" s="43">
        <f t="shared" si="570"/>
        <v>213681877.09999999</v>
      </c>
      <c r="P1236" s="43">
        <f t="shared" si="570"/>
        <v>0</v>
      </c>
      <c r="Q1236" s="43">
        <f t="shared" si="570"/>
        <v>0</v>
      </c>
      <c r="R1236" s="43">
        <f t="shared" si="570"/>
        <v>0</v>
      </c>
      <c r="S1236" s="43">
        <f t="shared" si="570"/>
        <v>0</v>
      </c>
      <c r="T1236" s="43">
        <f t="shared" si="570"/>
        <v>0</v>
      </c>
      <c r="U1236" s="43">
        <f t="shared" si="570"/>
        <v>0</v>
      </c>
      <c r="V1236" s="43">
        <f t="shared" si="570"/>
        <v>0</v>
      </c>
      <c r="W1236" s="43">
        <f t="shared" si="570"/>
        <v>0</v>
      </c>
      <c r="X1236" s="43">
        <f t="shared" si="570"/>
        <v>0</v>
      </c>
      <c r="Y1236" s="43">
        <f t="shared" si="570"/>
        <v>0</v>
      </c>
      <c r="Z1236" s="43">
        <f t="shared" si="570"/>
        <v>213840303.16999999</v>
      </c>
      <c r="AA1236" s="43">
        <f t="shared" si="570"/>
        <v>1041705696.83</v>
      </c>
      <c r="AB1236" s="44">
        <f>Z1236/D1236</f>
        <v>0.17031658192531376</v>
      </c>
      <c r="AC1236" s="46"/>
      <c r="AE1236" s="37"/>
      <c r="AF1236" s="37"/>
    </row>
    <row r="1237" spans="1:32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  <c r="AF1237" s="37"/>
    </row>
    <row r="1238" spans="1:32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  <c r="AF1238" s="37"/>
    </row>
    <row r="1239" spans="1:32" s="36" customFormat="1" ht="15" customHeight="1" x14ac:dyDescent="0.25">
      <c r="A1239" s="51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  <c r="AF1239" s="37"/>
    </row>
    <row r="1240" spans="1:32" s="36" customFormat="1" ht="18" customHeight="1" x14ac:dyDescent="0.2">
      <c r="A1240" s="40" t="s">
        <v>34</v>
      </c>
      <c r="B1240" s="34">
        <f>[1]consoCURRENT!E25653</f>
        <v>1494000</v>
      </c>
      <c r="C1240" s="34">
        <f>[1]consoCURRENT!F25653</f>
        <v>0</v>
      </c>
      <c r="D1240" s="34">
        <f>[1]consoCURRENT!G25653</f>
        <v>1494000</v>
      </c>
      <c r="E1240" s="34">
        <f>[1]consoCURRENT!H25653</f>
        <v>105924.01000000001</v>
      </c>
      <c r="F1240" s="34">
        <f>[1]consoCURRENT!I25653</f>
        <v>0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59758</v>
      </c>
      <c r="O1240" s="34">
        <f>[1]consoCURRENT!R25653</f>
        <v>46166.01</v>
      </c>
      <c r="P1240" s="34">
        <f>[1]consoCURRENT!S25653</f>
        <v>0</v>
      </c>
      <c r="Q1240" s="34">
        <f>[1]consoCURRENT!T25653</f>
        <v>0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105924.01000000001</v>
      </c>
      <c r="AA1240" s="34">
        <f>D1240-Z1240</f>
        <v>1388075.99</v>
      </c>
      <c r="AB1240" s="41">
        <f>Z1240/D1240</f>
        <v>7.0899605087014733E-2</v>
      </c>
      <c r="AC1240" s="35"/>
      <c r="AE1240" s="37"/>
      <c r="AF1240" s="37"/>
    </row>
    <row r="1241" spans="1:32" s="36" customFormat="1" ht="18" customHeight="1" x14ac:dyDescent="0.2">
      <c r="A1241" s="40" t="s">
        <v>35</v>
      </c>
      <c r="B1241" s="34">
        <f>[1]consoCURRENT!E25766</f>
        <v>1625710000</v>
      </c>
      <c r="C1241" s="34">
        <f>[1]consoCURRENT!F25766</f>
        <v>0</v>
      </c>
      <c r="D1241" s="34">
        <f>[1]consoCURRENT!G25766</f>
        <v>1625710000</v>
      </c>
      <c r="E1241" s="34">
        <f>[1]consoCURRENT!H25766</f>
        <v>16054778.279999999</v>
      </c>
      <c r="F1241" s="34">
        <f>[1]consoCURRENT!I25766</f>
        <v>0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14208996</v>
      </c>
      <c r="O1241" s="34">
        <f>[1]consoCURRENT!R25766</f>
        <v>1845782.28</v>
      </c>
      <c r="P1241" s="34">
        <f>[1]consoCURRENT!S25766</f>
        <v>0</v>
      </c>
      <c r="Q1241" s="34">
        <f>[1]consoCURRENT!T25766</f>
        <v>0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 t="shared" ref="Z1241:Z1243" si="571">SUM(M1241:Y1241)</f>
        <v>16054778.279999999</v>
      </c>
      <c r="AA1241" s="34">
        <f>D1241-Z1241</f>
        <v>1609655221.72</v>
      </c>
      <c r="AB1241" s="41">
        <f>Z1241/D1241</f>
        <v>9.8755487017979839E-3</v>
      </c>
      <c r="AC1241" s="35"/>
      <c r="AE1241" s="37"/>
      <c r="AF1241" s="37"/>
    </row>
    <row r="1242" spans="1:32" s="36" customFormat="1" ht="18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 t="shared" si="571"/>
        <v>0</v>
      </c>
      <c r="AA1242" s="34">
        <f>D1242-Z1242</f>
        <v>0</v>
      </c>
      <c r="AB1242" s="41"/>
      <c r="AC1242" s="35"/>
      <c r="AE1242" s="37"/>
      <c r="AF1242" s="37"/>
    </row>
    <row r="1243" spans="1:32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 t="shared" si="571"/>
        <v>0</v>
      </c>
      <c r="AA1243" s="34">
        <f>D1243-Z1243</f>
        <v>0</v>
      </c>
      <c r="AB1243" s="41"/>
      <c r="AC1243" s="35"/>
      <c r="AE1243" s="37"/>
      <c r="AF1243" s="37"/>
    </row>
    <row r="1244" spans="1:32" s="36" customFormat="1" ht="18" customHeight="1" x14ac:dyDescent="0.25">
      <c r="A1244" s="42" t="s">
        <v>38</v>
      </c>
      <c r="B1244" s="43">
        <f t="shared" ref="B1244:AA1244" si="572">SUM(B1240:B1243)</f>
        <v>1627204000</v>
      </c>
      <c r="C1244" s="43">
        <f t="shared" si="572"/>
        <v>0</v>
      </c>
      <c r="D1244" s="43">
        <f t="shared" si="572"/>
        <v>1627204000</v>
      </c>
      <c r="E1244" s="43">
        <f t="shared" si="572"/>
        <v>16160702.289999999</v>
      </c>
      <c r="F1244" s="43">
        <f t="shared" si="572"/>
        <v>0</v>
      </c>
      <c r="G1244" s="43">
        <f t="shared" si="572"/>
        <v>0</v>
      </c>
      <c r="H1244" s="43">
        <f t="shared" si="572"/>
        <v>0</v>
      </c>
      <c r="I1244" s="43">
        <f t="shared" si="572"/>
        <v>0</v>
      </c>
      <c r="J1244" s="43">
        <f t="shared" si="572"/>
        <v>0</v>
      </c>
      <c r="K1244" s="43">
        <f t="shared" si="572"/>
        <v>0</v>
      </c>
      <c r="L1244" s="43">
        <f t="shared" si="572"/>
        <v>0</v>
      </c>
      <c r="M1244" s="43">
        <f t="shared" si="572"/>
        <v>0</v>
      </c>
      <c r="N1244" s="43">
        <f t="shared" si="572"/>
        <v>14268754</v>
      </c>
      <c r="O1244" s="43">
        <f t="shared" si="572"/>
        <v>1891948.29</v>
      </c>
      <c r="P1244" s="43">
        <f t="shared" si="572"/>
        <v>0</v>
      </c>
      <c r="Q1244" s="43">
        <f t="shared" si="572"/>
        <v>0</v>
      </c>
      <c r="R1244" s="43">
        <f t="shared" si="572"/>
        <v>0</v>
      </c>
      <c r="S1244" s="43">
        <f t="shared" si="572"/>
        <v>0</v>
      </c>
      <c r="T1244" s="43">
        <f t="shared" si="572"/>
        <v>0</v>
      </c>
      <c r="U1244" s="43">
        <f t="shared" si="572"/>
        <v>0</v>
      </c>
      <c r="V1244" s="43">
        <f t="shared" si="572"/>
        <v>0</v>
      </c>
      <c r="W1244" s="43">
        <f t="shared" si="572"/>
        <v>0</v>
      </c>
      <c r="X1244" s="43">
        <f t="shared" si="572"/>
        <v>0</v>
      </c>
      <c r="Y1244" s="43">
        <f t="shared" si="572"/>
        <v>0</v>
      </c>
      <c r="Z1244" s="43">
        <f t="shared" si="572"/>
        <v>16160702.289999999</v>
      </c>
      <c r="AA1244" s="43">
        <f t="shared" si="572"/>
        <v>1611043297.71</v>
      </c>
      <c r="AB1244" s="44">
        <f>Z1244/D1244</f>
        <v>9.9315772884039123E-3</v>
      </c>
      <c r="AC1244" s="35"/>
      <c r="AE1244" s="37"/>
      <c r="AF1244" s="37"/>
    </row>
    <row r="1245" spans="1:32" s="36" customFormat="1" ht="18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 t="shared" ref="Z1245" si="573">SUM(M1245:Y1245)</f>
        <v>0</v>
      </c>
      <c r="AA1245" s="34">
        <f>D1245-Z1245</f>
        <v>0</v>
      </c>
      <c r="AB1245" s="41"/>
      <c r="AC1245" s="35"/>
      <c r="AE1245" s="37"/>
      <c r="AF1245" s="37"/>
    </row>
    <row r="1246" spans="1:32" s="36" customFormat="1" ht="18" customHeight="1" x14ac:dyDescent="0.25">
      <c r="A1246" s="42" t="s">
        <v>40</v>
      </c>
      <c r="B1246" s="43">
        <f t="shared" ref="B1246:AA1246" si="574">B1245+B1244</f>
        <v>1627204000</v>
      </c>
      <c r="C1246" s="43">
        <f t="shared" si="574"/>
        <v>0</v>
      </c>
      <c r="D1246" s="43">
        <f t="shared" si="574"/>
        <v>1627204000</v>
      </c>
      <c r="E1246" s="43">
        <f t="shared" si="574"/>
        <v>16160702.289999999</v>
      </c>
      <c r="F1246" s="43">
        <f t="shared" si="574"/>
        <v>0</v>
      </c>
      <c r="G1246" s="43">
        <f t="shared" si="574"/>
        <v>0</v>
      </c>
      <c r="H1246" s="43">
        <f t="shared" si="574"/>
        <v>0</v>
      </c>
      <c r="I1246" s="43">
        <f t="shared" si="574"/>
        <v>0</v>
      </c>
      <c r="J1246" s="43">
        <f t="shared" si="574"/>
        <v>0</v>
      </c>
      <c r="K1246" s="43">
        <f t="shared" si="574"/>
        <v>0</v>
      </c>
      <c r="L1246" s="43">
        <f t="shared" si="574"/>
        <v>0</v>
      </c>
      <c r="M1246" s="43">
        <f t="shared" si="574"/>
        <v>0</v>
      </c>
      <c r="N1246" s="43">
        <f t="shared" si="574"/>
        <v>14268754</v>
      </c>
      <c r="O1246" s="43">
        <f t="shared" si="574"/>
        <v>1891948.29</v>
      </c>
      <c r="P1246" s="43">
        <f t="shared" si="574"/>
        <v>0</v>
      </c>
      <c r="Q1246" s="43">
        <f t="shared" si="574"/>
        <v>0</v>
      </c>
      <c r="R1246" s="43">
        <f t="shared" si="574"/>
        <v>0</v>
      </c>
      <c r="S1246" s="43">
        <f t="shared" si="574"/>
        <v>0</v>
      </c>
      <c r="T1246" s="43">
        <f t="shared" si="574"/>
        <v>0</v>
      </c>
      <c r="U1246" s="43">
        <f t="shared" si="574"/>
        <v>0</v>
      </c>
      <c r="V1246" s="43">
        <f t="shared" si="574"/>
        <v>0</v>
      </c>
      <c r="W1246" s="43">
        <f t="shared" si="574"/>
        <v>0</v>
      </c>
      <c r="X1246" s="43">
        <f t="shared" si="574"/>
        <v>0</v>
      </c>
      <c r="Y1246" s="43">
        <f t="shared" si="574"/>
        <v>0</v>
      </c>
      <c r="Z1246" s="43">
        <f t="shared" si="574"/>
        <v>16160702.289999999</v>
      </c>
      <c r="AA1246" s="43">
        <f t="shared" si="574"/>
        <v>1611043297.71</v>
      </c>
      <c r="AB1246" s="44">
        <f>Z1246/D1246</f>
        <v>9.9315772884039123E-3</v>
      </c>
      <c r="AC1246" s="46"/>
      <c r="AE1246" s="37"/>
      <c r="AF1246" s="37"/>
    </row>
    <row r="1247" spans="1:32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  <c r="AF1247" s="37"/>
    </row>
    <row r="1248" spans="1:32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  <c r="AF1248" s="37"/>
    </row>
    <row r="1249" spans="1:32" s="36" customFormat="1" ht="15" customHeight="1" x14ac:dyDescent="0.25">
      <c r="A1249" s="51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  <c r="AF1249" s="37"/>
    </row>
    <row r="1250" spans="1:32" s="36" customFormat="1" ht="18" customHeight="1" x14ac:dyDescent="0.2">
      <c r="A1250" s="40" t="s">
        <v>34</v>
      </c>
      <c r="B1250" s="34">
        <f>[1]consoCURRENT!E25866</f>
        <v>1494000</v>
      </c>
      <c r="C1250" s="34">
        <f>[1]consoCURRENT!F25866</f>
        <v>0</v>
      </c>
      <c r="D1250" s="34">
        <f>[1]consoCURRENT!G25866</f>
        <v>1494000</v>
      </c>
      <c r="E1250" s="34">
        <f>[1]consoCURRENT!H25866</f>
        <v>97177</v>
      </c>
      <c r="F1250" s="34">
        <f>[1]consoCURRENT!I25866</f>
        <v>0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9000</v>
      </c>
      <c r="O1250" s="34">
        <f>[1]consoCURRENT!R25866</f>
        <v>88177</v>
      </c>
      <c r="P1250" s="34">
        <f>[1]consoCURRENT!S25866</f>
        <v>0</v>
      </c>
      <c r="Q1250" s="34">
        <f>[1]consoCURRENT!T25866</f>
        <v>0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97177</v>
      </c>
      <c r="AA1250" s="34">
        <f>D1250-Z1250</f>
        <v>1396823</v>
      </c>
      <c r="AB1250" s="41">
        <f>Z1250/D1250</f>
        <v>6.5044846050870145E-2</v>
      </c>
      <c r="AC1250" s="35"/>
      <c r="AE1250" s="37"/>
      <c r="AF1250" s="37"/>
    </row>
    <row r="1251" spans="1:32" s="36" customFormat="1" ht="18" customHeight="1" x14ac:dyDescent="0.2">
      <c r="A1251" s="40" t="s">
        <v>35</v>
      </c>
      <c r="B1251" s="34">
        <f>[1]consoCURRENT!E25979</f>
        <v>1600960000</v>
      </c>
      <c r="C1251" s="34">
        <f>[1]consoCURRENT!F25979</f>
        <v>0</v>
      </c>
      <c r="D1251" s="34">
        <f>[1]consoCURRENT!G25979</f>
        <v>1600960000</v>
      </c>
      <c r="E1251" s="34">
        <f>[1]consoCURRENT!H25979</f>
        <v>39597899.969999999</v>
      </c>
      <c r="F1251" s="34">
        <f>[1]consoCURRENT!I25979</f>
        <v>0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181397.27000000002</v>
      </c>
      <c r="O1251" s="34">
        <f>[1]consoCURRENT!R25979</f>
        <v>39416502.700000003</v>
      </c>
      <c r="P1251" s="34">
        <f>[1]consoCURRENT!S25979</f>
        <v>0</v>
      </c>
      <c r="Q1251" s="34">
        <f>[1]consoCURRENT!T25979</f>
        <v>0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 t="shared" ref="Z1251:Z1253" si="575">SUM(M1251:Y1251)</f>
        <v>39597899.970000006</v>
      </c>
      <c r="AA1251" s="34">
        <f>D1251-Z1251</f>
        <v>1561362100.03</v>
      </c>
      <c r="AB1251" s="41">
        <f>Z1251/D1251</f>
        <v>2.4733847172946237E-2</v>
      </c>
      <c r="AC1251" s="35"/>
      <c r="AE1251" s="37"/>
      <c r="AF1251" s="37"/>
    </row>
    <row r="1252" spans="1:32" s="36" customFormat="1" ht="18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 t="shared" si="575"/>
        <v>0</v>
      </c>
      <c r="AA1252" s="34">
        <f>D1252-Z1252</f>
        <v>0</v>
      </c>
      <c r="AB1252" s="41"/>
      <c r="AC1252" s="35"/>
      <c r="AE1252" s="37"/>
      <c r="AF1252" s="37"/>
    </row>
    <row r="1253" spans="1:32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 t="shared" si="575"/>
        <v>0</v>
      </c>
      <c r="AA1253" s="34">
        <f>D1253-Z1253</f>
        <v>0</v>
      </c>
      <c r="AB1253" s="41"/>
      <c r="AC1253" s="35"/>
      <c r="AE1253" s="37"/>
      <c r="AF1253" s="37"/>
    </row>
    <row r="1254" spans="1:32" s="36" customFormat="1" ht="18" customHeight="1" x14ac:dyDescent="0.25">
      <c r="A1254" s="42" t="s">
        <v>38</v>
      </c>
      <c r="B1254" s="43">
        <f t="shared" ref="B1254:AA1254" si="576">SUM(B1250:B1253)</f>
        <v>1602454000</v>
      </c>
      <c r="C1254" s="43">
        <f t="shared" si="576"/>
        <v>0</v>
      </c>
      <c r="D1254" s="43">
        <f t="shared" si="576"/>
        <v>1602454000</v>
      </c>
      <c r="E1254" s="43">
        <f t="shared" si="576"/>
        <v>39695076.969999999</v>
      </c>
      <c r="F1254" s="43">
        <f t="shared" si="576"/>
        <v>0</v>
      </c>
      <c r="G1254" s="43">
        <f t="shared" si="576"/>
        <v>0</v>
      </c>
      <c r="H1254" s="43">
        <f t="shared" si="576"/>
        <v>0</v>
      </c>
      <c r="I1254" s="43">
        <f t="shared" si="576"/>
        <v>0</v>
      </c>
      <c r="J1254" s="43">
        <f t="shared" si="576"/>
        <v>0</v>
      </c>
      <c r="K1254" s="43">
        <f t="shared" si="576"/>
        <v>0</v>
      </c>
      <c r="L1254" s="43">
        <f t="shared" si="576"/>
        <v>0</v>
      </c>
      <c r="M1254" s="43">
        <f t="shared" si="576"/>
        <v>0</v>
      </c>
      <c r="N1254" s="43">
        <f t="shared" si="576"/>
        <v>190397.27000000002</v>
      </c>
      <c r="O1254" s="43">
        <f t="shared" si="576"/>
        <v>39504679.700000003</v>
      </c>
      <c r="P1254" s="43">
        <f t="shared" si="576"/>
        <v>0</v>
      </c>
      <c r="Q1254" s="43">
        <f t="shared" si="576"/>
        <v>0</v>
      </c>
      <c r="R1254" s="43">
        <f t="shared" si="576"/>
        <v>0</v>
      </c>
      <c r="S1254" s="43">
        <f t="shared" si="576"/>
        <v>0</v>
      </c>
      <c r="T1254" s="43">
        <f t="shared" si="576"/>
        <v>0</v>
      </c>
      <c r="U1254" s="43">
        <f t="shared" si="576"/>
        <v>0</v>
      </c>
      <c r="V1254" s="43">
        <f t="shared" si="576"/>
        <v>0</v>
      </c>
      <c r="W1254" s="43">
        <f t="shared" si="576"/>
        <v>0</v>
      </c>
      <c r="X1254" s="43">
        <f t="shared" si="576"/>
        <v>0</v>
      </c>
      <c r="Y1254" s="43">
        <f t="shared" si="576"/>
        <v>0</v>
      </c>
      <c r="Z1254" s="43">
        <f t="shared" si="576"/>
        <v>39695076.970000006</v>
      </c>
      <c r="AA1254" s="43">
        <f t="shared" si="576"/>
        <v>1562758923.03</v>
      </c>
      <c r="AB1254" s="44">
        <f>Z1254/D1254</f>
        <v>2.4771429925601614E-2</v>
      </c>
      <c r="AC1254" s="35"/>
      <c r="AE1254" s="37"/>
      <c r="AF1254" s="37"/>
    </row>
    <row r="1255" spans="1:32" s="36" customFormat="1" ht="18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 t="shared" ref="Z1255" si="577">SUM(M1255:Y1255)</f>
        <v>0</v>
      </c>
      <c r="AA1255" s="34">
        <f>D1255-Z1255</f>
        <v>0</v>
      </c>
      <c r="AB1255" s="41"/>
      <c r="AC1255" s="35"/>
      <c r="AE1255" s="37"/>
      <c r="AF1255" s="37"/>
    </row>
    <row r="1256" spans="1:32" s="36" customFormat="1" ht="18" customHeight="1" x14ac:dyDescent="0.25">
      <c r="A1256" s="42" t="s">
        <v>40</v>
      </c>
      <c r="B1256" s="43">
        <f t="shared" ref="B1256:AA1256" si="578">B1255+B1254</f>
        <v>1602454000</v>
      </c>
      <c r="C1256" s="43">
        <f t="shared" si="578"/>
        <v>0</v>
      </c>
      <c r="D1256" s="43">
        <f t="shared" si="578"/>
        <v>1602454000</v>
      </c>
      <c r="E1256" s="43">
        <f t="shared" si="578"/>
        <v>39695076.969999999</v>
      </c>
      <c r="F1256" s="43">
        <f t="shared" si="578"/>
        <v>0</v>
      </c>
      <c r="G1256" s="43">
        <f t="shared" si="578"/>
        <v>0</v>
      </c>
      <c r="H1256" s="43">
        <f t="shared" si="578"/>
        <v>0</v>
      </c>
      <c r="I1256" s="43">
        <f t="shared" si="578"/>
        <v>0</v>
      </c>
      <c r="J1256" s="43">
        <f t="shared" si="578"/>
        <v>0</v>
      </c>
      <c r="K1256" s="43">
        <f t="shared" si="578"/>
        <v>0</v>
      </c>
      <c r="L1256" s="43">
        <f t="shared" si="578"/>
        <v>0</v>
      </c>
      <c r="M1256" s="43">
        <f t="shared" si="578"/>
        <v>0</v>
      </c>
      <c r="N1256" s="43">
        <f t="shared" si="578"/>
        <v>190397.27000000002</v>
      </c>
      <c r="O1256" s="43">
        <f t="shared" si="578"/>
        <v>39504679.700000003</v>
      </c>
      <c r="P1256" s="43">
        <f t="shared" si="578"/>
        <v>0</v>
      </c>
      <c r="Q1256" s="43">
        <f t="shared" si="578"/>
        <v>0</v>
      </c>
      <c r="R1256" s="43">
        <f t="shared" si="578"/>
        <v>0</v>
      </c>
      <c r="S1256" s="43">
        <f t="shared" si="578"/>
        <v>0</v>
      </c>
      <c r="T1256" s="43">
        <f t="shared" si="578"/>
        <v>0</v>
      </c>
      <c r="U1256" s="43">
        <f t="shared" si="578"/>
        <v>0</v>
      </c>
      <c r="V1256" s="43">
        <f t="shared" si="578"/>
        <v>0</v>
      </c>
      <c r="W1256" s="43">
        <f t="shared" si="578"/>
        <v>0</v>
      </c>
      <c r="X1256" s="43">
        <f t="shared" si="578"/>
        <v>0</v>
      </c>
      <c r="Y1256" s="43">
        <f t="shared" si="578"/>
        <v>0</v>
      </c>
      <c r="Z1256" s="43">
        <f t="shared" si="578"/>
        <v>39695076.970000006</v>
      </c>
      <c r="AA1256" s="43">
        <f t="shared" si="578"/>
        <v>1562758923.03</v>
      </c>
      <c r="AB1256" s="44">
        <f>Z1256/D1256</f>
        <v>2.4771429925601614E-2</v>
      </c>
      <c r="AC1256" s="46"/>
      <c r="AE1256" s="37"/>
      <c r="AF1256" s="37"/>
    </row>
    <row r="1257" spans="1:32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  <c r="AF1257" s="37"/>
    </row>
    <row r="1258" spans="1:32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  <c r="AF1258" s="37"/>
    </row>
    <row r="1259" spans="1:32" s="36" customFormat="1" ht="15" customHeight="1" x14ac:dyDescent="0.25">
      <c r="A1259" s="51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  <c r="AF1259" s="37"/>
    </row>
    <row r="1260" spans="1:32" s="36" customFormat="1" ht="18" customHeight="1" x14ac:dyDescent="0.2">
      <c r="A1260" s="40" t="s">
        <v>34</v>
      </c>
      <c r="B1260" s="34">
        <f>[1]consoCURRENT!E26079</f>
        <v>1494000</v>
      </c>
      <c r="C1260" s="34">
        <f>[1]consoCURRENT!F26079</f>
        <v>0</v>
      </c>
      <c r="D1260" s="34">
        <f>[1]consoCURRENT!G26079</f>
        <v>1494000</v>
      </c>
      <c r="E1260" s="34">
        <f>[1]consoCURRENT!H26079</f>
        <v>110330.38</v>
      </c>
      <c r="F1260" s="34">
        <f>[1]consoCURRENT!I26079</f>
        <v>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58215.29</v>
      </c>
      <c r="O1260" s="34">
        <f>[1]consoCURRENT!R26079</f>
        <v>52115.09</v>
      </c>
      <c r="P1260" s="34">
        <f>[1]consoCURRENT!S26079</f>
        <v>0</v>
      </c>
      <c r="Q1260" s="34">
        <f>[1]consoCURRENT!T26079</f>
        <v>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110330.38</v>
      </c>
      <c r="AA1260" s="34">
        <f>D1260-Z1260</f>
        <v>1383669.62</v>
      </c>
      <c r="AB1260" s="41">
        <f>Z1260/D1260</f>
        <v>7.3848982597054885E-2</v>
      </c>
      <c r="AC1260" s="35"/>
      <c r="AE1260" s="37"/>
      <c r="AF1260" s="37"/>
    </row>
    <row r="1261" spans="1:32" s="36" customFormat="1" ht="18" customHeight="1" x14ac:dyDescent="0.2">
      <c r="A1261" s="40" t="s">
        <v>35</v>
      </c>
      <c r="B1261" s="34">
        <f>[1]consoCURRENT!E26192</f>
        <v>1043371000</v>
      </c>
      <c r="C1261" s="34">
        <f>[1]consoCURRENT!F26192</f>
        <v>0</v>
      </c>
      <c r="D1261" s="34">
        <f>[1]consoCURRENT!G26192</f>
        <v>1043371000</v>
      </c>
      <c r="E1261" s="34">
        <f>[1]consoCURRENT!H26192</f>
        <v>111982339.89000002</v>
      </c>
      <c r="F1261" s="34">
        <f>[1]consoCURRENT!I26192</f>
        <v>0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46816666.82</v>
      </c>
      <c r="O1261" s="34">
        <f>[1]consoCURRENT!R26192</f>
        <v>65165673.07</v>
      </c>
      <c r="P1261" s="34">
        <f>[1]consoCURRENT!S26192</f>
        <v>0</v>
      </c>
      <c r="Q1261" s="34">
        <f>[1]consoCURRENT!T26192</f>
        <v>0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 t="shared" ref="Z1261:Z1263" si="579">SUM(M1261:Y1261)</f>
        <v>111982339.89</v>
      </c>
      <c r="AA1261" s="34">
        <f>D1261-Z1261</f>
        <v>931388660.11000001</v>
      </c>
      <c r="AB1261" s="41">
        <f>Z1261/D1261</f>
        <v>0.10732744142783343</v>
      </c>
      <c r="AC1261" s="35"/>
      <c r="AE1261" s="37"/>
      <c r="AF1261" s="37"/>
    </row>
    <row r="1262" spans="1:32" s="36" customFormat="1" ht="18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 t="shared" si="579"/>
        <v>0</v>
      </c>
      <c r="AA1262" s="34">
        <f>D1262-Z1262</f>
        <v>0</v>
      </c>
      <c r="AB1262" s="41"/>
      <c r="AC1262" s="35"/>
      <c r="AE1262" s="37"/>
      <c r="AF1262" s="37"/>
    </row>
    <row r="1263" spans="1:32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 t="shared" si="579"/>
        <v>0</v>
      </c>
      <c r="AA1263" s="34">
        <f>D1263-Z1263</f>
        <v>0</v>
      </c>
      <c r="AB1263" s="41"/>
      <c r="AC1263" s="35"/>
      <c r="AE1263" s="37"/>
      <c r="AF1263" s="37"/>
    </row>
    <row r="1264" spans="1:32" s="36" customFormat="1" ht="18" customHeight="1" x14ac:dyDescent="0.25">
      <c r="A1264" s="42" t="s">
        <v>38</v>
      </c>
      <c r="B1264" s="43">
        <f t="shared" ref="B1264:AA1264" si="580">SUM(B1260:B1263)</f>
        <v>1044865000</v>
      </c>
      <c r="C1264" s="43">
        <f t="shared" si="580"/>
        <v>0</v>
      </c>
      <c r="D1264" s="43">
        <f t="shared" si="580"/>
        <v>1044865000</v>
      </c>
      <c r="E1264" s="43">
        <f t="shared" si="580"/>
        <v>112092670.27000001</v>
      </c>
      <c r="F1264" s="43">
        <f t="shared" si="580"/>
        <v>0</v>
      </c>
      <c r="G1264" s="43">
        <f t="shared" si="580"/>
        <v>0</v>
      </c>
      <c r="H1264" s="43">
        <f t="shared" si="580"/>
        <v>0</v>
      </c>
      <c r="I1264" s="43">
        <f t="shared" si="580"/>
        <v>0</v>
      </c>
      <c r="J1264" s="43">
        <f t="shared" si="580"/>
        <v>0</v>
      </c>
      <c r="K1264" s="43">
        <f t="shared" si="580"/>
        <v>0</v>
      </c>
      <c r="L1264" s="43">
        <f t="shared" si="580"/>
        <v>0</v>
      </c>
      <c r="M1264" s="43">
        <f t="shared" si="580"/>
        <v>0</v>
      </c>
      <c r="N1264" s="43">
        <f t="shared" si="580"/>
        <v>46874882.109999999</v>
      </c>
      <c r="O1264" s="43">
        <f t="shared" si="580"/>
        <v>65217788.160000004</v>
      </c>
      <c r="P1264" s="43">
        <f t="shared" si="580"/>
        <v>0</v>
      </c>
      <c r="Q1264" s="43">
        <f t="shared" si="580"/>
        <v>0</v>
      </c>
      <c r="R1264" s="43">
        <f t="shared" si="580"/>
        <v>0</v>
      </c>
      <c r="S1264" s="43">
        <f t="shared" si="580"/>
        <v>0</v>
      </c>
      <c r="T1264" s="43">
        <f t="shared" si="580"/>
        <v>0</v>
      </c>
      <c r="U1264" s="43">
        <f t="shared" si="580"/>
        <v>0</v>
      </c>
      <c r="V1264" s="43">
        <f t="shared" si="580"/>
        <v>0</v>
      </c>
      <c r="W1264" s="43">
        <f t="shared" si="580"/>
        <v>0</v>
      </c>
      <c r="X1264" s="43">
        <f t="shared" si="580"/>
        <v>0</v>
      </c>
      <c r="Y1264" s="43">
        <f t="shared" si="580"/>
        <v>0</v>
      </c>
      <c r="Z1264" s="43">
        <f t="shared" si="580"/>
        <v>112092670.27</v>
      </c>
      <c r="AA1264" s="43">
        <f t="shared" si="580"/>
        <v>932772329.73000002</v>
      </c>
      <c r="AB1264" s="44">
        <f>Z1264/D1264</f>
        <v>0.10727957226053127</v>
      </c>
      <c r="AC1264" s="35"/>
      <c r="AE1264" s="37"/>
      <c r="AF1264" s="37"/>
    </row>
    <row r="1265" spans="1:32" s="36" customFormat="1" ht="18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 t="shared" ref="Z1265" si="581">SUM(M1265:Y1265)</f>
        <v>0</v>
      </c>
      <c r="AA1265" s="34">
        <f>D1265-Z1265</f>
        <v>0</v>
      </c>
      <c r="AB1265" s="41"/>
      <c r="AC1265" s="35"/>
      <c r="AE1265" s="37"/>
      <c r="AF1265" s="37"/>
    </row>
    <row r="1266" spans="1:32" s="36" customFormat="1" ht="18" customHeight="1" x14ac:dyDescent="0.25">
      <c r="A1266" s="42" t="s">
        <v>40</v>
      </c>
      <c r="B1266" s="43">
        <f t="shared" ref="B1266:AA1266" si="582">B1265+B1264</f>
        <v>1044865000</v>
      </c>
      <c r="C1266" s="43">
        <f t="shared" si="582"/>
        <v>0</v>
      </c>
      <c r="D1266" s="43">
        <f t="shared" si="582"/>
        <v>1044865000</v>
      </c>
      <c r="E1266" s="43">
        <f t="shared" si="582"/>
        <v>112092670.27000001</v>
      </c>
      <c r="F1266" s="43">
        <f t="shared" si="582"/>
        <v>0</v>
      </c>
      <c r="G1266" s="43">
        <f t="shared" si="582"/>
        <v>0</v>
      </c>
      <c r="H1266" s="43">
        <f t="shared" si="582"/>
        <v>0</v>
      </c>
      <c r="I1266" s="43">
        <f t="shared" si="582"/>
        <v>0</v>
      </c>
      <c r="J1266" s="43">
        <f t="shared" si="582"/>
        <v>0</v>
      </c>
      <c r="K1266" s="43">
        <f t="shared" si="582"/>
        <v>0</v>
      </c>
      <c r="L1266" s="43">
        <f t="shared" si="582"/>
        <v>0</v>
      </c>
      <c r="M1266" s="43">
        <f t="shared" si="582"/>
        <v>0</v>
      </c>
      <c r="N1266" s="43">
        <f t="shared" si="582"/>
        <v>46874882.109999999</v>
      </c>
      <c r="O1266" s="43">
        <f t="shared" si="582"/>
        <v>65217788.160000004</v>
      </c>
      <c r="P1266" s="43">
        <f t="shared" si="582"/>
        <v>0</v>
      </c>
      <c r="Q1266" s="43">
        <f t="shared" si="582"/>
        <v>0</v>
      </c>
      <c r="R1266" s="43">
        <f t="shared" si="582"/>
        <v>0</v>
      </c>
      <c r="S1266" s="43">
        <f t="shared" si="582"/>
        <v>0</v>
      </c>
      <c r="T1266" s="43">
        <f t="shared" si="582"/>
        <v>0</v>
      </c>
      <c r="U1266" s="43">
        <f t="shared" si="582"/>
        <v>0</v>
      </c>
      <c r="V1266" s="43">
        <f t="shared" si="582"/>
        <v>0</v>
      </c>
      <c r="W1266" s="43">
        <f t="shared" si="582"/>
        <v>0</v>
      </c>
      <c r="X1266" s="43">
        <f t="shared" si="582"/>
        <v>0</v>
      </c>
      <c r="Y1266" s="43">
        <f t="shared" si="582"/>
        <v>0</v>
      </c>
      <c r="Z1266" s="43">
        <f t="shared" si="582"/>
        <v>112092670.27</v>
      </c>
      <c r="AA1266" s="43">
        <f t="shared" si="582"/>
        <v>932772329.73000002</v>
      </c>
      <c r="AB1266" s="44">
        <f>Z1266/D1266</f>
        <v>0.10727957226053127</v>
      </c>
      <c r="AC1266" s="46"/>
      <c r="AE1266" s="37"/>
      <c r="AF1266" s="37"/>
    </row>
    <row r="1267" spans="1:32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  <c r="AF1267" s="37"/>
    </row>
    <row r="1268" spans="1:32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  <c r="AF1268" s="37"/>
    </row>
    <row r="1269" spans="1:32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  <c r="AF1269" s="37"/>
    </row>
    <row r="1270" spans="1:32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  <c r="AF1270" s="37"/>
    </row>
    <row r="1271" spans="1:32" s="36" customFormat="1" ht="18" customHeight="1" x14ac:dyDescent="0.2">
      <c r="A1271" s="40" t="s">
        <v>35</v>
      </c>
      <c r="B1271" s="34">
        <f>[1]consoCURRENT!E26405</f>
        <v>135857000</v>
      </c>
      <c r="C1271" s="34">
        <f>[1]consoCURRENT!F26405</f>
        <v>0</v>
      </c>
      <c r="D1271" s="34">
        <f>[1]consoCURRENT!G26405</f>
        <v>135857000</v>
      </c>
      <c r="E1271" s="34">
        <f>[1]consoCURRENT!H26405</f>
        <v>39070691.93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39070691.93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39070691.93</v>
      </c>
      <c r="N1271" s="34">
        <f>[1]consoCURRENT!Q26405</f>
        <v>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 t="shared" ref="Z1271:Z1273" si="583">SUM(M1271:Y1271)</f>
        <v>39070691.93</v>
      </c>
      <c r="AA1271" s="34">
        <f>D1271-Z1271</f>
        <v>96786308.069999993</v>
      </c>
      <c r="AB1271" s="41">
        <f>Z1271/D1271</f>
        <v>0.28758688864026144</v>
      </c>
      <c r="AC1271" s="35"/>
      <c r="AE1271" s="37"/>
      <c r="AF1271" s="37"/>
    </row>
    <row r="1272" spans="1:32" s="36" customFormat="1" ht="18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 t="shared" si="583"/>
        <v>0</v>
      </c>
      <c r="AA1272" s="34">
        <f>D1272-Z1272</f>
        <v>0</v>
      </c>
      <c r="AB1272" s="41"/>
      <c r="AC1272" s="35"/>
      <c r="AE1272" s="37"/>
      <c r="AF1272" s="37"/>
    </row>
    <row r="1273" spans="1:32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 t="shared" si="583"/>
        <v>0</v>
      </c>
      <c r="AA1273" s="34">
        <f>D1273-Z1273</f>
        <v>0</v>
      </c>
      <c r="AB1273" s="41"/>
      <c r="AC1273" s="35"/>
      <c r="AE1273" s="37"/>
      <c r="AF1273" s="37"/>
    </row>
    <row r="1274" spans="1:32" s="36" customFormat="1" ht="18" customHeight="1" x14ac:dyDescent="0.25">
      <c r="A1274" s="42" t="s">
        <v>38</v>
      </c>
      <c r="B1274" s="43">
        <f t="shared" ref="B1274:AA1274" si="584">SUM(B1270:B1273)</f>
        <v>135857000</v>
      </c>
      <c r="C1274" s="43">
        <f t="shared" si="584"/>
        <v>0</v>
      </c>
      <c r="D1274" s="43">
        <f t="shared" si="584"/>
        <v>135857000</v>
      </c>
      <c r="E1274" s="43">
        <f t="shared" si="584"/>
        <v>39070691.93</v>
      </c>
      <c r="F1274" s="43">
        <f t="shared" si="584"/>
        <v>0</v>
      </c>
      <c r="G1274" s="43">
        <f t="shared" si="584"/>
        <v>0</v>
      </c>
      <c r="H1274" s="43">
        <f t="shared" si="584"/>
        <v>0</v>
      </c>
      <c r="I1274" s="43">
        <f t="shared" si="584"/>
        <v>39070691.93</v>
      </c>
      <c r="J1274" s="43">
        <f t="shared" si="584"/>
        <v>0</v>
      </c>
      <c r="K1274" s="43">
        <f t="shared" si="584"/>
        <v>0</v>
      </c>
      <c r="L1274" s="43">
        <f t="shared" si="584"/>
        <v>0</v>
      </c>
      <c r="M1274" s="43">
        <f t="shared" si="584"/>
        <v>39070691.93</v>
      </c>
      <c r="N1274" s="43">
        <f t="shared" si="584"/>
        <v>0</v>
      </c>
      <c r="O1274" s="43">
        <f t="shared" si="584"/>
        <v>0</v>
      </c>
      <c r="P1274" s="43">
        <f t="shared" si="584"/>
        <v>0</v>
      </c>
      <c r="Q1274" s="43">
        <f t="shared" si="584"/>
        <v>0</v>
      </c>
      <c r="R1274" s="43">
        <f t="shared" si="584"/>
        <v>0</v>
      </c>
      <c r="S1274" s="43">
        <f t="shared" si="584"/>
        <v>0</v>
      </c>
      <c r="T1274" s="43">
        <f t="shared" si="584"/>
        <v>0</v>
      </c>
      <c r="U1274" s="43">
        <f t="shared" si="584"/>
        <v>0</v>
      </c>
      <c r="V1274" s="43">
        <f t="shared" si="584"/>
        <v>0</v>
      </c>
      <c r="W1274" s="43">
        <f t="shared" si="584"/>
        <v>0</v>
      </c>
      <c r="X1274" s="43">
        <f t="shared" si="584"/>
        <v>0</v>
      </c>
      <c r="Y1274" s="43">
        <f t="shared" si="584"/>
        <v>0</v>
      </c>
      <c r="Z1274" s="43">
        <f t="shared" si="584"/>
        <v>39070691.93</v>
      </c>
      <c r="AA1274" s="43">
        <f t="shared" si="584"/>
        <v>96786308.069999993</v>
      </c>
      <c r="AB1274" s="44">
        <f>Z1274/D1274</f>
        <v>0.28758688864026144</v>
      </c>
      <c r="AC1274" s="35"/>
      <c r="AE1274" s="37"/>
      <c r="AF1274" s="37"/>
    </row>
    <row r="1275" spans="1:32" s="36" customFormat="1" ht="18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 t="shared" ref="Z1275" si="585">SUM(M1275:Y1275)</f>
        <v>0</v>
      </c>
      <c r="AA1275" s="34">
        <f>D1275-Z1275</f>
        <v>0</v>
      </c>
      <c r="AB1275" s="41"/>
      <c r="AC1275" s="35"/>
      <c r="AE1275" s="37"/>
      <c r="AF1275" s="37"/>
    </row>
    <row r="1276" spans="1:32" s="36" customFormat="1" ht="18" customHeight="1" x14ac:dyDescent="0.25">
      <c r="A1276" s="42" t="s">
        <v>40</v>
      </c>
      <c r="B1276" s="43">
        <f t="shared" ref="B1276:AA1276" si="586">B1275+B1274</f>
        <v>135857000</v>
      </c>
      <c r="C1276" s="43">
        <f t="shared" si="586"/>
        <v>0</v>
      </c>
      <c r="D1276" s="43">
        <f t="shared" si="586"/>
        <v>135857000</v>
      </c>
      <c r="E1276" s="43">
        <f t="shared" si="586"/>
        <v>39070691.93</v>
      </c>
      <c r="F1276" s="43">
        <f t="shared" si="586"/>
        <v>0</v>
      </c>
      <c r="G1276" s="43">
        <f t="shared" si="586"/>
        <v>0</v>
      </c>
      <c r="H1276" s="43">
        <f t="shared" si="586"/>
        <v>0</v>
      </c>
      <c r="I1276" s="43">
        <f t="shared" si="586"/>
        <v>39070691.93</v>
      </c>
      <c r="J1276" s="43">
        <f t="shared" si="586"/>
        <v>0</v>
      </c>
      <c r="K1276" s="43">
        <f t="shared" si="586"/>
        <v>0</v>
      </c>
      <c r="L1276" s="43">
        <f t="shared" si="586"/>
        <v>0</v>
      </c>
      <c r="M1276" s="43">
        <f t="shared" si="586"/>
        <v>39070691.93</v>
      </c>
      <c r="N1276" s="43">
        <f t="shared" si="586"/>
        <v>0</v>
      </c>
      <c r="O1276" s="43">
        <f t="shared" si="586"/>
        <v>0</v>
      </c>
      <c r="P1276" s="43">
        <f t="shared" si="586"/>
        <v>0</v>
      </c>
      <c r="Q1276" s="43">
        <f t="shared" si="586"/>
        <v>0</v>
      </c>
      <c r="R1276" s="43">
        <f t="shared" si="586"/>
        <v>0</v>
      </c>
      <c r="S1276" s="43">
        <f t="shared" si="586"/>
        <v>0</v>
      </c>
      <c r="T1276" s="43">
        <f t="shared" si="586"/>
        <v>0</v>
      </c>
      <c r="U1276" s="43">
        <f t="shared" si="586"/>
        <v>0</v>
      </c>
      <c r="V1276" s="43">
        <f t="shared" si="586"/>
        <v>0</v>
      </c>
      <c r="W1276" s="43">
        <f t="shared" si="586"/>
        <v>0</v>
      </c>
      <c r="X1276" s="43">
        <f t="shared" si="586"/>
        <v>0</v>
      </c>
      <c r="Y1276" s="43">
        <f t="shared" si="586"/>
        <v>0</v>
      </c>
      <c r="Z1276" s="43">
        <f t="shared" si="586"/>
        <v>39070691.93</v>
      </c>
      <c r="AA1276" s="43">
        <f t="shared" si="586"/>
        <v>96786308.069999993</v>
      </c>
      <c r="AB1276" s="44">
        <f>Z1276/D1276</f>
        <v>0.28758688864026144</v>
      </c>
      <c r="AC1276" s="46"/>
      <c r="AE1276" s="37"/>
      <c r="AF1276" s="37"/>
    </row>
    <row r="1277" spans="1:32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  <c r="AF1277" s="37"/>
    </row>
    <row r="1278" spans="1:32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  <c r="AF1278" s="37"/>
    </row>
    <row r="1279" spans="1:32" s="36" customFormat="1" ht="15" customHeight="1" x14ac:dyDescent="0.25">
      <c r="A1279" s="51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  <c r="AF1279" s="37"/>
    </row>
    <row r="1280" spans="1:32" s="36" customFormat="1" ht="18" customHeight="1" x14ac:dyDescent="0.2">
      <c r="A1280" s="40" t="s">
        <v>34</v>
      </c>
      <c r="B1280" s="34">
        <f>B1290+B1300+B1310</f>
        <v>47812000</v>
      </c>
      <c r="C1280" s="34">
        <f t="shared" ref="C1280:Y1285" si="587">C1290+C1300+C1310</f>
        <v>0</v>
      </c>
      <c r="D1280" s="34">
        <f t="shared" si="587"/>
        <v>47812000</v>
      </c>
      <c r="E1280" s="34">
        <f t="shared" si="587"/>
        <v>9822793.2799999993</v>
      </c>
      <c r="F1280" s="34">
        <f t="shared" si="587"/>
        <v>0</v>
      </c>
      <c r="G1280" s="34">
        <f t="shared" si="587"/>
        <v>0</v>
      </c>
      <c r="H1280" s="34">
        <f t="shared" si="587"/>
        <v>0</v>
      </c>
      <c r="I1280" s="34">
        <f t="shared" si="587"/>
        <v>0</v>
      </c>
      <c r="J1280" s="34">
        <f t="shared" si="587"/>
        <v>0</v>
      </c>
      <c r="K1280" s="34">
        <f t="shared" si="587"/>
        <v>0</v>
      </c>
      <c r="L1280" s="34">
        <f t="shared" si="587"/>
        <v>0</v>
      </c>
      <c r="M1280" s="34">
        <f t="shared" si="587"/>
        <v>0</v>
      </c>
      <c r="N1280" s="34">
        <f t="shared" si="587"/>
        <v>5348319.2100000009</v>
      </c>
      <c r="O1280" s="34">
        <f t="shared" si="587"/>
        <v>4474474.0699999994</v>
      </c>
      <c r="P1280" s="34">
        <f t="shared" si="587"/>
        <v>0</v>
      </c>
      <c r="Q1280" s="34">
        <f t="shared" si="587"/>
        <v>0</v>
      </c>
      <c r="R1280" s="34">
        <f t="shared" si="587"/>
        <v>0</v>
      </c>
      <c r="S1280" s="34">
        <f t="shared" si="587"/>
        <v>0</v>
      </c>
      <c r="T1280" s="34">
        <f t="shared" si="587"/>
        <v>0</v>
      </c>
      <c r="U1280" s="34">
        <f t="shared" si="587"/>
        <v>0</v>
      </c>
      <c r="V1280" s="34">
        <f t="shared" si="587"/>
        <v>0</v>
      </c>
      <c r="W1280" s="34">
        <f t="shared" si="587"/>
        <v>0</v>
      </c>
      <c r="X1280" s="34">
        <f t="shared" si="587"/>
        <v>0</v>
      </c>
      <c r="Y1280" s="34">
        <f t="shared" si="587"/>
        <v>0</v>
      </c>
      <c r="Z1280" s="34">
        <f>SUM(M1280:Y1280)</f>
        <v>9822793.2800000012</v>
      </c>
      <c r="AA1280" s="34">
        <f>D1280-Z1280</f>
        <v>37989206.719999999</v>
      </c>
      <c r="AB1280" s="41">
        <f>Z1280/D1280</f>
        <v>0.20544619091441482</v>
      </c>
      <c r="AC1280" s="35"/>
      <c r="AE1280" s="37"/>
      <c r="AF1280" s="37"/>
    </row>
    <row r="1281" spans="1:32" s="36" customFormat="1" ht="18" customHeight="1" x14ac:dyDescent="0.2">
      <c r="A1281" s="40" t="s">
        <v>35</v>
      </c>
      <c r="B1281" s="34">
        <f t="shared" ref="B1281:Q1285" si="588">B1291+B1301+B1311</f>
        <v>23720500000</v>
      </c>
      <c r="C1281" s="34">
        <f t="shared" si="588"/>
        <v>0</v>
      </c>
      <c r="D1281" s="34">
        <f t="shared" si="588"/>
        <v>23720500000</v>
      </c>
      <c r="E1281" s="34">
        <f t="shared" si="588"/>
        <v>1282814273.99</v>
      </c>
      <c r="F1281" s="34">
        <f t="shared" si="588"/>
        <v>0</v>
      </c>
      <c r="G1281" s="34">
        <f t="shared" si="588"/>
        <v>0</v>
      </c>
      <c r="H1281" s="34">
        <f t="shared" si="588"/>
        <v>0</v>
      </c>
      <c r="I1281" s="34">
        <f t="shared" si="588"/>
        <v>1057189678.03</v>
      </c>
      <c r="J1281" s="34">
        <f t="shared" si="588"/>
        <v>0</v>
      </c>
      <c r="K1281" s="34">
        <f t="shared" si="588"/>
        <v>0</v>
      </c>
      <c r="L1281" s="34">
        <f t="shared" si="588"/>
        <v>0</v>
      </c>
      <c r="M1281" s="34">
        <f t="shared" si="588"/>
        <v>1057189678.03</v>
      </c>
      <c r="N1281" s="34">
        <f t="shared" si="588"/>
        <v>184456179.43000001</v>
      </c>
      <c r="O1281" s="34">
        <f t="shared" si="588"/>
        <v>41168416.530000001</v>
      </c>
      <c r="P1281" s="34">
        <f t="shared" si="588"/>
        <v>0</v>
      </c>
      <c r="Q1281" s="34">
        <f t="shared" si="588"/>
        <v>0</v>
      </c>
      <c r="R1281" s="34">
        <f t="shared" si="587"/>
        <v>0</v>
      </c>
      <c r="S1281" s="34">
        <f t="shared" si="587"/>
        <v>0</v>
      </c>
      <c r="T1281" s="34">
        <f t="shared" si="587"/>
        <v>0</v>
      </c>
      <c r="U1281" s="34">
        <f t="shared" si="587"/>
        <v>0</v>
      </c>
      <c r="V1281" s="34">
        <f t="shared" si="587"/>
        <v>0</v>
      </c>
      <c r="W1281" s="34">
        <f t="shared" si="587"/>
        <v>0</v>
      </c>
      <c r="X1281" s="34">
        <f t="shared" si="587"/>
        <v>0</v>
      </c>
      <c r="Y1281" s="34">
        <f t="shared" si="587"/>
        <v>0</v>
      </c>
      <c r="Z1281" s="34">
        <f t="shared" ref="Z1281:Z1283" si="589">SUM(M1281:Y1281)</f>
        <v>1282814273.99</v>
      </c>
      <c r="AA1281" s="34">
        <f>D1281-Z1281</f>
        <v>22437685726.009998</v>
      </c>
      <c r="AB1281" s="41">
        <f>Z1281/D1281</f>
        <v>5.4080406146160498E-2</v>
      </c>
      <c r="AC1281" s="35"/>
      <c r="AE1281" s="37"/>
      <c r="AF1281" s="37"/>
    </row>
    <row r="1282" spans="1:32" s="36" customFormat="1" ht="18" customHeight="1" x14ac:dyDescent="0.2">
      <c r="A1282" s="40" t="s">
        <v>36</v>
      </c>
      <c r="B1282" s="34">
        <f t="shared" si="588"/>
        <v>0</v>
      </c>
      <c r="C1282" s="34">
        <f t="shared" si="587"/>
        <v>0</v>
      </c>
      <c r="D1282" s="34">
        <f t="shared" si="587"/>
        <v>0</v>
      </c>
      <c r="E1282" s="34">
        <f t="shared" si="587"/>
        <v>0</v>
      </c>
      <c r="F1282" s="34">
        <f t="shared" si="587"/>
        <v>0</v>
      </c>
      <c r="G1282" s="34">
        <f t="shared" si="587"/>
        <v>0</v>
      </c>
      <c r="H1282" s="34">
        <f t="shared" si="587"/>
        <v>0</v>
      </c>
      <c r="I1282" s="34">
        <f t="shared" si="587"/>
        <v>0</v>
      </c>
      <c r="J1282" s="34">
        <f t="shared" si="587"/>
        <v>0</v>
      </c>
      <c r="K1282" s="34">
        <f t="shared" si="587"/>
        <v>0</v>
      </c>
      <c r="L1282" s="34">
        <f t="shared" si="587"/>
        <v>0</v>
      </c>
      <c r="M1282" s="34">
        <f t="shared" si="587"/>
        <v>0</v>
      </c>
      <c r="N1282" s="34">
        <f t="shared" si="587"/>
        <v>0</v>
      </c>
      <c r="O1282" s="34">
        <f t="shared" si="587"/>
        <v>0</v>
      </c>
      <c r="P1282" s="34">
        <f t="shared" si="587"/>
        <v>0</v>
      </c>
      <c r="Q1282" s="34">
        <f t="shared" si="587"/>
        <v>0</v>
      </c>
      <c r="R1282" s="34">
        <f t="shared" si="587"/>
        <v>0</v>
      </c>
      <c r="S1282" s="34">
        <f t="shared" si="587"/>
        <v>0</v>
      </c>
      <c r="T1282" s="34">
        <f t="shared" si="587"/>
        <v>0</v>
      </c>
      <c r="U1282" s="34">
        <f t="shared" si="587"/>
        <v>0</v>
      </c>
      <c r="V1282" s="34">
        <f t="shared" si="587"/>
        <v>0</v>
      </c>
      <c r="W1282" s="34">
        <f t="shared" si="587"/>
        <v>0</v>
      </c>
      <c r="X1282" s="34">
        <f t="shared" si="587"/>
        <v>0</v>
      </c>
      <c r="Y1282" s="34">
        <f t="shared" si="587"/>
        <v>0</v>
      </c>
      <c r="Z1282" s="34">
        <f t="shared" si="589"/>
        <v>0</v>
      </c>
      <c r="AA1282" s="34">
        <f>D1282-Z1282</f>
        <v>0</v>
      </c>
      <c r="AB1282" s="41"/>
      <c r="AC1282" s="35"/>
      <c r="AE1282" s="37"/>
      <c r="AF1282" s="37"/>
    </row>
    <row r="1283" spans="1:32" s="36" customFormat="1" ht="18" customHeight="1" x14ac:dyDescent="0.2">
      <c r="A1283" s="40" t="s">
        <v>37</v>
      </c>
      <c r="B1283" s="34">
        <f t="shared" si="588"/>
        <v>0</v>
      </c>
      <c r="C1283" s="34">
        <f t="shared" si="587"/>
        <v>0</v>
      </c>
      <c r="D1283" s="34">
        <f t="shared" si="587"/>
        <v>0</v>
      </c>
      <c r="E1283" s="34">
        <f t="shared" si="587"/>
        <v>0</v>
      </c>
      <c r="F1283" s="34">
        <f t="shared" si="587"/>
        <v>0</v>
      </c>
      <c r="G1283" s="34">
        <f t="shared" si="587"/>
        <v>0</v>
      </c>
      <c r="H1283" s="34">
        <f t="shared" si="587"/>
        <v>0</v>
      </c>
      <c r="I1283" s="34">
        <f t="shared" si="587"/>
        <v>0</v>
      </c>
      <c r="J1283" s="34">
        <f t="shared" si="587"/>
        <v>0</v>
      </c>
      <c r="K1283" s="34">
        <f t="shared" si="587"/>
        <v>0</v>
      </c>
      <c r="L1283" s="34">
        <f t="shared" si="587"/>
        <v>0</v>
      </c>
      <c r="M1283" s="34">
        <f t="shared" si="587"/>
        <v>0</v>
      </c>
      <c r="N1283" s="34">
        <f t="shared" si="587"/>
        <v>0</v>
      </c>
      <c r="O1283" s="34">
        <f t="shared" si="587"/>
        <v>0</v>
      </c>
      <c r="P1283" s="34">
        <f t="shared" si="587"/>
        <v>0</v>
      </c>
      <c r="Q1283" s="34">
        <f t="shared" si="587"/>
        <v>0</v>
      </c>
      <c r="R1283" s="34">
        <f t="shared" si="587"/>
        <v>0</v>
      </c>
      <c r="S1283" s="34">
        <f t="shared" si="587"/>
        <v>0</v>
      </c>
      <c r="T1283" s="34">
        <f t="shared" si="587"/>
        <v>0</v>
      </c>
      <c r="U1283" s="34">
        <f t="shared" si="587"/>
        <v>0</v>
      </c>
      <c r="V1283" s="34">
        <f t="shared" si="587"/>
        <v>0</v>
      </c>
      <c r="W1283" s="34">
        <f t="shared" si="587"/>
        <v>0</v>
      </c>
      <c r="X1283" s="34">
        <f t="shared" si="587"/>
        <v>0</v>
      </c>
      <c r="Y1283" s="34">
        <f t="shared" si="587"/>
        <v>0</v>
      </c>
      <c r="Z1283" s="34">
        <f t="shared" si="589"/>
        <v>0</v>
      </c>
      <c r="AA1283" s="34">
        <f>D1283-Z1283</f>
        <v>0</v>
      </c>
      <c r="AB1283" s="41"/>
      <c r="AC1283" s="35"/>
      <c r="AE1283" s="37"/>
      <c r="AF1283" s="37"/>
    </row>
    <row r="1284" spans="1:32" s="36" customFormat="1" ht="18" customHeight="1" x14ac:dyDescent="0.25">
      <c r="A1284" s="42" t="s">
        <v>38</v>
      </c>
      <c r="B1284" s="43">
        <f t="shared" ref="B1284:AA1284" si="590">SUM(B1280:B1283)</f>
        <v>23768312000</v>
      </c>
      <c r="C1284" s="43">
        <f t="shared" si="590"/>
        <v>0</v>
      </c>
      <c r="D1284" s="43">
        <f t="shared" si="590"/>
        <v>23768312000</v>
      </c>
      <c r="E1284" s="43">
        <f t="shared" si="590"/>
        <v>1292637067.27</v>
      </c>
      <c r="F1284" s="43">
        <f t="shared" si="590"/>
        <v>0</v>
      </c>
      <c r="G1284" s="43">
        <f t="shared" si="590"/>
        <v>0</v>
      </c>
      <c r="H1284" s="43">
        <f t="shared" si="590"/>
        <v>0</v>
      </c>
      <c r="I1284" s="43">
        <f t="shared" si="590"/>
        <v>1057189678.03</v>
      </c>
      <c r="J1284" s="43">
        <f t="shared" si="590"/>
        <v>0</v>
      </c>
      <c r="K1284" s="43">
        <f t="shared" si="590"/>
        <v>0</v>
      </c>
      <c r="L1284" s="43">
        <f t="shared" si="590"/>
        <v>0</v>
      </c>
      <c r="M1284" s="43">
        <f t="shared" si="590"/>
        <v>1057189678.03</v>
      </c>
      <c r="N1284" s="43">
        <f t="shared" si="590"/>
        <v>189804498.64000002</v>
      </c>
      <c r="O1284" s="43">
        <f t="shared" si="590"/>
        <v>45642890.600000001</v>
      </c>
      <c r="P1284" s="43">
        <f t="shared" si="590"/>
        <v>0</v>
      </c>
      <c r="Q1284" s="43">
        <f t="shared" si="590"/>
        <v>0</v>
      </c>
      <c r="R1284" s="43">
        <f t="shared" si="590"/>
        <v>0</v>
      </c>
      <c r="S1284" s="43">
        <f t="shared" si="590"/>
        <v>0</v>
      </c>
      <c r="T1284" s="43">
        <f t="shared" si="590"/>
        <v>0</v>
      </c>
      <c r="U1284" s="43">
        <f t="shared" si="590"/>
        <v>0</v>
      </c>
      <c r="V1284" s="43">
        <f t="shared" si="590"/>
        <v>0</v>
      </c>
      <c r="W1284" s="43">
        <f t="shared" si="590"/>
        <v>0</v>
      </c>
      <c r="X1284" s="43">
        <f t="shared" si="590"/>
        <v>0</v>
      </c>
      <c r="Y1284" s="43">
        <f t="shared" si="590"/>
        <v>0</v>
      </c>
      <c r="Z1284" s="43">
        <f t="shared" si="590"/>
        <v>1292637067.27</v>
      </c>
      <c r="AA1284" s="43">
        <f t="shared" si="590"/>
        <v>22475674932.73</v>
      </c>
      <c r="AB1284" s="44">
        <f>Z1284/D1284</f>
        <v>5.4384891416352998E-2</v>
      </c>
      <c r="AC1284" s="35"/>
      <c r="AE1284" s="37"/>
      <c r="AF1284" s="37"/>
    </row>
    <row r="1285" spans="1:32" s="36" customFormat="1" ht="18" customHeight="1" x14ac:dyDescent="0.25">
      <c r="A1285" s="45" t="s">
        <v>39</v>
      </c>
      <c r="B1285" s="34">
        <f t="shared" si="588"/>
        <v>2935000</v>
      </c>
      <c r="C1285" s="34">
        <f t="shared" si="587"/>
        <v>0</v>
      </c>
      <c r="D1285" s="34">
        <f t="shared" si="587"/>
        <v>2935000</v>
      </c>
      <c r="E1285" s="34">
        <f t="shared" si="587"/>
        <v>206771.88</v>
      </c>
      <c r="F1285" s="34">
        <f t="shared" si="587"/>
        <v>0</v>
      </c>
      <c r="G1285" s="34">
        <f t="shared" si="587"/>
        <v>0</v>
      </c>
      <c r="H1285" s="34">
        <f t="shared" si="587"/>
        <v>0</v>
      </c>
      <c r="I1285" s="34">
        <f t="shared" si="587"/>
        <v>0</v>
      </c>
      <c r="J1285" s="34">
        <f t="shared" si="587"/>
        <v>0</v>
      </c>
      <c r="K1285" s="34">
        <f t="shared" si="587"/>
        <v>0</v>
      </c>
      <c r="L1285" s="34">
        <f t="shared" si="587"/>
        <v>0</v>
      </c>
      <c r="M1285" s="34">
        <f t="shared" si="587"/>
        <v>0</v>
      </c>
      <c r="N1285" s="34">
        <f t="shared" si="587"/>
        <v>0</v>
      </c>
      <c r="O1285" s="34">
        <f t="shared" si="587"/>
        <v>206771.88</v>
      </c>
      <c r="P1285" s="34">
        <f t="shared" si="587"/>
        <v>0</v>
      </c>
      <c r="Q1285" s="34">
        <f t="shared" si="587"/>
        <v>0</v>
      </c>
      <c r="R1285" s="34">
        <f t="shared" si="587"/>
        <v>0</v>
      </c>
      <c r="S1285" s="34">
        <f t="shared" si="587"/>
        <v>0</v>
      </c>
      <c r="T1285" s="34">
        <f t="shared" si="587"/>
        <v>0</v>
      </c>
      <c r="U1285" s="34">
        <f t="shared" si="587"/>
        <v>0</v>
      </c>
      <c r="V1285" s="34">
        <f t="shared" si="587"/>
        <v>0</v>
      </c>
      <c r="W1285" s="34">
        <f t="shared" si="587"/>
        <v>0</v>
      </c>
      <c r="X1285" s="34">
        <f t="shared" si="587"/>
        <v>0</v>
      </c>
      <c r="Y1285" s="34">
        <f t="shared" si="587"/>
        <v>0</v>
      </c>
      <c r="Z1285" s="34">
        <f t="shared" ref="Z1285" si="591">SUM(M1285:Y1285)</f>
        <v>206771.88</v>
      </c>
      <c r="AA1285" s="34">
        <f>D1285-Z1285</f>
        <v>2728228.12</v>
      </c>
      <c r="AB1285" s="41">
        <f>Z1285/D1285</f>
        <v>7.0450385008517885E-2</v>
      </c>
      <c r="AC1285" s="35"/>
      <c r="AE1285" s="37"/>
      <c r="AF1285" s="37"/>
    </row>
    <row r="1286" spans="1:32" s="36" customFormat="1" ht="18" customHeight="1" x14ac:dyDescent="0.25">
      <c r="A1286" s="42" t="s">
        <v>40</v>
      </c>
      <c r="B1286" s="43">
        <f t="shared" ref="B1286:AA1286" si="592">B1285+B1284</f>
        <v>23771247000</v>
      </c>
      <c r="C1286" s="43">
        <f t="shared" si="592"/>
        <v>0</v>
      </c>
      <c r="D1286" s="43">
        <f t="shared" si="592"/>
        <v>23771247000</v>
      </c>
      <c r="E1286" s="43">
        <f t="shared" si="592"/>
        <v>1292843839.1500001</v>
      </c>
      <c r="F1286" s="43">
        <f t="shared" si="592"/>
        <v>0</v>
      </c>
      <c r="G1286" s="43">
        <f t="shared" si="592"/>
        <v>0</v>
      </c>
      <c r="H1286" s="43">
        <f t="shared" si="592"/>
        <v>0</v>
      </c>
      <c r="I1286" s="43">
        <f t="shared" si="592"/>
        <v>1057189678.03</v>
      </c>
      <c r="J1286" s="43">
        <f t="shared" si="592"/>
        <v>0</v>
      </c>
      <c r="K1286" s="43">
        <f t="shared" si="592"/>
        <v>0</v>
      </c>
      <c r="L1286" s="43">
        <f t="shared" si="592"/>
        <v>0</v>
      </c>
      <c r="M1286" s="43">
        <f t="shared" si="592"/>
        <v>1057189678.03</v>
      </c>
      <c r="N1286" s="43">
        <f t="shared" si="592"/>
        <v>189804498.64000002</v>
      </c>
      <c r="O1286" s="43">
        <f t="shared" si="592"/>
        <v>45849662.480000004</v>
      </c>
      <c r="P1286" s="43">
        <f t="shared" si="592"/>
        <v>0</v>
      </c>
      <c r="Q1286" s="43">
        <f t="shared" si="592"/>
        <v>0</v>
      </c>
      <c r="R1286" s="43">
        <f t="shared" si="592"/>
        <v>0</v>
      </c>
      <c r="S1286" s="43">
        <f t="shared" si="592"/>
        <v>0</v>
      </c>
      <c r="T1286" s="43">
        <f t="shared" si="592"/>
        <v>0</v>
      </c>
      <c r="U1286" s="43">
        <f t="shared" si="592"/>
        <v>0</v>
      </c>
      <c r="V1286" s="43">
        <f t="shared" si="592"/>
        <v>0</v>
      </c>
      <c r="W1286" s="43">
        <f t="shared" si="592"/>
        <v>0</v>
      </c>
      <c r="X1286" s="43">
        <f t="shared" si="592"/>
        <v>0</v>
      </c>
      <c r="Y1286" s="43">
        <f t="shared" si="592"/>
        <v>0</v>
      </c>
      <c r="Z1286" s="43">
        <f t="shared" si="592"/>
        <v>1292843839.1500001</v>
      </c>
      <c r="AA1286" s="43">
        <f t="shared" si="592"/>
        <v>22478403160.849998</v>
      </c>
      <c r="AB1286" s="44">
        <f>Z1286/D1286</f>
        <v>5.4386874998606512E-2</v>
      </c>
      <c r="AC1286" s="46"/>
      <c r="AE1286" s="37"/>
      <c r="AF1286" s="37"/>
    </row>
    <row r="1287" spans="1:32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  <c r="AF1287" s="37"/>
    </row>
    <row r="1288" spans="1:32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  <c r="AF1288" s="37"/>
    </row>
    <row r="1289" spans="1:32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  <c r="AF1289" s="37"/>
    </row>
    <row r="1290" spans="1:32" s="36" customFormat="1" ht="18" customHeight="1" x14ac:dyDescent="0.2">
      <c r="A1290" s="40" t="s">
        <v>34</v>
      </c>
      <c r="B1290" s="34">
        <f>[1]consoCURRENT!E26718</f>
        <v>47812000</v>
      </c>
      <c r="C1290" s="34">
        <f>[1]consoCURRENT!F26718</f>
        <v>0</v>
      </c>
      <c r="D1290" s="34">
        <f>[1]consoCURRENT!G26718</f>
        <v>47812000</v>
      </c>
      <c r="E1290" s="34">
        <f>[1]consoCURRENT!H26718</f>
        <v>9822793.2799999993</v>
      </c>
      <c r="F1290" s="34">
        <f>[1]consoCURRENT!I26718</f>
        <v>0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5348319.2100000009</v>
      </c>
      <c r="O1290" s="34">
        <f>[1]consoCURRENT!R26718</f>
        <v>4474474.0699999994</v>
      </c>
      <c r="P1290" s="34">
        <f>[1]consoCURRENT!S26718</f>
        <v>0</v>
      </c>
      <c r="Q1290" s="34">
        <f>[1]consoCURRENT!T26718</f>
        <v>0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9822793.2800000012</v>
      </c>
      <c r="AA1290" s="34">
        <f>D1290-Z1290</f>
        <v>37989206.719999999</v>
      </c>
      <c r="AB1290" s="41">
        <f>Z1290/D1290</f>
        <v>0.20544619091441482</v>
      </c>
      <c r="AC1290" s="35"/>
      <c r="AE1290" s="37"/>
      <c r="AF1290" s="37"/>
    </row>
    <row r="1291" spans="1:32" s="36" customFormat="1" ht="18" customHeight="1" x14ac:dyDescent="0.2">
      <c r="A1291" s="40" t="s">
        <v>35</v>
      </c>
      <c r="B1291" s="34">
        <f>[1]consoCURRENT!E26831</f>
        <v>23513113000</v>
      </c>
      <c r="C1291" s="34">
        <f>[1]consoCURRENT!F26831</f>
        <v>0</v>
      </c>
      <c r="D1291" s="34">
        <f>[1]consoCURRENT!G26831</f>
        <v>23513113000</v>
      </c>
      <c r="E1291" s="34">
        <f>[1]consoCURRENT!H26831</f>
        <v>1225445315.76</v>
      </c>
      <c r="F1291" s="34">
        <f>[1]consoCURRENT!I26831</f>
        <v>0</v>
      </c>
      <c r="G1291" s="34">
        <f>[1]consoCURRENT!J26831</f>
        <v>0</v>
      </c>
      <c r="H1291" s="34">
        <f>[1]consoCURRENT!K26831</f>
        <v>0</v>
      </c>
      <c r="I1291" s="34">
        <f>[1]consoCURRENT!L26831</f>
        <v>1004926531.12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1004926531.12</v>
      </c>
      <c r="N1291" s="34">
        <f>[1]consoCURRENT!Q26831</f>
        <v>179406818.11000001</v>
      </c>
      <c r="O1291" s="34">
        <f>[1]consoCURRENT!R26831</f>
        <v>41111966.530000001</v>
      </c>
      <c r="P1291" s="34">
        <f>[1]consoCURRENT!S26831</f>
        <v>0</v>
      </c>
      <c r="Q1291" s="34">
        <f>[1]consoCURRENT!T26831</f>
        <v>0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 t="shared" ref="Z1291:Z1293" si="593">SUM(M1291:Y1291)</f>
        <v>1225445315.76</v>
      </c>
      <c r="AA1291" s="34">
        <f>D1291-Z1291</f>
        <v>22287667684.240002</v>
      </c>
      <c r="AB1291" s="41">
        <f>Z1291/D1291</f>
        <v>5.2117527600875305E-2</v>
      </c>
      <c r="AC1291" s="35"/>
      <c r="AE1291" s="37"/>
      <c r="AF1291" s="37"/>
    </row>
    <row r="1292" spans="1:32" s="36" customFormat="1" ht="18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 t="shared" si="593"/>
        <v>0</v>
      </c>
      <c r="AA1292" s="34">
        <f>D1292-Z1292</f>
        <v>0</v>
      </c>
      <c r="AB1292" s="41"/>
      <c r="AC1292" s="35"/>
      <c r="AE1292" s="37"/>
      <c r="AF1292" s="37"/>
    </row>
    <row r="1293" spans="1:32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 t="shared" si="593"/>
        <v>0</v>
      </c>
      <c r="AA1293" s="34">
        <f>D1293-Z1293</f>
        <v>0</v>
      </c>
      <c r="AB1293" s="41"/>
      <c r="AC1293" s="35"/>
      <c r="AE1293" s="37"/>
      <c r="AF1293" s="37"/>
    </row>
    <row r="1294" spans="1:32" s="36" customFormat="1" ht="18" customHeight="1" x14ac:dyDescent="0.25">
      <c r="A1294" s="42" t="s">
        <v>38</v>
      </c>
      <c r="B1294" s="43">
        <f t="shared" ref="B1294:AA1294" si="594">SUM(B1290:B1293)</f>
        <v>23560925000</v>
      </c>
      <c r="C1294" s="43">
        <f t="shared" si="594"/>
        <v>0</v>
      </c>
      <c r="D1294" s="43">
        <f t="shared" si="594"/>
        <v>23560925000</v>
      </c>
      <c r="E1294" s="43">
        <f t="shared" si="594"/>
        <v>1235268109.04</v>
      </c>
      <c r="F1294" s="43">
        <f t="shared" si="594"/>
        <v>0</v>
      </c>
      <c r="G1294" s="43">
        <f t="shared" si="594"/>
        <v>0</v>
      </c>
      <c r="H1294" s="43">
        <f t="shared" si="594"/>
        <v>0</v>
      </c>
      <c r="I1294" s="43">
        <f t="shared" si="594"/>
        <v>1004926531.12</v>
      </c>
      <c r="J1294" s="43">
        <f t="shared" si="594"/>
        <v>0</v>
      </c>
      <c r="K1294" s="43">
        <f t="shared" si="594"/>
        <v>0</v>
      </c>
      <c r="L1294" s="43">
        <f t="shared" si="594"/>
        <v>0</v>
      </c>
      <c r="M1294" s="43">
        <f t="shared" si="594"/>
        <v>1004926531.12</v>
      </c>
      <c r="N1294" s="43">
        <f t="shared" si="594"/>
        <v>184755137.32000002</v>
      </c>
      <c r="O1294" s="43">
        <f t="shared" si="594"/>
        <v>45586440.600000001</v>
      </c>
      <c r="P1294" s="43">
        <f t="shared" si="594"/>
        <v>0</v>
      </c>
      <c r="Q1294" s="43">
        <f t="shared" si="594"/>
        <v>0</v>
      </c>
      <c r="R1294" s="43">
        <f t="shared" si="594"/>
        <v>0</v>
      </c>
      <c r="S1294" s="43">
        <f t="shared" si="594"/>
        <v>0</v>
      </c>
      <c r="T1294" s="43">
        <f t="shared" si="594"/>
        <v>0</v>
      </c>
      <c r="U1294" s="43">
        <f t="shared" si="594"/>
        <v>0</v>
      </c>
      <c r="V1294" s="43">
        <f t="shared" si="594"/>
        <v>0</v>
      </c>
      <c r="W1294" s="43">
        <f t="shared" si="594"/>
        <v>0</v>
      </c>
      <c r="X1294" s="43">
        <f t="shared" si="594"/>
        <v>0</v>
      </c>
      <c r="Y1294" s="43">
        <f t="shared" si="594"/>
        <v>0</v>
      </c>
      <c r="Z1294" s="43">
        <f t="shared" si="594"/>
        <v>1235268109.04</v>
      </c>
      <c r="AA1294" s="43">
        <f t="shared" si="594"/>
        <v>22325656890.960003</v>
      </c>
      <c r="AB1294" s="44">
        <f>Z1294/D1294</f>
        <v>5.2428676252736256E-2</v>
      </c>
      <c r="AC1294" s="35"/>
      <c r="AE1294" s="37"/>
      <c r="AF1294" s="37"/>
    </row>
    <row r="1295" spans="1:32" s="36" customFormat="1" ht="18" customHeight="1" x14ac:dyDescent="0.25">
      <c r="A1295" s="45" t="s">
        <v>39</v>
      </c>
      <c r="B1295" s="34">
        <f>[1]consoCURRENT!E26870</f>
        <v>2935000</v>
      </c>
      <c r="C1295" s="34">
        <f>[1]consoCURRENT!F26870</f>
        <v>0</v>
      </c>
      <c r="D1295" s="34">
        <f>[1]consoCURRENT!G26870</f>
        <v>2935000</v>
      </c>
      <c r="E1295" s="34">
        <f>[1]consoCURRENT!H26870</f>
        <v>206771.88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0</v>
      </c>
      <c r="O1295" s="34">
        <f>[1]consoCURRENT!R26870</f>
        <v>206771.88</v>
      </c>
      <c r="P1295" s="34">
        <f>[1]consoCURRENT!S26870</f>
        <v>0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 t="shared" ref="Z1295" si="595">SUM(M1295:Y1295)</f>
        <v>206771.88</v>
      </c>
      <c r="AA1295" s="34">
        <f>D1295-Z1295</f>
        <v>2728228.12</v>
      </c>
      <c r="AB1295" s="41">
        <f>Z1295/D1295</f>
        <v>7.0450385008517885E-2</v>
      </c>
      <c r="AC1295" s="35"/>
      <c r="AE1295" s="37"/>
      <c r="AF1295" s="37"/>
    </row>
    <row r="1296" spans="1:32" s="36" customFormat="1" ht="18" customHeight="1" x14ac:dyDescent="0.25">
      <c r="A1296" s="42" t="s">
        <v>40</v>
      </c>
      <c r="B1296" s="43">
        <f t="shared" ref="B1296:AA1296" si="596">B1295+B1294</f>
        <v>23563860000</v>
      </c>
      <c r="C1296" s="43">
        <f t="shared" si="596"/>
        <v>0</v>
      </c>
      <c r="D1296" s="43">
        <f t="shared" si="596"/>
        <v>23563860000</v>
      </c>
      <c r="E1296" s="43">
        <f t="shared" si="596"/>
        <v>1235474880.9200001</v>
      </c>
      <c r="F1296" s="43">
        <f t="shared" si="596"/>
        <v>0</v>
      </c>
      <c r="G1296" s="43">
        <f t="shared" si="596"/>
        <v>0</v>
      </c>
      <c r="H1296" s="43">
        <f t="shared" si="596"/>
        <v>0</v>
      </c>
      <c r="I1296" s="43">
        <f t="shared" si="596"/>
        <v>1004926531.12</v>
      </c>
      <c r="J1296" s="43">
        <f t="shared" si="596"/>
        <v>0</v>
      </c>
      <c r="K1296" s="43">
        <f t="shared" si="596"/>
        <v>0</v>
      </c>
      <c r="L1296" s="43">
        <f t="shared" si="596"/>
        <v>0</v>
      </c>
      <c r="M1296" s="43">
        <f t="shared" si="596"/>
        <v>1004926531.12</v>
      </c>
      <c r="N1296" s="43">
        <f t="shared" si="596"/>
        <v>184755137.32000002</v>
      </c>
      <c r="O1296" s="43">
        <f t="shared" si="596"/>
        <v>45793212.480000004</v>
      </c>
      <c r="P1296" s="43">
        <f t="shared" si="596"/>
        <v>0</v>
      </c>
      <c r="Q1296" s="43">
        <f t="shared" si="596"/>
        <v>0</v>
      </c>
      <c r="R1296" s="43">
        <f t="shared" si="596"/>
        <v>0</v>
      </c>
      <c r="S1296" s="43">
        <f t="shared" si="596"/>
        <v>0</v>
      </c>
      <c r="T1296" s="43">
        <f t="shared" si="596"/>
        <v>0</v>
      </c>
      <c r="U1296" s="43">
        <f t="shared" si="596"/>
        <v>0</v>
      </c>
      <c r="V1296" s="43">
        <f t="shared" si="596"/>
        <v>0</v>
      </c>
      <c r="W1296" s="43">
        <f t="shared" si="596"/>
        <v>0</v>
      </c>
      <c r="X1296" s="43">
        <f t="shared" si="596"/>
        <v>0</v>
      </c>
      <c r="Y1296" s="43">
        <f t="shared" si="596"/>
        <v>0</v>
      </c>
      <c r="Z1296" s="43">
        <f t="shared" si="596"/>
        <v>1235474880.9200001</v>
      </c>
      <c r="AA1296" s="43">
        <f t="shared" si="596"/>
        <v>22328385119.080002</v>
      </c>
      <c r="AB1296" s="44">
        <f>Z1296/D1296</f>
        <v>5.2430920949284206E-2</v>
      </c>
      <c r="AC1296" s="46"/>
      <c r="AE1296" s="37"/>
      <c r="AF1296" s="37"/>
    </row>
    <row r="1297" spans="1:32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  <c r="AF1297" s="37"/>
    </row>
    <row r="1298" spans="1:32" s="36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  <c r="AF1298" s="37"/>
    </row>
    <row r="1299" spans="1:32" s="36" customFormat="1" ht="1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  <c r="AF1299" s="37"/>
    </row>
    <row r="1300" spans="1:32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  <c r="AF1300" s="37"/>
    </row>
    <row r="1301" spans="1:32" s="36" customFormat="1" ht="18" customHeight="1" x14ac:dyDescent="0.2">
      <c r="A1301" s="40" t="s">
        <v>35</v>
      </c>
      <c r="B1301" s="34">
        <f>[1]consoCURRENT!E30665</f>
        <v>11167000</v>
      </c>
      <c r="C1301" s="34">
        <f>[1]consoCURRENT!F30665</f>
        <v>0</v>
      </c>
      <c r="D1301" s="34">
        <f>[1]consoCURRENT!G30665</f>
        <v>11167000</v>
      </c>
      <c r="E1301" s="34">
        <f>[1]consoCURRENT!H30665</f>
        <v>69910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69910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69910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 t="shared" ref="Z1301:Z1303" si="597">SUM(M1301:Y1301)</f>
        <v>69910</v>
      </c>
      <c r="AA1301" s="34">
        <f>D1301-Z1301</f>
        <v>11097090</v>
      </c>
      <c r="AB1301" s="41">
        <f>Z1301/D1301</f>
        <v>6.2604101370108351E-3</v>
      </c>
      <c r="AC1301" s="35"/>
      <c r="AE1301" s="37"/>
      <c r="AF1301" s="37"/>
    </row>
    <row r="1302" spans="1:32" s="36" customFormat="1" ht="18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 t="shared" si="597"/>
        <v>0</v>
      </c>
      <c r="AA1302" s="34">
        <f>D1302-Z1302</f>
        <v>0</v>
      </c>
      <c r="AB1302" s="41"/>
      <c r="AC1302" s="35"/>
      <c r="AE1302" s="37"/>
      <c r="AF1302" s="37"/>
    </row>
    <row r="1303" spans="1:32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 t="shared" si="597"/>
        <v>0</v>
      </c>
      <c r="AA1303" s="34">
        <f>D1303-Z1303</f>
        <v>0</v>
      </c>
      <c r="AB1303" s="41"/>
      <c r="AC1303" s="35"/>
      <c r="AE1303" s="37"/>
      <c r="AF1303" s="37"/>
    </row>
    <row r="1304" spans="1:32" s="36" customFormat="1" ht="18" customHeight="1" x14ac:dyDescent="0.25">
      <c r="A1304" s="42" t="s">
        <v>38</v>
      </c>
      <c r="B1304" s="43">
        <f t="shared" ref="B1304:AA1304" si="598">SUM(B1300:B1303)</f>
        <v>11167000</v>
      </c>
      <c r="C1304" s="43">
        <f t="shared" si="598"/>
        <v>0</v>
      </c>
      <c r="D1304" s="43">
        <f t="shared" si="598"/>
        <v>11167000</v>
      </c>
      <c r="E1304" s="43">
        <f t="shared" si="598"/>
        <v>69910</v>
      </c>
      <c r="F1304" s="43">
        <f t="shared" si="598"/>
        <v>0</v>
      </c>
      <c r="G1304" s="43">
        <f t="shared" si="598"/>
        <v>0</v>
      </c>
      <c r="H1304" s="43">
        <f t="shared" si="598"/>
        <v>0</v>
      </c>
      <c r="I1304" s="43">
        <f t="shared" si="598"/>
        <v>69910</v>
      </c>
      <c r="J1304" s="43">
        <f t="shared" si="598"/>
        <v>0</v>
      </c>
      <c r="K1304" s="43">
        <f t="shared" si="598"/>
        <v>0</v>
      </c>
      <c r="L1304" s="43">
        <f t="shared" si="598"/>
        <v>0</v>
      </c>
      <c r="M1304" s="43">
        <f t="shared" si="598"/>
        <v>69910</v>
      </c>
      <c r="N1304" s="43">
        <f t="shared" si="598"/>
        <v>0</v>
      </c>
      <c r="O1304" s="43">
        <f t="shared" si="598"/>
        <v>0</v>
      </c>
      <c r="P1304" s="43">
        <f t="shared" si="598"/>
        <v>0</v>
      </c>
      <c r="Q1304" s="43">
        <f t="shared" si="598"/>
        <v>0</v>
      </c>
      <c r="R1304" s="43">
        <f t="shared" si="598"/>
        <v>0</v>
      </c>
      <c r="S1304" s="43">
        <f t="shared" si="598"/>
        <v>0</v>
      </c>
      <c r="T1304" s="43">
        <f t="shared" si="598"/>
        <v>0</v>
      </c>
      <c r="U1304" s="43">
        <f t="shared" si="598"/>
        <v>0</v>
      </c>
      <c r="V1304" s="43">
        <f t="shared" si="598"/>
        <v>0</v>
      </c>
      <c r="W1304" s="43">
        <f t="shared" si="598"/>
        <v>0</v>
      </c>
      <c r="X1304" s="43">
        <f t="shared" si="598"/>
        <v>0</v>
      </c>
      <c r="Y1304" s="43">
        <f t="shared" si="598"/>
        <v>0</v>
      </c>
      <c r="Z1304" s="43">
        <f t="shared" si="598"/>
        <v>69910</v>
      </c>
      <c r="AA1304" s="43">
        <f t="shared" si="598"/>
        <v>11097090</v>
      </c>
      <c r="AB1304" s="44">
        <f>Z1304/D1304</f>
        <v>6.2604101370108351E-3</v>
      </c>
      <c r="AC1304" s="35"/>
      <c r="AE1304" s="37"/>
      <c r="AF1304" s="37"/>
    </row>
    <row r="1305" spans="1:32" s="36" customFormat="1" ht="18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 t="shared" ref="Z1305" si="599">SUM(M1305:Y1305)</f>
        <v>0</v>
      </c>
      <c r="AA1305" s="34">
        <f>D1305-Z1305</f>
        <v>0</v>
      </c>
      <c r="AB1305" s="41"/>
      <c r="AC1305" s="35"/>
      <c r="AE1305" s="37"/>
      <c r="AF1305" s="37"/>
    </row>
    <row r="1306" spans="1:32" s="36" customFormat="1" ht="18" customHeight="1" x14ac:dyDescent="0.25">
      <c r="A1306" s="42" t="s">
        <v>40</v>
      </c>
      <c r="B1306" s="43">
        <f t="shared" ref="B1306:AA1306" si="600">B1305+B1304</f>
        <v>11167000</v>
      </c>
      <c r="C1306" s="43">
        <f t="shared" si="600"/>
        <v>0</v>
      </c>
      <c r="D1306" s="43">
        <f t="shared" si="600"/>
        <v>11167000</v>
      </c>
      <c r="E1306" s="43">
        <f t="shared" si="600"/>
        <v>69910</v>
      </c>
      <c r="F1306" s="43">
        <f t="shared" si="600"/>
        <v>0</v>
      </c>
      <c r="G1306" s="43">
        <f t="shared" si="600"/>
        <v>0</v>
      </c>
      <c r="H1306" s="43">
        <f t="shared" si="600"/>
        <v>0</v>
      </c>
      <c r="I1306" s="43">
        <f t="shared" si="600"/>
        <v>69910</v>
      </c>
      <c r="J1306" s="43">
        <f t="shared" si="600"/>
        <v>0</v>
      </c>
      <c r="K1306" s="43">
        <f t="shared" si="600"/>
        <v>0</v>
      </c>
      <c r="L1306" s="43">
        <f t="shared" si="600"/>
        <v>0</v>
      </c>
      <c r="M1306" s="43">
        <f t="shared" si="600"/>
        <v>69910</v>
      </c>
      <c r="N1306" s="43">
        <f t="shared" si="600"/>
        <v>0</v>
      </c>
      <c r="O1306" s="43">
        <f t="shared" si="600"/>
        <v>0</v>
      </c>
      <c r="P1306" s="43">
        <f t="shared" si="600"/>
        <v>0</v>
      </c>
      <c r="Q1306" s="43">
        <f t="shared" si="600"/>
        <v>0</v>
      </c>
      <c r="R1306" s="43">
        <f t="shared" si="600"/>
        <v>0</v>
      </c>
      <c r="S1306" s="43">
        <f t="shared" si="600"/>
        <v>0</v>
      </c>
      <c r="T1306" s="43">
        <f t="shared" si="600"/>
        <v>0</v>
      </c>
      <c r="U1306" s="43">
        <f t="shared" si="600"/>
        <v>0</v>
      </c>
      <c r="V1306" s="43">
        <f t="shared" si="600"/>
        <v>0</v>
      </c>
      <c r="W1306" s="43">
        <f t="shared" si="600"/>
        <v>0</v>
      </c>
      <c r="X1306" s="43">
        <f t="shared" si="600"/>
        <v>0</v>
      </c>
      <c r="Y1306" s="43">
        <f t="shared" si="600"/>
        <v>0</v>
      </c>
      <c r="Z1306" s="43">
        <f t="shared" si="600"/>
        <v>69910</v>
      </c>
      <c r="AA1306" s="43">
        <f t="shared" si="600"/>
        <v>11097090</v>
      </c>
      <c r="AB1306" s="44">
        <f>Z1306/D1306</f>
        <v>6.2604101370108351E-3</v>
      </c>
      <c r="AC1306" s="46"/>
      <c r="AE1306" s="37"/>
      <c r="AF1306" s="37"/>
    </row>
    <row r="1307" spans="1:32" s="36" customFormat="1" ht="15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  <c r="AF1307" s="37"/>
    </row>
    <row r="1308" spans="1:32" s="36" customFormat="1" ht="15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  <c r="AF1308" s="37"/>
    </row>
    <row r="1309" spans="1:32" s="36" customFormat="1" ht="15" customHeight="1" x14ac:dyDescent="0.25">
      <c r="A1309" s="69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  <c r="AF1309" s="37"/>
    </row>
    <row r="1310" spans="1:32" s="36" customFormat="1" ht="18" customHeight="1" x14ac:dyDescent="0.2">
      <c r="A1310" s="40" t="s">
        <v>34</v>
      </c>
      <c r="B1310" s="34">
        <f>B1320+B1330+B1340</f>
        <v>0</v>
      </c>
      <c r="C1310" s="34">
        <f t="shared" ref="C1310:Y1315" si="601">C1320+C1330+C1340</f>
        <v>0</v>
      </c>
      <c r="D1310" s="34">
        <f t="shared" si="601"/>
        <v>0</v>
      </c>
      <c r="E1310" s="34">
        <f t="shared" si="601"/>
        <v>0</v>
      </c>
      <c r="F1310" s="34">
        <f t="shared" si="601"/>
        <v>0</v>
      </c>
      <c r="G1310" s="34">
        <f t="shared" si="601"/>
        <v>0</v>
      </c>
      <c r="H1310" s="34">
        <f t="shared" si="601"/>
        <v>0</v>
      </c>
      <c r="I1310" s="34">
        <f t="shared" si="601"/>
        <v>0</v>
      </c>
      <c r="J1310" s="34">
        <f t="shared" si="601"/>
        <v>0</v>
      </c>
      <c r="K1310" s="34">
        <f t="shared" si="601"/>
        <v>0</v>
      </c>
      <c r="L1310" s="34">
        <f t="shared" si="601"/>
        <v>0</v>
      </c>
      <c r="M1310" s="34">
        <f t="shared" si="601"/>
        <v>0</v>
      </c>
      <c r="N1310" s="34">
        <f t="shared" si="601"/>
        <v>0</v>
      </c>
      <c r="O1310" s="34">
        <f t="shared" si="601"/>
        <v>0</v>
      </c>
      <c r="P1310" s="34">
        <f t="shared" si="601"/>
        <v>0</v>
      </c>
      <c r="Q1310" s="34">
        <f t="shared" si="601"/>
        <v>0</v>
      </c>
      <c r="R1310" s="34">
        <f t="shared" si="601"/>
        <v>0</v>
      </c>
      <c r="S1310" s="34">
        <f t="shared" si="601"/>
        <v>0</v>
      </c>
      <c r="T1310" s="34">
        <f t="shared" si="601"/>
        <v>0</v>
      </c>
      <c r="U1310" s="34">
        <f t="shared" si="601"/>
        <v>0</v>
      </c>
      <c r="V1310" s="34">
        <f t="shared" si="601"/>
        <v>0</v>
      </c>
      <c r="W1310" s="34">
        <f t="shared" si="601"/>
        <v>0</v>
      </c>
      <c r="X1310" s="34">
        <f t="shared" si="601"/>
        <v>0</v>
      </c>
      <c r="Y1310" s="34">
        <f t="shared" si="601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  <c r="AF1310" s="37"/>
    </row>
    <row r="1311" spans="1:32" s="36" customFormat="1" ht="18" customHeight="1" x14ac:dyDescent="0.2">
      <c r="A1311" s="40" t="s">
        <v>35</v>
      </c>
      <c r="B1311" s="34">
        <f t="shared" ref="B1311:Q1315" si="602">B1321+B1331+B1341</f>
        <v>196220000</v>
      </c>
      <c r="C1311" s="34">
        <f t="shared" si="602"/>
        <v>0</v>
      </c>
      <c r="D1311" s="34">
        <f t="shared" si="602"/>
        <v>196220000</v>
      </c>
      <c r="E1311" s="34">
        <f t="shared" si="602"/>
        <v>57299048.230000004</v>
      </c>
      <c r="F1311" s="34">
        <f t="shared" si="602"/>
        <v>0</v>
      </c>
      <c r="G1311" s="34">
        <f t="shared" si="602"/>
        <v>0</v>
      </c>
      <c r="H1311" s="34">
        <f t="shared" si="602"/>
        <v>0</v>
      </c>
      <c r="I1311" s="34">
        <f t="shared" si="602"/>
        <v>52193236.910000004</v>
      </c>
      <c r="J1311" s="34">
        <f t="shared" si="602"/>
        <v>0</v>
      </c>
      <c r="K1311" s="34">
        <f t="shared" si="602"/>
        <v>0</v>
      </c>
      <c r="L1311" s="34">
        <f t="shared" si="602"/>
        <v>0</v>
      </c>
      <c r="M1311" s="34">
        <f t="shared" si="602"/>
        <v>52193236.910000004</v>
      </c>
      <c r="N1311" s="34">
        <f t="shared" si="602"/>
        <v>5049361.32</v>
      </c>
      <c r="O1311" s="34">
        <f t="shared" si="602"/>
        <v>56450</v>
      </c>
      <c r="P1311" s="34">
        <f t="shared" si="602"/>
        <v>0</v>
      </c>
      <c r="Q1311" s="34">
        <f t="shared" si="602"/>
        <v>0</v>
      </c>
      <c r="R1311" s="34">
        <f t="shared" si="601"/>
        <v>0</v>
      </c>
      <c r="S1311" s="34">
        <f t="shared" si="601"/>
        <v>0</v>
      </c>
      <c r="T1311" s="34">
        <f t="shared" si="601"/>
        <v>0</v>
      </c>
      <c r="U1311" s="34">
        <f t="shared" si="601"/>
        <v>0</v>
      </c>
      <c r="V1311" s="34">
        <f t="shared" si="601"/>
        <v>0</v>
      </c>
      <c r="W1311" s="34">
        <f t="shared" si="601"/>
        <v>0</v>
      </c>
      <c r="X1311" s="34">
        <f t="shared" si="601"/>
        <v>0</v>
      </c>
      <c r="Y1311" s="34">
        <f t="shared" si="601"/>
        <v>0</v>
      </c>
      <c r="Z1311" s="34">
        <f t="shared" ref="Z1311:Z1313" si="603">SUM(M1311:Y1311)</f>
        <v>57299048.230000004</v>
      </c>
      <c r="AA1311" s="34">
        <f>D1311-Z1311</f>
        <v>138920951.76999998</v>
      </c>
      <c r="AB1311" s="41">
        <f>Z1311/D1311</f>
        <v>0.29201431163999597</v>
      </c>
      <c r="AC1311" s="35"/>
      <c r="AE1311" s="37"/>
      <c r="AF1311" s="37"/>
    </row>
    <row r="1312" spans="1:32" s="36" customFormat="1" ht="18" customHeight="1" x14ac:dyDescent="0.2">
      <c r="A1312" s="40" t="s">
        <v>36</v>
      </c>
      <c r="B1312" s="34">
        <f t="shared" si="602"/>
        <v>0</v>
      </c>
      <c r="C1312" s="34">
        <f t="shared" si="601"/>
        <v>0</v>
      </c>
      <c r="D1312" s="34">
        <f t="shared" si="601"/>
        <v>0</v>
      </c>
      <c r="E1312" s="34">
        <f t="shared" si="601"/>
        <v>0</v>
      </c>
      <c r="F1312" s="34">
        <f t="shared" si="601"/>
        <v>0</v>
      </c>
      <c r="G1312" s="34">
        <f t="shared" si="601"/>
        <v>0</v>
      </c>
      <c r="H1312" s="34">
        <f t="shared" si="601"/>
        <v>0</v>
      </c>
      <c r="I1312" s="34">
        <f t="shared" si="601"/>
        <v>0</v>
      </c>
      <c r="J1312" s="34">
        <f t="shared" si="601"/>
        <v>0</v>
      </c>
      <c r="K1312" s="34">
        <f t="shared" si="601"/>
        <v>0</v>
      </c>
      <c r="L1312" s="34">
        <f t="shared" si="601"/>
        <v>0</v>
      </c>
      <c r="M1312" s="34">
        <f t="shared" si="601"/>
        <v>0</v>
      </c>
      <c r="N1312" s="34">
        <f t="shared" si="601"/>
        <v>0</v>
      </c>
      <c r="O1312" s="34">
        <f t="shared" si="601"/>
        <v>0</v>
      </c>
      <c r="P1312" s="34">
        <f t="shared" si="601"/>
        <v>0</v>
      </c>
      <c r="Q1312" s="34">
        <f t="shared" si="601"/>
        <v>0</v>
      </c>
      <c r="R1312" s="34">
        <f t="shared" si="601"/>
        <v>0</v>
      </c>
      <c r="S1312" s="34">
        <f t="shared" si="601"/>
        <v>0</v>
      </c>
      <c r="T1312" s="34">
        <f t="shared" si="601"/>
        <v>0</v>
      </c>
      <c r="U1312" s="34">
        <f t="shared" si="601"/>
        <v>0</v>
      </c>
      <c r="V1312" s="34">
        <f t="shared" si="601"/>
        <v>0</v>
      </c>
      <c r="W1312" s="34">
        <f t="shared" si="601"/>
        <v>0</v>
      </c>
      <c r="X1312" s="34">
        <f t="shared" si="601"/>
        <v>0</v>
      </c>
      <c r="Y1312" s="34">
        <f t="shared" si="601"/>
        <v>0</v>
      </c>
      <c r="Z1312" s="34">
        <f t="shared" si="603"/>
        <v>0</v>
      </c>
      <c r="AA1312" s="34">
        <f>D1312-Z1312</f>
        <v>0</v>
      </c>
      <c r="AB1312" s="41"/>
      <c r="AC1312" s="35"/>
      <c r="AE1312" s="37"/>
      <c r="AF1312" s="37"/>
    </row>
    <row r="1313" spans="1:32" s="36" customFormat="1" ht="18" customHeight="1" x14ac:dyDescent="0.2">
      <c r="A1313" s="40" t="s">
        <v>37</v>
      </c>
      <c r="B1313" s="34">
        <f t="shared" si="602"/>
        <v>0</v>
      </c>
      <c r="C1313" s="34">
        <f t="shared" si="601"/>
        <v>0</v>
      </c>
      <c r="D1313" s="34">
        <f t="shared" si="601"/>
        <v>0</v>
      </c>
      <c r="E1313" s="34">
        <f t="shared" si="601"/>
        <v>0</v>
      </c>
      <c r="F1313" s="34">
        <f t="shared" si="601"/>
        <v>0</v>
      </c>
      <c r="G1313" s="34">
        <f t="shared" si="601"/>
        <v>0</v>
      </c>
      <c r="H1313" s="34">
        <f t="shared" si="601"/>
        <v>0</v>
      </c>
      <c r="I1313" s="34">
        <f t="shared" si="601"/>
        <v>0</v>
      </c>
      <c r="J1313" s="34">
        <f t="shared" si="601"/>
        <v>0</v>
      </c>
      <c r="K1313" s="34">
        <f t="shared" si="601"/>
        <v>0</v>
      </c>
      <c r="L1313" s="34">
        <f t="shared" si="601"/>
        <v>0</v>
      </c>
      <c r="M1313" s="34">
        <f t="shared" si="601"/>
        <v>0</v>
      </c>
      <c r="N1313" s="34">
        <f t="shared" si="601"/>
        <v>0</v>
      </c>
      <c r="O1313" s="34">
        <f t="shared" si="601"/>
        <v>0</v>
      </c>
      <c r="P1313" s="34">
        <f t="shared" si="601"/>
        <v>0</v>
      </c>
      <c r="Q1313" s="34">
        <f t="shared" si="601"/>
        <v>0</v>
      </c>
      <c r="R1313" s="34">
        <f t="shared" si="601"/>
        <v>0</v>
      </c>
      <c r="S1313" s="34">
        <f t="shared" si="601"/>
        <v>0</v>
      </c>
      <c r="T1313" s="34">
        <f t="shared" si="601"/>
        <v>0</v>
      </c>
      <c r="U1313" s="34">
        <f t="shared" si="601"/>
        <v>0</v>
      </c>
      <c r="V1313" s="34">
        <f t="shared" si="601"/>
        <v>0</v>
      </c>
      <c r="W1313" s="34">
        <f t="shared" si="601"/>
        <v>0</v>
      </c>
      <c r="X1313" s="34">
        <f t="shared" si="601"/>
        <v>0</v>
      </c>
      <c r="Y1313" s="34">
        <f t="shared" si="601"/>
        <v>0</v>
      </c>
      <c r="Z1313" s="34">
        <f t="shared" si="603"/>
        <v>0</v>
      </c>
      <c r="AA1313" s="34">
        <f>D1313-Z1313</f>
        <v>0</v>
      </c>
      <c r="AB1313" s="41"/>
      <c r="AC1313" s="35"/>
      <c r="AE1313" s="37"/>
      <c r="AF1313" s="37"/>
    </row>
    <row r="1314" spans="1:32" s="36" customFormat="1" ht="18" customHeight="1" x14ac:dyDescent="0.25">
      <c r="A1314" s="42" t="s">
        <v>38</v>
      </c>
      <c r="B1314" s="43">
        <f t="shared" ref="B1314:AA1314" si="604">SUM(B1310:B1313)</f>
        <v>196220000</v>
      </c>
      <c r="C1314" s="43">
        <f t="shared" si="604"/>
        <v>0</v>
      </c>
      <c r="D1314" s="43">
        <f t="shared" si="604"/>
        <v>196220000</v>
      </c>
      <c r="E1314" s="43">
        <f t="shared" si="604"/>
        <v>57299048.230000004</v>
      </c>
      <c r="F1314" s="43">
        <f t="shared" si="604"/>
        <v>0</v>
      </c>
      <c r="G1314" s="43">
        <f t="shared" si="604"/>
        <v>0</v>
      </c>
      <c r="H1314" s="43">
        <f t="shared" si="604"/>
        <v>0</v>
      </c>
      <c r="I1314" s="43">
        <f t="shared" si="604"/>
        <v>52193236.910000004</v>
      </c>
      <c r="J1314" s="43">
        <f t="shared" si="604"/>
        <v>0</v>
      </c>
      <c r="K1314" s="43">
        <f t="shared" si="604"/>
        <v>0</v>
      </c>
      <c r="L1314" s="43">
        <f t="shared" si="604"/>
        <v>0</v>
      </c>
      <c r="M1314" s="43">
        <f t="shared" si="604"/>
        <v>52193236.910000004</v>
      </c>
      <c r="N1314" s="43">
        <f t="shared" si="604"/>
        <v>5049361.32</v>
      </c>
      <c r="O1314" s="43">
        <f t="shared" si="604"/>
        <v>56450</v>
      </c>
      <c r="P1314" s="43">
        <f t="shared" si="604"/>
        <v>0</v>
      </c>
      <c r="Q1314" s="43">
        <f t="shared" si="604"/>
        <v>0</v>
      </c>
      <c r="R1314" s="43">
        <f t="shared" si="604"/>
        <v>0</v>
      </c>
      <c r="S1314" s="43">
        <f t="shared" si="604"/>
        <v>0</v>
      </c>
      <c r="T1314" s="43">
        <f t="shared" si="604"/>
        <v>0</v>
      </c>
      <c r="U1314" s="43">
        <f t="shared" si="604"/>
        <v>0</v>
      </c>
      <c r="V1314" s="43">
        <f t="shared" si="604"/>
        <v>0</v>
      </c>
      <c r="W1314" s="43">
        <f t="shared" si="604"/>
        <v>0</v>
      </c>
      <c r="X1314" s="43">
        <f t="shared" si="604"/>
        <v>0</v>
      </c>
      <c r="Y1314" s="43">
        <f t="shared" si="604"/>
        <v>0</v>
      </c>
      <c r="Z1314" s="43">
        <f t="shared" si="604"/>
        <v>57299048.230000004</v>
      </c>
      <c r="AA1314" s="43">
        <f t="shared" si="604"/>
        <v>138920951.76999998</v>
      </c>
      <c r="AB1314" s="44">
        <f>Z1314/D1314</f>
        <v>0.29201431163999597</v>
      </c>
      <c r="AC1314" s="35"/>
      <c r="AE1314" s="37"/>
      <c r="AF1314" s="37"/>
    </row>
    <row r="1315" spans="1:32" s="36" customFormat="1" ht="18" customHeight="1" x14ac:dyDescent="0.25">
      <c r="A1315" s="45" t="s">
        <v>39</v>
      </c>
      <c r="B1315" s="34">
        <f t="shared" si="602"/>
        <v>0</v>
      </c>
      <c r="C1315" s="34">
        <f t="shared" si="601"/>
        <v>0</v>
      </c>
      <c r="D1315" s="34">
        <f t="shared" si="601"/>
        <v>0</v>
      </c>
      <c r="E1315" s="34">
        <f t="shared" si="601"/>
        <v>0</v>
      </c>
      <c r="F1315" s="34">
        <f t="shared" si="601"/>
        <v>0</v>
      </c>
      <c r="G1315" s="34">
        <f t="shared" si="601"/>
        <v>0</v>
      </c>
      <c r="H1315" s="34">
        <f t="shared" si="601"/>
        <v>0</v>
      </c>
      <c r="I1315" s="34">
        <f t="shared" si="601"/>
        <v>0</v>
      </c>
      <c r="J1315" s="34">
        <f t="shared" si="601"/>
        <v>0</v>
      </c>
      <c r="K1315" s="34">
        <f t="shared" si="601"/>
        <v>0</v>
      </c>
      <c r="L1315" s="34">
        <f t="shared" si="601"/>
        <v>0</v>
      </c>
      <c r="M1315" s="34">
        <f t="shared" si="601"/>
        <v>0</v>
      </c>
      <c r="N1315" s="34">
        <f t="shared" si="601"/>
        <v>0</v>
      </c>
      <c r="O1315" s="34">
        <f t="shared" si="601"/>
        <v>0</v>
      </c>
      <c r="P1315" s="34">
        <f t="shared" si="601"/>
        <v>0</v>
      </c>
      <c r="Q1315" s="34">
        <f t="shared" si="601"/>
        <v>0</v>
      </c>
      <c r="R1315" s="34">
        <f t="shared" si="601"/>
        <v>0</v>
      </c>
      <c r="S1315" s="34">
        <f t="shared" si="601"/>
        <v>0</v>
      </c>
      <c r="T1315" s="34">
        <f t="shared" si="601"/>
        <v>0</v>
      </c>
      <c r="U1315" s="34">
        <f t="shared" si="601"/>
        <v>0</v>
      </c>
      <c r="V1315" s="34">
        <f t="shared" si="601"/>
        <v>0</v>
      </c>
      <c r="W1315" s="34">
        <f t="shared" si="601"/>
        <v>0</v>
      </c>
      <c r="X1315" s="34">
        <f t="shared" si="601"/>
        <v>0</v>
      </c>
      <c r="Y1315" s="34">
        <f t="shared" si="601"/>
        <v>0</v>
      </c>
      <c r="Z1315" s="34">
        <f t="shared" ref="Z1315" si="605">SUM(M1315:Y1315)</f>
        <v>0</v>
      </c>
      <c r="AA1315" s="34">
        <f>D1315-Z1315</f>
        <v>0</v>
      </c>
      <c r="AB1315" s="41"/>
      <c r="AC1315" s="35"/>
      <c r="AE1315" s="37"/>
      <c r="AF1315" s="37"/>
    </row>
    <row r="1316" spans="1:32" s="36" customFormat="1" ht="18" customHeight="1" x14ac:dyDescent="0.25">
      <c r="A1316" s="42" t="s">
        <v>40</v>
      </c>
      <c r="B1316" s="43">
        <f t="shared" ref="B1316:AA1316" si="606">B1315+B1314</f>
        <v>196220000</v>
      </c>
      <c r="C1316" s="43">
        <f t="shared" si="606"/>
        <v>0</v>
      </c>
      <c r="D1316" s="43">
        <f t="shared" si="606"/>
        <v>196220000</v>
      </c>
      <c r="E1316" s="43">
        <f t="shared" si="606"/>
        <v>57299048.230000004</v>
      </c>
      <c r="F1316" s="43">
        <f t="shared" si="606"/>
        <v>0</v>
      </c>
      <c r="G1316" s="43">
        <f t="shared" si="606"/>
        <v>0</v>
      </c>
      <c r="H1316" s="43">
        <f t="shared" si="606"/>
        <v>0</v>
      </c>
      <c r="I1316" s="43">
        <f t="shared" si="606"/>
        <v>52193236.910000004</v>
      </c>
      <c r="J1316" s="43">
        <f t="shared" si="606"/>
        <v>0</v>
      </c>
      <c r="K1316" s="43">
        <f t="shared" si="606"/>
        <v>0</v>
      </c>
      <c r="L1316" s="43">
        <f t="shared" si="606"/>
        <v>0</v>
      </c>
      <c r="M1316" s="43">
        <f t="shared" si="606"/>
        <v>52193236.910000004</v>
      </c>
      <c r="N1316" s="43">
        <f t="shared" si="606"/>
        <v>5049361.32</v>
      </c>
      <c r="O1316" s="43">
        <f t="shared" si="606"/>
        <v>56450</v>
      </c>
      <c r="P1316" s="43">
        <f t="shared" si="606"/>
        <v>0</v>
      </c>
      <c r="Q1316" s="43">
        <f t="shared" si="606"/>
        <v>0</v>
      </c>
      <c r="R1316" s="43">
        <f t="shared" si="606"/>
        <v>0</v>
      </c>
      <c r="S1316" s="43">
        <f t="shared" si="606"/>
        <v>0</v>
      </c>
      <c r="T1316" s="43">
        <f t="shared" si="606"/>
        <v>0</v>
      </c>
      <c r="U1316" s="43">
        <f t="shared" si="606"/>
        <v>0</v>
      </c>
      <c r="V1316" s="43">
        <f t="shared" si="606"/>
        <v>0</v>
      </c>
      <c r="W1316" s="43">
        <f t="shared" si="606"/>
        <v>0</v>
      </c>
      <c r="X1316" s="43">
        <f t="shared" si="606"/>
        <v>0</v>
      </c>
      <c r="Y1316" s="43">
        <f t="shared" si="606"/>
        <v>0</v>
      </c>
      <c r="Z1316" s="43">
        <f t="shared" si="606"/>
        <v>57299048.230000004</v>
      </c>
      <c r="AA1316" s="43">
        <f t="shared" si="606"/>
        <v>138920951.76999998</v>
      </c>
      <c r="AB1316" s="44">
        <f>Z1316/D1316</f>
        <v>0.29201431163999597</v>
      </c>
      <c r="AC1316" s="46"/>
      <c r="AE1316" s="37"/>
      <c r="AF1316" s="37"/>
    </row>
    <row r="1317" spans="1:32" s="36" customFormat="1" ht="15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  <c r="AF1317" s="37"/>
    </row>
    <row r="1318" spans="1:32" s="36" customFormat="1" ht="15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  <c r="AF1318" s="37"/>
    </row>
    <row r="1319" spans="1:32" s="36" customFormat="1" ht="15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  <c r="AF1319" s="37"/>
    </row>
    <row r="1320" spans="1:32" s="36" customFormat="1" ht="18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  <c r="AF1320" s="37"/>
    </row>
    <row r="1321" spans="1:32" s="36" customFormat="1" ht="18" customHeight="1" x14ac:dyDescent="0.2">
      <c r="A1321" s="40" t="s">
        <v>35</v>
      </c>
      <c r="B1321" s="34">
        <f>[1]consoCURRENT!E30881</f>
        <v>34924000</v>
      </c>
      <c r="C1321" s="34">
        <f>[1]consoCURRENT!F30881</f>
        <v>0</v>
      </c>
      <c r="D1321" s="34">
        <f>[1]consoCURRENT!G30881</f>
        <v>34924000</v>
      </c>
      <c r="E1321" s="34">
        <f>[1]consoCURRENT!H30881</f>
        <v>2956779.8899999997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2146083.8899999997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2146083.8899999997</v>
      </c>
      <c r="N1321" s="34">
        <f>[1]consoCURRENT!Q30881</f>
        <v>810696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 t="shared" ref="Z1321:Z1323" si="607">SUM(M1321:Y1321)</f>
        <v>2956779.8899999997</v>
      </c>
      <c r="AA1321" s="34">
        <f>D1321-Z1321</f>
        <v>31967220.109999999</v>
      </c>
      <c r="AB1321" s="41">
        <f>Z1321/D1321</f>
        <v>8.4663265662581602E-2</v>
      </c>
      <c r="AC1321" s="35"/>
      <c r="AE1321" s="37"/>
      <c r="AF1321" s="37"/>
    </row>
    <row r="1322" spans="1:32" s="36" customFormat="1" ht="18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 t="shared" si="607"/>
        <v>0</v>
      </c>
      <c r="AA1322" s="34">
        <f>D1322-Z1322</f>
        <v>0</v>
      </c>
      <c r="AB1322" s="41"/>
      <c r="AC1322" s="35"/>
      <c r="AE1322" s="37"/>
      <c r="AF1322" s="37"/>
    </row>
    <row r="1323" spans="1:32" s="36" customFormat="1" ht="18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 t="shared" si="607"/>
        <v>0</v>
      </c>
      <c r="AA1323" s="34">
        <f>D1323-Z1323</f>
        <v>0</v>
      </c>
      <c r="AB1323" s="41"/>
      <c r="AC1323" s="35"/>
      <c r="AE1323" s="37"/>
      <c r="AF1323" s="37"/>
    </row>
    <row r="1324" spans="1:32" s="36" customFormat="1" ht="18" customHeight="1" x14ac:dyDescent="0.25">
      <c r="A1324" s="42" t="s">
        <v>38</v>
      </c>
      <c r="B1324" s="43">
        <f t="shared" ref="B1324:AA1324" si="608">SUM(B1320:B1323)</f>
        <v>34924000</v>
      </c>
      <c r="C1324" s="43">
        <f t="shared" si="608"/>
        <v>0</v>
      </c>
      <c r="D1324" s="43">
        <f t="shared" si="608"/>
        <v>34924000</v>
      </c>
      <c r="E1324" s="43">
        <f t="shared" si="608"/>
        <v>2956779.8899999997</v>
      </c>
      <c r="F1324" s="43">
        <f t="shared" si="608"/>
        <v>0</v>
      </c>
      <c r="G1324" s="43">
        <f t="shared" si="608"/>
        <v>0</v>
      </c>
      <c r="H1324" s="43">
        <f t="shared" si="608"/>
        <v>0</v>
      </c>
      <c r="I1324" s="43">
        <f t="shared" si="608"/>
        <v>2146083.8899999997</v>
      </c>
      <c r="J1324" s="43">
        <f t="shared" si="608"/>
        <v>0</v>
      </c>
      <c r="K1324" s="43">
        <f t="shared" si="608"/>
        <v>0</v>
      </c>
      <c r="L1324" s="43">
        <f t="shared" si="608"/>
        <v>0</v>
      </c>
      <c r="M1324" s="43">
        <f t="shared" si="608"/>
        <v>2146083.8899999997</v>
      </c>
      <c r="N1324" s="43">
        <f t="shared" si="608"/>
        <v>810696</v>
      </c>
      <c r="O1324" s="43">
        <f t="shared" si="608"/>
        <v>0</v>
      </c>
      <c r="P1324" s="43">
        <f t="shared" si="608"/>
        <v>0</v>
      </c>
      <c r="Q1324" s="43">
        <f t="shared" si="608"/>
        <v>0</v>
      </c>
      <c r="R1324" s="43">
        <f t="shared" si="608"/>
        <v>0</v>
      </c>
      <c r="S1324" s="43">
        <f t="shared" si="608"/>
        <v>0</v>
      </c>
      <c r="T1324" s="43">
        <f t="shared" si="608"/>
        <v>0</v>
      </c>
      <c r="U1324" s="43">
        <f t="shared" si="608"/>
        <v>0</v>
      </c>
      <c r="V1324" s="43">
        <f t="shared" si="608"/>
        <v>0</v>
      </c>
      <c r="W1324" s="43">
        <f t="shared" si="608"/>
        <v>0</v>
      </c>
      <c r="X1324" s="43">
        <f t="shared" si="608"/>
        <v>0</v>
      </c>
      <c r="Y1324" s="43">
        <f t="shared" si="608"/>
        <v>0</v>
      </c>
      <c r="Z1324" s="43">
        <f t="shared" si="608"/>
        <v>2956779.8899999997</v>
      </c>
      <c r="AA1324" s="43">
        <f t="shared" si="608"/>
        <v>31967220.109999999</v>
      </c>
      <c r="AB1324" s="44">
        <f>Z1324/D1324</f>
        <v>8.4663265662581602E-2</v>
      </c>
      <c r="AC1324" s="35"/>
      <c r="AE1324" s="37"/>
      <c r="AF1324" s="37"/>
    </row>
    <row r="1325" spans="1:32" s="36" customFormat="1" ht="18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 t="shared" ref="Z1325" si="609">SUM(M1325:Y1325)</f>
        <v>0</v>
      </c>
      <c r="AA1325" s="34">
        <f>D1325-Z1325</f>
        <v>0</v>
      </c>
      <c r="AB1325" s="41"/>
      <c r="AC1325" s="35"/>
      <c r="AE1325" s="37"/>
      <c r="AF1325" s="37"/>
    </row>
    <row r="1326" spans="1:32" s="36" customFormat="1" ht="18" customHeight="1" x14ac:dyDescent="0.25">
      <c r="A1326" s="42" t="s">
        <v>40</v>
      </c>
      <c r="B1326" s="43">
        <f t="shared" ref="B1326:AA1326" si="610">B1325+B1324</f>
        <v>34924000</v>
      </c>
      <c r="C1326" s="43">
        <f t="shared" si="610"/>
        <v>0</v>
      </c>
      <c r="D1326" s="43">
        <f t="shared" si="610"/>
        <v>34924000</v>
      </c>
      <c r="E1326" s="43">
        <f t="shared" si="610"/>
        <v>2956779.8899999997</v>
      </c>
      <c r="F1326" s="43">
        <f t="shared" si="610"/>
        <v>0</v>
      </c>
      <c r="G1326" s="43">
        <f t="shared" si="610"/>
        <v>0</v>
      </c>
      <c r="H1326" s="43">
        <f t="shared" si="610"/>
        <v>0</v>
      </c>
      <c r="I1326" s="43">
        <f t="shared" si="610"/>
        <v>2146083.8899999997</v>
      </c>
      <c r="J1326" s="43">
        <f t="shared" si="610"/>
        <v>0</v>
      </c>
      <c r="K1326" s="43">
        <f t="shared" si="610"/>
        <v>0</v>
      </c>
      <c r="L1326" s="43">
        <f t="shared" si="610"/>
        <v>0</v>
      </c>
      <c r="M1326" s="43">
        <f t="shared" si="610"/>
        <v>2146083.8899999997</v>
      </c>
      <c r="N1326" s="43">
        <f t="shared" si="610"/>
        <v>810696</v>
      </c>
      <c r="O1326" s="43">
        <f t="shared" si="610"/>
        <v>0</v>
      </c>
      <c r="P1326" s="43">
        <f t="shared" si="610"/>
        <v>0</v>
      </c>
      <c r="Q1326" s="43">
        <f t="shared" si="610"/>
        <v>0</v>
      </c>
      <c r="R1326" s="43">
        <f t="shared" si="610"/>
        <v>0</v>
      </c>
      <c r="S1326" s="43">
        <f t="shared" si="610"/>
        <v>0</v>
      </c>
      <c r="T1326" s="43">
        <f t="shared" si="610"/>
        <v>0</v>
      </c>
      <c r="U1326" s="43">
        <f t="shared" si="610"/>
        <v>0</v>
      </c>
      <c r="V1326" s="43">
        <f t="shared" si="610"/>
        <v>0</v>
      </c>
      <c r="W1326" s="43">
        <f t="shared" si="610"/>
        <v>0</v>
      </c>
      <c r="X1326" s="43">
        <f t="shared" si="610"/>
        <v>0</v>
      </c>
      <c r="Y1326" s="43">
        <f t="shared" si="610"/>
        <v>0</v>
      </c>
      <c r="Z1326" s="43">
        <f t="shared" si="610"/>
        <v>2956779.8899999997</v>
      </c>
      <c r="AA1326" s="43">
        <f t="shared" si="610"/>
        <v>31967220.109999999</v>
      </c>
      <c r="AB1326" s="44">
        <f>Z1326/D1326</f>
        <v>8.4663265662581602E-2</v>
      </c>
      <c r="AC1326" s="46"/>
      <c r="AE1326" s="37"/>
      <c r="AF1326" s="37"/>
    </row>
    <row r="1327" spans="1:32" s="36" customFormat="1" ht="15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  <c r="AF1327" s="37"/>
    </row>
    <row r="1328" spans="1:32" s="36" customFormat="1" ht="15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  <c r="AF1328" s="37"/>
    </row>
    <row r="1329" spans="1:32" s="36" customFormat="1" ht="15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  <c r="AF1329" s="37"/>
    </row>
    <row r="1330" spans="1:32" s="36" customFormat="1" ht="18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  <c r="AF1330" s="37"/>
    </row>
    <row r="1331" spans="1:32" s="36" customFormat="1" ht="18" customHeight="1" x14ac:dyDescent="0.2">
      <c r="A1331" s="40" t="s">
        <v>35</v>
      </c>
      <c r="B1331" s="34">
        <f>[1]consoCURRENT!E31094</f>
        <v>161296000</v>
      </c>
      <c r="C1331" s="34">
        <f>[1]consoCURRENT!F31094</f>
        <v>0</v>
      </c>
      <c r="D1331" s="34">
        <f>[1]consoCURRENT!G31094</f>
        <v>161296000</v>
      </c>
      <c r="E1331" s="34">
        <f>[1]consoCURRENT!H31094</f>
        <v>54342268.340000004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50047153.020000003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50047153.020000003</v>
      </c>
      <c r="N1331" s="34">
        <f>[1]consoCURRENT!Q31094</f>
        <v>4238665.32</v>
      </c>
      <c r="O1331" s="34">
        <f>[1]consoCURRENT!R31094</f>
        <v>56450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 t="shared" ref="Z1331:Z1333" si="611">SUM(M1331:Y1331)</f>
        <v>54342268.340000004</v>
      </c>
      <c r="AA1331" s="34">
        <f>D1331-Z1331</f>
        <v>106953731.66</v>
      </c>
      <c r="AB1331" s="41">
        <f>Z1331/D1331</f>
        <v>0.33691020446880271</v>
      </c>
      <c r="AC1331" s="35"/>
      <c r="AE1331" s="37"/>
      <c r="AF1331" s="37"/>
    </row>
    <row r="1332" spans="1:32" s="36" customFormat="1" ht="18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 t="shared" si="611"/>
        <v>0</v>
      </c>
      <c r="AA1332" s="34">
        <f>D1332-Z1332</f>
        <v>0</v>
      </c>
      <c r="AB1332" s="41"/>
      <c r="AC1332" s="35"/>
      <c r="AE1332" s="37"/>
      <c r="AF1332" s="37"/>
    </row>
    <row r="1333" spans="1:32" s="36" customFormat="1" ht="18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 t="shared" si="611"/>
        <v>0</v>
      </c>
      <c r="AA1333" s="34">
        <f>D1333-Z1333</f>
        <v>0</v>
      </c>
      <c r="AB1333" s="41"/>
      <c r="AC1333" s="35"/>
      <c r="AE1333" s="37"/>
      <c r="AF1333" s="37"/>
    </row>
    <row r="1334" spans="1:32" s="36" customFormat="1" ht="18" customHeight="1" x14ac:dyDescent="0.25">
      <c r="A1334" s="42" t="s">
        <v>38</v>
      </c>
      <c r="B1334" s="43">
        <f t="shared" ref="B1334:AA1334" si="612">SUM(B1330:B1333)</f>
        <v>161296000</v>
      </c>
      <c r="C1334" s="43">
        <f t="shared" si="612"/>
        <v>0</v>
      </c>
      <c r="D1334" s="43">
        <f t="shared" si="612"/>
        <v>161296000</v>
      </c>
      <c r="E1334" s="43">
        <f t="shared" si="612"/>
        <v>54342268.340000004</v>
      </c>
      <c r="F1334" s="43">
        <f t="shared" si="612"/>
        <v>0</v>
      </c>
      <c r="G1334" s="43">
        <f t="shared" si="612"/>
        <v>0</v>
      </c>
      <c r="H1334" s="43">
        <f t="shared" si="612"/>
        <v>0</v>
      </c>
      <c r="I1334" s="43">
        <f t="shared" si="612"/>
        <v>50047153.020000003</v>
      </c>
      <c r="J1334" s="43">
        <f t="shared" si="612"/>
        <v>0</v>
      </c>
      <c r="K1334" s="43">
        <f t="shared" si="612"/>
        <v>0</v>
      </c>
      <c r="L1334" s="43">
        <f t="shared" si="612"/>
        <v>0</v>
      </c>
      <c r="M1334" s="43">
        <f t="shared" si="612"/>
        <v>50047153.020000003</v>
      </c>
      <c r="N1334" s="43">
        <f t="shared" si="612"/>
        <v>4238665.32</v>
      </c>
      <c r="O1334" s="43">
        <f t="shared" si="612"/>
        <v>56450</v>
      </c>
      <c r="P1334" s="43">
        <f t="shared" si="612"/>
        <v>0</v>
      </c>
      <c r="Q1334" s="43">
        <f t="shared" si="612"/>
        <v>0</v>
      </c>
      <c r="R1334" s="43">
        <f t="shared" si="612"/>
        <v>0</v>
      </c>
      <c r="S1334" s="43">
        <f t="shared" si="612"/>
        <v>0</v>
      </c>
      <c r="T1334" s="43">
        <f t="shared" si="612"/>
        <v>0</v>
      </c>
      <c r="U1334" s="43">
        <f t="shared" si="612"/>
        <v>0</v>
      </c>
      <c r="V1334" s="43">
        <f t="shared" si="612"/>
        <v>0</v>
      </c>
      <c r="W1334" s="43">
        <f t="shared" si="612"/>
        <v>0</v>
      </c>
      <c r="X1334" s="43">
        <f t="shared" si="612"/>
        <v>0</v>
      </c>
      <c r="Y1334" s="43">
        <f t="shared" si="612"/>
        <v>0</v>
      </c>
      <c r="Z1334" s="43">
        <f t="shared" si="612"/>
        <v>54342268.340000004</v>
      </c>
      <c r="AA1334" s="43">
        <f t="shared" si="612"/>
        <v>106953731.66</v>
      </c>
      <c r="AB1334" s="44">
        <f>Z1334/D1334</f>
        <v>0.33691020446880271</v>
      </c>
      <c r="AC1334" s="35"/>
      <c r="AE1334" s="37"/>
      <c r="AF1334" s="37"/>
    </row>
    <row r="1335" spans="1:32" s="36" customFormat="1" ht="18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 t="shared" ref="Z1335" si="613">SUM(M1335:Y1335)</f>
        <v>0</v>
      </c>
      <c r="AA1335" s="34">
        <f>D1335-Z1335</f>
        <v>0</v>
      </c>
      <c r="AB1335" s="41"/>
      <c r="AC1335" s="35"/>
      <c r="AE1335" s="37"/>
      <c r="AF1335" s="37"/>
    </row>
    <row r="1336" spans="1:32" s="36" customFormat="1" ht="18" customHeight="1" x14ac:dyDescent="0.25">
      <c r="A1336" s="42" t="s">
        <v>40</v>
      </c>
      <c r="B1336" s="43">
        <f t="shared" ref="B1336:AA1336" si="614">B1335+B1334</f>
        <v>161296000</v>
      </c>
      <c r="C1336" s="43">
        <f t="shared" si="614"/>
        <v>0</v>
      </c>
      <c r="D1336" s="43">
        <f t="shared" si="614"/>
        <v>161296000</v>
      </c>
      <c r="E1336" s="43">
        <f t="shared" si="614"/>
        <v>54342268.340000004</v>
      </c>
      <c r="F1336" s="43">
        <f t="shared" si="614"/>
        <v>0</v>
      </c>
      <c r="G1336" s="43">
        <f t="shared" si="614"/>
        <v>0</v>
      </c>
      <c r="H1336" s="43">
        <f t="shared" si="614"/>
        <v>0</v>
      </c>
      <c r="I1336" s="43">
        <f t="shared" si="614"/>
        <v>50047153.020000003</v>
      </c>
      <c r="J1336" s="43">
        <f t="shared" si="614"/>
        <v>0</v>
      </c>
      <c r="K1336" s="43">
        <f t="shared" si="614"/>
        <v>0</v>
      </c>
      <c r="L1336" s="43">
        <f t="shared" si="614"/>
        <v>0</v>
      </c>
      <c r="M1336" s="43">
        <f t="shared" si="614"/>
        <v>50047153.020000003</v>
      </c>
      <c r="N1336" s="43">
        <f t="shared" si="614"/>
        <v>4238665.32</v>
      </c>
      <c r="O1336" s="43">
        <f t="shared" si="614"/>
        <v>56450</v>
      </c>
      <c r="P1336" s="43">
        <f t="shared" si="614"/>
        <v>0</v>
      </c>
      <c r="Q1336" s="43">
        <f t="shared" si="614"/>
        <v>0</v>
      </c>
      <c r="R1336" s="43">
        <f t="shared" si="614"/>
        <v>0</v>
      </c>
      <c r="S1336" s="43">
        <f t="shared" si="614"/>
        <v>0</v>
      </c>
      <c r="T1336" s="43">
        <f t="shared" si="614"/>
        <v>0</v>
      </c>
      <c r="U1336" s="43">
        <f t="shared" si="614"/>
        <v>0</v>
      </c>
      <c r="V1336" s="43">
        <f t="shared" si="614"/>
        <v>0</v>
      </c>
      <c r="W1336" s="43">
        <f t="shared" si="614"/>
        <v>0</v>
      </c>
      <c r="X1336" s="43">
        <f t="shared" si="614"/>
        <v>0</v>
      </c>
      <c r="Y1336" s="43">
        <f t="shared" si="614"/>
        <v>0</v>
      </c>
      <c r="Z1336" s="43">
        <f t="shared" si="614"/>
        <v>54342268.340000004</v>
      </c>
      <c r="AA1336" s="43">
        <f t="shared" si="614"/>
        <v>106953731.66</v>
      </c>
      <c r="AB1336" s="44">
        <f>Z1336/D1336</f>
        <v>0.33691020446880271</v>
      </c>
      <c r="AC1336" s="46"/>
      <c r="AE1336" s="37"/>
      <c r="AF1336" s="37"/>
    </row>
    <row r="1337" spans="1:32" s="36" customFormat="1" ht="15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  <c r="AF1337" s="37"/>
    </row>
    <row r="1338" spans="1:32" s="36" customFormat="1" ht="15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  <c r="AF1338" s="37"/>
    </row>
    <row r="1339" spans="1:32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  <c r="AF1339" s="37"/>
    </row>
    <row r="1340" spans="1:32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  <c r="AF1340" s="37"/>
    </row>
    <row r="1341" spans="1:32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 t="shared" ref="Z1341:Z1342" si="615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  <c r="AF1341" s="37"/>
    </row>
    <row r="1342" spans="1:32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 t="shared" si="615"/>
        <v>0</v>
      </c>
      <c r="AA1342" s="34">
        <f>D1342-Z1342</f>
        <v>0</v>
      </c>
      <c r="AB1342" s="41"/>
      <c r="AC1342" s="35"/>
      <c r="AE1342" s="37"/>
      <c r="AF1342" s="37"/>
    </row>
    <row r="1343" spans="1:32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  <c r="AF1343" s="37"/>
    </row>
    <row r="1344" spans="1:32" s="36" customFormat="1" ht="18" hidden="1" customHeight="1" x14ac:dyDescent="0.25">
      <c r="A1344" s="42" t="s">
        <v>38</v>
      </c>
      <c r="B1344" s="43">
        <f t="shared" ref="B1344:AA1344" si="616">SUM(B1340:B1343)</f>
        <v>0</v>
      </c>
      <c r="C1344" s="43">
        <f t="shared" si="616"/>
        <v>0</v>
      </c>
      <c r="D1344" s="43">
        <f t="shared" si="616"/>
        <v>0</v>
      </c>
      <c r="E1344" s="43">
        <f t="shared" si="616"/>
        <v>0</v>
      </c>
      <c r="F1344" s="43">
        <f t="shared" si="616"/>
        <v>0</v>
      </c>
      <c r="G1344" s="43">
        <f t="shared" si="616"/>
        <v>0</v>
      </c>
      <c r="H1344" s="43">
        <f t="shared" si="616"/>
        <v>0</v>
      </c>
      <c r="I1344" s="43">
        <f t="shared" si="616"/>
        <v>0</v>
      </c>
      <c r="J1344" s="43">
        <f t="shared" si="616"/>
        <v>0</v>
      </c>
      <c r="K1344" s="43">
        <f t="shared" si="616"/>
        <v>0</v>
      </c>
      <c r="L1344" s="43">
        <f t="shared" si="616"/>
        <v>0</v>
      </c>
      <c r="M1344" s="43">
        <f t="shared" si="616"/>
        <v>0</v>
      </c>
      <c r="N1344" s="43">
        <f t="shared" si="616"/>
        <v>0</v>
      </c>
      <c r="O1344" s="43">
        <f t="shared" si="616"/>
        <v>0</v>
      </c>
      <c r="P1344" s="43">
        <f t="shared" si="616"/>
        <v>0</v>
      </c>
      <c r="Q1344" s="43">
        <f t="shared" si="616"/>
        <v>0</v>
      </c>
      <c r="R1344" s="43">
        <f t="shared" si="616"/>
        <v>0</v>
      </c>
      <c r="S1344" s="43">
        <f t="shared" si="616"/>
        <v>0</v>
      </c>
      <c r="T1344" s="43">
        <f t="shared" si="616"/>
        <v>0</v>
      </c>
      <c r="U1344" s="43">
        <f t="shared" si="616"/>
        <v>0</v>
      </c>
      <c r="V1344" s="43">
        <f t="shared" si="616"/>
        <v>0</v>
      </c>
      <c r="W1344" s="43">
        <f t="shared" si="616"/>
        <v>0</v>
      </c>
      <c r="X1344" s="43">
        <f t="shared" si="616"/>
        <v>0</v>
      </c>
      <c r="Y1344" s="43">
        <f t="shared" si="616"/>
        <v>0</v>
      </c>
      <c r="Z1344" s="43">
        <f t="shared" si="616"/>
        <v>0</v>
      </c>
      <c r="AA1344" s="43">
        <f t="shared" si="616"/>
        <v>0</v>
      </c>
      <c r="AB1344" s="44" t="e">
        <f>Z1344/D1344</f>
        <v>#DIV/0!</v>
      </c>
      <c r="AC1344" s="35"/>
      <c r="AE1344" s="37"/>
      <c r="AF1344" s="37"/>
    </row>
    <row r="1345" spans="1:32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 t="shared" ref="Z1345" si="617">SUM(M1345:Y1345)</f>
        <v>0</v>
      </c>
      <c r="AA1345" s="34">
        <f>D1345-Z1345</f>
        <v>0</v>
      </c>
      <c r="AB1345" s="41"/>
      <c r="AC1345" s="35"/>
      <c r="AE1345" s="37"/>
      <c r="AF1345" s="37"/>
    </row>
    <row r="1346" spans="1:32" s="36" customFormat="1" ht="18" hidden="1" customHeight="1" x14ac:dyDescent="0.25">
      <c r="A1346" s="42" t="s">
        <v>40</v>
      </c>
      <c r="B1346" s="43">
        <f t="shared" ref="B1346:AA1346" si="618">B1345+B1344</f>
        <v>0</v>
      </c>
      <c r="C1346" s="43">
        <f t="shared" si="618"/>
        <v>0</v>
      </c>
      <c r="D1346" s="43">
        <f t="shared" si="618"/>
        <v>0</v>
      </c>
      <c r="E1346" s="43">
        <f t="shared" si="618"/>
        <v>0</v>
      </c>
      <c r="F1346" s="43">
        <f t="shared" si="618"/>
        <v>0</v>
      </c>
      <c r="G1346" s="43">
        <f t="shared" si="618"/>
        <v>0</v>
      </c>
      <c r="H1346" s="43">
        <f t="shared" si="618"/>
        <v>0</v>
      </c>
      <c r="I1346" s="43">
        <f t="shared" si="618"/>
        <v>0</v>
      </c>
      <c r="J1346" s="43">
        <f t="shared" si="618"/>
        <v>0</v>
      </c>
      <c r="K1346" s="43">
        <f t="shared" si="618"/>
        <v>0</v>
      </c>
      <c r="L1346" s="43">
        <f t="shared" si="618"/>
        <v>0</v>
      </c>
      <c r="M1346" s="43">
        <f t="shared" si="618"/>
        <v>0</v>
      </c>
      <c r="N1346" s="43">
        <f t="shared" si="618"/>
        <v>0</v>
      </c>
      <c r="O1346" s="43">
        <f t="shared" si="618"/>
        <v>0</v>
      </c>
      <c r="P1346" s="43">
        <f t="shared" si="618"/>
        <v>0</v>
      </c>
      <c r="Q1346" s="43">
        <f t="shared" si="618"/>
        <v>0</v>
      </c>
      <c r="R1346" s="43">
        <f t="shared" si="618"/>
        <v>0</v>
      </c>
      <c r="S1346" s="43">
        <f t="shared" si="618"/>
        <v>0</v>
      </c>
      <c r="T1346" s="43">
        <f t="shared" si="618"/>
        <v>0</v>
      </c>
      <c r="U1346" s="43">
        <f t="shared" si="618"/>
        <v>0</v>
      </c>
      <c r="V1346" s="43">
        <f t="shared" si="618"/>
        <v>0</v>
      </c>
      <c r="W1346" s="43">
        <f t="shared" si="618"/>
        <v>0</v>
      </c>
      <c r="X1346" s="43">
        <f t="shared" si="618"/>
        <v>0</v>
      </c>
      <c r="Y1346" s="43">
        <f t="shared" si="618"/>
        <v>0</v>
      </c>
      <c r="Z1346" s="43">
        <f t="shared" si="618"/>
        <v>0</v>
      </c>
      <c r="AA1346" s="43">
        <f t="shared" si="618"/>
        <v>0</v>
      </c>
      <c r="AB1346" s="44" t="e">
        <f>Z1346/D1346</f>
        <v>#DIV/0!</v>
      </c>
      <c r="AC1346" s="46"/>
      <c r="AE1346" s="37"/>
      <c r="AF1346" s="37"/>
    </row>
    <row r="1347" spans="1:32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  <c r="AF1347" s="37"/>
    </row>
    <row r="1348" spans="1:32" s="36" customFormat="1" ht="15" hidden="1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  <c r="AF1348" s="37"/>
    </row>
    <row r="1349" spans="1:32" s="36" customFormat="1" ht="15" customHeight="1" x14ac:dyDescent="0.25">
      <c r="A1349" s="51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  <c r="AF1349" s="37"/>
    </row>
    <row r="1350" spans="1:32" s="36" customFormat="1" ht="18" customHeight="1" x14ac:dyDescent="0.2">
      <c r="A1350" s="40" t="s">
        <v>34</v>
      </c>
      <c r="B1350" s="34">
        <f>B1360+B1370+B1380</f>
        <v>22000000</v>
      </c>
      <c r="C1350" s="34">
        <f t="shared" ref="C1350:Y1350" si="619">C1360+C1370+C1380</f>
        <v>0</v>
      </c>
      <c r="D1350" s="34">
        <f t="shared" si="619"/>
        <v>22000000</v>
      </c>
      <c r="E1350" s="34">
        <f t="shared" si="619"/>
        <v>3401584.67</v>
      </c>
      <c r="F1350" s="34">
        <f t="shared" si="619"/>
        <v>0</v>
      </c>
      <c r="G1350" s="34">
        <f t="shared" si="619"/>
        <v>0</v>
      </c>
      <c r="H1350" s="34">
        <f t="shared" si="619"/>
        <v>0</v>
      </c>
      <c r="I1350" s="34">
        <f t="shared" si="619"/>
        <v>0</v>
      </c>
      <c r="J1350" s="34">
        <f t="shared" si="619"/>
        <v>0</v>
      </c>
      <c r="K1350" s="34">
        <f t="shared" si="619"/>
        <v>0</v>
      </c>
      <c r="L1350" s="34">
        <f t="shared" si="619"/>
        <v>0</v>
      </c>
      <c r="M1350" s="34">
        <f t="shared" si="619"/>
        <v>0</v>
      </c>
      <c r="N1350" s="34">
        <f t="shared" si="619"/>
        <v>2253642.5299999998</v>
      </c>
      <c r="O1350" s="34">
        <f t="shared" si="619"/>
        <v>1147942.1399999999</v>
      </c>
      <c r="P1350" s="34">
        <f t="shared" si="619"/>
        <v>0</v>
      </c>
      <c r="Q1350" s="34">
        <f t="shared" si="619"/>
        <v>0</v>
      </c>
      <c r="R1350" s="34">
        <f t="shared" si="619"/>
        <v>0</v>
      </c>
      <c r="S1350" s="34">
        <f t="shared" si="619"/>
        <v>0</v>
      </c>
      <c r="T1350" s="34">
        <f t="shared" si="619"/>
        <v>0</v>
      </c>
      <c r="U1350" s="34">
        <f t="shared" si="619"/>
        <v>0</v>
      </c>
      <c r="V1350" s="34">
        <f t="shared" si="619"/>
        <v>0</v>
      </c>
      <c r="W1350" s="34">
        <f t="shared" si="619"/>
        <v>0</v>
      </c>
      <c r="X1350" s="34">
        <f t="shared" si="619"/>
        <v>0</v>
      </c>
      <c r="Y1350" s="34">
        <f t="shared" si="619"/>
        <v>0</v>
      </c>
      <c r="Z1350" s="34">
        <f>SUM(M1350:Y1350)</f>
        <v>3401584.67</v>
      </c>
      <c r="AA1350" s="34">
        <f>D1350-Z1350</f>
        <v>18598415.329999998</v>
      </c>
      <c r="AB1350" s="41">
        <f>Z1350/D1350</f>
        <v>0.154617485</v>
      </c>
      <c r="AC1350" s="35"/>
      <c r="AE1350" s="37"/>
      <c r="AF1350" s="37"/>
    </row>
    <row r="1351" spans="1:32" s="36" customFormat="1" ht="18" customHeight="1" x14ac:dyDescent="0.2">
      <c r="A1351" s="40" t="s">
        <v>35</v>
      </c>
      <c r="B1351" s="34">
        <f t="shared" ref="B1351:Y1353" si="620">B1361+B1371+B1381</f>
        <v>147132000</v>
      </c>
      <c r="C1351" s="34">
        <f t="shared" si="620"/>
        <v>0</v>
      </c>
      <c r="D1351" s="34">
        <f t="shared" si="620"/>
        <v>147132000</v>
      </c>
      <c r="E1351" s="34">
        <f t="shared" si="620"/>
        <v>24672106.249999996</v>
      </c>
      <c r="F1351" s="34">
        <f t="shared" si="620"/>
        <v>0</v>
      </c>
      <c r="G1351" s="34">
        <f t="shared" si="620"/>
        <v>0</v>
      </c>
      <c r="H1351" s="34">
        <f t="shared" si="620"/>
        <v>0</v>
      </c>
      <c r="I1351" s="34">
        <f t="shared" si="620"/>
        <v>2615476.2799999993</v>
      </c>
      <c r="J1351" s="34">
        <f t="shared" si="620"/>
        <v>0</v>
      </c>
      <c r="K1351" s="34">
        <f t="shared" si="620"/>
        <v>0</v>
      </c>
      <c r="L1351" s="34">
        <f t="shared" si="620"/>
        <v>0</v>
      </c>
      <c r="M1351" s="34">
        <f t="shared" si="620"/>
        <v>2615476.2799999993</v>
      </c>
      <c r="N1351" s="34">
        <f t="shared" si="620"/>
        <v>15634221.939999999</v>
      </c>
      <c r="O1351" s="34">
        <f t="shared" si="620"/>
        <v>6422408.0299999993</v>
      </c>
      <c r="P1351" s="34">
        <f t="shared" si="620"/>
        <v>0</v>
      </c>
      <c r="Q1351" s="34">
        <f t="shared" si="620"/>
        <v>0</v>
      </c>
      <c r="R1351" s="34">
        <f t="shared" si="620"/>
        <v>0</v>
      </c>
      <c r="S1351" s="34">
        <f t="shared" si="620"/>
        <v>0</v>
      </c>
      <c r="T1351" s="34">
        <f t="shared" si="620"/>
        <v>0</v>
      </c>
      <c r="U1351" s="34">
        <f t="shared" si="620"/>
        <v>0</v>
      </c>
      <c r="V1351" s="34">
        <f t="shared" si="620"/>
        <v>0</v>
      </c>
      <c r="W1351" s="34">
        <f t="shared" si="620"/>
        <v>0</v>
      </c>
      <c r="X1351" s="34">
        <f t="shared" si="620"/>
        <v>0</v>
      </c>
      <c r="Y1351" s="34">
        <f t="shared" si="620"/>
        <v>0</v>
      </c>
      <c r="Z1351" s="34">
        <f t="shared" ref="Z1351:Z1353" si="621">SUM(M1351:Y1351)</f>
        <v>24672106.25</v>
      </c>
      <c r="AA1351" s="34">
        <f>D1351-Z1351</f>
        <v>122459893.75</v>
      </c>
      <c r="AB1351" s="41">
        <f>Z1351/D1351</f>
        <v>0.16768688150776173</v>
      </c>
      <c r="AC1351" s="35"/>
      <c r="AE1351" s="37"/>
      <c r="AF1351" s="37"/>
    </row>
    <row r="1352" spans="1:32" s="36" customFormat="1" ht="18" customHeight="1" x14ac:dyDescent="0.2">
      <c r="A1352" s="40" t="s">
        <v>36</v>
      </c>
      <c r="B1352" s="34">
        <f t="shared" si="620"/>
        <v>0</v>
      </c>
      <c r="C1352" s="34">
        <f t="shared" si="620"/>
        <v>0</v>
      </c>
      <c r="D1352" s="34">
        <f t="shared" si="620"/>
        <v>0</v>
      </c>
      <c r="E1352" s="34">
        <f t="shared" si="620"/>
        <v>0</v>
      </c>
      <c r="F1352" s="34">
        <f t="shared" si="620"/>
        <v>0</v>
      </c>
      <c r="G1352" s="34">
        <f t="shared" si="620"/>
        <v>0</v>
      </c>
      <c r="H1352" s="34">
        <f t="shared" si="620"/>
        <v>0</v>
      </c>
      <c r="I1352" s="34">
        <f t="shared" si="620"/>
        <v>0</v>
      </c>
      <c r="J1352" s="34">
        <f t="shared" si="620"/>
        <v>0</v>
      </c>
      <c r="K1352" s="34">
        <f t="shared" si="620"/>
        <v>0</v>
      </c>
      <c r="L1352" s="34">
        <f t="shared" si="620"/>
        <v>0</v>
      </c>
      <c r="M1352" s="34">
        <f t="shared" si="620"/>
        <v>0</v>
      </c>
      <c r="N1352" s="34">
        <f t="shared" si="620"/>
        <v>0</v>
      </c>
      <c r="O1352" s="34">
        <f t="shared" si="620"/>
        <v>0</v>
      </c>
      <c r="P1352" s="34">
        <f t="shared" si="620"/>
        <v>0</v>
      </c>
      <c r="Q1352" s="34">
        <f t="shared" si="620"/>
        <v>0</v>
      </c>
      <c r="R1352" s="34">
        <f t="shared" si="620"/>
        <v>0</v>
      </c>
      <c r="S1352" s="34">
        <f t="shared" si="620"/>
        <v>0</v>
      </c>
      <c r="T1352" s="34">
        <f t="shared" si="620"/>
        <v>0</v>
      </c>
      <c r="U1352" s="34">
        <f t="shared" si="620"/>
        <v>0</v>
      </c>
      <c r="V1352" s="34">
        <f t="shared" si="620"/>
        <v>0</v>
      </c>
      <c r="W1352" s="34">
        <f t="shared" si="620"/>
        <v>0</v>
      </c>
      <c r="X1352" s="34">
        <f t="shared" si="620"/>
        <v>0</v>
      </c>
      <c r="Y1352" s="34">
        <f t="shared" si="620"/>
        <v>0</v>
      </c>
      <c r="Z1352" s="34">
        <f t="shared" si="621"/>
        <v>0</v>
      </c>
      <c r="AA1352" s="34">
        <f>D1352-Z1352</f>
        <v>0</v>
      </c>
      <c r="AB1352" s="41"/>
      <c r="AC1352" s="35"/>
      <c r="AE1352" s="37"/>
      <c r="AF1352" s="37"/>
    </row>
    <row r="1353" spans="1:32" s="36" customFormat="1" ht="18" customHeight="1" x14ac:dyDescent="0.2">
      <c r="A1353" s="40" t="s">
        <v>37</v>
      </c>
      <c r="B1353" s="34">
        <f t="shared" si="620"/>
        <v>0</v>
      </c>
      <c r="C1353" s="34">
        <f t="shared" si="620"/>
        <v>0</v>
      </c>
      <c r="D1353" s="34">
        <f t="shared" si="620"/>
        <v>0</v>
      </c>
      <c r="E1353" s="34">
        <f t="shared" si="620"/>
        <v>0</v>
      </c>
      <c r="F1353" s="34">
        <f t="shared" si="620"/>
        <v>0</v>
      </c>
      <c r="G1353" s="34">
        <f t="shared" si="620"/>
        <v>0</v>
      </c>
      <c r="H1353" s="34">
        <f t="shared" si="620"/>
        <v>0</v>
      </c>
      <c r="I1353" s="34">
        <f t="shared" si="620"/>
        <v>0</v>
      </c>
      <c r="J1353" s="34">
        <f t="shared" si="620"/>
        <v>0</v>
      </c>
      <c r="K1353" s="34">
        <f t="shared" si="620"/>
        <v>0</v>
      </c>
      <c r="L1353" s="34">
        <f t="shared" si="620"/>
        <v>0</v>
      </c>
      <c r="M1353" s="34">
        <f t="shared" si="620"/>
        <v>0</v>
      </c>
      <c r="N1353" s="34">
        <f t="shared" si="620"/>
        <v>0</v>
      </c>
      <c r="O1353" s="34">
        <f t="shared" si="620"/>
        <v>0</v>
      </c>
      <c r="P1353" s="34">
        <f t="shared" si="620"/>
        <v>0</v>
      </c>
      <c r="Q1353" s="34">
        <f t="shared" si="620"/>
        <v>0</v>
      </c>
      <c r="R1353" s="34">
        <f t="shared" si="620"/>
        <v>0</v>
      </c>
      <c r="S1353" s="34">
        <f t="shared" si="620"/>
        <v>0</v>
      </c>
      <c r="T1353" s="34">
        <f t="shared" si="620"/>
        <v>0</v>
      </c>
      <c r="U1353" s="34">
        <f t="shared" si="620"/>
        <v>0</v>
      </c>
      <c r="V1353" s="34">
        <f t="shared" si="620"/>
        <v>0</v>
      </c>
      <c r="W1353" s="34">
        <f t="shared" si="620"/>
        <v>0</v>
      </c>
      <c r="X1353" s="34">
        <f t="shared" si="620"/>
        <v>0</v>
      </c>
      <c r="Y1353" s="34">
        <f t="shared" si="620"/>
        <v>0</v>
      </c>
      <c r="Z1353" s="34">
        <f t="shared" si="621"/>
        <v>0</v>
      </c>
      <c r="AA1353" s="34">
        <f>D1353-Z1353</f>
        <v>0</v>
      </c>
      <c r="AB1353" s="41"/>
      <c r="AC1353" s="35"/>
      <c r="AE1353" s="37"/>
      <c r="AF1353" s="37"/>
    </row>
    <row r="1354" spans="1:32" s="36" customFormat="1" ht="18" customHeight="1" x14ac:dyDescent="0.25">
      <c r="A1354" s="42" t="s">
        <v>38</v>
      </c>
      <c r="B1354" s="43">
        <f t="shared" ref="B1354:AA1354" si="622">SUM(B1350:B1353)</f>
        <v>169132000</v>
      </c>
      <c r="C1354" s="43">
        <f t="shared" si="622"/>
        <v>0</v>
      </c>
      <c r="D1354" s="43">
        <f t="shared" si="622"/>
        <v>169132000</v>
      </c>
      <c r="E1354" s="43">
        <f t="shared" si="622"/>
        <v>28073690.919999994</v>
      </c>
      <c r="F1354" s="43">
        <f t="shared" si="622"/>
        <v>0</v>
      </c>
      <c r="G1354" s="43">
        <f t="shared" si="622"/>
        <v>0</v>
      </c>
      <c r="H1354" s="43">
        <f t="shared" si="622"/>
        <v>0</v>
      </c>
      <c r="I1354" s="43">
        <f t="shared" si="622"/>
        <v>2615476.2799999993</v>
      </c>
      <c r="J1354" s="43">
        <f t="shared" si="622"/>
        <v>0</v>
      </c>
      <c r="K1354" s="43">
        <f t="shared" si="622"/>
        <v>0</v>
      </c>
      <c r="L1354" s="43">
        <f t="shared" si="622"/>
        <v>0</v>
      </c>
      <c r="M1354" s="43">
        <f t="shared" si="622"/>
        <v>2615476.2799999993</v>
      </c>
      <c r="N1354" s="43">
        <f t="shared" si="622"/>
        <v>17887864.469999999</v>
      </c>
      <c r="O1354" s="43">
        <f t="shared" si="622"/>
        <v>7570350.169999999</v>
      </c>
      <c r="P1354" s="43">
        <f t="shared" si="622"/>
        <v>0</v>
      </c>
      <c r="Q1354" s="43">
        <f t="shared" si="622"/>
        <v>0</v>
      </c>
      <c r="R1354" s="43">
        <f t="shared" si="622"/>
        <v>0</v>
      </c>
      <c r="S1354" s="43">
        <f t="shared" si="622"/>
        <v>0</v>
      </c>
      <c r="T1354" s="43">
        <f t="shared" si="622"/>
        <v>0</v>
      </c>
      <c r="U1354" s="43">
        <f t="shared" si="622"/>
        <v>0</v>
      </c>
      <c r="V1354" s="43">
        <f t="shared" si="622"/>
        <v>0</v>
      </c>
      <c r="W1354" s="43">
        <f t="shared" si="622"/>
        <v>0</v>
      </c>
      <c r="X1354" s="43">
        <f t="shared" si="622"/>
        <v>0</v>
      </c>
      <c r="Y1354" s="43">
        <f t="shared" si="622"/>
        <v>0</v>
      </c>
      <c r="Z1354" s="43">
        <f t="shared" si="622"/>
        <v>28073690.920000002</v>
      </c>
      <c r="AA1354" s="43">
        <f t="shared" si="622"/>
        <v>141058309.07999998</v>
      </c>
      <c r="AB1354" s="44">
        <f>Z1354/D1354</f>
        <v>0.16598686777191779</v>
      </c>
      <c r="AC1354" s="35"/>
      <c r="AE1354" s="37"/>
      <c r="AF1354" s="37"/>
    </row>
    <row r="1355" spans="1:32" s="36" customFormat="1" ht="18" customHeight="1" x14ac:dyDescent="0.25">
      <c r="A1355" s="45" t="s">
        <v>39</v>
      </c>
      <c r="B1355" s="34">
        <f t="shared" ref="B1355:Y1355" si="623">B1365+B1375+B1385</f>
        <v>0</v>
      </c>
      <c r="C1355" s="34">
        <f t="shared" si="623"/>
        <v>0</v>
      </c>
      <c r="D1355" s="34">
        <f t="shared" si="623"/>
        <v>0</v>
      </c>
      <c r="E1355" s="34">
        <f t="shared" si="623"/>
        <v>0</v>
      </c>
      <c r="F1355" s="34">
        <f t="shared" si="623"/>
        <v>0</v>
      </c>
      <c r="G1355" s="34">
        <f t="shared" si="623"/>
        <v>0</v>
      </c>
      <c r="H1355" s="34">
        <f t="shared" si="623"/>
        <v>0</v>
      </c>
      <c r="I1355" s="34">
        <f t="shared" si="623"/>
        <v>0</v>
      </c>
      <c r="J1355" s="34">
        <f t="shared" si="623"/>
        <v>0</v>
      </c>
      <c r="K1355" s="34">
        <f t="shared" si="623"/>
        <v>0</v>
      </c>
      <c r="L1355" s="34">
        <f t="shared" si="623"/>
        <v>0</v>
      </c>
      <c r="M1355" s="34">
        <f t="shared" si="623"/>
        <v>0</v>
      </c>
      <c r="N1355" s="34">
        <f t="shared" si="623"/>
        <v>0</v>
      </c>
      <c r="O1355" s="34">
        <f t="shared" si="623"/>
        <v>0</v>
      </c>
      <c r="P1355" s="34">
        <f t="shared" si="623"/>
        <v>0</v>
      </c>
      <c r="Q1355" s="34">
        <f t="shared" si="623"/>
        <v>0</v>
      </c>
      <c r="R1355" s="34">
        <f t="shared" si="623"/>
        <v>0</v>
      </c>
      <c r="S1355" s="34">
        <f t="shared" si="623"/>
        <v>0</v>
      </c>
      <c r="T1355" s="34">
        <f t="shared" si="623"/>
        <v>0</v>
      </c>
      <c r="U1355" s="34">
        <f t="shared" si="623"/>
        <v>0</v>
      </c>
      <c r="V1355" s="34">
        <f t="shared" si="623"/>
        <v>0</v>
      </c>
      <c r="W1355" s="34">
        <f t="shared" si="623"/>
        <v>0</v>
      </c>
      <c r="X1355" s="34">
        <f t="shared" si="623"/>
        <v>0</v>
      </c>
      <c r="Y1355" s="34">
        <f t="shared" si="623"/>
        <v>0</v>
      </c>
      <c r="Z1355" s="34">
        <f t="shared" ref="Z1355" si="624">SUM(M1355:Y1355)</f>
        <v>0</v>
      </c>
      <c r="AA1355" s="34">
        <f>D1355-Z1355</f>
        <v>0</v>
      </c>
      <c r="AB1355" s="41"/>
      <c r="AC1355" s="35"/>
      <c r="AE1355" s="37"/>
      <c r="AF1355" s="37"/>
    </row>
    <row r="1356" spans="1:32" s="36" customFormat="1" ht="18" customHeight="1" x14ac:dyDescent="0.25">
      <c r="A1356" s="42" t="s">
        <v>40</v>
      </c>
      <c r="B1356" s="43">
        <f t="shared" ref="B1356:AA1356" si="625">B1355+B1354</f>
        <v>169132000</v>
      </c>
      <c r="C1356" s="43">
        <f t="shared" si="625"/>
        <v>0</v>
      </c>
      <c r="D1356" s="43">
        <f t="shared" si="625"/>
        <v>169132000</v>
      </c>
      <c r="E1356" s="43">
        <f t="shared" si="625"/>
        <v>28073690.919999994</v>
      </c>
      <c r="F1356" s="43">
        <f t="shared" si="625"/>
        <v>0</v>
      </c>
      <c r="G1356" s="43">
        <f t="shared" si="625"/>
        <v>0</v>
      </c>
      <c r="H1356" s="43">
        <f t="shared" si="625"/>
        <v>0</v>
      </c>
      <c r="I1356" s="43">
        <f t="shared" si="625"/>
        <v>2615476.2799999993</v>
      </c>
      <c r="J1356" s="43">
        <f t="shared" si="625"/>
        <v>0</v>
      </c>
      <c r="K1356" s="43">
        <f t="shared" si="625"/>
        <v>0</v>
      </c>
      <c r="L1356" s="43">
        <f t="shared" si="625"/>
        <v>0</v>
      </c>
      <c r="M1356" s="43">
        <f t="shared" si="625"/>
        <v>2615476.2799999993</v>
      </c>
      <c r="N1356" s="43">
        <f t="shared" si="625"/>
        <v>17887864.469999999</v>
      </c>
      <c r="O1356" s="43">
        <f t="shared" si="625"/>
        <v>7570350.169999999</v>
      </c>
      <c r="P1356" s="43">
        <f t="shared" si="625"/>
        <v>0</v>
      </c>
      <c r="Q1356" s="43">
        <f t="shared" si="625"/>
        <v>0</v>
      </c>
      <c r="R1356" s="43">
        <f t="shared" si="625"/>
        <v>0</v>
      </c>
      <c r="S1356" s="43">
        <f t="shared" si="625"/>
        <v>0</v>
      </c>
      <c r="T1356" s="43">
        <f t="shared" si="625"/>
        <v>0</v>
      </c>
      <c r="U1356" s="43">
        <f t="shared" si="625"/>
        <v>0</v>
      </c>
      <c r="V1356" s="43">
        <f t="shared" si="625"/>
        <v>0</v>
      </c>
      <c r="W1356" s="43">
        <f t="shared" si="625"/>
        <v>0</v>
      </c>
      <c r="X1356" s="43">
        <f t="shared" si="625"/>
        <v>0</v>
      </c>
      <c r="Y1356" s="43">
        <f t="shared" si="625"/>
        <v>0</v>
      </c>
      <c r="Z1356" s="43">
        <f t="shared" si="625"/>
        <v>28073690.920000002</v>
      </c>
      <c r="AA1356" s="43">
        <f t="shared" si="625"/>
        <v>141058309.07999998</v>
      </c>
      <c r="AB1356" s="44">
        <f>Z1356/D1356</f>
        <v>0.16598686777191779</v>
      </c>
      <c r="AC1356" s="46"/>
      <c r="AE1356" s="37"/>
      <c r="AF1356" s="37"/>
    </row>
    <row r="1357" spans="1:32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28073690.920000002</v>
      </c>
      <c r="AA1357" s="34"/>
      <c r="AB1357" s="34"/>
      <c r="AC1357" s="35"/>
      <c r="AE1357" s="37"/>
      <c r="AF1357" s="37"/>
    </row>
    <row r="1358" spans="1:32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  <c r="AF1358" s="37"/>
    </row>
    <row r="1359" spans="1:32" s="36" customFormat="1" ht="15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  <c r="AF1359" s="37"/>
    </row>
    <row r="1360" spans="1:32" s="36" customFormat="1" ht="16.899999999999999" customHeight="1" x14ac:dyDescent="0.2">
      <c r="A1360" s="40" t="s">
        <v>34</v>
      </c>
      <c r="B1360" s="34">
        <f>[1]consoCURRENT!E31620</f>
        <v>22000000</v>
      </c>
      <c r="C1360" s="34">
        <f>[1]consoCURRENT!F31620</f>
        <v>0</v>
      </c>
      <c r="D1360" s="34">
        <f>[1]consoCURRENT!G31620</f>
        <v>22000000</v>
      </c>
      <c r="E1360" s="34">
        <f>[1]consoCURRENT!H31620</f>
        <v>3401584.67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2253642.5299999998</v>
      </c>
      <c r="O1360" s="34">
        <f>[1]consoCURRENT!R31620</f>
        <v>1147942.1399999999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3401584.67</v>
      </c>
      <c r="AA1360" s="34">
        <f>D1360-Z1360</f>
        <v>18598415.329999998</v>
      </c>
      <c r="AB1360" s="41">
        <f>Z1360/D1360</f>
        <v>0.154617485</v>
      </c>
      <c r="AC1360" s="35"/>
      <c r="AE1360" s="37"/>
      <c r="AF1360" s="37"/>
    </row>
    <row r="1361" spans="1:32" s="36" customFormat="1" ht="16.899999999999999" customHeight="1" x14ac:dyDescent="0.2">
      <c r="A1361" s="40" t="s">
        <v>35</v>
      </c>
      <c r="B1361" s="34">
        <f>[1]consoCURRENT!E31733</f>
        <v>69061000</v>
      </c>
      <c r="C1361" s="34">
        <f>[1]consoCURRENT!F31733</f>
        <v>0</v>
      </c>
      <c r="D1361" s="34">
        <f>[1]consoCURRENT!G31733</f>
        <v>69061000</v>
      </c>
      <c r="E1361" s="34">
        <f>[1]consoCURRENT!H31733</f>
        <v>21598864.349999998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2401377.7899999996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2401377.7899999996</v>
      </c>
      <c r="N1361" s="34">
        <f>[1]consoCURRENT!Q31733</f>
        <v>14120514.18</v>
      </c>
      <c r="O1361" s="34">
        <f>[1]consoCURRENT!R31733</f>
        <v>5076972.38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 t="shared" ref="Z1361:Z1363" si="626">SUM(M1361:Y1361)</f>
        <v>21598864.349999998</v>
      </c>
      <c r="AA1361" s="34">
        <f>D1361-Z1361</f>
        <v>47462135.650000006</v>
      </c>
      <c r="AB1361" s="41">
        <f>Z1361/D1361</f>
        <v>0.31275052996626168</v>
      </c>
      <c r="AC1361" s="35"/>
      <c r="AE1361" s="37"/>
      <c r="AF1361" s="37"/>
    </row>
    <row r="1362" spans="1:32" s="36" customFormat="1" ht="16.149999999999999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 t="shared" si="626"/>
        <v>0</v>
      </c>
      <c r="AA1362" s="34">
        <f>D1362-Z1362</f>
        <v>0</v>
      </c>
      <c r="AB1362" s="41"/>
      <c r="AC1362" s="35"/>
      <c r="AE1362" s="37"/>
      <c r="AF1362" s="37"/>
    </row>
    <row r="1363" spans="1:32" s="36" customFormat="1" ht="16.149999999999999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 t="shared" si="626"/>
        <v>0</v>
      </c>
      <c r="AA1363" s="34">
        <f>D1363-Z1363</f>
        <v>0</v>
      </c>
      <c r="AB1363" s="41"/>
      <c r="AC1363" s="35"/>
      <c r="AE1363" s="37"/>
      <c r="AF1363" s="37"/>
    </row>
    <row r="1364" spans="1:32" s="36" customFormat="1" ht="18" customHeight="1" x14ac:dyDescent="0.25">
      <c r="A1364" s="42" t="s">
        <v>38</v>
      </c>
      <c r="B1364" s="43">
        <f t="shared" ref="B1364:AA1364" si="627">SUM(B1360:B1363)</f>
        <v>91061000</v>
      </c>
      <c r="C1364" s="43">
        <f t="shared" si="627"/>
        <v>0</v>
      </c>
      <c r="D1364" s="43">
        <f t="shared" si="627"/>
        <v>91061000</v>
      </c>
      <c r="E1364" s="43">
        <f t="shared" si="627"/>
        <v>25000449.019999996</v>
      </c>
      <c r="F1364" s="43">
        <f t="shared" si="627"/>
        <v>0</v>
      </c>
      <c r="G1364" s="43">
        <f t="shared" si="627"/>
        <v>0</v>
      </c>
      <c r="H1364" s="43">
        <f t="shared" si="627"/>
        <v>0</v>
      </c>
      <c r="I1364" s="43">
        <f t="shared" si="627"/>
        <v>2401377.7899999996</v>
      </c>
      <c r="J1364" s="43">
        <f t="shared" si="627"/>
        <v>0</v>
      </c>
      <c r="K1364" s="43">
        <f t="shared" si="627"/>
        <v>0</v>
      </c>
      <c r="L1364" s="43">
        <f t="shared" si="627"/>
        <v>0</v>
      </c>
      <c r="M1364" s="43">
        <f t="shared" si="627"/>
        <v>2401377.7899999996</v>
      </c>
      <c r="N1364" s="43">
        <f t="shared" si="627"/>
        <v>16374156.709999999</v>
      </c>
      <c r="O1364" s="43">
        <f t="shared" si="627"/>
        <v>6224914.5199999996</v>
      </c>
      <c r="P1364" s="43">
        <f t="shared" si="627"/>
        <v>0</v>
      </c>
      <c r="Q1364" s="43">
        <f t="shared" si="627"/>
        <v>0</v>
      </c>
      <c r="R1364" s="43">
        <f t="shared" si="627"/>
        <v>0</v>
      </c>
      <c r="S1364" s="43">
        <f t="shared" si="627"/>
        <v>0</v>
      </c>
      <c r="T1364" s="43">
        <f t="shared" si="627"/>
        <v>0</v>
      </c>
      <c r="U1364" s="43">
        <f t="shared" si="627"/>
        <v>0</v>
      </c>
      <c r="V1364" s="43">
        <f t="shared" si="627"/>
        <v>0</v>
      </c>
      <c r="W1364" s="43">
        <f t="shared" si="627"/>
        <v>0</v>
      </c>
      <c r="X1364" s="43">
        <f t="shared" si="627"/>
        <v>0</v>
      </c>
      <c r="Y1364" s="43">
        <f t="shared" si="627"/>
        <v>0</v>
      </c>
      <c r="Z1364" s="43">
        <f t="shared" si="627"/>
        <v>25000449.019999996</v>
      </c>
      <c r="AA1364" s="43">
        <f t="shared" si="627"/>
        <v>66060550.980000004</v>
      </c>
      <c r="AB1364" s="44">
        <f>Z1364/D1364</f>
        <v>0.27454617256564279</v>
      </c>
      <c r="AC1364" s="35"/>
      <c r="AE1364" s="37"/>
      <c r="AF1364" s="37"/>
    </row>
    <row r="1365" spans="1:32" s="36" customFormat="1" ht="18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 t="shared" ref="Z1365" si="628">SUM(M1365:Y1365)</f>
        <v>0</v>
      </c>
      <c r="AA1365" s="34">
        <f>D1365-Z1365</f>
        <v>0</v>
      </c>
      <c r="AB1365" s="41"/>
      <c r="AC1365" s="35"/>
      <c r="AE1365" s="37"/>
      <c r="AF1365" s="37"/>
    </row>
    <row r="1366" spans="1:32" s="36" customFormat="1" ht="16.149999999999999" customHeight="1" x14ac:dyDescent="0.25">
      <c r="A1366" s="42" t="s">
        <v>40</v>
      </c>
      <c r="B1366" s="43">
        <f t="shared" ref="B1366:AA1366" si="629">B1365+B1364</f>
        <v>91061000</v>
      </c>
      <c r="C1366" s="43">
        <f t="shared" si="629"/>
        <v>0</v>
      </c>
      <c r="D1366" s="43">
        <f t="shared" si="629"/>
        <v>91061000</v>
      </c>
      <c r="E1366" s="43">
        <f t="shared" si="629"/>
        <v>25000449.019999996</v>
      </c>
      <c r="F1366" s="43">
        <f t="shared" si="629"/>
        <v>0</v>
      </c>
      <c r="G1366" s="43">
        <f t="shared" si="629"/>
        <v>0</v>
      </c>
      <c r="H1366" s="43">
        <f t="shared" si="629"/>
        <v>0</v>
      </c>
      <c r="I1366" s="43">
        <f t="shared" si="629"/>
        <v>2401377.7899999996</v>
      </c>
      <c r="J1366" s="43">
        <f t="shared" si="629"/>
        <v>0</v>
      </c>
      <c r="K1366" s="43">
        <f t="shared" si="629"/>
        <v>0</v>
      </c>
      <c r="L1366" s="43">
        <f t="shared" si="629"/>
        <v>0</v>
      </c>
      <c r="M1366" s="43">
        <f t="shared" si="629"/>
        <v>2401377.7899999996</v>
      </c>
      <c r="N1366" s="43">
        <f t="shared" si="629"/>
        <v>16374156.709999999</v>
      </c>
      <c r="O1366" s="43">
        <f t="shared" si="629"/>
        <v>6224914.5199999996</v>
      </c>
      <c r="P1366" s="43">
        <f t="shared" si="629"/>
        <v>0</v>
      </c>
      <c r="Q1366" s="43">
        <f t="shared" si="629"/>
        <v>0</v>
      </c>
      <c r="R1366" s="43">
        <f t="shared" si="629"/>
        <v>0</v>
      </c>
      <c r="S1366" s="43">
        <f t="shared" si="629"/>
        <v>0</v>
      </c>
      <c r="T1366" s="43">
        <f t="shared" si="629"/>
        <v>0</v>
      </c>
      <c r="U1366" s="43">
        <f t="shared" si="629"/>
        <v>0</v>
      </c>
      <c r="V1366" s="43">
        <f t="shared" si="629"/>
        <v>0</v>
      </c>
      <c r="W1366" s="43">
        <f t="shared" si="629"/>
        <v>0</v>
      </c>
      <c r="X1366" s="43">
        <f t="shared" si="629"/>
        <v>0</v>
      </c>
      <c r="Y1366" s="43">
        <f t="shared" si="629"/>
        <v>0</v>
      </c>
      <c r="Z1366" s="43">
        <f t="shared" si="629"/>
        <v>25000449.019999996</v>
      </c>
      <c r="AA1366" s="43">
        <f t="shared" si="629"/>
        <v>66060550.980000004</v>
      </c>
      <c r="AB1366" s="44">
        <f>Z1366/D1366</f>
        <v>0.27454617256564279</v>
      </c>
      <c r="AC1366" s="46"/>
      <c r="AE1366" s="37"/>
      <c r="AF1366" s="37"/>
    </row>
    <row r="1367" spans="1:32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  <c r="AF1367" s="37"/>
    </row>
    <row r="1368" spans="1:32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  <c r="AF1368" s="37"/>
    </row>
    <row r="1369" spans="1:32" s="36" customFormat="1" ht="1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  <c r="AF1369" s="37"/>
    </row>
    <row r="1370" spans="1:32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  <c r="AF1370" s="37"/>
    </row>
    <row r="1371" spans="1:32" s="36" customFormat="1" ht="18" customHeight="1" x14ac:dyDescent="0.2">
      <c r="A1371" s="40" t="s">
        <v>35</v>
      </c>
      <c r="B1371" s="34">
        <f>[1]consoCURRENT!E31946</f>
        <v>53291000</v>
      </c>
      <c r="C1371" s="34">
        <f>[1]consoCURRENT!F31946</f>
        <v>0</v>
      </c>
      <c r="D1371" s="34">
        <f>[1]consoCURRENT!G31946</f>
        <v>53291000</v>
      </c>
      <c r="E1371" s="34">
        <f>[1]consoCURRENT!H31946</f>
        <v>0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0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0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 t="shared" ref="Z1371:Z1373" si="630">SUM(M1371:Y1371)</f>
        <v>0</v>
      </c>
      <c r="AA1371" s="34">
        <f>D1371-Z1371</f>
        <v>53291000</v>
      </c>
      <c r="AB1371" s="41">
        <f>Z1371/D1371</f>
        <v>0</v>
      </c>
      <c r="AC1371" s="35"/>
      <c r="AE1371" s="37"/>
      <c r="AF1371" s="37"/>
    </row>
    <row r="1372" spans="1:32" s="36" customFormat="1" ht="18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 t="shared" si="630"/>
        <v>0</v>
      </c>
      <c r="AA1372" s="34">
        <f>D1372-Z1372</f>
        <v>0</v>
      </c>
      <c r="AB1372" s="41"/>
      <c r="AC1372" s="35"/>
      <c r="AE1372" s="37"/>
      <c r="AF1372" s="37"/>
    </row>
    <row r="1373" spans="1:32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 t="shared" si="630"/>
        <v>0</v>
      </c>
      <c r="AA1373" s="34">
        <f>D1373-Z1373</f>
        <v>0</v>
      </c>
      <c r="AB1373" s="41"/>
      <c r="AC1373" s="35"/>
      <c r="AE1373" s="37"/>
      <c r="AF1373" s="37"/>
    </row>
    <row r="1374" spans="1:32" s="36" customFormat="1" ht="18" customHeight="1" x14ac:dyDescent="0.25">
      <c r="A1374" s="42" t="s">
        <v>38</v>
      </c>
      <c r="B1374" s="43">
        <f t="shared" ref="B1374:AA1374" si="631">SUM(B1370:B1373)</f>
        <v>53291000</v>
      </c>
      <c r="C1374" s="43">
        <f t="shared" si="631"/>
        <v>0</v>
      </c>
      <c r="D1374" s="43">
        <f t="shared" si="631"/>
        <v>53291000</v>
      </c>
      <c r="E1374" s="43">
        <f t="shared" si="631"/>
        <v>0</v>
      </c>
      <c r="F1374" s="43">
        <f t="shared" si="631"/>
        <v>0</v>
      </c>
      <c r="G1374" s="43">
        <f t="shared" si="631"/>
        <v>0</v>
      </c>
      <c r="H1374" s="43">
        <f t="shared" si="631"/>
        <v>0</v>
      </c>
      <c r="I1374" s="43">
        <f t="shared" si="631"/>
        <v>0</v>
      </c>
      <c r="J1374" s="43">
        <f t="shared" si="631"/>
        <v>0</v>
      </c>
      <c r="K1374" s="43">
        <f t="shared" si="631"/>
        <v>0</v>
      </c>
      <c r="L1374" s="43">
        <f t="shared" si="631"/>
        <v>0</v>
      </c>
      <c r="M1374" s="43">
        <f t="shared" si="631"/>
        <v>0</v>
      </c>
      <c r="N1374" s="43">
        <f t="shared" si="631"/>
        <v>0</v>
      </c>
      <c r="O1374" s="43">
        <f t="shared" si="631"/>
        <v>0</v>
      </c>
      <c r="P1374" s="43">
        <f t="shared" si="631"/>
        <v>0</v>
      </c>
      <c r="Q1374" s="43">
        <f t="shared" si="631"/>
        <v>0</v>
      </c>
      <c r="R1374" s="43">
        <f t="shared" si="631"/>
        <v>0</v>
      </c>
      <c r="S1374" s="43">
        <f t="shared" si="631"/>
        <v>0</v>
      </c>
      <c r="T1374" s="43">
        <f t="shared" si="631"/>
        <v>0</v>
      </c>
      <c r="U1374" s="43">
        <f t="shared" si="631"/>
        <v>0</v>
      </c>
      <c r="V1374" s="43">
        <f t="shared" si="631"/>
        <v>0</v>
      </c>
      <c r="W1374" s="43">
        <f t="shared" si="631"/>
        <v>0</v>
      </c>
      <c r="X1374" s="43">
        <f t="shared" si="631"/>
        <v>0</v>
      </c>
      <c r="Y1374" s="43">
        <f t="shared" si="631"/>
        <v>0</v>
      </c>
      <c r="Z1374" s="43">
        <f t="shared" si="631"/>
        <v>0</v>
      </c>
      <c r="AA1374" s="43">
        <f t="shared" si="631"/>
        <v>53291000</v>
      </c>
      <c r="AB1374" s="44">
        <f>Z1374/D1374</f>
        <v>0</v>
      </c>
      <c r="AC1374" s="35"/>
      <c r="AE1374" s="37"/>
      <c r="AF1374" s="37"/>
    </row>
    <row r="1375" spans="1:32" s="36" customFormat="1" ht="18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 t="shared" ref="Z1375" si="632">SUM(M1375:Y1375)</f>
        <v>0</v>
      </c>
      <c r="AA1375" s="34">
        <f>D1375-Z1375</f>
        <v>0</v>
      </c>
      <c r="AB1375" s="41"/>
      <c r="AC1375" s="35"/>
      <c r="AE1375" s="37"/>
      <c r="AF1375" s="37"/>
    </row>
    <row r="1376" spans="1:32" s="36" customFormat="1" ht="18" customHeight="1" x14ac:dyDescent="0.25">
      <c r="A1376" s="42" t="s">
        <v>40</v>
      </c>
      <c r="B1376" s="43">
        <f t="shared" ref="B1376:AA1376" si="633">B1375+B1374</f>
        <v>53291000</v>
      </c>
      <c r="C1376" s="43">
        <f t="shared" si="633"/>
        <v>0</v>
      </c>
      <c r="D1376" s="43">
        <f t="shared" si="633"/>
        <v>53291000</v>
      </c>
      <c r="E1376" s="43">
        <f t="shared" si="633"/>
        <v>0</v>
      </c>
      <c r="F1376" s="43">
        <f t="shared" si="633"/>
        <v>0</v>
      </c>
      <c r="G1376" s="43">
        <f t="shared" si="633"/>
        <v>0</v>
      </c>
      <c r="H1376" s="43">
        <f t="shared" si="633"/>
        <v>0</v>
      </c>
      <c r="I1376" s="43">
        <f t="shared" si="633"/>
        <v>0</v>
      </c>
      <c r="J1376" s="43">
        <f t="shared" si="633"/>
        <v>0</v>
      </c>
      <c r="K1376" s="43">
        <f t="shared" si="633"/>
        <v>0</v>
      </c>
      <c r="L1376" s="43">
        <f t="shared" si="633"/>
        <v>0</v>
      </c>
      <c r="M1376" s="43">
        <f t="shared" si="633"/>
        <v>0</v>
      </c>
      <c r="N1376" s="43">
        <f t="shared" si="633"/>
        <v>0</v>
      </c>
      <c r="O1376" s="43">
        <f t="shared" si="633"/>
        <v>0</v>
      </c>
      <c r="P1376" s="43">
        <f t="shared" si="633"/>
        <v>0</v>
      </c>
      <c r="Q1376" s="43">
        <f t="shared" si="633"/>
        <v>0</v>
      </c>
      <c r="R1376" s="43">
        <f t="shared" si="633"/>
        <v>0</v>
      </c>
      <c r="S1376" s="43">
        <f t="shared" si="633"/>
        <v>0</v>
      </c>
      <c r="T1376" s="43">
        <f t="shared" si="633"/>
        <v>0</v>
      </c>
      <c r="U1376" s="43">
        <f t="shared" si="633"/>
        <v>0</v>
      </c>
      <c r="V1376" s="43">
        <f t="shared" si="633"/>
        <v>0</v>
      </c>
      <c r="W1376" s="43">
        <f t="shared" si="633"/>
        <v>0</v>
      </c>
      <c r="X1376" s="43">
        <f t="shared" si="633"/>
        <v>0</v>
      </c>
      <c r="Y1376" s="43">
        <f t="shared" si="633"/>
        <v>0</v>
      </c>
      <c r="Z1376" s="43">
        <f t="shared" si="633"/>
        <v>0</v>
      </c>
      <c r="AA1376" s="43">
        <f t="shared" si="633"/>
        <v>53291000</v>
      </c>
      <c r="AB1376" s="44">
        <f>Z1376/D1376</f>
        <v>0</v>
      </c>
      <c r="AC1376" s="46"/>
      <c r="AE1376" s="37"/>
      <c r="AF1376" s="37"/>
    </row>
    <row r="1377" spans="1:32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  <c r="AF1377" s="37"/>
    </row>
    <row r="1378" spans="1:32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  <c r="AF1378" s="37"/>
    </row>
    <row r="1379" spans="1:32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  <c r="AF1379" s="37"/>
    </row>
    <row r="1380" spans="1:32" s="36" customFormat="1" ht="18" customHeight="1" x14ac:dyDescent="0.2">
      <c r="A1380" s="40" t="s">
        <v>34</v>
      </c>
      <c r="B1380" s="34">
        <f t="shared" ref="B1380:Q1383" si="634">B1390+B1400+B1410+B1420+B1430+B1440+B1450+B1460+B1470+B1480+B1490+B1500+B1510+B1520+B1530+B1540+B1550</f>
        <v>0</v>
      </c>
      <c r="C1380" s="34">
        <f t="shared" si="634"/>
        <v>0</v>
      </c>
      <c r="D1380" s="34">
        <f>D1390+D1400+D1410+D1420+D1430+D1440+D1450+D1460+D1470+D1480+D1490+D1500+D1510+D1520+D1530+D1540+D1550</f>
        <v>0</v>
      </c>
      <c r="E1380" s="34">
        <f t="shared" ref="E1380:Y1383" si="635">E1390+E1400+E1410+E1420+E1430+E1440+E1450+E1460+E1470+E1480+E1490+E1500+E1510+E1520+E1530+E1540+E1550</f>
        <v>0</v>
      </c>
      <c r="F1380" s="34">
        <f t="shared" si="635"/>
        <v>0</v>
      </c>
      <c r="G1380" s="34">
        <f t="shared" si="635"/>
        <v>0</v>
      </c>
      <c r="H1380" s="34">
        <f t="shared" si="635"/>
        <v>0</v>
      </c>
      <c r="I1380" s="34">
        <f t="shared" si="635"/>
        <v>0</v>
      </c>
      <c r="J1380" s="34">
        <f t="shared" si="635"/>
        <v>0</v>
      </c>
      <c r="K1380" s="34">
        <f t="shared" si="635"/>
        <v>0</v>
      </c>
      <c r="L1380" s="34">
        <f t="shared" si="635"/>
        <v>0</v>
      </c>
      <c r="M1380" s="34">
        <f t="shared" si="635"/>
        <v>0</v>
      </c>
      <c r="N1380" s="34">
        <f t="shared" si="635"/>
        <v>0</v>
      </c>
      <c r="O1380" s="34">
        <f t="shared" si="635"/>
        <v>0</v>
      </c>
      <c r="P1380" s="34">
        <f t="shared" si="635"/>
        <v>0</v>
      </c>
      <c r="Q1380" s="34">
        <f t="shared" si="635"/>
        <v>0</v>
      </c>
      <c r="R1380" s="34">
        <f t="shared" si="635"/>
        <v>0</v>
      </c>
      <c r="S1380" s="34">
        <f t="shared" si="635"/>
        <v>0</v>
      </c>
      <c r="T1380" s="34">
        <f t="shared" si="635"/>
        <v>0</v>
      </c>
      <c r="U1380" s="34">
        <f t="shared" si="635"/>
        <v>0</v>
      </c>
      <c r="V1380" s="34">
        <f t="shared" si="635"/>
        <v>0</v>
      </c>
      <c r="W1380" s="34">
        <f t="shared" si="635"/>
        <v>0</v>
      </c>
      <c r="X1380" s="34">
        <f t="shared" si="635"/>
        <v>0</v>
      </c>
      <c r="Y1380" s="34">
        <f t="shared" si="635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  <c r="AF1380" s="37"/>
    </row>
    <row r="1381" spans="1:32" s="36" customFormat="1" ht="18" customHeight="1" x14ac:dyDescent="0.2">
      <c r="A1381" s="40" t="s">
        <v>35</v>
      </c>
      <c r="B1381" s="34">
        <f t="shared" si="634"/>
        <v>24780000</v>
      </c>
      <c r="C1381" s="34">
        <f t="shared" si="634"/>
        <v>0</v>
      </c>
      <c r="D1381" s="34">
        <f t="shared" si="634"/>
        <v>24780000</v>
      </c>
      <c r="E1381" s="34">
        <f t="shared" si="634"/>
        <v>3073241.8999999994</v>
      </c>
      <c r="F1381" s="34">
        <f t="shared" si="634"/>
        <v>0</v>
      </c>
      <c r="G1381" s="34">
        <f t="shared" si="634"/>
        <v>0</v>
      </c>
      <c r="H1381" s="34">
        <f t="shared" si="634"/>
        <v>0</v>
      </c>
      <c r="I1381" s="34">
        <f t="shared" si="634"/>
        <v>214098.49</v>
      </c>
      <c r="J1381" s="34">
        <f t="shared" si="634"/>
        <v>0</v>
      </c>
      <c r="K1381" s="34">
        <f t="shared" si="634"/>
        <v>0</v>
      </c>
      <c r="L1381" s="34">
        <f t="shared" si="634"/>
        <v>0</v>
      </c>
      <c r="M1381" s="34">
        <f t="shared" si="634"/>
        <v>214098.49</v>
      </c>
      <c r="N1381" s="34">
        <f t="shared" si="634"/>
        <v>1513707.76</v>
      </c>
      <c r="O1381" s="34">
        <f t="shared" si="634"/>
        <v>1345435.65</v>
      </c>
      <c r="P1381" s="34">
        <f t="shared" si="634"/>
        <v>0</v>
      </c>
      <c r="Q1381" s="34">
        <f t="shared" si="634"/>
        <v>0</v>
      </c>
      <c r="R1381" s="34">
        <f t="shared" si="635"/>
        <v>0</v>
      </c>
      <c r="S1381" s="34">
        <f t="shared" si="635"/>
        <v>0</v>
      </c>
      <c r="T1381" s="34">
        <f t="shared" si="635"/>
        <v>0</v>
      </c>
      <c r="U1381" s="34">
        <f t="shared" si="635"/>
        <v>0</v>
      </c>
      <c r="V1381" s="34">
        <f t="shared" si="635"/>
        <v>0</v>
      </c>
      <c r="W1381" s="34">
        <f t="shared" si="635"/>
        <v>0</v>
      </c>
      <c r="X1381" s="34">
        <f t="shared" si="635"/>
        <v>0</v>
      </c>
      <c r="Y1381" s="34">
        <f t="shared" si="635"/>
        <v>0</v>
      </c>
      <c r="Z1381" s="34">
        <f t="shared" ref="Z1381:Z1383" si="636">SUM(M1381:Y1381)</f>
        <v>3073241.9</v>
      </c>
      <c r="AA1381" s="34">
        <f>D1381-Z1381</f>
        <v>21706758.100000001</v>
      </c>
      <c r="AB1381" s="41">
        <f>Z1381/D1381</f>
        <v>0.12402106133979016</v>
      </c>
      <c r="AC1381" s="35"/>
      <c r="AE1381" s="37"/>
      <c r="AF1381" s="37"/>
    </row>
    <row r="1382" spans="1:32" s="36" customFormat="1" ht="18" customHeight="1" x14ac:dyDescent="0.2">
      <c r="A1382" s="40" t="s">
        <v>36</v>
      </c>
      <c r="B1382" s="34">
        <f t="shared" si="634"/>
        <v>0</v>
      </c>
      <c r="C1382" s="34">
        <f t="shared" si="634"/>
        <v>0</v>
      </c>
      <c r="D1382" s="34">
        <f t="shared" si="634"/>
        <v>0</v>
      </c>
      <c r="E1382" s="34">
        <f t="shared" si="634"/>
        <v>0</v>
      </c>
      <c r="F1382" s="34">
        <f t="shared" si="634"/>
        <v>0</v>
      </c>
      <c r="G1382" s="34">
        <f t="shared" si="634"/>
        <v>0</v>
      </c>
      <c r="H1382" s="34">
        <f t="shared" si="634"/>
        <v>0</v>
      </c>
      <c r="I1382" s="34">
        <f t="shared" si="634"/>
        <v>0</v>
      </c>
      <c r="J1382" s="34">
        <f t="shared" si="634"/>
        <v>0</v>
      </c>
      <c r="K1382" s="34">
        <f t="shared" si="634"/>
        <v>0</v>
      </c>
      <c r="L1382" s="34">
        <f t="shared" si="634"/>
        <v>0</v>
      </c>
      <c r="M1382" s="34">
        <f t="shared" si="634"/>
        <v>0</v>
      </c>
      <c r="N1382" s="34">
        <f t="shared" si="634"/>
        <v>0</v>
      </c>
      <c r="O1382" s="34">
        <f t="shared" si="634"/>
        <v>0</v>
      </c>
      <c r="P1382" s="34">
        <f t="shared" si="634"/>
        <v>0</v>
      </c>
      <c r="Q1382" s="34">
        <f t="shared" si="634"/>
        <v>0</v>
      </c>
      <c r="R1382" s="34">
        <f t="shared" si="635"/>
        <v>0</v>
      </c>
      <c r="S1382" s="34">
        <f t="shared" si="635"/>
        <v>0</v>
      </c>
      <c r="T1382" s="34">
        <f t="shared" si="635"/>
        <v>0</v>
      </c>
      <c r="U1382" s="34">
        <f t="shared" si="635"/>
        <v>0</v>
      </c>
      <c r="V1382" s="34">
        <f t="shared" si="635"/>
        <v>0</v>
      </c>
      <c r="W1382" s="34">
        <f t="shared" si="635"/>
        <v>0</v>
      </c>
      <c r="X1382" s="34">
        <f t="shared" si="635"/>
        <v>0</v>
      </c>
      <c r="Y1382" s="34">
        <f t="shared" si="635"/>
        <v>0</v>
      </c>
      <c r="Z1382" s="34">
        <f t="shared" si="636"/>
        <v>0</v>
      </c>
      <c r="AA1382" s="34">
        <f>D1382-Z1382</f>
        <v>0</v>
      </c>
      <c r="AB1382" s="41"/>
      <c r="AC1382" s="35"/>
      <c r="AE1382" s="37"/>
      <c r="AF1382" s="37"/>
    </row>
    <row r="1383" spans="1:32" s="36" customFormat="1" ht="18" customHeight="1" x14ac:dyDescent="0.2">
      <c r="A1383" s="40" t="s">
        <v>37</v>
      </c>
      <c r="B1383" s="34">
        <f t="shared" si="634"/>
        <v>0</v>
      </c>
      <c r="C1383" s="34">
        <f t="shared" si="634"/>
        <v>0</v>
      </c>
      <c r="D1383" s="34">
        <f t="shared" si="634"/>
        <v>0</v>
      </c>
      <c r="E1383" s="34">
        <f t="shared" si="634"/>
        <v>0</v>
      </c>
      <c r="F1383" s="34">
        <f t="shared" si="634"/>
        <v>0</v>
      </c>
      <c r="G1383" s="34">
        <f t="shared" si="634"/>
        <v>0</v>
      </c>
      <c r="H1383" s="34">
        <f t="shared" si="634"/>
        <v>0</v>
      </c>
      <c r="I1383" s="34">
        <f t="shared" si="634"/>
        <v>0</v>
      </c>
      <c r="J1383" s="34">
        <f t="shared" si="634"/>
        <v>0</v>
      </c>
      <c r="K1383" s="34">
        <f t="shared" si="634"/>
        <v>0</v>
      </c>
      <c r="L1383" s="34">
        <f t="shared" si="634"/>
        <v>0</v>
      </c>
      <c r="M1383" s="34">
        <f t="shared" si="634"/>
        <v>0</v>
      </c>
      <c r="N1383" s="34">
        <f t="shared" si="634"/>
        <v>0</v>
      </c>
      <c r="O1383" s="34">
        <f t="shared" si="634"/>
        <v>0</v>
      </c>
      <c r="P1383" s="34">
        <f t="shared" si="634"/>
        <v>0</v>
      </c>
      <c r="Q1383" s="34">
        <f t="shared" si="634"/>
        <v>0</v>
      </c>
      <c r="R1383" s="34">
        <f t="shared" si="635"/>
        <v>0</v>
      </c>
      <c r="S1383" s="34">
        <f t="shared" si="635"/>
        <v>0</v>
      </c>
      <c r="T1383" s="34">
        <f t="shared" si="635"/>
        <v>0</v>
      </c>
      <c r="U1383" s="34">
        <f t="shared" si="635"/>
        <v>0</v>
      </c>
      <c r="V1383" s="34">
        <f t="shared" si="635"/>
        <v>0</v>
      </c>
      <c r="W1383" s="34">
        <f t="shared" si="635"/>
        <v>0</v>
      </c>
      <c r="X1383" s="34">
        <f t="shared" si="635"/>
        <v>0</v>
      </c>
      <c r="Y1383" s="34">
        <f t="shared" si="635"/>
        <v>0</v>
      </c>
      <c r="Z1383" s="34">
        <f t="shared" si="636"/>
        <v>0</v>
      </c>
      <c r="AA1383" s="34">
        <f>D1383-Z1383</f>
        <v>0</v>
      </c>
      <c r="AB1383" s="41"/>
      <c r="AC1383" s="35"/>
      <c r="AE1383" s="37"/>
      <c r="AF1383" s="37"/>
    </row>
    <row r="1384" spans="1:32" s="36" customFormat="1" ht="18" customHeight="1" x14ac:dyDescent="0.25">
      <c r="A1384" s="42" t="s">
        <v>38</v>
      </c>
      <c r="B1384" s="43">
        <f t="shared" ref="B1384:C1384" si="637">SUM(B1380:B1383)</f>
        <v>24780000</v>
      </c>
      <c r="C1384" s="43">
        <f t="shared" si="637"/>
        <v>0</v>
      </c>
      <c r="D1384" s="43">
        <f>SUM(D1380:D1383)</f>
        <v>24780000</v>
      </c>
      <c r="E1384" s="43">
        <f t="shared" ref="E1384:AA1384" si="638">SUM(E1380:E1383)</f>
        <v>3073241.8999999994</v>
      </c>
      <c r="F1384" s="43">
        <f t="shared" si="638"/>
        <v>0</v>
      </c>
      <c r="G1384" s="43">
        <f t="shared" si="638"/>
        <v>0</v>
      </c>
      <c r="H1384" s="43">
        <f t="shared" si="638"/>
        <v>0</v>
      </c>
      <c r="I1384" s="43">
        <f t="shared" si="638"/>
        <v>214098.49</v>
      </c>
      <c r="J1384" s="43">
        <f t="shared" si="638"/>
        <v>0</v>
      </c>
      <c r="K1384" s="43">
        <f t="shared" si="638"/>
        <v>0</v>
      </c>
      <c r="L1384" s="43">
        <f t="shared" si="638"/>
        <v>0</v>
      </c>
      <c r="M1384" s="43">
        <f t="shared" si="638"/>
        <v>214098.49</v>
      </c>
      <c r="N1384" s="43">
        <f t="shared" si="638"/>
        <v>1513707.76</v>
      </c>
      <c r="O1384" s="43">
        <f t="shared" si="638"/>
        <v>1345435.65</v>
      </c>
      <c r="P1384" s="43">
        <f t="shared" si="638"/>
        <v>0</v>
      </c>
      <c r="Q1384" s="43">
        <f t="shared" si="638"/>
        <v>0</v>
      </c>
      <c r="R1384" s="43">
        <f t="shared" si="638"/>
        <v>0</v>
      </c>
      <c r="S1384" s="43">
        <f t="shared" si="638"/>
        <v>0</v>
      </c>
      <c r="T1384" s="43">
        <f t="shared" si="638"/>
        <v>0</v>
      </c>
      <c r="U1384" s="43">
        <f t="shared" si="638"/>
        <v>0</v>
      </c>
      <c r="V1384" s="43">
        <f t="shared" si="638"/>
        <v>0</v>
      </c>
      <c r="W1384" s="43">
        <f t="shared" si="638"/>
        <v>0</v>
      </c>
      <c r="X1384" s="43">
        <f t="shared" si="638"/>
        <v>0</v>
      </c>
      <c r="Y1384" s="43">
        <f t="shared" si="638"/>
        <v>0</v>
      </c>
      <c r="Z1384" s="43">
        <f t="shared" si="638"/>
        <v>3073241.9</v>
      </c>
      <c r="AA1384" s="43">
        <f t="shared" si="638"/>
        <v>21706758.100000001</v>
      </c>
      <c r="AB1384" s="44">
        <f>Z1384/D1384</f>
        <v>0.12402106133979016</v>
      </c>
      <c r="AC1384" s="35"/>
      <c r="AE1384" s="37"/>
      <c r="AF1384" s="37"/>
    </row>
    <row r="1385" spans="1:32" s="36" customFormat="1" ht="18" customHeight="1" x14ac:dyDescent="0.25">
      <c r="A1385" s="45" t="s">
        <v>39</v>
      </c>
      <c r="B1385" s="34">
        <f t="shared" ref="B1385:Y1385" si="639">B1395+B1405+B1415+B1425+B1435+B1445+B1455+B1465+B1475+B1485+B1495+B1505+B1515+B1525+B1535+B1545+B1555</f>
        <v>0</v>
      </c>
      <c r="C1385" s="34">
        <f t="shared" si="639"/>
        <v>0</v>
      </c>
      <c r="D1385" s="34">
        <f t="shared" si="639"/>
        <v>0</v>
      </c>
      <c r="E1385" s="34">
        <f t="shared" si="639"/>
        <v>0</v>
      </c>
      <c r="F1385" s="34">
        <f t="shared" si="639"/>
        <v>0</v>
      </c>
      <c r="G1385" s="34">
        <f t="shared" si="639"/>
        <v>0</v>
      </c>
      <c r="H1385" s="34">
        <f t="shared" si="639"/>
        <v>0</v>
      </c>
      <c r="I1385" s="34">
        <f t="shared" si="639"/>
        <v>0</v>
      </c>
      <c r="J1385" s="34">
        <f t="shared" si="639"/>
        <v>0</v>
      </c>
      <c r="K1385" s="34">
        <f t="shared" si="639"/>
        <v>0</v>
      </c>
      <c r="L1385" s="34">
        <f t="shared" si="639"/>
        <v>0</v>
      </c>
      <c r="M1385" s="34">
        <f t="shared" si="639"/>
        <v>0</v>
      </c>
      <c r="N1385" s="34">
        <f t="shared" si="639"/>
        <v>0</v>
      </c>
      <c r="O1385" s="34">
        <f t="shared" si="639"/>
        <v>0</v>
      </c>
      <c r="P1385" s="34">
        <f t="shared" si="639"/>
        <v>0</v>
      </c>
      <c r="Q1385" s="34">
        <f t="shared" si="639"/>
        <v>0</v>
      </c>
      <c r="R1385" s="34">
        <f t="shared" si="639"/>
        <v>0</v>
      </c>
      <c r="S1385" s="34">
        <f t="shared" si="639"/>
        <v>0</v>
      </c>
      <c r="T1385" s="34">
        <f t="shared" si="639"/>
        <v>0</v>
      </c>
      <c r="U1385" s="34">
        <f t="shared" si="639"/>
        <v>0</v>
      </c>
      <c r="V1385" s="34">
        <f t="shared" si="639"/>
        <v>0</v>
      </c>
      <c r="W1385" s="34">
        <f t="shared" si="639"/>
        <v>0</v>
      </c>
      <c r="X1385" s="34">
        <f t="shared" si="639"/>
        <v>0</v>
      </c>
      <c r="Y1385" s="34">
        <f t="shared" si="639"/>
        <v>0</v>
      </c>
      <c r="Z1385" s="34">
        <f t="shared" ref="Z1385" si="640">SUM(M1385:Y1385)</f>
        <v>0</v>
      </c>
      <c r="AA1385" s="34">
        <f>D1385-Z1385</f>
        <v>0</v>
      </c>
      <c r="AB1385" s="41"/>
      <c r="AC1385" s="35"/>
      <c r="AE1385" s="37"/>
      <c r="AF1385" s="37"/>
    </row>
    <row r="1386" spans="1:32" s="36" customFormat="1" ht="18" customHeight="1" x14ac:dyDescent="0.25">
      <c r="A1386" s="42" t="s">
        <v>40</v>
      </c>
      <c r="B1386" s="43">
        <f t="shared" ref="B1386:C1386" si="641">B1385+B1384</f>
        <v>24780000</v>
      </c>
      <c r="C1386" s="43">
        <f t="shared" si="641"/>
        <v>0</v>
      </c>
      <c r="D1386" s="43">
        <f>D1385+D1384</f>
        <v>24780000</v>
      </c>
      <c r="E1386" s="43">
        <f t="shared" ref="E1386:AA1386" si="642">E1385+E1384</f>
        <v>3073241.8999999994</v>
      </c>
      <c r="F1386" s="43">
        <f t="shared" si="642"/>
        <v>0</v>
      </c>
      <c r="G1386" s="43">
        <f t="shared" si="642"/>
        <v>0</v>
      </c>
      <c r="H1386" s="43">
        <f t="shared" si="642"/>
        <v>0</v>
      </c>
      <c r="I1386" s="43">
        <f t="shared" si="642"/>
        <v>214098.49</v>
      </c>
      <c r="J1386" s="43">
        <f t="shared" si="642"/>
        <v>0</v>
      </c>
      <c r="K1386" s="43">
        <f t="shared" si="642"/>
        <v>0</v>
      </c>
      <c r="L1386" s="43">
        <f t="shared" si="642"/>
        <v>0</v>
      </c>
      <c r="M1386" s="43">
        <f t="shared" si="642"/>
        <v>214098.49</v>
      </c>
      <c r="N1386" s="43">
        <f t="shared" si="642"/>
        <v>1513707.76</v>
      </c>
      <c r="O1386" s="43">
        <f t="shared" si="642"/>
        <v>1345435.65</v>
      </c>
      <c r="P1386" s="43">
        <f t="shared" si="642"/>
        <v>0</v>
      </c>
      <c r="Q1386" s="43">
        <f t="shared" si="642"/>
        <v>0</v>
      </c>
      <c r="R1386" s="43">
        <f t="shared" si="642"/>
        <v>0</v>
      </c>
      <c r="S1386" s="43">
        <f t="shared" si="642"/>
        <v>0</v>
      </c>
      <c r="T1386" s="43">
        <f t="shared" si="642"/>
        <v>0</v>
      </c>
      <c r="U1386" s="43">
        <f t="shared" si="642"/>
        <v>0</v>
      </c>
      <c r="V1386" s="43">
        <f t="shared" si="642"/>
        <v>0</v>
      </c>
      <c r="W1386" s="43">
        <f t="shared" si="642"/>
        <v>0</v>
      </c>
      <c r="X1386" s="43">
        <f t="shared" si="642"/>
        <v>0</v>
      </c>
      <c r="Y1386" s="43">
        <f t="shared" si="642"/>
        <v>0</v>
      </c>
      <c r="Z1386" s="43">
        <f t="shared" si="642"/>
        <v>3073241.9</v>
      </c>
      <c r="AA1386" s="43">
        <f t="shared" si="642"/>
        <v>21706758.100000001</v>
      </c>
      <c r="AB1386" s="44">
        <f>Z1386/D1386</f>
        <v>0.12402106133979016</v>
      </c>
      <c r="AC1386" s="46"/>
      <c r="AE1386" s="37"/>
      <c r="AF1386" s="37"/>
    </row>
    <row r="1387" spans="1:32" s="49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50"/>
      <c r="AF1387" s="50"/>
    </row>
    <row r="1388" spans="1:32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  <c r="AF1388" s="37"/>
    </row>
    <row r="1389" spans="1:32" s="36" customFormat="1" ht="15" customHeight="1" x14ac:dyDescent="0.25">
      <c r="A1389" s="51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  <c r="AF1389" s="37"/>
    </row>
    <row r="1390" spans="1:32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  <c r="AF1390" s="37"/>
    </row>
    <row r="1391" spans="1:32" s="36" customFormat="1" ht="18" customHeight="1" x14ac:dyDescent="0.2">
      <c r="A1391" s="40" t="s">
        <v>35</v>
      </c>
      <c r="B1391" s="34">
        <f>[1]consoCURRENT!E32372</f>
        <v>9493000</v>
      </c>
      <c r="C1391" s="34">
        <f>[1]consoCURRENT!F32372</f>
        <v>0</v>
      </c>
      <c r="D1391" s="34">
        <f>[1]consoCURRENT!G32372</f>
        <v>9493000</v>
      </c>
      <c r="E1391" s="34">
        <f>[1]consoCURRENT!H32372</f>
        <v>738270.49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214098.49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214098.49</v>
      </c>
      <c r="N1391" s="34">
        <f>[1]consoCURRENT!Q32372</f>
        <v>524172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 t="shared" ref="Z1391:Z1393" si="643">SUM(M1391:Y1391)</f>
        <v>738270.49</v>
      </c>
      <c r="AA1391" s="34">
        <f>D1391-Z1391</f>
        <v>8754729.5099999998</v>
      </c>
      <c r="AB1391" s="41">
        <f>Z1391/D1391</f>
        <v>7.7769987359106715E-2</v>
      </c>
      <c r="AC1391" s="35"/>
      <c r="AE1391" s="37"/>
      <c r="AF1391" s="37"/>
    </row>
    <row r="1392" spans="1:32" s="36" customFormat="1" ht="18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 t="shared" si="643"/>
        <v>0</v>
      </c>
      <c r="AA1392" s="34">
        <f>D1392-Z1392</f>
        <v>0</v>
      </c>
      <c r="AB1392" s="41"/>
      <c r="AC1392" s="35"/>
      <c r="AE1392" s="37"/>
      <c r="AF1392" s="37"/>
    </row>
    <row r="1393" spans="1:32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 t="shared" si="643"/>
        <v>0</v>
      </c>
      <c r="AA1393" s="34">
        <f>D1393-Z1393</f>
        <v>0</v>
      </c>
      <c r="AB1393" s="41"/>
      <c r="AC1393" s="35"/>
      <c r="AE1393" s="37"/>
      <c r="AF1393" s="37"/>
    </row>
    <row r="1394" spans="1:32" s="36" customFormat="1" ht="18" customHeight="1" x14ac:dyDescent="0.25">
      <c r="A1394" s="42" t="s">
        <v>38</v>
      </c>
      <c r="B1394" s="43">
        <f t="shared" ref="B1394:AA1394" si="644">SUM(B1390:B1393)</f>
        <v>9493000</v>
      </c>
      <c r="C1394" s="43">
        <f t="shared" si="644"/>
        <v>0</v>
      </c>
      <c r="D1394" s="43">
        <f t="shared" si="644"/>
        <v>9493000</v>
      </c>
      <c r="E1394" s="43">
        <f t="shared" si="644"/>
        <v>738270.49</v>
      </c>
      <c r="F1394" s="43">
        <f t="shared" si="644"/>
        <v>0</v>
      </c>
      <c r="G1394" s="43">
        <f t="shared" si="644"/>
        <v>0</v>
      </c>
      <c r="H1394" s="43">
        <f t="shared" si="644"/>
        <v>0</v>
      </c>
      <c r="I1394" s="43">
        <f t="shared" si="644"/>
        <v>214098.49</v>
      </c>
      <c r="J1394" s="43">
        <f t="shared" si="644"/>
        <v>0</v>
      </c>
      <c r="K1394" s="43">
        <f t="shared" si="644"/>
        <v>0</v>
      </c>
      <c r="L1394" s="43">
        <f t="shared" si="644"/>
        <v>0</v>
      </c>
      <c r="M1394" s="43">
        <f t="shared" si="644"/>
        <v>214098.49</v>
      </c>
      <c r="N1394" s="43">
        <f t="shared" si="644"/>
        <v>524172</v>
      </c>
      <c r="O1394" s="43">
        <f t="shared" si="644"/>
        <v>0</v>
      </c>
      <c r="P1394" s="43">
        <f t="shared" si="644"/>
        <v>0</v>
      </c>
      <c r="Q1394" s="43">
        <f t="shared" si="644"/>
        <v>0</v>
      </c>
      <c r="R1394" s="43">
        <f t="shared" si="644"/>
        <v>0</v>
      </c>
      <c r="S1394" s="43">
        <f t="shared" si="644"/>
        <v>0</v>
      </c>
      <c r="T1394" s="43">
        <f t="shared" si="644"/>
        <v>0</v>
      </c>
      <c r="U1394" s="43">
        <f t="shared" si="644"/>
        <v>0</v>
      </c>
      <c r="V1394" s="43">
        <f t="shared" si="644"/>
        <v>0</v>
      </c>
      <c r="W1394" s="43">
        <f t="shared" si="644"/>
        <v>0</v>
      </c>
      <c r="X1394" s="43">
        <f t="shared" si="644"/>
        <v>0</v>
      </c>
      <c r="Y1394" s="43">
        <f t="shared" si="644"/>
        <v>0</v>
      </c>
      <c r="Z1394" s="43">
        <f t="shared" si="644"/>
        <v>738270.49</v>
      </c>
      <c r="AA1394" s="43">
        <f t="shared" si="644"/>
        <v>8754729.5099999998</v>
      </c>
      <c r="AB1394" s="44">
        <f>Z1394/D1394</f>
        <v>7.7769987359106715E-2</v>
      </c>
      <c r="AC1394" s="35"/>
      <c r="AE1394" s="37"/>
      <c r="AF1394" s="37"/>
    </row>
    <row r="1395" spans="1:32" s="36" customFormat="1" ht="18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 t="shared" ref="Z1395" si="645">SUM(M1395:Y1395)</f>
        <v>0</v>
      </c>
      <c r="AA1395" s="34">
        <f>D1395-Z1395</f>
        <v>0</v>
      </c>
      <c r="AB1395" s="41"/>
      <c r="AC1395" s="35"/>
      <c r="AE1395" s="37"/>
      <c r="AF1395" s="37"/>
    </row>
    <row r="1396" spans="1:32" s="36" customFormat="1" ht="18" customHeight="1" x14ac:dyDescent="0.25">
      <c r="A1396" s="42" t="s">
        <v>40</v>
      </c>
      <c r="B1396" s="43">
        <f t="shared" ref="B1396:AA1396" si="646">B1395+B1394</f>
        <v>9493000</v>
      </c>
      <c r="C1396" s="43">
        <f t="shared" si="646"/>
        <v>0</v>
      </c>
      <c r="D1396" s="43">
        <f t="shared" si="646"/>
        <v>9493000</v>
      </c>
      <c r="E1396" s="43">
        <f t="shared" si="646"/>
        <v>738270.49</v>
      </c>
      <c r="F1396" s="43">
        <f t="shared" si="646"/>
        <v>0</v>
      </c>
      <c r="G1396" s="43">
        <f t="shared" si="646"/>
        <v>0</v>
      </c>
      <c r="H1396" s="43">
        <f t="shared" si="646"/>
        <v>0</v>
      </c>
      <c r="I1396" s="43">
        <f t="shared" si="646"/>
        <v>214098.49</v>
      </c>
      <c r="J1396" s="43">
        <f t="shared" si="646"/>
        <v>0</v>
      </c>
      <c r="K1396" s="43">
        <f t="shared" si="646"/>
        <v>0</v>
      </c>
      <c r="L1396" s="43">
        <f t="shared" si="646"/>
        <v>0</v>
      </c>
      <c r="M1396" s="43">
        <f t="shared" si="646"/>
        <v>214098.49</v>
      </c>
      <c r="N1396" s="43">
        <f t="shared" si="646"/>
        <v>524172</v>
      </c>
      <c r="O1396" s="43">
        <f t="shared" si="646"/>
        <v>0</v>
      </c>
      <c r="P1396" s="43">
        <f t="shared" si="646"/>
        <v>0</v>
      </c>
      <c r="Q1396" s="43">
        <f t="shared" si="646"/>
        <v>0</v>
      </c>
      <c r="R1396" s="43">
        <f t="shared" si="646"/>
        <v>0</v>
      </c>
      <c r="S1396" s="43">
        <f t="shared" si="646"/>
        <v>0</v>
      </c>
      <c r="T1396" s="43">
        <f t="shared" si="646"/>
        <v>0</v>
      </c>
      <c r="U1396" s="43">
        <f t="shared" si="646"/>
        <v>0</v>
      </c>
      <c r="V1396" s="43">
        <f t="shared" si="646"/>
        <v>0</v>
      </c>
      <c r="W1396" s="43">
        <f t="shared" si="646"/>
        <v>0</v>
      </c>
      <c r="X1396" s="43">
        <f t="shared" si="646"/>
        <v>0</v>
      </c>
      <c r="Y1396" s="43">
        <f t="shared" si="646"/>
        <v>0</v>
      </c>
      <c r="Z1396" s="43">
        <f t="shared" si="646"/>
        <v>738270.49</v>
      </c>
      <c r="AA1396" s="43">
        <f t="shared" si="646"/>
        <v>8754729.5099999998</v>
      </c>
      <c r="AB1396" s="44">
        <f>Z1396/D1396</f>
        <v>7.7769987359106715E-2</v>
      </c>
      <c r="AC1396" s="46"/>
      <c r="AE1396" s="37"/>
      <c r="AF1396" s="37"/>
    </row>
    <row r="1397" spans="1:32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  <c r="AF1397" s="37"/>
    </row>
    <row r="1398" spans="1:32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  <c r="AF1398" s="37"/>
    </row>
    <row r="1399" spans="1:32" s="36" customFormat="1" ht="15" customHeight="1" x14ac:dyDescent="0.25">
      <c r="A1399" s="51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  <c r="AF1399" s="37"/>
    </row>
    <row r="1400" spans="1:32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  <c r="AF1400" s="37"/>
    </row>
    <row r="1401" spans="1:32" s="36" customFormat="1" ht="18" customHeight="1" x14ac:dyDescent="0.2">
      <c r="A1401" s="40" t="s">
        <v>35</v>
      </c>
      <c r="B1401" s="34">
        <f>[1]consoCURRENT!E32585</f>
        <v>1514000</v>
      </c>
      <c r="C1401" s="34">
        <f>[1]consoCURRENT!F32585</f>
        <v>0</v>
      </c>
      <c r="D1401" s="34">
        <f>[1]consoCURRENT!G32585</f>
        <v>1514000</v>
      </c>
      <c r="E1401" s="34">
        <f>[1]consoCURRENT!H32585</f>
        <v>10960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0</v>
      </c>
      <c r="O1401" s="34">
        <f>[1]consoCURRENT!R32585</f>
        <v>10960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 t="shared" ref="Z1401:Z1403" si="647">SUM(M1401:Y1401)</f>
        <v>10960</v>
      </c>
      <c r="AA1401" s="34">
        <f>D1401-Z1401</f>
        <v>1503040</v>
      </c>
      <c r="AB1401" s="41">
        <f>Z1401/D1401</f>
        <v>7.2391017173051523E-3</v>
      </c>
      <c r="AC1401" s="35"/>
      <c r="AE1401" s="37"/>
      <c r="AF1401" s="37"/>
    </row>
    <row r="1402" spans="1:32" s="36" customFormat="1" ht="18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 t="shared" si="647"/>
        <v>0</v>
      </c>
      <c r="AA1402" s="34">
        <f>D1402-Z1402</f>
        <v>0</v>
      </c>
      <c r="AB1402" s="41"/>
      <c r="AC1402" s="35"/>
      <c r="AE1402" s="37"/>
      <c r="AF1402" s="37"/>
    </row>
    <row r="1403" spans="1:32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 t="shared" si="647"/>
        <v>0</v>
      </c>
      <c r="AA1403" s="34">
        <f>D1403-Z1403</f>
        <v>0</v>
      </c>
      <c r="AB1403" s="41"/>
      <c r="AC1403" s="35"/>
      <c r="AE1403" s="37"/>
      <c r="AF1403" s="37"/>
    </row>
    <row r="1404" spans="1:32" s="36" customFormat="1" ht="18" customHeight="1" x14ac:dyDescent="0.25">
      <c r="A1404" s="42" t="s">
        <v>38</v>
      </c>
      <c r="B1404" s="43">
        <f t="shared" ref="B1404:AA1404" si="648">SUM(B1400:B1403)</f>
        <v>1514000</v>
      </c>
      <c r="C1404" s="43">
        <f t="shared" si="648"/>
        <v>0</v>
      </c>
      <c r="D1404" s="43">
        <f t="shared" si="648"/>
        <v>1514000</v>
      </c>
      <c r="E1404" s="43">
        <f t="shared" si="648"/>
        <v>10960</v>
      </c>
      <c r="F1404" s="43">
        <f t="shared" si="648"/>
        <v>0</v>
      </c>
      <c r="G1404" s="43">
        <f t="shared" si="648"/>
        <v>0</v>
      </c>
      <c r="H1404" s="43">
        <f t="shared" si="648"/>
        <v>0</v>
      </c>
      <c r="I1404" s="43">
        <f t="shared" si="648"/>
        <v>0</v>
      </c>
      <c r="J1404" s="43">
        <f t="shared" si="648"/>
        <v>0</v>
      </c>
      <c r="K1404" s="43">
        <f t="shared" si="648"/>
        <v>0</v>
      </c>
      <c r="L1404" s="43">
        <f t="shared" si="648"/>
        <v>0</v>
      </c>
      <c r="M1404" s="43">
        <f t="shared" si="648"/>
        <v>0</v>
      </c>
      <c r="N1404" s="43">
        <f t="shared" si="648"/>
        <v>0</v>
      </c>
      <c r="O1404" s="43">
        <f t="shared" si="648"/>
        <v>10960</v>
      </c>
      <c r="P1404" s="43">
        <f t="shared" si="648"/>
        <v>0</v>
      </c>
      <c r="Q1404" s="43">
        <f t="shared" si="648"/>
        <v>0</v>
      </c>
      <c r="R1404" s="43">
        <f t="shared" si="648"/>
        <v>0</v>
      </c>
      <c r="S1404" s="43">
        <f t="shared" si="648"/>
        <v>0</v>
      </c>
      <c r="T1404" s="43">
        <f t="shared" si="648"/>
        <v>0</v>
      </c>
      <c r="U1404" s="43">
        <f t="shared" si="648"/>
        <v>0</v>
      </c>
      <c r="V1404" s="43">
        <f t="shared" si="648"/>
        <v>0</v>
      </c>
      <c r="W1404" s="43">
        <f t="shared" si="648"/>
        <v>0</v>
      </c>
      <c r="X1404" s="43">
        <f t="shared" si="648"/>
        <v>0</v>
      </c>
      <c r="Y1404" s="43">
        <f t="shared" si="648"/>
        <v>0</v>
      </c>
      <c r="Z1404" s="43">
        <f t="shared" si="648"/>
        <v>10960</v>
      </c>
      <c r="AA1404" s="43">
        <f t="shared" si="648"/>
        <v>1503040</v>
      </c>
      <c r="AB1404" s="44">
        <f>Z1404/D1404</f>
        <v>7.2391017173051523E-3</v>
      </c>
      <c r="AC1404" s="35"/>
      <c r="AE1404" s="37"/>
      <c r="AF1404" s="37"/>
    </row>
    <row r="1405" spans="1:32" s="36" customFormat="1" ht="18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 t="shared" ref="Z1405" si="649">SUM(M1405:Y1405)</f>
        <v>0</v>
      </c>
      <c r="AA1405" s="34">
        <f>D1405-Z1405</f>
        <v>0</v>
      </c>
      <c r="AB1405" s="41"/>
      <c r="AC1405" s="35"/>
      <c r="AE1405" s="37"/>
      <c r="AF1405" s="37"/>
    </row>
    <row r="1406" spans="1:32" s="36" customFormat="1" ht="18" customHeight="1" x14ac:dyDescent="0.25">
      <c r="A1406" s="42" t="s">
        <v>40</v>
      </c>
      <c r="B1406" s="43">
        <f t="shared" ref="B1406:AA1406" si="650">B1405+B1404</f>
        <v>1514000</v>
      </c>
      <c r="C1406" s="43">
        <f t="shared" si="650"/>
        <v>0</v>
      </c>
      <c r="D1406" s="43">
        <f t="shared" si="650"/>
        <v>1514000</v>
      </c>
      <c r="E1406" s="43">
        <f t="shared" si="650"/>
        <v>10960</v>
      </c>
      <c r="F1406" s="43">
        <f t="shared" si="650"/>
        <v>0</v>
      </c>
      <c r="G1406" s="43">
        <f t="shared" si="650"/>
        <v>0</v>
      </c>
      <c r="H1406" s="43">
        <f t="shared" si="650"/>
        <v>0</v>
      </c>
      <c r="I1406" s="43">
        <f t="shared" si="650"/>
        <v>0</v>
      </c>
      <c r="J1406" s="43">
        <f t="shared" si="650"/>
        <v>0</v>
      </c>
      <c r="K1406" s="43">
        <f t="shared" si="650"/>
        <v>0</v>
      </c>
      <c r="L1406" s="43">
        <f t="shared" si="650"/>
        <v>0</v>
      </c>
      <c r="M1406" s="43">
        <f t="shared" si="650"/>
        <v>0</v>
      </c>
      <c r="N1406" s="43">
        <f t="shared" si="650"/>
        <v>0</v>
      </c>
      <c r="O1406" s="43">
        <f t="shared" si="650"/>
        <v>10960</v>
      </c>
      <c r="P1406" s="43">
        <f t="shared" si="650"/>
        <v>0</v>
      </c>
      <c r="Q1406" s="43">
        <f t="shared" si="650"/>
        <v>0</v>
      </c>
      <c r="R1406" s="43">
        <f t="shared" si="650"/>
        <v>0</v>
      </c>
      <c r="S1406" s="43">
        <f t="shared" si="650"/>
        <v>0</v>
      </c>
      <c r="T1406" s="43">
        <f t="shared" si="650"/>
        <v>0</v>
      </c>
      <c r="U1406" s="43">
        <f t="shared" si="650"/>
        <v>0</v>
      </c>
      <c r="V1406" s="43">
        <f t="shared" si="650"/>
        <v>0</v>
      </c>
      <c r="W1406" s="43">
        <f t="shared" si="650"/>
        <v>0</v>
      </c>
      <c r="X1406" s="43">
        <f t="shared" si="650"/>
        <v>0</v>
      </c>
      <c r="Y1406" s="43">
        <f t="shared" si="650"/>
        <v>0</v>
      </c>
      <c r="Z1406" s="43">
        <f t="shared" si="650"/>
        <v>10960</v>
      </c>
      <c r="AA1406" s="43">
        <f t="shared" si="650"/>
        <v>1503040</v>
      </c>
      <c r="AB1406" s="44">
        <f>Z1406/D1406</f>
        <v>7.2391017173051523E-3</v>
      </c>
      <c r="AC1406" s="46"/>
      <c r="AE1406" s="37"/>
      <c r="AF1406" s="37"/>
    </row>
    <row r="1407" spans="1:32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  <c r="AF1407" s="37"/>
    </row>
    <row r="1408" spans="1:32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  <c r="AF1408" s="37"/>
    </row>
    <row r="1409" spans="1:32" s="36" customFormat="1" ht="15" customHeight="1" x14ac:dyDescent="0.25">
      <c r="A1409" s="51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  <c r="AF1409" s="37"/>
    </row>
    <row r="1410" spans="1:32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  <c r="AF1410" s="37"/>
    </row>
    <row r="1411" spans="1:32" s="36" customFormat="1" ht="18" customHeight="1" x14ac:dyDescent="0.2">
      <c r="A1411" s="40" t="s">
        <v>35</v>
      </c>
      <c r="B1411" s="34">
        <f>[1]consoCURRENT!E32798</f>
        <v>1013000</v>
      </c>
      <c r="C1411" s="34">
        <f>[1]consoCURRENT!F32798</f>
        <v>0</v>
      </c>
      <c r="D1411" s="34">
        <f>[1]consoCURRENT!G32798</f>
        <v>1013000</v>
      </c>
      <c r="E1411" s="34">
        <f>[1]consoCURRENT!H32798</f>
        <v>48828.5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32786.5</v>
      </c>
      <c r="O1411" s="34">
        <f>[1]consoCURRENT!R32798</f>
        <v>16042</v>
      </c>
      <c r="P1411" s="34">
        <f>[1]consoCURRENT!S32798</f>
        <v>0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 t="shared" ref="Z1411:Z1413" si="651">SUM(M1411:Y1411)</f>
        <v>48828.5</v>
      </c>
      <c r="AA1411" s="34">
        <f>D1411-Z1411</f>
        <v>964171.5</v>
      </c>
      <c r="AB1411" s="41">
        <f>Z1411/D1411</f>
        <v>4.8201875616979271E-2</v>
      </c>
      <c r="AC1411" s="35"/>
      <c r="AE1411" s="37"/>
      <c r="AF1411" s="37"/>
    </row>
    <row r="1412" spans="1:32" s="36" customFormat="1" ht="18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 t="shared" si="651"/>
        <v>0</v>
      </c>
      <c r="AA1412" s="34">
        <f>D1412-Z1412</f>
        <v>0</v>
      </c>
      <c r="AB1412" s="41"/>
      <c r="AC1412" s="35"/>
      <c r="AE1412" s="37"/>
      <c r="AF1412" s="37"/>
    </row>
    <row r="1413" spans="1:32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 t="shared" si="651"/>
        <v>0</v>
      </c>
      <c r="AA1413" s="34">
        <f>D1413-Z1413</f>
        <v>0</v>
      </c>
      <c r="AB1413" s="41"/>
      <c r="AC1413" s="35"/>
      <c r="AE1413" s="37"/>
      <c r="AF1413" s="37"/>
    </row>
    <row r="1414" spans="1:32" s="36" customFormat="1" ht="18" customHeight="1" x14ac:dyDescent="0.25">
      <c r="A1414" s="42" t="s">
        <v>38</v>
      </c>
      <c r="B1414" s="43">
        <f t="shared" ref="B1414:AA1414" si="652">SUM(B1410:B1413)</f>
        <v>1013000</v>
      </c>
      <c r="C1414" s="43">
        <f t="shared" si="652"/>
        <v>0</v>
      </c>
      <c r="D1414" s="43">
        <f t="shared" si="652"/>
        <v>1013000</v>
      </c>
      <c r="E1414" s="43">
        <f t="shared" si="652"/>
        <v>48828.5</v>
      </c>
      <c r="F1414" s="43">
        <f t="shared" si="652"/>
        <v>0</v>
      </c>
      <c r="G1414" s="43">
        <f t="shared" si="652"/>
        <v>0</v>
      </c>
      <c r="H1414" s="43">
        <f t="shared" si="652"/>
        <v>0</v>
      </c>
      <c r="I1414" s="43">
        <f t="shared" si="652"/>
        <v>0</v>
      </c>
      <c r="J1414" s="43">
        <f t="shared" si="652"/>
        <v>0</v>
      </c>
      <c r="K1414" s="43">
        <f t="shared" si="652"/>
        <v>0</v>
      </c>
      <c r="L1414" s="43">
        <f t="shared" si="652"/>
        <v>0</v>
      </c>
      <c r="M1414" s="43">
        <f t="shared" si="652"/>
        <v>0</v>
      </c>
      <c r="N1414" s="43">
        <f t="shared" si="652"/>
        <v>32786.5</v>
      </c>
      <c r="O1414" s="43">
        <f t="shared" si="652"/>
        <v>16042</v>
      </c>
      <c r="P1414" s="43">
        <f t="shared" si="652"/>
        <v>0</v>
      </c>
      <c r="Q1414" s="43">
        <f t="shared" si="652"/>
        <v>0</v>
      </c>
      <c r="R1414" s="43">
        <f t="shared" si="652"/>
        <v>0</v>
      </c>
      <c r="S1414" s="43">
        <f t="shared" si="652"/>
        <v>0</v>
      </c>
      <c r="T1414" s="43">
        <f t="shared" si="652"/>
        <v>0</v>
      </c>
      <c r="U1414" s="43">
        <f t="shared" si="652"/>
        <v>0</v>
      </c>
      <c r="V1414" s="43">
        <f t="shared" si="652"/>
        <v>0</v>
      </c>
      <c r="W1414" s="43">
        <f t="shared" si="652"/>
        <v>0</v>
      </c>
      <c r="X1414" s="43">
        <f t="shared" si="652"/>
        <v>0</v>
      </c>
      <c r="Y1414" s="43">
        <f t="shared" si="652"/>
        <v>0</v>
      </c>
      <c r="Z1414" s="43">
        <f t="shared" si="652"/>
        <v>48828.5</v>
      </c>
      <c r="AA1414" s="43">
        <f t="shared" si="652"/>
        <v>964171.5</v>
      </c>
      <c r="AB1414" s="44">
        <f>Z1414/D1414</f>
        <v>4.8201875616979271E-2</v>
      </c>
      <c r="AC1414" s="35"/>
      <c r="AE1414" s="37"/>
      <c r="AF1414" s="37"/>
    </row>
    <row r="1415" spans="1:32" s="36" customFormat="1" ht="18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 t="shared" ref="Z1415" si="653">SUM(M1415:Y1415)</f>
        <v>0</v>
      </c>
      <c r="AA1415" s="34">
        <f>D1415-Z1415</f>
        <v>0</v>
      </c>
      <c r="AB1415" s="41"/>
      <c r="AC1415" s="35"/>
      <c r="AE1415" s="37"/>
      <c r="AF1415" s="37"/>
    </row>
    <row r="1416" spans="1:32" s="36" customFormat="1" ht="18" customHeight="1" x14ac:dyDescent="0.25">
      <c r="A1416" s="42" t="s">
        <v>40</v>
      </c>
      <c r="B1416" s="43">
        <f t="shared" ref="B1416:AA1416" si="654">B1415+B1414</f>
        <v>1013000</v>
      </c>
      <c r="C1416" s="43">
        <f t="shared" si="654"/>
        <v>0</v>
      </c>
      <c r="D1416" s="43">
        <f t="shared" si="654"/>
        <v>1013000</v>
      </c>
      <c r="E1416" s="43">
        <f t="shared" si="654"/>
        <v>48828.5</v>
      </c>
      <c r="F1416" s="43">
        <f t="shared" si="654"/>
        <v>0</v>
      </c>
      <c r="G1416" s="43">
        <f t="shared" si="654"/>
        <v>0</v>
      </c>
      <c r="H1416" s="43">
        <f t="shared" si="654"/>
        <v>0</v>
      </c>
      <c r="I1416" s="43">
        <f t="shared" si="654"/>
        <v>0</v>
      </c>
      <c r="J1416" s="43">
        <f t="shared" si="654"/>
        <v>0</v>
      </c>
      <c r="K1416" s="43">
        <f t="shared" si="654"/>
        <v>0</v>
      </c>
      <c r="L1416" s="43">
        <f t="shared" si="654"/>
        <v>0</v>
      </c>
      <c r="M1416" s="43">
        <f t="shared" si="654"/>
        <v>0</v>
      </c>
      <c r="N1416" s="43">
        <f t="shared" si="654"/>
        <v>32786.5</v>
      </c>
      <c r="O1416" s="43">
        <f t="shared" si="654"/>
        <v>16042</v>
      </c>
      <c r="P1416" s="43">
        <f t="shared" si="654"/>
        <v>0</v>
      </c>
      <c r="Q1416" s="43">
        <f t="shared" si="654"/>
        <v>0</v>
      </c>
      <c r="R1416" s="43">
        <f t="shared" si="654"/>
        <v>0</v>
      </c>
      <c r="S1416" s="43">
        <f t="shared" si="654"/>
        <v>0</v>
      </c>
      <c r="T1416" s="43">
        <f t="shared" si="654"/>
        <v>0</v>
      </c>
      <c r="U1416" s="43">
        <f t="shared" si="654"/>
        <v>0</v>
      </c>
      <c r="V1416" s="43">
        <f t="shared" si="654"/>
        <v>0</v>
      </c>
      <c r="W1416" s="43">
        <f t="shared" si="654"/>
        <v>0</v>
      </c>
      <c r="X1416" s="43">
        <f t="shared" si="654"/>
        <v>0</v>
      </c>
      <c r="Y1416" s="43">
        <f t="shared" si="654"/>
        <v>0</v>
      </c>
      <c r="Z1416" s="43">
        <f t="shared" si="654"/>
        <v>48828.5</v>
      </c>
      <c r="AA1416" s="43">
        <f t="shared" si="654"/>
        <v>964171.5</v>
      </c>
      <c r="AB1416" s="44">
        <f>Z1416/D1416</f>
        <v>4.8201875616979271E-2</v>
      </c>
      <c r="AC1416" s="46"/>
      <c r="AE1416" s="37"/>
      <c r="AF1416" s="37"/>
    </row>
    <row r="1417" spans="1:32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  <c r="AF1417" s="37"/>
    </row>
    <row r="1418" spans="1:32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  <c r="AF1418" s="37"/>
    </row>
    <row r="1419" spans="1:32" s="36" customFormat="1" ht="15" customHeight="1" x14ac:dyDescent="0.25">
      <c r="A1419" s="51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  <c r="AF1419" s="37"/>
    </row>
    <row r="1420" spans="1:32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  <c r="AF1420" s="37"/>
    </row>
    <row r="1421" spans="1:32" s="36" customFormat="1" ht="18" customHeight="1" x14ac:dyDescent="0.2">
      <c r="A1421" s="40" t="s">
        <v>35</v>
      </c>
      <c r="B1421" s="34">
        <f>[1]consoCURRENT!E33011</f>
        <v>801000</v>
      </c>
      <c r="C1421" s="34">
        <f>[1]consoCURRENT!F33011</f>
        <v>0</v>
      </c>
      <c r="D1421" s="34">
        <f>[1]consoCURRENT!G33011</f>
        <v>801000</v>
      </c>
      <c r="E1421" s="34">
        <f>[1]consoCURRENT!H33011</f>
        <v>66870.209999999992</v>
      </c>
      <c r="F1421" s="34">
        <f>[1]consoCURRENT!I33011</f>
        <v>0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33575</v>
      </c>
      <c r="O1421" s="34">
        <f>[1]consoCURRENT!R33011</f>
        <v>33295.21</v>
      </c>
      <c r="P1421" s="34">
        <f>[1]consoCURRENT!S33011</f>
        <v>0</v>
      </c>
      <c r="Q1421" s="34">
        <f>[1]consoCURRENT!T33011</f>
        <v>0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 t="shared" ref="Z1421:Z1423" si="655">SUM(M1421:Y1421)</f>
        <v>66870.209999999992</v>
      </c>
      <c r="AA1421" s="34">
        <f>D1421-Z1421</f>
        <v>734129.79</v>
      </c>
      <c r="AB1421" s="41">
        <f>Z1421/D1421</f>
        <v>8.3483408239700366E-2</v>
      </c>
      <c r="AC1421" s="35"/>
      <c r="AE1421" s="37"/>
      <c r="AF1421" s="37"/>
    </row>
    <row r="1422" spans="1:32" s="36" customFormat="1" ht="18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 t="shared" si="655"/>
        <v>0</v>
      </c>
      <c r="AA1422" s="34">
        <f>D1422-Z1422</f>
        <v>0</v>
      </c>
      <c r="AB1422" s="41"/>
      <c r="AC1422" s="35"/>
      <c r="AE1422" s="37"/>
      <c r="AF1422" s="37"/>
    </row>
    <row r="1423" spans="1:32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 t="shared" si="655"/>
        <v>0</v>
      </c>
      <c r="AA1423" s="34">
        <f>D1423-Z1423</f>
        <v>0</v>
      </c>
      <c r="AB1423" s="41"/>
      <c r="AC1423" s="35"/>
      <c r="AE1423" s="37"/>
      <c r="AF1423" s="37"/>
    </row>
    <row r="1424" spans="1:32" s="36" customFormat="1" ht="18" customHeight="1" x14ac:dyDescent="0.25">
      <c r="A1424" s="42" t="s">
        <v>38</v>
      </c>
      <c r="B1424" s="43">
        <f t="shared" ref="B1424:AA1424" si="656">SUM(B1420:B1423)</f>
        <v>801000</v>
      </c>
      <c r="C1424" s="43">
        <f t="shared" si="656"/>
        <v>0</v>
      </c>
      <c r="D1424" s="43">
        <f t="shared" si="656"/>
        <v>801000</v>
      </c>
      <c r="E1424" s="43">
        <f t="shared" si="656"/>
        <v>66870.209999999992</v>
      </c>
      <c r="F1424" s="43">
        <f t="shared" si="656"/>
        <v>0</v>
      </c>
      <c r="G1424" s="43">
        <f t="shared" si="656"/>
        <v>0</v>
      </c>
      <c r="H1424" s="43">
        <f t="shared" si="656"/>
        <v>0</v>
      </c>
      <c r="I1424" s="43">
        <f t="shared" si="656"/>
        <v>0</v>
      </c>
      <c r="J1424" s="43">
        <f t="shared" si="656"/>
        <v>0</v>
      </c>
      <c r="K1424" s="43">
        <f t="shared" si="656"/>
        <v>0</v>
      </c>
      <c r="L1424" s="43">
        <f t="shared" si="656"/>
        <v>0</v>
      </c>
      <c r="M1424" s="43">
        <f t="shared" si="656"/>
        <v>0</v>
      </c>
      <c r="N1424" s="43">
        <f t="shared" si="656"/>
        <v>33575</v>
      </c>
      <c r="O1424" s="43">
        <f t="shared" si="656"/>
        <v>33295.21</v>
      </c>
      <c r="P1424" s="43">
        <f t="shared" si="656"/>
        <v>0</v>
      </c>
      <c r="Q1424" s="43">
        <f t="shared" si="656"/>
        <v>0</v>
      </c>
      <c r="R1424" s="43">
        <f t="shared" si="656"/>
        <v>0</v>
      </c>
      <c r="S1424" s="43">
        <f t="shared" si="656"/>
        <v>0</v>
      </c>
      <c r="T1424" s="43">
        <f t="shared" si="656"/>
        <v>0</v>
      </c>
      <c r="U1424" s="43">
        <f t="shared" si="656"/>
        <v>0</v>
      </c>
      <c r="V1424" s="43">
        <f t="shared" si="656"/>
        <v>0</v>
      </c>
      <c r="W1424" s="43">
        <f t="shared" si="656"/>
        <v>0</v>
      </c>
      <c r="X1424" s="43">
        <f t="shared" si="656"/>
        <v>0</v>
      </c>
      <c r="Y1424" s="43">
        <f t="shared" si="656"/>
        <v>0</v>
      </c>
      <c r="Z1424" s="43">
        <f t="shared" si="656"/>
        <v>66870.209999999992</v>
      </c>
      <c r="AA1424" s="43">
        <f t="shared" si="656"/>
        <v>734129.79</v>
      </c>
      <c r="AB1424" s="44">
        <f>Z1424/D1424</f>
        <v>8.3483408239700366E-2</v>
      </c>
      <c r="AC1424" s="35"/>
      <c r="AE1424" s="37"/>
      <c r="AF1424" s="37"/>
    </row>
    <row r="1425" spans="1:32" s="36" customFormat="1" ht="18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 t="shared" ref="Z1425" si="657">SUM(M1425:Y1425)</f>
        <v>0</v>
      </c>
      <c r="AA1425" s="34">
        <f>D1425-Z1425</f>
        <v>0</v>
      </c>
      <c r="AB1425" s="41"/>
      <c r="AC1425" s="35"/>
      <c r="AE1425" s="37"/>
      <c r="AF1425" s="37"/>
    </row>
    <row r="1426" spans="1:32" s="36" customFormat="1" ht="18" customHeight="1" x14ac:dyDescent="0.25">
      <c r="A1426" s="42" t="s">
        <v>40</v>
      </c>
      <c r="B1426" s="43">
        <f t="shared" ref="B1426:AA1426" si="658">B1425+B1424</f>
        <v>801000</v>
      </c>
      <c r="C1426" s="43">
        <f t="shared" si="658"/>
        <v>0</v>
      </c>
      <c r="D1426" s="43">
        <f t="shared" si="658"/>
        <v>801000</v>
      </c>
      <c r="E1426" s="43">
        <f t="shared" si="658"/>
        <v>66870.209999999992</v>
      </c>
      <c r="F1426" s="43">
        <f t="shared" si="658"/>
        <v>0</v>
      </c>
      <c r="G1426" s="43">
        <f t="shared" si="658"/>
        <v>0</v>
      </c>
      <c r="H1426" s="43">
        <f t="shared" si="658"/>
        <v>0</v>
      </c>
      <c r="I1426" s="43">
        <f t="shared" si="658"/>
        <v>0</v>
      </c>
      <c r="J1426" s="43">
        <f t="shared" si="658"/>
        <v>0</v>
      </c>
      <c r="K1426" s="43">
        <f t="shared" si="658"/>
        <v>0</v>
      </c>
      <c r="L1426" s="43">
        <f t="shared" si="658"/>
        <v>0</v>
      </c>
      <c r="M1426" s="43">
        <f t="shared" si="658"/>
        <v>0</v>
      </c>
      <c r="N1426" s="43">
        <f t="shared" si="658"/>
        <v>33575</v>
      </c>
      <c r="O1426" s="43">
        <f t="shared" si="658"/>
        <v>33295.21</v>
      </c>
      <c r="P1426" s="43">
        <f t="shared" si="658"/>
        <v>0</v>
      </c>
      <c r="Q1426" s="43">
        <f t="shared" si="658"/>
        <v>0</v>
      </c>
      <c r="R1426" s="43">
        <f t="shared" si="658"/>
        <v>0</v>
      </c>
      <c r="S1426" s="43">
        <f t="shared" si="658"/>
        <v>0</v>
      </c>
      <c r="T1426" s="43">
        <f t="shared" si="658"/>
        <v>0</v>
      </c>
      <c r="U1426" s="43">
        <f t="shared" si="658"/>
        <v>0</v>
      </c>
      <c r="V1426" s="43">
        <f t="shared" si="658"/>
        <v>0</v>
      </c>
      <c r="W1426" s="43">
        <f t="shared" si="658"/>
        <v>0</v>
      </c>
      <c r="X1426" s="43">
        <f t="shared" si="658"/>
        <v>0</v>
      </c>
      <c r="Y1426" s="43">
        <f t="shared" si="658"/>
        <v>0</v>
      </c>
      <c r="Z1426" s="43">
        <f t="shared" si="658"/>
        <v>66870.209999999992</v>
      </c>
      <c r="AA1426" s="43">
        <f t="shared" si="658"/>
        <v>734129.79</v>
      </c>
      <c r="AB1426" s="44">
        <f>Z1426/D1426</f>
        <v>8.3483408239700366E-2</v>
      </c>
      <c r="AC1426" s="46"/>
      <c r="AE1426" s="37"/>
      <c r="AF1426" s="37"/>
    </row>
    <row r="1427" spans="1:32" s="36" customFormat="1" ht="10.9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  <c r="AF1427" s="37"/>
    </row>
    <row r="1428" spans="1:32" s="36" customFormat="1" ht="10.9" customHeight="1" x14ac:dyDescent="0.25">
      <c r="A1428" s="51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  <c r="AF1428" s="37"/>
    </row>
    <row r="1429" spans="1:32" s="36" customFormat="1" ht="15" customHeight="1" x14ac:dyDescent="0.25">
      <c r="A1429" s="51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  <c r="AF1429" s="37"/>
    </row>
    <row r="1430" spans="1:32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  <c r="AF1430" s="37"/>
    </row>
    <row r="1431" spans="1:32" s="36" customFormat="1" ht="18" customHeight="1" x14ac:dyDescent="0.2">
      <c r="A1431" s="40" t="s">
        <v>35</v>
      </c>
      <c r="B1431" s="34">
        <f>[1]consoCURRENT!E33224</f>
        <v>729000</v>
      </c>
      <c r="C1431" s="34">
        <f>[1]consoCURRENT!F33224</f>
        <v>0</v>
      </c>
      <c r="D1431" s="34">
        <f>[1]consoCURRENT!G33224</f>
        <v>729000</v>
      </c>
      <c r="E1431" s="34">
        <f>[1]consoCURRENT!H33224</f>
        <v>234438.39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206393.76</v>
      </c>
      <c r="O1431" s="34">
        <f>[1]consoCURRENT!R33224</f>
        <v>28044.63</v>
      </c>
      <c r="P1431" s="34">
        <f>[1]consoCURRENT!S33224</f>
        <v>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 t="shared" ref="Z1431:Z1433" si="659">SUM(M1431:Y1431)</f>
        <v>234438.39</v>
      </c>
      <c r="AA1431" s="34">
        <f>D1431-Z1431</f>
        <v>494561.61</v>
      </c>
      <c r="AB1431" s="41">
        <f>Z1431/D1431</f>
        <v>0.32158901234567905</v>
      </c>
      <c r="AC1431" s="35"/>
      <c r="AE1431" s="37"/>
      <c r="AF1431" s="37"/>
    </row>
    <row r="1432" spans="1:32" s="36" customFormat="1" ht="18" customHeight="1" x14ac:dyDescent="0.2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 t="shared" si="659"/>
        <v>0</v>
      </c>
      <c r="AA1432" s="54">
        <f>D1432-Z1432</f>
        <v>0</v>
      </c>
      <c r="AB1432" s="55"/>
      <c r="AC1432" s="54"/>
      <c r="AE1432" s="37"/>
      <c r="AF1432" s="37"/>
    </row>
    <row r="1433" spans="1:32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 t="shared" si="659"/>
        <v>0</v>
      </c>
      <c r="AA1433" s="34">
        <f>D1433-Z1433</f>
        <v>0</v>
      </c>
      <c r="AB1433" s="41"/>
      <c r="AC1433" s="35"/>
      <c r="AE1433" s="37"/>
      <c r="AF1433" s="37"/>
    </row>
    <row r="1434" spans="1:32" s="36" customFormat="1" ht="18" customHeight="1" x14ac:dyDescent="0.25">
      <c r="A1434" s="42" t="s">
        <v>38</v>
      </c>
      <c r="B1434" s="43">
        <f t="shared" ref="B1434:AA1434" si="660">SUM(B1430:B1433)</f>
        <v>729000</v>
      </c>
      <c r="C1434" s="43">
        <f t="shared" si="660"/>
        <v>0</v>
      </c>
      <c r="D1434" s="43">
        <f t="shared" si="660"/>
        <v>729000</v>
      </c>
      <c r="E1434" s="43">
        <f t="shared" si="660"/>
        <v>234438.39</v>
      </c>
      <c r="F1434" s="43">
        <f t="shared" si="660"/>
        <v>0</v>
      </c>
      <c r="G1434" s="43">
        <f t="shared" si="660"/>
        <v>0</v>
      </c>
      <c r="H1434" s="43">
        <f t="shared" si="660"/>
        <v>0</v>
      </c>
      <c r="I1434" s="43">
        <f t="shared" si="660"/>
        <v>0</v>
      </c>
      <c r="J1434" s="43">
        <f t="shared" si="660"/>
        <v>0</v>
      </c>
      <c r="K1434" s="43">
        <f t="shared" si="660"/>
        <v>0</v>
      </c>
      <c r="L1434" s="43">
        <f t="shared" si="660"/>
        <v>0</v>
      </c>
      <c r="M1434" s="43">
        <f t="shared" si="660"/>
        <v>0</v>
      </c>
      <c r="N1434" s="43">
        <f t="shared" si="660"/>
        <v>206393.76</v>
      </c>
      <c r="O1434" s="43">
        <f t="shared" si="660"/>
        <v>28044.63</v>
      </c>
      <c r="P1434" s="43">
        <f t="shared" si="660"/>
        <v>0</v>
      </c>
      <c r="Q1434" s="43">
        <f t="shared" si="660"/>
        <v>0</v>
      </c>
      <c r="R1434" s="43">
        <f t="shared" si="660"/>
        <v>0</v>
      </c>
      <c r="S1434" s="43">
        <f t="shared" si="660"/>
        <v>0</v>
      </c>
      <c r="T1434" s="43">
        <f t="shared" si="660"/>
        <v>0</v>
      </c>
      <c r="U1434" s="43">
        <f t="shared" si="660"/>
        <v>0</v>
      </c>
      <c r="V1434" s="43">
        <f t="shared" si="660"/>
        <v>0</v>
      </c>
      <c r="W1434" s="43">
        <f t="shared" si="660"/>
        <v>0</v>
      </c>
      <c r="X1434" s="43">
        <f t="shared" si="660"/>
        <v>0</v>
      </c>
      <c r="Y1434" s="43">
        <f t="shared" si="660"/>
        <v>0</v>
      </c>
      <c r="Z1434" s="43">
        <f t="shared" si="660"/>
        <v>234438.39</v>
      </c>
      <c r="AA1434" s="43">
        <f t="shared" si="660"/>
        <v>494561.61</v>
      </c>
      <c r="AB1434" s="44">
        <f>Z1434/D1434</f>
        <v>0.32158901234567905</v>
      </c>
      <c r="AC1434" s="46"/>
      <c r="AE1434" s="37"/>
      <c r="AF1434" s="37"/>
    </row>
    <row r="1435" spans="1:32" s="36" customFormat="1" ht="14.45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 t="shared" ref="Z1435" si="661">SUM(M1435:Y1435)</f>
        <v>0</v>
      </c>
      <c r="AA1435" s="34">
        <f>D1435-Z1435</f>
        <v>0</v>
      </c>
      <c r="AB1435" s="41"/>
      <c r="AC1435" s="35"/>
      <c r="AE1435" s="37"/>
      <c r="AF1435" s="37"/>
    </row>
    <row r="1436" spans="1:32" s="36" customFormat="1" ht="18" customHeight="1" x14ac:dyDescent="0.25">
      <c r="A1436" s="42" t="s">
        <v>40</v>
      </c>
      <c r="B1436" s="43">
        <f t="shared" ref="B1436:AA1436" si="662">B1435+B1434</f>
        <v>729000</v>
      </c>
      <c r="C1436" s="43">
        <f t="shared" si="662"/>
        <v>0</v>
      </c>
      <c r="D1436" s="43">
        <f t="shared" si="662"/>
        <v>729000</v>
      </c>
      <c r="E1436" s="43">
        <f t="shared" si="662"/>
        <v>234438.39</v>
      </c>
      <c r="F1436" s="43">
        <f t="shared" si="662"/>
        <v>0</v>
      </c>
      <c r="G1436" s="43">
        <f t="shared" si="662"/>
        <v>0</v>
      </c>
      <c r="H1436" s="43">
        <f t="shared" si="662"/>
        <v>0</v>
      </c>
      <c r="I1436" s="43">
        <f t="shared" si="662"/>
        <v>0</v>
      </c>
      <c r="J1436" s="43">
        <f t="shared" si="662"/>
        <v>0</v>
      </c>
      <c r="K1436" s="43">
        <f t="shared" si="662"/>
        <v>0</v>
      </c>
      <c r="L1436" s="43">
        <f t="shared" si="662"/>
        <v>0</v>
      </c>
      <c r="M1436" s="43">
        <f t="shared" si="662"/>
        <v>0</v>
      </c>
      <c r="N1436" s="43">
        <f t="shared" si="662"/>
        <v>206393.76</v>
      </c>
      <c r="O1436" s="43">
        <f t="shared" si="662"/>
        <v>28044.63</v>
      </c>
      <c r="P1436" s="43">
        <f t="shared" si="662"/>
        <v>0</v>
      </c>
      <c r="Q1436" s="43">
        <f t="shared" si="662"/>
        <v>0</v>
      </c>
      <c r="R1436" s="43">
        <f t="shared" si="662"/>
        <v>0</v>
      </c>
      <c r="S1436" s="43">
        <f t="shared" si="662"/>
        <v>0</v>
      </c>
      <c r="T1436" s="43">
        <f t="shared" si="662"/>
        <v>0</v>
      </c>
      <c r="U1436" s="43">
        <f t="shared" si="662"/>
        <v>0</v>
      </c>
      <c r="V1436" s="43">
        <f t="shared" si="662"/>
        <v>0</v>
      </c>
      <c r="W1436" s="43">
        <f t="shared" si="662"/>
        <v>0</v>
      </c>
      <c r="X1436" s="43">
        <f t="shared" si="662"/>
        <v>0</v>
      </c>
      <c r="Y1436" s="43">
        <f t="shared" si="662"/>
        <v>0</v>
      </c>
      <c r="Z1436" s="43">
        <f t="shared" si="662"/>
        <v>234438.39</v>
      </c>
      <c r="AA1436" s="43">
        <f t="shared" si="662"/>
        <v>494561.61</v>
      </c>
      <c r="AB1436" s="44">
        <f>Z1436/D1436</f>
        <v>0.32158901234567905</v>
      </c>
      <c r="AC1436" s="46"/>
      <c r="AE1436" s="37"/>
      <c r="AF1436" s="37"/>
    </row>
    <row r="1437" spans="1:32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  <c r="AF1437" s="37"/>
    </row>
    <row r="1438" spans="1:32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  <c r="AF1438" s="37"/>
    </row>
    <row r="1439" spans="1:32" s="36" customFormat="1" ht="15" customHeight="1" x14ac:dyDescent="0.25">
      <c r="A1439" s="51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  <c r="AF1439" s="37"/>
    </row>
    <row r="1440" spans="1:32" s="36" customFormat="1" ht="18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  <c r="AF1440" s="37"/>
    </row>
    <row r="1441" spans="1:32" s="36" customFormat="1" ht="18" customHeight="1" x14ac:dyDescent="0.2">
      <c r="A1441" s="40" t="s">
        <v>35</v>
      </c>
      <c r="B1441" s="34">
        <f>[1]consoCURRENT!E33437</f>
        <v>937000</v>
      </c>
      <c r="C1441" s="34">
        <f>[1]consoCURRENT!F33437</f>
        <v>0</v>
      </c>
      <c r="D1441" s="34">
        <f>[1]consoCURRENT!G33437</f>
        <v>937000</v>
      </c>
      <c r="E1441" s="34">
        <f>[1]consoCURRENT!H33437</f>
        <v>90049.680000000008</v>
      </c>
      <c r="F1441" s="34">
        <f>[1]consoCURRENT!I33437</f>
        <v>0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26675.02</v>
      </c>
      <c r="O1441" s="34">
        <f>[1]consoCURRENT!R33437</f>
        <v>63374.66</v>
      </c>
      <c r="P1441" s="34">
        <f>[1]consoCURRENT!S33437</f>
        <v>0</v>
      </c>
      <c r="Q1441" s="34">
        <f>[1]consoCURRENT!T33437</f>
        <v>0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 t="shared" ref="Z1441:Z1443" si="663">SUM(M1441:Y1441)</f>
        <v>90049.680000000008</v>
      </c>
      <c r="AA1441" s="34">
        <f>D1441-Z1441</f>
        <v>846950.32</v>
      </c>
      <c r="AB1441" s="41">
        <f>Z1441/D1441</f>
        <v>9.6104247598719328E-2</v>
      </c>
      <c r="AC1441" s="35"/>
      <c r="AE1441" s="37"/>
      <c r="AF1441" s="37"/>
    </row>
    <row r="1442" spans="1:32" s="36" customFormat="1" ht="18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 t="shared" si="663"/>
        <v>0</v>
      </c>
      <c r="AA1442" s="34">
        <f>D1442-Z1442</f>
        <v>0</v>
      </c>
      <c r="AB1442" s="41"/>
      <c r="AC1442" s="35"/>
      <c r="AE1442" s="37"/>
      <c r="AF1442" s="37"/>
    </row>
    <row r="1443" spans="1:32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 t="shared" si="663"/>
        <v>0</v>
      </c>
      <c r="AA1443" s="34">
        <f>D1443-Z1443</f>
        <v>0</v>
      </c>
      <c r="AB1443" s="41"/>
      <c r="AC1443" s="35"/>
      <c r="AE1443" s="37"/>
      <c r="AF1443" s="37"/>
    </row>
    <row r="1444" spans="1:32" s="36" customFormat="1" ht="18" customHeight="1" x14ac:dyDescent="0.25">
      <c r="A1444" s="42" t="s">
        <v>38</v>
      </c>
      <c r="B1444" s="43">
        <f t="shared" ref="B1444:AA1444" si="664">SUM(B1440:B1443)</f>
        <v>937000</v>
      </c>
      <c r="C1444" s="43">
        <f t="shared" si="664"/>
        <v>0</v>
      </c>
      <c r="D1444" s="43">
        <f t="shared" si="664"/>
        <v>937000</v>
      </c>
      <c r="E1444" s="43">
        <f t="shared" si="664"/>
        <v>90049.680000000008</v>
      </c>
      <c r="F1444" s="43">
        <f t="shared" si="664"/>
        <v>0</v>
      </c>
      <c r="G1444" s="43">
        <f t="shared" si="664"/>
        <v>0</v>
      </c>
      <c r="H1444" s="43">
        <f t="shared" si="664"/>
        <v>0</v>
      </c>
      <c r="I1444" s="43">
        <f t="shared" si="664"/>
        <v>0</v>
      </c>
      <c r="J1444" s="43">
        <f t="shared" si="664"/>
        <v>0</v>
      </c>
      <c r="K1444" s="43">
        <f t="shared" si="664"/>
        <v>0</v>
      </c>
      <c r="L1444" s="43">
        <f t="shared" si="664"/>
        <v>0</v>
      </c>
      <c r="M1444" s="43">
        <f t="shared" si="664"/>
        <v>0</v>
      </c>
      <c r="N1444" s="43">
        <f t="shared" si="664"/>
        <v>26675.02</v>
      </c>
      <c r="O1444" s="43">
        <f t="shared" si="664"/>
        <v>63374.66</v>
      </c>
      <c r="P1444" s="43">
        <f t="shared" si="664"/>
        <v>0</v>
      </c>
      <c r="Q1444" s="43">
        <f t="shared" si="664"/>
        <v>0</v>
      </c>
      <c r="R1444" s="43">
        <f t="shared" si="664"/>
        <v>0</v>
      </c>
      <c r="S1444" s="43">
        <f t="shared" si="664"/>
        <v>0</v>
      </c>
      <c r="T1444" s="43">
        <f t="shared" si="664"/>
        <v>0</v>
      </c>
      <c r="U1444" s="43">
        <f t="shared" si="664"/>
        <v>0</v>
      </c>
      <c r="V1444" s="43">
        <f t="shared" si="664"/>
        <v>0</v>
      </c>
      <c r="W1444" s="43">
        <f t="shared" si="664"/>
        <v>0</v>
      </c>
      <c r="X1444" s="43">
        <f t="shared" si="664"/>
        <v>0</v>
      </c>
      <c r="Y1444" s="43">
        <f t="shared" si="664"/>
        <v>0</v>
      </c>
      <c r="Z1444" s="43">
        <f t="shared" si="664"/>
        <v>90049.680000000008</v>
      </c>
      <c r="AA1444" s="43">
        <f t="shared" si="664"/>
        <v>846950.32</v>
      </c>
      <c r="AB1444" s="44">
        <f>Z1444/D1444</f>
        <v>9.6104247598719328E-2</v>
      </c>
      <c r="AC1444" s="35"/>
      <c r="AE1444" s="37"/>
      <c r="AF1444" s="37"/>
    </row>
    <row r="1445" spans="1:32" s="36" customFormat="1" ht="18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 t="shared" ref="Z1445" si="665">SUM(M1445:Y1445)</f>
        <v>0</v>
      </c>
      <c r="AA1445" s="34">
        <f>D1445-Z1445</f>
        <v>0</v>
      </c>
      <c r="AB1445" s="41"/>
      <c r="AC1445" s="35"/>
      <c r="AE1445" s="37"/>
      <c r="AF1445" s="37"/>
    </row>
    <row r="1446" spans="1:32" s="36" customFormat="1" ht="18" customHeight="1" x14ac:dyDescent="0.25">
      <c r="A1446" s="42" t="s">
        <v>40</v>
      </c>
      <c r="B1446" s="43">
        <f t="shared" ref="B1446:AA1446" si="666">B1445+B1444</f>
        <v>937000</v>
      </c>
      <c r="C1446" s="43">
        <f t="shared" si="666"/>
        <v>0</v>
      </c>
      <c r="D1446" s="43">
        <f t="shared" si="666"/>
        <v>937000</v>
      </c>
      <c r="E1446" s="43">
        <f t="shared" si="666"/>
        <v>90049.680000000008</v>
      </c>
      <c r="F1446" s="43">
        <f t="shared" si="666"/>
        <v>0</v>
      </c>
      <c r="G1446" s="43">
        <f t="shared" si="666"/>
        <v>0</v>
      </c>
      <c r="H1446" s="43">
        <f t="shared" si="666"/>
        <v>0</v>
      </c>
      <c r="I1446" s="43">
        <f t="shared" si="666"/>
        <v>0</v>
      </c>
      <c r="J1446" s="43">
        <f t="shared" si="666"/>
        <v>0</v>
      </c>
      <c r="K1446" s="43">
        <f t="shared" si="666"/>
        <v>0</v>
      </c>
      <c r="L1446" s="43">
        <f t="shared" si="666"/>
        <v>0</v>
      </c>
      <c r="M1446" s="43">
        <f t="shared" si="666"/>
        <v>0</v>
      </c>
      <c r="N1446" s="43">
        <f t="shared" si="666"/>
        <v>26675.02</v>
      </c>
      <c r="O1446" s="43">
        <f t="shared" si="666"/>
        <v>63374.66</v>
      </c>
      <c r="P1446" s="43">
        <f t="shared" si="666"/>
        <v>0</v>
      </c>
      <c r="Q1446" s="43">
        <f t="shared" si="666"/>
        <v>0</v>
      </c>
      <c r="R1446" s="43">
        <f t="shared" si="666"/>
        <v>0</v>
      </c>
      <c r="S1446" s="43">
        <f t="shared" si="666"/>
        <v>0</v>
      </c>
      <c r="T1446" s="43">
        <f t="shared" si="666"/>
        <v>0</v>
      </c>
      <c r="U1446" s="43">
        <f t="shared" si="666"/>
        <v>0</v>
      </c>
      <c r="V1446" s="43">
        <f t="shared" si="666"/>
        <v>0</v>
      </c>
      <c r="W1446" s="43">
        <f t="shared" si="666"/>
        <v>0</v>
      </c>
      <c r="X1446" s="43">
        <f t="shared" si="666"/>
        <v>0</v>
      </c>
      <c r="Y1446" s="43">
        <f t="shared" si="666"/>
        <v>0</v>
      </c>
      <c r="Z1446" s="43">
        <f t="shared" si="666"/>
        <v>90049.680000000008</v>
      </c>
      <c r="AA1446" s="43">
        <f t="shared" si="666"/>
        <v>846950.32</v>
      </c>
      <c r="AB1446" s="44">
        <f>Z1446/D1446</f>
        <v>9.6104247598719328E-2</v>
      </c>
      <c r="AC1446" s="46"/>
      <c r="AE1446" s="37"/>
      <c r="AF1446" s="37"/>
    </row>
    <row r="1447" spans="1:32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  <c r="AF1447" s="37"/>
    </row>
    <row r="1448" spans="1:32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  <c r="AF1448" s="37"/>
    </row>
    <row r="1449" spans="1:32" s="36" customFormat="1" ht="15" customHeight="1" x14ac:dyDescent="0.25">
      <c r="A1449" s="51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  <c r="AF1449" s="37"/>
    </row>
    <row r="1450" spans="1:32" s="36" customFormat="1" ht="18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  <c r="AF1450" s="37"/>
    </row>
    <row r="1451" spans="1:32" s="36" customFormat="1" ht="18" customHeight="1" x14ac:dyDescent="0.2">
      <c r="A1451" s="40" t="s">
        <v>35</v>
      </c>
      <c r="B1451" s="34">
        <f>[1]consoCURRENT!E33650</f>
        <v>806000</v>
      </c>
      <c r="C1451" s="34">
        <f>[1]consoCURRENT!F33650</f>
        <v>0</v>
      </c>
      <c r="D1451" s="34">
        <f>[1]consoCURRENT!G33650</f>
        <v>806000</v>
      </c>
      <c r="E1451" s="34">
        <f>[1]consoCURRENT!H33650</f>
        <v>0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 t="shared" ref="Z1451:Z1453" si="667">SUM(M1451:Y1451)</f>
        <v>0</v>
      </c>
      <c r="AA1451" s="34">
        <f>D1451-Z1451</f>
        <v>806000</v>
      </c>
      <c r="AB1451" s="41">
        <f>Z1451/D1451</f>
        <v>0</v>
      </c>
      <c r="AC1451" s="35"/>
      <c r="AE1451" s="37"/>
      <c r="AF1451" s="37"/>
    </row>
    <row r="1452" spans="1:32" s="36" customFormat="1" ht="18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 t="shared" si="667"/>
        <v>0</v>
      </c>
      <c r="AA1452" s="34">
        <f>D1452-Z1452</f>
        <v>0</v>
      </c>
      <c r="AB1452" s="41"/>
      <c r="AC1452" s="35"/>
      <c r="AE1452" s="37"/>
      <c r="AF1452" s="37"/>
    </row>
    <row r="1453" spans="1:32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 t="shared" si="667"/>
        <v>0</v>
      </c>
      <c r="AA1453" s="34">
        <f>D1453-Z1453</f>
        <v>0</v>
      </c>
      <c r="AB1453" s="41"/>
      <c r="AC1453" s="35"/>
      <c r="AE1453" s="37"/>
      <c r="AF1453" s="37"/>
    </row>
    <row r="1454" spans="1:32" s="36" customFormat="1" ht="18" customHeight="1" x14ac:dyDescent="0.25">
      <c r="A1454" s="42" t="s">
        <v>38</v>
      </c>
      <c r="B1454" s="43">
        <f t="shared" ref="B1454:AA1454" si="668">SUM(B1450:B1453)</f>
        <v>806000</v>
      </c>
      <c r="C1454" s="43">
        <f t="shared" si="668"/>
        <v>0</v>
      </c>
      <c r="D1454" s="43">
        <f t="shared" si="668"/>
        <v>806000</v>
      </c>
      <c r="E1454" s="43">
        <f t="shared" si="668"/>
        <v>0</v>
      </c>
      <c r="F1454" s="43">
        <f t="shared" si="668"/>
        <v>0</v>
      </c>
      <c r="G1454" s="43">
        <f t="shared" si="668"/>
        <v>0</v>
      </c>
      <c r="H1454" s="43">
        <f t="shared" si="668"/>
        <v>0</v>
      </c>
      <c r="I1454" s="43">
        <f t="shared" si="668"/>
        <v>0</v>
      </c>
      <c r="J1454" s="43">
        <f t="shared" si="668"/>
        <v>0</v>
      </c>
      <c r="K1454" s="43">
        <f t="shared" si="668"/>
        <v>0</v>
      </c>
      <c r="L1454" s="43">
        <f t="shared" si="668"/>
        <v>0</v>
      </c>
      <c r="M1454" s="43">
        <f t="shared" si="668"/>
        <v>0</v>
      </c>
      <c r="N1454" s="43">
        <f t="shared" si="668"/>
        <v>0</v>
      </c>
      <c r="O1454" s="43">
        <f t="shared" si="668"/>
        <v>0</v>
      </c>
      <c r="P1454" s="43">
        <f t="shared" si="668"/>
        <v>0</v>
      </c>
      <c r="Q1454" s="43">
        <f t="shared" si="668"/>
        <v>0</v>
      </c>
      <c r="R1454" s="43">
        <f t="shared" si="668"/>
        <v>0</v>
      </c>
      <c r="S1454" s="43">
        <f t="shared" si="668"/>
        <v>0</v>
      </c>
      <c r="T1454" s="43">
        <f t="shared" si="668"/>
        <v>0</v>
      </c>
      <c r="U1454" s="43">
        <f t="shared" si="668"/>
        <v>0</v>
      </c>
      <c r="V1454" s="43">
        <f t="shared" si="668"/>
        <v>0</v>
      </c>
      <c r="W1454" s="43">
        <f t="shared" si="668"/>
        <v>0</v>
      </c>
      <c r="X1454" s="43">
        <f t="shared" si="668"/>
        <v>0</v>
      </c>
      <c r="Y1454" s="43">
        <f t="shared" si="668"/>
        <v>0</v>
      </c>
      <c r="Z1454" s="43">
        <f t="shared" si="668"/>
        <v>0</v>
      </c>
      <c r="AA1454" s="43">
        <f t="shared" si="668"/>
        <v>806000</v>
      </c>
      <c r="AB1454" s="44">
        <f>Z1454/D1454</f>
        <v>0</v>
      </c>
      <c r="AC1454" s="35"/>
      <c r="AE1454" s="37"/>
      <c r="AF1454" s="37"/>
    </row>
    <row r="1455" spans="1:32" s="36" customFormat="1" ht="18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 t="shared" ref="Z1455" si="669">SUM(M1455:Y1455)</f>
        <v>0</v>
      </c>
      <c r="AA1455" s="34">
        <f>D1455-Z1455</f>
        <v>0</v>
      </c>
      <c r="AB1455" s="41"/>
      <c r="AC1455" s="35"/>
      <c r="AE1455" s="37"/>
      <c r="AF1455" s="37"/>
    </row>
    <row r="1456" spans="1:32" s="36" customFormat="1" ht="18" customHeight="1" x14ac:dyDescent="0.25">
      <c r="A1456" s="42" t="s">
        <v>40</v>
      </c>
      <c r="B1456" s="43">
        <f t="shared" ref="B1456:AA1456" si="670">B1455+B1454</f>
        <v>806000</v>
      </c>
      <c r="C1456" s="43">
        <f t="shared" si="670"/>
        <v>0</v>
      </c>
      <c r="D1456" s="43">
        <f t="shared" si="670"/>
        <v>806000</v>
      </c>
      <c r="E1456" s="43">
        <f t="shared" si="670"/>
        <v>0</v>
      </c>
      <c r="F1456" s="43">
        <f t="shared" si="670"/>
        <v>0</v>
      </c>
      <c r="G1456" s="43">
        <f t="shared" si="670"/>
        <v>0</v>
      </c>
      <c r="H1456" s="43">
        <f t="shared" si="670"/>
        <v>0</v>
      </c>
      <c r="I1456" s="43">
        <f t="shared" si="670"/>
        <v>0</v>
      </c>
      <c r="J1456" s="43">
        <f t="shared" si="670"/>
        <v>0</v>
      </c>
      <c r="K1456" s="43">
        <f t="shared" si="670"/>
        <v>0</v>
      </c>
      <c r="L1456" s="43">
        <f t="shared" si="670"/>
        <v>0</v>
      </c>
      <c r="M1456" s="43">
        <f t="shared" si="670"/>
        <v>0</v>
      </c>
      <c r="N1456" s="43">
        <f t="shared" si="670"/>
        <v>0</v>
      </c>
      <c r="O1456" s="43">
        <f t="shared" si="670"/>
        <v>0</v>
      </c>
      <c r="P1456" s="43">
        <f t="shared" si="670"/>
        <v>0</v>
      </c>
      <c r="Q1456" s="43">
        <f t="shared" si="670"/>
        <v>0</v>
      </c>
      <c r="R1456" s="43">
        <f t="shared" si="670"/>
        <v>0</v>
      </c>
      <c r="S1456" s="43">
        <f t="shared" si="670"/>
        <v>0</v>
      </c>
      <c r="T1456" s="43">
        <f t="shared" si="670"/>
        <v>0</v>
      </c>
      <c r="U1456" s="43">
        <f t="shared" si="670"/>
        <v>0</v>
      </c>
      <c r="V1456" s="43">
        <f t="shared" si="670"/>
        <v>0</v>
      </c>
      <c r="W1456" s="43">
        <f t="shared" si="670"/>
        <v>0</v>
      </c>
      <c r="X1456" s="43">
        <f t="shared" si="670"/>
        <v>0</v>
      </c>
      <c r="Y1456" s="43">
        <f t="shared" si="670"/>
        <v>0</v>
      </c>
      <c r="Z1456" s="43">
        <f t="shared" si="670"/>
        <v>0</v>
      </c>
      <c r="AA1456" s="43">
        <f t="shared" si="670"/>
        <v>806000</v>
      </c>
      <c r="AB1456" s="44">
        <f>Z1456/D1456</f>
        <v>0</v>
      </c>
      <c r="AC1456" s="46"/>
      <c r="AE1456" s="37"/>
      <c r="AF1456" s="37"/>
    </row>
    <row r="1457" spans="1:32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  <c r="AF1457" s="37"/>
    </row>
    <row r="1458" spans="1:32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  <c r="AF1458" s="37"/>
    </row>
    <row r="1459" spans="1:32" s="36" customFormat="1" ht="15" customHeight="1" x14ac:dyDescent="0.25">
      <c r="A1459" s="51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  <c r="AF1459" s="37"/>
    </row>
    <row r="1460" spans="1:32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  <c r="AF1460" s="37"/>
    </row>
    <row r="1461" spans="1:32" s="36" customFormat="1" ht="18" customHeight="1" x14ac:dyDescent="0.2">
      <c r="A1461" s="40" t="s">
        <v>35</v>
      </c>
      <c r="B1461" s="34">
        <f>[1]consoCURRENT!E33863</f>
        <v>699000</v>
      </c>
      <c r="C1461" s="34">
        <f>[1]consoCURRENT!F33863</f>
        <v>0</v>
      </c>
      <c r="D1461" s="34">
        <f>[1]consoCURRENT!G33863</f>
        <v>699000</v>
      </c>
      <c r="E1461" s="34">
        <f>[1]consoCURRENT!H33863</f>
        <v>298102.71999999997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33575</v>
      </c>
      <c r="O1461" s="34">
        <f>[1]consoCURRENT!R33863</f>
        <v>264527.71999999997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 t="shared" ref="Z1461:Z1463" si="671">SUM(M1461:Y1461)</f>
        <v>298102.71999999997</v>
      </c>
      <c r="AA1461" s="34">
        <f>D1461-Z1461</f>
        <v>400897.28000000003</v>
      </c>
      <c r="AB1461" s="41">
        <f>Z1461/D1461</f>
        <v>0.42647027181688124</v>
      </c>
      <c r="AC1461" s="35"/>
      <c r="AE1461" s="37"/>
      <c r="AF1461" s="37"/>
    </row>
    <row r="1462" spans="1:32" s="36" customFormat="1" ht="18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 t="shared" si="671"/>
        <v>0</v>
      </c>
      <c r="AA1462" s="34">
        <f>D1462-Z1462</f>
        <v>0</v>
      </c>
      <c r="AB1462" s="41"/>
      <c r="AC1462" s="35"/>
      <c r="AE1462" s="37"/>
      <c r="AF1462" s="37"/>
    </row>
    <row r="1463" spans="1:32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 t="shared" si="671"/>
        <v>0</v>
      </c>
      <c r="AA1463" s="34">
        <f>D1463-Z1463</f>
        <v>0</v>
      </c>
      <c r="AB1463" s="41"/>
      <c r="AC1463" s="35"/>
      <c r="AE1463" s="37"/>
      <c r="AF1463" s="37"/>
    </row>
    <row r="1464" spans="1:32" s="36" customFormat="1" ht="18" customHeight="1" x14ac:dyDescent="0.25">
      <c r="A1464" s="42" t="s">
        <v>38</v>
      </c>
      <c r="B1464" s="43">
        <f t="shared" ref="B1464:AA1464" si="672">SUM(B1460:B1463)</f>
        <v>699000</v>
      </c>
      <c r="C1464" s="43">
        <f t="shared" si="672"/>
        <v>0</v>
      </c>
      <c r="D1464" s="43">
        <f t="shared" si="672"/>
        <v>699000</v>
      </c>
      <c r="E1464" s="43">
        <f t="shared" si="672"/>
        <v>298102.71999999997</v>
      </c>
      <c r="F1464" s="43">
        <f t="shared" si="672"/>
        <v>0</v>
      </c>
      <c r="G1464" s="43">
        <f t="shared" si="672"/>
        <v>0</v>
      </c>
      <c r="H1464" s="43">
        <f t="shared" si="672"/>
        <v>0</v>
      </c>
      <c r="I1464" s="43">
        <f t="shared" si="672"/>
        <v>0</v>
      </c>
      <c r="J1464" s="43">
        <f t="shared" si="672"/>
        <v>0</v>
      </c>
      <c r="K1464" s="43">
        <f t="shared" si="672"/>
        <v>0</v>
      </c>
      <c r="L1464" s="43">
        <f t="shared" si="672"/>
        <v>0</v>
      </c>
      <c r="M1464" s="43">
        <f t="shared" si="672"/>
        <v>0</v>
      </c>
      <c r="N1464" s="43">
        <f t="shared" si="672"/>
        <v>33575</v>
      </c>
      <c r="O1464" s="43">
        <f t="shared" si="672"/>
        <v>264527.71999999997</v>
      </c>
      <c r="P1464" s="43">
        <f t="shared" si="672"/>
        <v>0</v>
      </c>
      <c r="Q1464" s="43">
        <f t="shared" si="672"/>
        <v>0</v>
      </c>
      <c r="R1464" s="43">
        <f t="shared" si="672"/>
        <v>0</v>
      </c>
      <c r="S1464" s="43">
        <f t="shared" si="672"/>
        <v>0</v>
      </c>
      <c r="T1464" s="43">
        <f t="shared" si="672"/>
        <v>0</v>
      </c>
      <c r="U1464" s="43">
        <f t="shared" si="672"/>
        <v>0</v>
      </c>
      <c r="V1464" s="43">
        <f t="shared" si="672"/>
        <v>0</v>
      </c>
      <c r="W1464" s="43">
        <f t="shared" si="672"/>
        <v>0</v>
      </c>
      <c r="X1464" s="43">
        <f t="shared" si="672"/>
        <v>0</v>
      </c>
      <c r="Y1464" s="43">
        <f t="shared" si="672"/>
        <v>0</v>
      </c>
      <c r="Z1464" s="43">
        <f t="shared" si="672"/>
        <v>298102.71999999997</v>
      </c>
      <c r="AA1464" s="43">
        <f t="shared" si="672"/>
        <v>400897.28000000003</v>
      </c>
      <c r="AB1464" s="44">
        <f>Z1464/D1464</f>
        <v>0.42647027181688124</v>
      </c>
      <c r="AC1464" s="35"/>
      <c r="AE1464" s="37"/>
      <c r="AF1464" s="37"/>
    </row>
    <row r="1465" spans="1:32" s="36" customFormat="1" ht="18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 t="shared" ref="Z1465" si="673">SUM(M1465:Y1465)</f>
        <v>0</v>
      </c>
      <c r="AA1465" s="34">
        <f>D1465-Z1465</f>
        <v>0</v>
      </c>
      <c r="AB1465" s="41"/>
      <c r="AC1465" s="35"/>
      <c r="AE1465" s="37"/>
      <c r="AF1465" s="37"/>
    </row>
    <row r="1466" spans="1:32" s="36" customFormat="1" ht="18" customHeight="1" x14ac:dyDescent="0.25">
      <c r="A1466" s="42" t="s">
        <v>40</v>
      </c>
      <c r="B1466" s="43">
        <f t="shared" ref="B1466:AA1466" si="674">B1465+B1464</f>
        <v>699000</v>
      </c>
      <c r="C1466" s="43">
        <f t="shared" si="674"/>
        <v>0</v>
      </c>
      <c r="D1466" s="43">
        <f t="shared" si="674"/>
        <v>699000</v>
      </c>
      <c r="E1466" s="43">
        <f t="shared" si="674"/>
        <v>298102.71999999997</v>
      </c>
      <c r="F1466" s="43">
        <f t="shared" si="674"/>
        <v>0</v>
      </c>
      <c r="G1466" s="43">
        <f t="shared" si="674"/>
        <v>0</v>
      </c>
      <c r="H1466" s="43">
        <f t="shared" si="674"/>
        <v>0</v>
      </c>
      <c r="I1466" s="43">
        <f t="shared" si="674"/>
        <v>0</v>
      </c>
      <c r="J1466" s="43">
        <f t="shared" si="674"/>
        <v>0</v>
      </c>
      <c r="K1466" s="43">
        <f t="shared" si="674"/>
        <v>0</v>
      </c>
      <c r="L1466" s="43">
        <f t="shared" si="674"/>
        <v>0</v>
      </c>
      <c r="M1466" s="43">
        <f t="shared" si="674"/>
        <v>0</v>
      </c>
      <c r="N1466" s="43">
        <f t="shared" si="674"/>
        <v>33575</v>
      </c>
      <c r="O1466" s="43">
        <f t="shared" si="674"/>
        <v>264527.71999999997</v>
      </c>
      <c r="P1466" s="43">
        <f t="shared" si="674"/>
        <v>0</v>
      </c>
      <c r="Q1466" s="43">
        <f t="shared" si="674"/>
        <v>0</v>
      </c>
      <c r="R1466" s="43">
        <f t="shared" si="674"/>
        <v>0</v>
      </c>
      <c r="S1466" s="43">
        <f t="shared" si="674"/>
        <v>0</v>
      </c>
      <c r="T1466" s="43">
        <f t="shared" si="674"/>
        <v>0</v>
      </c>
      <c r="U1466" s="43">
        <f t="shared" si="674"/>
        <v>0</v>
      </c>
      <c r="V1466" s="43">
        <f t="shared" si="674"/>
        <v>0</v>
      </c>
      <c r="W1466" s="43">
        <f t="shared" si="674"/>
        <v>0</v>
      </c>
      <c r="X1466" s="43">
        <f t="shared" si="674"/>
        <v>0</v>
      </c>
      <c r="Y1466" s="43">
        <f t="shared" si="674"/>
        <v>0</v>
      </c>
      <c r="Z1466" s="43">
        <f t="shared" si="674"/>
        <v>298102.71999999997</v>
      </c>
      <c r="AA1466" s="43">
        <f t="shared" si="674"/>
        <v>400897.28000000003</v>
      </c>
      <c r="AB1466" s="44">
        <f>Z1466/D1466</f>
        <v>0.42647027181688124</v>
      </c>
      <c r="AC1466" s="46"/>
      <c r="AE1466" s="37"/>
      <c r="AF1466" s="37"/>
    </row>
    <row r="1467" spans="1:32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  <c r="AF1467" s="37"/>
    </row>
    <row r="1468" spans="1:32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  <c r="AF1468" s="37"/>
    </row>
    <row r="1469" spans="1:32" s="36" customFormat="1" ht="15" customHeight="1" x14ac:dyDescent="0.25">
      <c r="A1469" s="51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  <c r="AF1469" s="37"/>
    </row>
    <row r="1470" spans="1:32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  <c r="AF1470" s="37"/>
    </row>
    <row r="1471" spans="1:32" s="36" customFormat="1" ht="18" customHeight="1" x14ac:dyDescent="0.2">
      <c r="A1471" s="40" t="s">
        <v>35</v>
      </c>
      <c r="B1471" s="34">
        <f>[1]consoCURRENT!E34076</f>
        <v>785000</v>
      </c>
      <c r="C1471" s="34">
        <f>[1]consoCURRENT!F34076</f>
        <v>0</v>
      </c>
      <c r="D1471" s="34">
        <f>[1]consoCURRENT!G34076</f>
        <v>785000</v>
      </c>
      <c r="E1471" s="34">
        <f>[1]consoCURRENT!H34076</f>
        <v>39700</v>
      </c>
      <c r="F1471" s="34">
        <f>[1]consoCURRENT!I34076</f>
        <v>0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0</v>
      </c>
      <c r="O1471" s="34">
        <f>[1]consoCURRENT!R34076</f>
        <v>39700</v>
      </c>
      <c r="P1471" s="34">
        <f>[1]consoCURRENT!S34076</f>
        <v>0</v>
      </c>
      <c r="Q1471" s="34">
        <f>[1]consoCURRENT!T34076</f>
        <v>0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 t="shared" ref="Z1471:Z1473" si="675">SUM(M1471:Y1471)</f>
        <v>39700</v>
      </c>
      <c r="AA1471" s="34">
        <f>D1471-Z1471</f>
        <v>745300</v>
      </c>
      <c r="AB1471" s="41">
        <f>Z1471/D1471</f>
        <v>5.0573248407643309E-2</v>
      </c>
      <c r="AC1471" s="35"/>
      <c r="AE1471" s="37"/>
      <c r="AF1471" s="37"/>
    </row>
    <row r="1472" spans="1:32" s="36" customFormat="1" ht="18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 t="shared" si="675"/>
        <v>0</v>
      </c>
      <c r="AA1472" s="34">
        <f>D1472-Z1472</f>
        <v>0</v>
      </c>
      <c r="AB1472" s="41"/>
      <c r="AC1472" s="35"/>
      <c r="AE1472" s="37"/>
      <c r="AF1472" s="37"/>
    </row>
    <row r="1473" spans="1:32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 t="shared" si="675"/>
        <v>0</v>
      </c>
      <c r="AA1473" s="34">
        <f>D1473-Z1473</f>
        <v>0</v>
      </c>
      <c r="AB1473" s="41"/>
      <c r="AC1473" s="35"/>
      <c r="AE1473" s="37"/>
      <c r="AF1473" s="37"/>
    </row>
    <row r="1474" spans="1:32" s="36" customFormat="1" ht="18" customHeight="1" x14ac:dyDescent="0.25">
      <c r="A1474" s="42" t="s">
        <v>38</v>
      </c>
      <c r="B1474" s="43">
        <f t="shared" ref="B1474:AA1474" si="676">SUM(B1470:B1473)</f>
        <v>785000</v>
      </c>
      <c r="C1474" s="43">
        <f t="shared" si="676"/>
        <v>0</v>
      </c>
      <c r="D1474" s="43">
        <f t="shared" si="676"/>
        <v>785000</v>
      </c>
      <c r="E1474" s="43">
        <f t="shared" si="676"/>
        <v>39700</v>
      </c>
      <c r="F1474" s="43">
        <f t="shared" si="676"/>
        <v>0</v>
      </c>
      <c r="G1474" s="43">
        <f t="shared" si="676"/>
        <v>0</v>
      </c>
      <c r="H1474" s="43">
        <f t="shared" si="676"/>
        <v>0</v>
      </c>
      <c r="I1474" s="43">
        <f t="shared" si="676"/>
        <v>0</v>
      </c>
      <c r="J1474" s="43">
        <f t="shared" si="676"/>
        <v>0</v>
      </c>
      <c r="K1474" s="43">
        <f t="shared" si="676"/>
        <v>0</v>
      </c>
      <c r="L1474" s="43">
        <f t="shared" si="676"/>
        <v>0</v>
      </c>
      <c r="M1474" s="43">
        <f t="shared" si="676"/>
        <v>0</v>
      </c>
      <c r="N1474" s="43">
        <f t="shared" si="676"/>
        <v>0</v>
      </c>
      <c r="O1474" s="43">
        <f t="shared" si="676"/>
        <v>39700</v>
      </c>
      <c r="P1474" s="43">
        <f t="shared" si="676"/>
        <v>0</v>
      </c>
      <c r="Q1474" s="43">
        <f t="shared" si="676"/>
        <v>0</v>
      </c>
      <c r="R1474" s="43">
        <f t="shared" si="676"/>
        <v>0</v>
      </c>
      <c r="S1474" s="43">
        <f t="shared" si="676"/>
        <v>0</v>
      </c>
      <c r="T1474" s="43">
        <f t="shared" si="676"/>
        <v>0</v>
      </c>
      <c r="U1474" s="43">
        <f t="shared" si="676"/>
        <v>0</v>
      </c>
      <c r="V1474" s="43">
        <f t="shared" si="676"/>
        <v>0</v>
      </c>
      <c r="W1474" s="43">
        <f t="shared" si="676"/>
        <v>0</v>
      </c>
      <c r="X1474" s="43">
        <f t="shared" si="676"/>
        <v>0</v>
      </c>
      <c r="Y1474" s="43">
        <f t="shared" si="676"/>
        <v>0</v>
      </c>
      <c r="Z1474" s="43">
        <f t="shared" si="676"/>
        <v>39700</v>
      </c>
      <c r="AA1474" s="43">
        <f t="shared" si="676"/>
        <v>745300</v>
      </c>
      <c r="AB1474" s="44">
        <f>Z1474/D1474</f>
        <v>5.0573248407643309E-2</v>
      </c>
      <c r="AC1474" s="35"/>
      <c r="AE1474" s="37"/>
      <c r="AF1474" s="37"/>
    </row>
    <row r="1475" spans="1:32" s="36" customFormat="1" ht="18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 t="shared" ref="Z1475" si="677">SUM(M1475:Y1475)</f>
        <v>0</v>
      </c>
      <c r="AA1475" s="34">
        <f>D1475-Z1475</f>
        <v>0</v>
      </c>
      <c r="AB1475" s="41"/>
      <c r="AC1475" s="35"/>
      <c r="AE1475" s="37"/>
      <c r="AF1475" s="37"/>
    </row>
    <row r="1476" spans="1:32" s="36" customFormat="1" ht="18" customHeight="1" x14ac:dyDescent="0.25">
      <c r="A1476" s="42" t="s">
        <v>40</v>
      </c>
      <c r="B1476" s="43">
        <f t="shared" ref="B1476:AA1476" si="678">B1475+B1474</f>
        <v>785000</v>
      </c>
      <c r="C1476" s="43">
        <f t="shared" si="678"/>
        <v>0</v>
      </c>
      <c r="D1476" s="43">
        <f t="shared" si="678"/>
        <v>785000</v>
      </c>
      <c r="E1476" s="43">
        <f t="shared" si="678"/>
        <v>39700</v>
      </c>
      <c r="F1476" s="43">
        <f t="shared" si="678"/>
        <v>0</v>
      </c>
      <c r="G1476" s="43">
        <f t="shared" si="678"/>
        <v>0</v>
      </c>
      <c r="H1476" s="43">
        <f t="shared" si="678"/>
        <v>0</v>
      </c>
      <c r="I1476" s="43">
        <f t="shared" si="678"/>
        <v>0</v>
      </c>
      <c r="J1476" s="43">
        <f t="shared" si="678"/>
        <v>0</v>
      </c>
      <c r="K1476" s="43">
        <f t="shared" si="678"/>
        <v>0</v>
      </c>
      <c r="L1476" s="43">
        <f t="shared" si="678"/>
        <v>0</v>
      </c>
      <c r="M1476" s="43">
        <f t="shared" si="678"/>
        <v>0</v>
      </c>
      <c r="N1476" s="43">
        <f t="shared" si="678"/>
        <v>0</v>
      </c>
      <c r="O1476" s="43">
        <f t="shared" si="678"/>
        <v>39700</v>
      </c>
      <c r="P1476" s="43">
        <f t="shared" si="678"/>
        <v>0</v>
      </c>
      <c r="Q1476" s="43">
        <f t="shared" si="678"/>
        <v>0</v>
      </c>
      <c r="R1476" s="43">
        <f t="shared" si="678"/>
        <v>0</v>
      </c>
      <c r="S1476" s="43">
        <f t="shared" si="678"/>
        <v>0</v>
      </c>
      <c r="T1476" s="43">
        <f t="shared" si="678"/>
        <v>0</v>
      </c>
      <c r="U1476" s="43">
        <f t="shared" si="678"/>
        <v>0</v>
      </c>
      <c r="V1476" s="43">
        <f t="shared" si="678"/>
        <v>0</v>
      </c>
      <c r="W1476" s="43">
        <f t="shared" si="678"/>
        <v>0</v>
      </c>
      <c r="X1476" s="43">
        <f t="shared" si="678"/>
        <v>0</v>
      </c>
      <c r="Y1476" s="43">
        <f t="shared" si="678"/>
        <v>0</v>
      </c>
      <c r="Z1476" s="43">
        <f t="shared" si="678"/>
        <v>39700</v>
      </c>
      <c r="AA1476" s="43">
        <f t="shared" si="678"/>
        <v>745300</v>
      </c>
      <c r="AB1476" s="44">
        <f>Z1476/D1476</f>
        <v>5.0573248407643309E-2</v>
      </c>
      <c r="AC1476" s="46"/>
      <c r="AE1476" s="37"/>
      <c r="AF1476" s="37"/>
    </row>
    <row r="1477" spans="1:32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  <c r="AF1477" s="37"/>
    </row>
    <row r="1478" spans="1:32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  <c r="AF1478" s="37"/>
    </row>
    <row r="1479" spans="1:32" s="36" customFormat="1" ht="15" customHeight="1" x14ac:dyDescent="0.25">
      <c r="A1479" s="51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  <c r="AF1479" s="37"/>
    </row>
    <row r="1480" spans="1:32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  <c r="AF1480" s="37"/>
    </row>
    <row r="1481" spans="1:32" s="36" customFormat="1" ht="18" customHeight="1" x14ac:dyDescent="0.2">
      <c r="A1481" s="40" t="s">
        <v>35</v>
      </c>
      <c r="B1481" s="34">
        <f>[1]consoCURRENT!E34289</f>
        <v>931000</v>
      </c>
      <c r="C1481" s="34">
        <f>[1]consoCURRENT!F34289</f>
        <v>0</v>
      </c>
      <c r="D1481" s="34">
        <f>[1]consoCURRENT!G34289</f>
        <v>931000</v>
      </c>
      <c r="E1481" s="34">
        <f>[1]consoCURRENT!H34289</f>
        <v>122310.22</v>
      </c>
      <c r="F1481" s="34">
        <f>[1]consoCURRENT!I34289</f>
        <v>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56787.5</v>
      </c>
      <c r="O1481" s="34">
        <f>[1]consoCURRENT!R34289</f>
        <v>65522.720000000001</v>
      </c>
      <c r="P1481" s="34">
        <f>[1]consoCURRENT!S34289</f>
        <v>0</v>
      </c>
      <c r="Q1481" s="34">
        <f>[1]consoCURRENT!T34289</f>
        <v>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 t="shared" ref="Z1481:Z1483" si="679">SUM(M1481:Y1481)</f>
        <v>122310.22</v>
      </c>
      <c r="AA1481" s="34">
        <f>D1481-Z1481</f>
        <v>808689.78</v>
      </c>
      <c r="AB1481" s="41">
        <f>Z1481/D1481</f>
        <v>0.13137510204081632</v>
      </c>
      <c r="AC1481" s="35"/>
      <c r="AE1481" s="37"/>
      <c r="AF1481" s="37"/>
    </row>
    <row r="1482" spans="1:32" s="36" customFormat="1" ht="18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 t="shared" si="679"/>
        <v>0</v>
      </c>
      <c r="AA1482" s="34">
        <f>D1482-Z1482</f>
        <v>0</v>
      </c>
      <c r="AB1482" s="41"/>
      <c r="AC1482" s="35"/>
      <c r="AE1482" s="37"/>
      <c r="AF1482" s="37"/>
    </row>
    <row r="1483" spans="1:32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 t="shared" si="679"/>
        <v>0</v>
      </c>
      <c r="AA1483" s="34">
        <f>D1483-Z1483</f>
        <v>0</v>
      </c>
      <c r="AB1483" s="41"/>
      <c r="AC1483" s="35"/>
      <c r="AE1483" s="37"/>
      <c r="AF1483" s="37"/>
    </row>
    <row r="1484" spans="1:32" s="36" customFormat="1" ht="18" customHeight="1" x14ac:dyDescent="0.25">
      <c r="A1484" s="42" t="s">
        <v>38</v>
      </c>
      <c r="B1484" s="43">
        <f t="shared" ref="B1484:AA1484" si="680">SUM(B1480:B1483)</f>
        <v>931000</v>
      </c>
      <c r="C1484" s="43">
        <f t="shared" si="680"/>
        <v>0</v>
      </c>
      <c r="D1484" s="43">
        <f t="shared" si="680"/>
        <v>931000</v>
      </c>
      <c r="E1484" s="43">
        <f t="shared" si="680"/>
        <v>122310.22</v>
      </c>
      <c r="F1484" s="43">
        <f t="shared" si="680"/>
        <v>0</v>
      </c>
      <c r="G1484" s="43">
        <f t="shared" si="680"/>
        <v>0</v>
      </c>
      <c r="H1484" s="43">
        <f t="shared" si="680"/>
        <v>0</v>
      </c>
      <c r="I1484" s="43">
        <f t="shared" si="680"/>
        <v>0</v>
      </c>
      <c r="J1484" s="43">
        <f t="shared" si="680"/>
        <v>0</v>
      </c>
      <c r="K1484" s="43">
        <f t="shared" si="680"/>
        <v>0</v>
      </c>
      <c r="L1484" s="43">
        <f t="shared" si="680"/>
        <v>0</v>
      </c>
      <c r="M1484" s="43">
        <f t="shared" si="680"/>
        <v>0</v>
      </c>
      <c r="N1484" s="43">
        <f t="shared" si="680"/>
        <v>56787.5</v>
      </c>
      <c r="O1484" s="43">
        <f t="shared" si="680"/>
        <v>65522.720000000001</v>
      </c>
      <c r="P1484" s="43">
        <f t="shared" si="680"/>
        <v>0</v>
      </c>
      <c r="Q1484" s="43">
        <f t="shared" si="680"/>
        <v>0</v>
      </c>
      <c r="R1484" s="43">
        <f t="shared" si="680"/>
        <v>0</v>
      </c>
      <c r="S1484" s="43">
        <f t="shared" si="680"/>
        <v>0</v>
      </c>
      <c r="T1484" s="43">
        <f t="shared" si="680"/>
        <v>0</v>
      </c>
      <c r="U1484" s="43">
        <f t="shared" si="680"/>
        <v>0</v>
      </c>
      <c r="V1484" s="43">
        <f t="shared" si="680"/>
        <v>0</v>
      </c>
      <c r="W1484" s="43">
        <f t="shared" si="680"/>
        <v>0</v>
      </c>
      <c r="X1484" s="43">
        <f t="shared" si="680"/>
        <v>0</v>
      </c>
      <c r="Y1484" s="43">
        <f t="shared" si="680"/>
        <v>0</v>
      </c>
      <c r="Z1484" s="43">
        <f t="shared" si="680"/>
        <v>122310.22</v>
      </c>
      <c r="AA1484" s="43">
        <f t="shared" si="680"/>
        <v>808689.78</v>
      </c>
      <c r="AB1484" s="44">
        <f>Z1484/D1484</f>
        <v>0.13137510204081632</v>
      </c>
      <c r="AC1484" s="35"/>
      <c r="AE1484" s="37"/>
      <c r="AF1484" s="37"/>
    </row>
    <row r="1485" spans="1:32" s="36" customFormat="1" ht="18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 t="shared" ref="Z1485" si="681">SUM(M1485:Y1485)</f>
        <v>0</v>
      </c>
      <c r="AA1485" s="34">
        <f>D1485-Z1485</f>
        <v>0</v>
      </c>
      <c r="AB1485" s="41"/>
      <c r="AC1485" s="35"/>
      <c r="AE1485" s="37"/>
      <c r="AF1485" s="37"/>
    </row>
    <row r="1486" spans="1:32" s="36" customFormat="1" ht="18" customHeight="1" x14ac:dyDescent="0.25">
      <c r="A1486" s="42" t="s">
        <v>40</v>
      </c>
      <c r="B1486" s="43">
        <f t="shared" ref="B1486:AA1486" si="682">B1485+B1484</f>
        <v>931000</v>
      </c>
      <c r="C1486" s="43">
        <f t="shared" si="682"/>
        <v>0</v>
      </c>
      <c r="D1486" s="43">
        <f t="shared" si="682"/>
        <v>931000</v>
      </c>
      <c r="E1486" s="43">
        <f t="shared" si="682"/>
        <v>122310.22</v>
      </c>
      <c r="F1486" s="43">
        <f t="shared" si="682"/>
        <v>0</v>
      </c>
      <c r="G1486" s="43">
        <f t="shared" si="682"/>
        <v>0</v>
      </c>
      <c r="H1486" s="43">
        <f t="shared" si="682"/>
        <v>0</v>
      </c>
      <c r="I1486" s="43">
        <f t="shared" si="682"/>
        <v>0</v>
      </c>
      <c r="J1486" s="43">
        <f t="shared" si="682"/>
        <v>0</v>
      </c>
      <c r="K1486" s="43">
        <f t="shared" si="682"/>
        <v>0</v>
      </c>
      <c r="L1486" s="43">
        <f t="shared" si="682"/>
        <v>0</v>
      </c>
      <c r="M1486" s="43">
        <f t="shared" si="682"/>
        <v>0</v>
      </c>
      <c r="N1486" s="43">
        <f t="shared" si="682"/>
        <v>56787.5</v>
      </c>
      <c r="O1486" s="43">
        <f t="shared" si="682"/>
        <v>65522.720000000001</v>
      </c>
      <c r="P1486" s="43">
        <f t="shared" si="682"/>
        <v>0</v>
      </c>
      <c r="Q1486" s="43">
        <f t="shared" si="682"/>
        <v>0</v>
      </c>
      <c r="R1486" s="43">
        <f t="shared" si="682"/>
        <v>0</v>
      </c>
      <c r="S1486" s="43">
        <f t="shared" si="682"/>
        <v>0</v>
      </c>
      <c r="T1486" s="43">
        <f t="shared" si="682"/>
        <v>0</v>
      </c>
      <c r="U1486" s="43">
        <f t="shared" si="682"/>
        <v>0</v>
      </c>
      <c r="V1486" s="43">
        <f t="shared" si="682"/>
        <v>0</v>
      </c>
      <c r="W1486" s="43">
        <f t="shared" si="682"/>
        <v>0</v>
      </c>
      <c r="X1486" s="43">
        <f t="shared" si="682"/>
        <v>0</v>
      </c>
      <c r="Y1486" s="43">
        <f t="shared" si="682"/>
        <v>0</v>
      </c>
      <c r="Z1486" s="43">
        <f t="shared" si="682"/>
        <v>122310.22</v>
      </c>
      <c r="AA1486" s="43">
        <f t="shared" si="682"/>
        <v>808689.78</v>
      </c>
      <c r="AB1486" s="44">
        <f>Z1486/D1486</f>
        <v>0.13137510204081632</v>
      </c>
      <c r="AC1486" s="46"/>
      <c r="AE1486" s="37"/>
      <c r="AF1486" s="37"/>
    </row>
    <row r="1487" spans="1:32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  <c r="AF1487" s="37"/>
    </row>
    <row r="1488" spans="1:32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  <c r="AF1488" s="37"/>
    </row>
    <row r="1489" spans="1:32" s="36" customFormat="1" ht="15" customHeight="1" x14ac:dyDescent="0.25">
      <c r="A1489" s="51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  <c r="AF1489" s="37"/>
    </row>
    <row r="1490" spans="1:32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  <c r="AF1490" s="37"/>
    </row>
    <row r="1491" spans="1:32" s="36" customFormat="1" ht="18" customHeight="1" x14ac:dyDescent="0.2">
      <c r="A1491" s="40" t="s">
        <v>35</v>
      </c>
      <c r="B1491" s="34">
        <f>[1]consoCURRENT!E34502</f>
        <v>960000</v>
      </c>
      <c r="C1491" s="34">
        <f>[1]consoCURRENT!F34502</f>
        <v>0</v>
      </c>
      <c r="D1491" s="34">
        <f>[1]consoCURRENT!G34502</f>
        <v>960000</v>
      </c>
      <c r="E1491" s="34">
        <f>[1]consoCURRENT!H34502</f>
        <v>414469.02</v>
      </c>
      <c r="F1491" s="34">
        <f>[1]consoCURRENT!I34502</f>
        <v>0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34852.57</v>
      </c>
      <c r="O1491" s="34">
        <f>[1]consoCURRENT!R34502</f>
        <v>379616.45</v>
      </c>
      <c r="P1491" s="34">
        <f>[1]consoCURRENT!S34502</f>
        <v>0</v>
      </c>
      <c r="Q1491" s="34">
        <f>[1]consoCURRENT!T34502</f>
        <v>0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 t="shared" ref="Z1491:Z1493" si="683">SUM(M1491:Y1491)</f>
        <v>414469.02</v>
      </c>
      <c r="AA1491" s="34">
        <f>D1491-Z1491</f>
        <v>545530.98</v>
      </c>
      <c r="AB1491" s="41">
        <f>Z1491/D1491</f>
        <v>0.43173856250000003</v>
      </c>
      <c r="AC1491" s="35"/>
      <c r="AE1491" s="37"/>
      <c r="AF1491" s="37"/>
    </row>
    <row r="1492" spans="1:32" s="36" customFormat="1" ht="18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 t="shared" si="683"/>
        <v>0</v>
      </c>
      <c r="AA1492" s="34">
        <f>D1492-Z1492</f>
        <v>0</v>
      </c>
      <c r="AB1492" s="41"/>
      <c r="AC1492" s="35"/>
      <c r="AE1492" s="37"/>
      <c r="AF1492" s="37"/>
    </row>
    <row r="1493" spans="1:32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 t="shared" si="683"/>
        <v>0</v>
      </c>
      <c r="AA1493" s="34">
        <f>D1493-Z1493</f>
        <v>0</v>
      </c>
      <c r="AB1493" s="41"/>
      <c r="AC1493" s="35"/>
      <c r="AE1493" s="37"/>
      <c r="AF1493" s="37"/>
    </row>
    <row r="1494" spans="1:32" s="36" customFormat="1" ht="18" customHeight="1" x14ac:dyDescent="0.25">
      <c r="A1494" s="42" t="s">
        <v>38</v>
      </c>
      <c r="B1494" s="43">
        <f t="shared" ref="B1494:AA1494" si="684">SUM(B1490:B1493)</f>
        <v>960000</v>
      </c>
      <c r="C1494" s="43">
        <f t="shared" si="684"/>
        <v>0</v>
      </c>
      <c r="D1494" s="43">
        <f t="shared" si="684"/>
        <v>960000</v>
      </c>
      <c r="E1494" s="43">
        <f t="shared" si="684"/>
        <v>414469.02</v>
      </c>
      <c r="F1494" s="43">
        <f t="shared" si="684"/>
        <v>0</v>
      </c>
      <c r="G1494" s="43">
        <f t="shared" si="684"/>
        <v>0</v>
      </c>
      <c r="H1494" s="43">
        <f t="shared" si="684"/>
        <v>0</v>
      </c>
      <c r="I1494" s="43">
        <f t="shared" si="684"/>
        <v>0</v>
      </c>
      <c r="J1494" s="43">
        <f t="shared" si="684"/>
        <v>0</v>
      </c>
      <c r="K1494" s="43">
        <f t="shared" si="684"/>
        <v>0</v>
      </c>
      <c r="L1494" s="43">
        <f t="shared" si="684"/>
        <v>0</v>
      </c>
      <c r="M1494" s="43">
        <f t="shared" si="684"/>
        <v>0</v>
      </c>
      <c r="N1494" s="43">
        <f t="shared" si="684"/>
        <v>34852.57</v>
      </c>
      <c r="O1494" s="43">
        <f t="shared" si="684"/>
        <v>379616.45</v>
      </c>
      <c r="P1494" s="43">
        <f t="shared" si="684"/>
        <v>0</v>
      </c>
      <c r="Q1494" s="43">
        <f t="shared" si="684"/>
        <v>0</v>
      </c>
      <c r="R1494" s="43">
        <f t="shared" si="684"/>
        <v>0</v>
      </c>
      <c r="S1494" s="43">
        <f t="shared" si="684"/>
        <v>0</v>
      </c>
      <c r="T1494" s="43">
        <f t="shared" si="684"/>
        <v>0</v>
      </c>
      <c r="U1494" s="43">
        <f t="shared" si="684"/>
        <v>0</v>
      </c>
      <c r="V1494" s="43">
        <f t="shared" si="684"/>
        <v>0</v>
      </c>
      <c r="W1494" s="43">
        <f t="shared" si="684"/>
        <v>0</v>
      </c>
      <c r="X1494" s="43">
        <f t="shared" si="684"/>
        <v>0</v>
      </c>
      <c r="Y1494" s="43">
        <f t="shared" si="684"/>
        <v>0</v>
      </c>
      <c r="Z1494" s="43">
        <f t="shared" si="684"/>
        <v>414469.02</v>
      </c>
      <c r="AA1494" s="43">
        <f t="shared" si="684"/>
        <v>545530.98</v>
      </c>
      <c r="AB1494" s="44">
        <f>Z1494/D1494</f>
        <v>0.43173856250000003</v>
      </c>
      <c r="AC1494" s="35"/>
      <c r="AE1494" s="37"/>
      <c r="AF1494" s="37"/>
    </row>
    <row r="1495" spans="1:32" s="36" customFormat="1" ht="18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 t="shared" ref="Z1495" si="685">SUM(M1495:Y1495)</f>
        <v>0</v>
      </c>
      <c r="AA1495" s="34">
        <f>D1495-Z1495</f>
        <v>0</v>
      </c>
      <c r="AB1495" s="41"/>
      <c r="AC1495" s="35"/>
      <c r="AE1495" s="37"/>
      <c r="AF1495" s="37"/>
    </row>
    <row r="1496" spans="1:32" s="36" customFormat="1" ht="18" customHeight="1" x14ac:dyDescent="0.25">
      <c r="A1496" s="42" t="s">
        <v>40</v>
      </c>
      <c r="B1496" s="43">
        <f t="shared" ref="B1496:AA1496" si="686">B1495+B1494</f>
        <v>960000</v>
      </c>
      <c r="C1496" s="43">
        <f t="shared" si="686"/>
        <v>0</v>
      </c>
      <c r="D1496" s="43">
        <f t="shared" si="686"/>
        <v>960000</v>
      </c>
      <c r="E1496" s="43">
        <f t="shared" si="686"/>
        <v>414469.02</v>
      </c>
      <c r="F1496" s="43">
        <f t="shared" si="686"/>
        <v>0</v>
      </c>
      <c r="G1496" s="43">
        <f t="shared" si="686"/>
        <v>0</v>
      </c>
      <c r="H1496" s="43">
        <f t="shared" si="686"/>
        <v>0</v>
      </c>
      <c r="I1496" s="43">
        <f t="shared" si="686"/>
        <v>0</v>
      </c>
      <c r="J1496" s="43">
        <f t="shared" si="686"/>
        <v>0</v>
      </c>
      <c r="K1496" s="43">
        <f t="shared" si="686"/>
        <v>0</v>
      </c>
      <c r="L1496" s="43">
        <f t="shared" si="686"/>
        <v>0</v>
      </c>
      <c r="M1496" s="43">
        <f t="shared" si="686"/>
        <v>0</v>
      </c>
      <c r="N1496" s="43">
        <f t="shared" si="686"/>
        <v>34852.57</v>
      </c>
      <c r="O1496" s="43">
        <f t="shared" si="686"/>
        <v>379616.45</v>
      </c>
      <c r="P1496" s="43">
        <f t="shared" si="686"/>
        <v>0</v>
      </c>
      <c r="Q1496" s="43">
        <f t="shared" si="686"/>
        <v>0</v>
      </c>
      <c r="R1496" s="43">
        <f t="shared" si="686"/>
        <v>0</v>
      </c>
      <c r="S1496" s="43">
        <f t="shared" si="686"/>
        <v>0</v>
      </c>
      <c r="T1496" s="43">
        <f t="shared" si="686"/>
        <v>0</v>
      </c>
      <c r="U1496" s="43">
        <f t="shared" si="686"/>
        <v>0</v>
      </c>
      <c r="V1496" s="43">
        <f t="shared" si="686"/>
        <v>0</v>
      </c>
      <c r="W1496" s="43">
        <f t="shared" si="686"/>
        <v>0</v>
      </c>
      <c r="X1496" s="43">
        <f t="shared" si="686"/>
        <v>0</v>
      </c>
      <c r="Y1496" s="43">
        <f t="shared" si="686"/>
        <v>0</v>
      </c>
      <c r="Z1496" s="43">
        <f t="shared" si="686"/>
        <v>414469.02</v>
      </c>
      <c r="AA1496" s="43">
        <f t="shared" si="686"/>
        <v>545530.98</v>
      </c>
      <c r="AB1496" s="44">
        <f>Z1496/D1496</f>
        <v>0.43173856250000003</v>
      </c>
      <c r="AC1496" s="46"/>
      <c r="AE1496" s="37"/>
      <c r="AF1496" s="37"/>
    </row>
    <row r="1497" spans="1:32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  <c r="AF1497" s="37"/>
    </row>
    <row r="1498" spans="1:32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  <c r="AF1498" s="37"/>
    </row>
    <row r="1499" spans="1:32" s="36" customFormat="1" ht="15" customHeight="1" x14ac:dyDescent="0.25">
      <c r="A1499" s="51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  <c r="AF1499" s="37"/>
    </row>
    <row r="1500" spans="1:32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  <c r="AF1500" s="37"/>
    </row>
    <row r="1501" spans="1:32" s="36" customFormat="1" ht="18" customHeight="1" x14ac:dyDescent="0.2">
      <c r="A1501" s="40" t="s">
        <v>35</v>
      </c>
      <c r="B1501" s="34">
        <f>[1]consoCURRENT!E34715</f>
        <v>896000</v>
      </c>
      <c r="C1501" s="34">
        <f>[1]consoCURRENT!F34715</f>
        <v>0</v>
      </c>
      <c r="D1501" s="34">
        <f>[1]consoCURRENT!G34715</f>
        <v>896000</v>
      </c>
      <c r="E1501" s="34">
        <f>[1]consoCURRENT!H34715</f>
        <v>0</v>
      </c>
      <c r="F1501" s="34">
        <f>[1]consoCURRENT!I34715</f>
        <v>0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0</v>
      </c>
      <c r="P1501" s="34">
        <f>[1]consoCURRENT!S34715</f>
        <v>0</v>
      </c>
      <c r="Q1501" s="34">
        <f>[1]consoCURRENT!T34715</f>
        <v>0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 t="shared" ref="Z1501:Z1503" si="687">SUM(M1501:Y1501)</f>
        <v>0</v>
      </c>
      <c r="AA1501" s="34">
        <f>D1501-Z1501</f>
        <v>896000</v>
      </c>
      <c r="AB1501" s="41">
        <f>Z1501/D1501</f>
        <v>0</v>
      </c>
      <c r="AC1501" s="35"/>
      <c r="AE1501" s="37"/>
      <c r="AF1501" s="37"/>
    </row>
    <row r="1502" spans="1:32" s="36" customFormat="1" ht="18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 t="shared" si="687"/>
        <v>0</v>
      </c>
      <c r="AA1502" s="34">
        <f>D1502-Z1502</f>
        <v>0</v>
      </c>
      <c r="AB1502" s="41"/>
      <c r="AC1502" s="35"/>
      <c r="AE1502" s="37"/>
      <c r="AF1502" s="37"/>
    </row>
    <row r="1503" spans="1:32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 t="shared" si="687"/>
        <v>0</v>
      </c>
      <c r="AA1503" s="34">
        <f>D1503-Z1503</f>
        <v>0</v>
      </c>
      <c r="AB1503" s="41"/>
      <c r="AC1503" s="35"/>
      <c r="AE1503" s="37"/>
      <c r="AF1503" s="37"/>
    </row>
    <row r="1504" spans="1:32" s="36" customFormat="1" ht="18" customHeight="1" x14ac:dyDescent="0.25">
      <c r="A1504" s="42" t="s">
        <v>38</v>
      </c>
      <c r="B1504" s="43">
        <f t="shared" ref="B1504:AA1504" si="688">SUM(B1500:B1503)</f>
        <v>896000</v>
      </c>
      <c r="C1504" s="43">
        <f t="shared" si="688"/>
        <v>0</v>
      </c>
      <c r="D1504" s="43">
        <f t="shared" si="688"/>
        <v>896000</v>
      </c>
      <c r="E1504" s="43">
        <f t="shared" si="688"/>
        <v>0</v>
      </c>
      <c r="F1504" s="43">
        <f t="shared" si="688"/>
        <v>0</v>
      </c>
      <c r="G1504" s="43">
        <f t="shared" si="688"/>
        <v>0</v>
      </c>
      <c r="H1504" s="43">
        <f t="shared" si="688"/>
        <v>0</v>
      </c>
      <c r="I1504" s="43">
        <f t="shared" si="688"/>
        <v>0</v>
      </c>
      <c r="J1504" s="43">
        <f t="shared" si="688"/>
        <v>0</v>
      </c>
      <c r="K1504" s="43">
        <f t="shared" si="688"/>
        <v>0</v>
      </c>
      <c r="L1504" s="43">
        <f t="shared" si="688"/>
        <v>0</v>
      </c>
      <c r="M1504" s="43">
        <f t="shared" si="688"/>
        <v>0</v>
      </c>
      <c r="N1504" s="43">
        <f t="shared" si="688"/>
        <v>0</v>
      </c>
      <c r="O1504" s="43">
        <f t="shared" si="688"/>
        <v>0</v>
      </c>
      <c r="P1504" s="43">
        <f t="shared" si="688"/>
        <v>0</v>
      </c>
      <c r="Q1504" s="43">
        <f t="shared" si="688"/>
        <v>0</v>
      </c>
      <c r="R1504" s="43">
        <f t="shared" si="688"/>
        <v>0</v>
      </c>
      <c r="S1504" s="43">
        <f t="shared" si="688"/>
        <v>0</v>
      </c>
      <c r="T1504" s="43">
        <f t="shared" si="688"/>
        <v>0</v>
      </c>
      <c r="U1504" s="43">
        <f t="shared" si="688"/>
        <v>0</v>
      </c>
      <c r="V1504" s="43">
        <f t="shared" si="688"/>
        <v>0</v>
      </c>
      <c r="W1504" s="43">
        <f t="shared" si="688"/>
        <v>0</v>
      </c>
      <c r="X1504" s="43">
        <f t="shared" si="688"/>
        <v>0</v>
      </c>
      <c r="Y1504" s="43">
        <f t="shared" si="688"/>
        <v>0</v>
      </c>
      <c r="Z1504" s="43">
        <f t="shared" si="688"/>
        <v>0</v>
      </c>
      <c r="AA1504" s="43">
        <f t="shared" si="688"/>
        <v>896000</v>
      </c>
      <c r="AB1504" s="44">
        <f>Z1504/D1504</f>
        <v>0</v>
      </c>
      <c r="AC1504" s="35"/>
      <c r="AE1504" s="37"/>
      <c r="AF1504" s="37"/>
    </row>
    <row r="1505" spans="1:32" s="36" customFormat="1" ht="18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 t="shared" ref="Z1505" si="689">SUM(M1505:Y1505)</f>
        <v>0</v>
      </c>
      <c r="AA1505" s="34">
        <f>D1505-Z1505</f>
        <v>0</v>
      </c>
      <c r="AB1505" s="41"/>
      <c r="AC1505" s="35"/>
      <c r="AE1505" s="37"/>
      <c r="AF1505" s="37"/>
    </row>
    <row r="1506" spans="1:32" s="36" customFormat="1" ht="18" customHeight="1" x14ac:dyDescent="0.25">
      <c r="A1506" s="42" t="s">
        <v>40</v>
      </c>
      <c r="B1506" s="43">
        <f t="shared" ref="B1506:AA1506" si="690">B1505+B1504</f>
        <v>896000</v>
      </c>
      <c r="C1506" s="43">
        <f t="shared" si="690"/>
        <v>0</v>
      </c>
      <c r="D1506" s="43">
        <f t="shared" si="690"/>
        <v>896000</v>
      </c>
      <c r="E1506" s="43">
        <f t="shared" si="690"/>
        <v>0</v>
      </c>
      <c r="F1506" s="43">
        <f t="shared" si="690"/>
        <v>0</v>
      </c>
      <c r="G1506" s="43">
        <f t="shared" si="690"/>
        <v>0</v>
      </c>
      <c r="H1506" s="43">
        <f t="shared" si="690"/>
        <v>0</v>
      </c>
      <c r="I1506" s="43">
        <f t="shared" si="690"/>
        <v>0</v>
      </c>
      <c r="J1506" s="43">
        <f t="shared" si="690"/>
        <v>0</v>
      </c>
      <c r="K1506" s="43">
        <f t="shared" si="690"/>
        <v>0</v>
      </c>
      <c r="L1506" s="43">
        <f t="shared" si="690"/>
        <v>0</v>
      </c>
      <c r="M1506" s="43">
        <f t="shared" si="690"/>
        <v>0</v>
      </c>
      <c r="N1506" s="43">
        <f t="shared" si="690"/>
        <v>0</v>
      </c>
      <c r="O1506" s="43">
        <f t="shared" si="690"/>
        <v>0</v>
      </c>
      <c r="P1506" s="43">
        <f t="shared" si="690"/>
        <v>0</v>
      </c>
      <c r="Q1506" s="43">
        <f t="shared" si="690"/>
        <v>0</v>
      </c>
      <c r="R1506" s="43">
        <f t="shared" si="690"/>
        <v>0</v>
      </c>
      <c r="S1506" s="43">
        <f t="shared" si="690"/>
        <v>0</v>
      </c>
      <c r="T1506" s="43">
        <f t="shared" si="690"/>
        <v>0</v>
      </c>
      <c r="U1506" s="43">
        <f t="shared" si="690"/>
        <v>0</v>
      </c>
      <c r="V1506" s="43">
        <f t="shared" si="690"/>
        <v>0</v>
      </c>
      <c r="W1506" s="43">
        <f t="shared" si="690"/>
        <v>0</v>
      </c>
      <c r="X1506" s="43">
        <f t="shared" si="690"/>
        <v>0</v>
      </c>
      <c r="Y1506" s="43">
        <f t="shared" si="690"/>
        <v>0</v>
      </c>
      <c r="Z1506" s="43">
        <f t="shared" si="690"/>
        <v>0</v>
      </c>
      <c r="AA1506" s="43">
        <f t="shared" si="690"/>
        <v>896000</v>
      </c>
      <c r="AB1506" s="44">
        <f>Z1506/D1506</f>
        <v>0</v>
      </c>
      <c r="AC1506" s="46"/>
      <c r="AE1506" s="37"/>
      <c r="AF1506" s="37"/>
    </row>
    <row r="1507" spans="1:32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  <c r="AF1507" s="37"/>
    </row>
    <row r="1508" spans="1:32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  <c r="AF1508" s="37"/>
    </row>
    <row r="1509" spans="1:32" s="36" customFormat="1" ht="15" customHeight="1" x14ac:dyDescent="0.25">
      <c r="A1509" s="51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  <c r="AF1509" s="37"/>
    </row>
    <row r="1510" spans="1:32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  <c r="AF1510" s="37"/>
    </row>
    <row r="1511" spans="1:32" s="36" customFormat="1" ht="18" customHeight="1" x14ac:dyDescent="0.2">
      <c r="A1511" s="40" t="s">
        <v>35</v>
      </c>
      <c r="B1511" s="34">
        <f>[1]consoCURRENT!E34928</f>
        <v>1112000</v>
      </c>
      <c r="C1511" s="34">
        <f>[1]consoCURRENT!F34928</f>
        <v>0</v>
      </c>
      <c r="D1511" s="34">
        <f>[1]consoCURRENT!G34928</f>
        <v>1112000</v>
      </c>
      <c r="E1511" s="34">
        <f>[1]consoCURRENT!H34928</f>
        <v>95000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95000</v>
      </c>
      <c r="P1511" s="34">
        <f>[1]consoCURRENT!S34928</f>
        <v>0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 t="shared" ref="Z1511:Z1513" si="691">SUM(M1511:Y1511)</f>
        <v>95000</v>
      </c>
      <c r="AA1511" s="34">
        <f>D1511-Z1511</f>
        <v>1017000</v>
      </c>
      <c r="AB1511" s="41">
        <f>Z1511/D1511</f>
        <v>8.5431654676258989E-2</v>
      </c>
      <c r="AC1511" s="35"/>
      <c r="AE1511" s="37"/>
      <c r="AF1511" s="37"/>
    </row>
    <row r="1512" spans="1:32" s="36" customFormat="1" ht="18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 t="shared" si="691"/>
        <v>0</v>
      </c>
      <c r="AA1512" s="34">
        <f>D1512-Z1512</f>
        <v>0</v>
      </c>
      <c r="AB1512" s="41"/>
      <c r="AC1512" s="35"/>
      <c r="AE1512" s="37"/>
      <c r="AF1512" s="37"/>
    </row>
    <row r="1513" spans="1:32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 t="shared" si="691"/>
        <v>0</v>
      </c>
      <c r="AA1513" s="34">
        <f>D1513-Z1513</f>
        <v>0</v>
      </c>
      <c r="AB1513" s="41"/>
      <c r="AC1513" s="35"/>
      <c r="AE1513" s="37"/>
      <c r="AF1513" s="37"/>
    </row>
    <row r="1514" spans="1:32" s="36" customFormat="1" ht="18" customHeight="1" x14ac:dyDescent="0.25">
      <c r="A1514" s="42" t="s">
        <v>38</v>
      </c>
      <c r="B1514" s="43">
        <f t="shared" ref="B1514:AA1514" si="692">SUM(B1510:B1513)</f>
        <v>1112000</v>
      </c>
      <c r="C1514" s="43">
        <f t="shared" si="692"/>
        <v>0</v>
      </c>
      <c r="D1514" s="43">
        <f t="shared" si="692"/>
        <v>1112000</v>
      </c>
      <c r="E1514" s="43">
        <f t="shared" si="692"/>
        <v>95000</v>
      </c>
      <c r="F1514" s="43">
        <f t="shared" si="692"/>
        <v>0</v>
      </c>
      <c r="G1514" s="43">
        <f t="shared" si="692"/>
        <v>0</v>
      </c>
      <c r="H1514" s="43">
        <f t="shared" si="692"/>
        <v>0</v>
      </c>
      <c r="I1514" s="43">
        <f t="shared" si="692"/>
        <v>0</v>
      </c>
      <c r="J1514" s="43">
        <f t="shared" si="692"/>
        <v>0</v>
      </c>
      <c r="K1514" s="43">
        <f t="shared" si="692"/>
        <v>0</v>
      </c>
      <c r="L1514" s="43">
        <f t="shared" si="692"/>
        <v>0</v>
      </c>
      <c r="M1514" s="43">
        <f t="shared" si="692"/>
        <v>0</v>
      </c>
      <c r="N1514" s="43">
        <f t="shared" si="692"/>
        <v>0</v>
      </c>
      <c r="O1514" s="43">
        <f t="shared" si="692"/>
        <v>95000</v>
      </c>
      <c r="P1514" s="43">
        <f t="shared" si="692"/>
        <v>0</v>
      </c>
      <c r="Q1514" s="43">
        <f t="shared" si="692"/>
        <v>0</v>
      </c>
      <c r="R1514" s="43">
        <f t="shared" si="692"/>
        <v>0</v>
      </c>
      <c r="S1514" s="43">
        <f t="shared" si="692"/>
        <v>0</v>
      </c>
      <c r="T1514" s="43">
        <f t="shared" si="692"/>
        <v>0</v>
      </c>
      <c r="U1514" s="43">
        <f t="shared" si="692"/>
        <v>0</v>
      </c>
      <c r="V1514" s="43">
        <f t="shared" si="692"/>
        <v>0</v>
      </c>
      <c r="W1514" s="43">
        <f t="shared" si="692"/>
        <v>0</v>
      </c>
      <c r="X1514" s="43">
        <f t="shared" si="692"/>
        <v>0</v>
      </c>
      <c r="Y1514" s="43">
        <f t="shared" si="692"/>
        <v>0</v>
      </c>
      <c r="Z1514" s="43">
        <f t="shared" si="692"/>
        <v>95000</v>
      </c>
      <c r="AA1514" s="43">
        <f t="shared" si="692"/>
        <v>1017000</v>
      </c>
      <c r="AB1514" s="44">
        <f>Z1514/D1514</f>
        <v>8.5431654676258989E-2</v>
      </c>
      <c r="AC1514" s="35"/>
      <c r="AE1514" s="37"/>
      <c r="AF1514" s="37"/>
    </row>
    <row r="1515" spans="1:32" s="36" customFormat="1" ht="18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 t="shared" ref="Z1515" si="693">SUM(M1515:Y1515)</f>
        <v>0</v>
      </c>
      <c r="AA1515" s="34">
        <f>D1515-Z1515</f>
        <v>0</v>
      </c>
      <c r="AB1515" s="41"/>
      <c r="AC1515" s="35"/>
      <c r="AE1515" s="37"/>
      <c r="AF1515" s="37"/>
    </row>
    <row r="1516" spans="1:32" s="36" customFormat="1" ht="18" customHeight="1" x14ac:dyDescent="0.25">
      <c r="A1516" s="42" t="s">
        <v>40</v>
      </c>
      <c r="B1516" s="43">
        <f t="shared" ref="B1516:AA1516" si="694">B1515+B1514</f>
        <v>1112000</v>
      </c>
      <c r="C1516" s="43">
        <f t="shared" si="694"/>
        <v>0</v>
      </c>
      <c r="D1516" s="43">
        <f t="shared" si="694"/>
        <v>1112000</v>
      </c>
      <c r="E1516" s="43">
        <f t="shared" si="694"/>
        <v>95000</v>
      </c>
      <c r="F1516" s="43">
        <f t="shared" si="694"/>
        <v>0</v>
      </c>
      <c r="G1516" s="43">
        <f t="shared" si="694"/>
        <v>0</v>
      </c>
      <c r="H1516" s="43">
        <f t="shared" si="694"/>
        <v>0</v>
      </c>
      <c r="I1516" s="43">
        <f t="shared" si="694"/>
        <v>0</v>
      </c>
      <c r="J1516" s="43">
        <f t="shared" si="694"/>
        <v>0</v>
      </c>
      <c r="K1516" s="43">
        <f t="shared" si="694"/>
        <v>0</v>
      </c>
      <c r="L1516" s="43">
        <f t="shared" si="694"/>
        <v>0</v>
      </c>
      <c r="M1516" s="43">
        <f t="shared" si="694"/>
        <v>0</v>
      </c>
      <c r="N1516" s="43">
        <f t="shared" si="694"/>
        <v>0</v>
      </c>
      <c r="O1516" s="43">
        <f t="shared" si="694"/>
        <v>95000</v>
      </c>
      <c r="P1516" s="43">
        <f t="shared" si="694"/>
        <v>0</v>
      </c>
      <c r="Q1516" s="43">
        <f t="shared" si="694"/>
        <v>0</v>
      </c>
      <c r="R1516" s="43">
        <f t="shared" si="694"/>
        <v>0</v>
      </c>
      <c r="S1516" s="43">
        <f t="shared" si="694"/>
        <v>0</v>
      </c>
      <c r="T1516" s="43">
        <f t="shared" si="694"/>
        <v>0</v>
      </c>
      <c r="U1516" s="43">
        <f t="shared" si="694"/>
        <v>0</v>
      </c>
      <c r="V1516" s="43">
        <f t="shared" si="694"/>
        <v>0</v>
      </c>
      <c r="W1516" s="43">
        <f t="shared" si="694"/>
        <v>0</v>
      </c>
      <c r="X1516" s="43">
        <f t="shared" si="694"/>
        <v>0</v>
      </c>
      <c r="Y1516" s="43">
        <f t="shared" si="694"/>
        <v>0</v>
      </c>
      <c r="Z1516" s="43">
        <f t="shared" si="694"/>
        <v>95000</v>
      </c>
      <c r="AA1516" s="43">
        <f t="shared" si="694"/>
        <v>1017000</v>
      </c>
      <c r="AB1516" s="44">
        <f>Z1516/D1516</f>
        <v>8.5431654676258989E-2</v>
      </c>
      <c r="AC1516" s="46"/>
      <c r="AE1516" s="37"/>
      <c r="AF1516" s="37"/>
    </row>
    <row r="1517" spans="1:32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  <c r="AF1517" s="37"/>
    </row>
    <row r="1518" spans="1:32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  <c r="AF1518" s="37"/>
    </row>
    <row r="1519" spans="1:32" s="36" customFormat="1" ht="15" customHeight="1" x14ac:dyDescent="0.25">
      <c r="A1519" s="51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  <c r="AF1519" s="37"/>
    </row>
    <row r="1520" spans="1:32" s="36" customFormat="1" ht="18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  <c r="AF1520" s="37"/>
    </row>
    <row r="1521" spans="1:32" s="36" customFormat="1" ht="18" customHeight="1" x14ac:dyDescent="0.2">
      <c r="A1521" s="40" t="s">
        <v>35</v>
      </c>
      <c r="B1521" s="34">
        <f>[1]consoCURRENT!E35141</f>
        <v>820000</v>
      </c>
      <c r="C1521" s="34">
        <f>[1]consoCURRENT!F35141</f>
        <v>0</v>
      </c>
      <c r="D1521" s="34">
        <f>[1]consoCURRENT!G35141</f>
        <v>820000</v>
      </c>
      <c r="E1521" s="34">
        <f>[1]consoCURRENT!H35141</f>
        <v>132309.66</v>
      </c>
      <c r="F1521" s="34">
        <f>[1]consoCURRENT!I35141</f>
        <v>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132309.66</v>
      </c>
      <c r="P1521" s="34">
        <f>[1]consoCURRENT!S35141</f>
        <v>0</v>
      </c>
      <c r="Q1521" s="34">
        <f>[1]consoCURRENT!T35141</f>
        <v>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 t="shared" ref="Z1521:Z1523" si="695">SUM(M1521:Y1521)</f>
        <v>132309.66</v>
      </c>
      <c r="AA1521" s="34">
        <f>D1521-Z1521</f>
        <v>687690.34</v>
      </c>
      <c r="AB1521" s="41">
        <f>Z1521/D1521</f>
        <v>0.16135324390243902</v>
      </c>
      <c r="AC1521" s="35"/>
      <c r="AE1521" s="37"/>
      <c r="AF1521" s="37"/>
    </row>
    <row r="1522" spans="1:32" s="36" customFormat="1" ht="18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 t="shared" si="695"/>
        <v>0</v>
      </c>
      <c r="AA1522" s="34">
        <f>D1522-Z1522</f>
        <v>0</v>
      </c>
      <c r="AB1522" s="41"/>
      <c r="AC1522" s="35"/>
      <c r="AE1522" s="37"/>
      <c r="AF1522" s="37"/>
    </row>
    <row r="1523" spans="1:32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 t="shared" si="695"/>
        <v>0</v>
      </c>
      <c r="AA1523" s="34">
        <f>D1523-Z1523</f>
        <v>0</v>
      </c>
      <c r="AB1523" s="41"/>
      <c r="AC1523" s="35"/>
      <c r="AE1523" s="37"/>
      <c r="AF1523" s="37"/>
    </row>
    <row r="1524" spans="1:32" s="36" customFormat="1" ht="18" customHeight="1" x14ac:dyDescent="0.25">
      <c r="A1524" s="42" t="s">
        <v>38</v>
      </c>
      <c r="B1524" s="43">
        <f t="shared" ref="B1524:AA1524" si="696">SUM(B1520:B1523)</f>
        <v>820000</v>
      </c>
      <c r="C1524" s="43">
        <f t="shared" si="696"/>
        <v>0</v>
      </c>
      <c r="D1524" s="43">
        <f t="shared" si="696"/>
        <v>820000</v>
      </c>
      <c r="E1524" s="43">
        <f t="shared" si="696"/>
        <v>132309.66</v>
      </c>
      <c r="F1524" s="43">
        <f t="shared" si="696"/>
        <v>0</v>
      </c>
      <c r="G1524" s="43">
        <f t="shared" si="696"/>
        <v>0</v>
      </c>
      <c r="H1524" s="43">
        <f t="shared" si="696"/>
        <v>0</v>
      </c>
      <c r="I1524" s="43">
        <f t="shared" si="696"/>
        <v>0</v>
      </c>
      <c r="J1524" s="43">
        <f t="shared" si="696"/>
        <v>0</v>
      </c>
      <c r="K1524" s="43">
        <f t="shared" si="696"/>
        <v>0</v>
      </c>
      <c r="L1524" s="43">
        <f t="shared" si="696"/>
        <v>0</v>
      </c>
      <c r="M1524" s="43">
        <f t="shared" si="696"/>
        <v>0</v>
      </c>
      <c r="N1524" s="43">
        <f t="shared" si="696"/>
        <v>0</v>
      </c>
      <c r="O1524" s="43">
        <f t="shared" si="696"/>
        <v>132309.66</v>
      </c>
      <c r="P1524" s="43">
        <f t="shared" si="696"/>
        <v>0</v>
      </c>
      <c r="Q1524" s="43">
        <f t="shared" si="696"/>
        <v>0</v>
      </c>
      <c r="R1524" s="43">
        <f t="shared" si="696"/>
        <v>0</v>
      </c>
      <c r="S1524" s="43">
        <f t="shared" si="696"/>
        <v>0</v>
      </c>
      <c r="T1524" s="43">
        <f t="shared" si="696"/>
        <v>0</v>
      </c>
      <c r="U1524" s="43">
        <f t="shared" si="696"/>
        <v>0</v>
      </c>
      <c r="V1524" s="43">
        <f t="shared" si="696"/>
        <v>0</v>
      </c>
      <c r="W1524" s="43">
        <f t="shared" si="696"/>
        <v>0</v>
      </c>
      <c r="X1524" s="43">
        <f t="shared" si="696"/>
        <v>0</v>
      </c>
      <c r="Y1524" s="43">
        <f t="shared" si="696"/>
        <v>0</v>
      </c>
      <c r="Z1524" s="43">
        <f t="shared" si="696"/>
        <v>132309.66</v>
      </c>
      <c r="AA1524" s="43">
        <f t="shared" si="696"/>
        <v>687690.34</v>
      </c>
      <c r="AB1524" s="44">
        <f>Z1524/D1524</f>
        <v>0.16135324390243902</v>
      </c>
      <c r="AC1524" s="35"/>
      <c r="AE1524" s="37"/>
      <c r="AF1524" s="37"/>
    </row>
    <row r="1525" spans="1:32" s="36" customFormat="1" ht="18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 t="shared" ref="Z1525" si="697">SUM(M1525:Y1525)</f>
        <v>0</v>
      </c>
      <c r="AA1525" s="34">
        <f>D1525-Z1525</f>
        <v>0</v>
      </c>
      <c r="AB1525" s="41"/>
      <c r="AC1525" s="35"/>
      <c r="AE1525" s="37"/>
      <c r="AF1525" s="37"/>
    </row>
    <row r="1526" spans="1:32" s="36" customFormat="1" ht="18" customHeight="1" x14ac:dyDescent="0.25">
      <c r="A1526" s="42" t="s">
        <v>40</v>
      </c>
      <c r="B1526" s="43">
        <f t="shared" ref="B1526:AA1526" si="698">B1525+B1524</f>
        <v>820000</v>
      </c>
      <c r="C1526" s="43">
        <f t="shared" si="698"/>
        <v>0</v>
      </c>
      <c r="D1526" s="43">
        <f t="shared" si="698"/>
        <v>820000</v>
      </c>
      <c r="E1526" s="43">
        <f t="shared" si="698"/>
        <v>132309.66</v>
      </c>
      <c r="F1526" s="43">
        <f t="shared" si="698"/>
        <v>0</v>
      </c>
      <c r="G1526" s="43">
        <f t="shared" si="698"/>
        <v>0</v>
      </c>
      <c r="H1526" s="43">
        <f t="shared" si="698"/>
        <v>0</v>
      </c>
      <c r="I1526" s="43">
        <f t="shared" si="698"/>
        <v>0</v>
      </c>
      <c r="J1526" s="43">
        <f t="shared" si="698"/>
        <v>0</v>
      </c>
      <c r="K1526" s="43">
        <f t="shared" si="698"/>
        <v>0</v>
      </c>
      <c r="L1526" s="43">
        <f t="shared" si="698"/>
        <v>0</v>
      </c>
      <c r="M1526" s="43">
        <f t="shared" si="698"/>
        <v>0</v>
      </c>
      <c r="N1526" s="43">
        <f t="shared" si="698"/>
        <v>0</v>
      </c>
      <c r="O1526" s="43">
        <f t="shared" si="698"/>
        <v>132309.66</v>
      </c>
      <c r="P1526" s="43">
        <f t="shared" si="698"/>
        <v>0</v>
      </c>
      <c r="Q1526" s="43">
        <f t="shared" si="698"/>
        <v>0</v>
      </c>
      <c r="R1526" s="43">
        <f t="shared" si="698"/>
        <v>0</v>
      </c>
      <c r="S1526" s="43">
        <f t="shared" si="698"/>
        <v>0</v>
      </c>
      <c r="T1526" s="43">
        <f t="shared" si="698"/>
        <v>0</v>
      </c>
      <c r="U1526" s="43">
        <f t="shared" si="698"/>
        <v>0</v>
      </c>
      <c r="V1526" s="43">
        <f t="shared" si="698"/>
        <v>0</v>
      </c>
      <c r="W1526" s="43">
        <f t="shared" si="698"/>
        <v>0</v>
      </c>
      <c r="X1526" s="43">
        <f t="shared" si="698"/>
        <v>0</v>
      </c>
      <c r="Y1526" s="43">
        <f t="shared" si="698"/>
        <v>0</v>
      </c>
      <c r="Z1526" s="43">
        <f t="shared" si="698"/>
        <v>132309.66</v>
      </c>
      <c r="AA1526" s="43">
        <f t="shared" si="698"/>
        <v>687690.34</v>
      </c>
      <c r="AB1526" s="44">
        <f>Z1526/D1526</f>
        <v>0.16135324390243902</v>
      </c>
      <c r="AC1526" s="46"/>
      <c r="AE1526" s="37"/>
      <c r="AF1526" s="37"/>
    </row>
    <row r="1527" spans="1:32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  <c r="AF1527" s="37"/>
    </row>
    <row r="1528" spans="1:32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  <c r="AF1528" s="37"/>
    </row>
    <row r="1529" spans="1:32" s="36" customFormat="1" ht="15" customHeight="1" x14ac:dyDescent="0.25">
      <c r="A1529" s="51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  <c r="AF1529" s="37"/>
    </row>
    <row r="1530" spans="1:32" s="36" customFormat="1" ht="18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  <c r="AF1530" s="37"/>
    </row>
    <row r="1531" spans="1:32" s="36" customFormat="1" ht="18" customHeight="1" x14ac:dyDescent="0.2">
      <c r="A1531" s="40" t="s">
        <v>35</v>
      </c>
      <c r="B1531" s="34">
        <f>[1]consoCURRENT!E35354</f>
        <v>1031000</v>
      </c>
      <c r="C1531" s="34">
        <f>[1]consoCURRENT!F35354</f>
        <v>0</v>
      </c>
      <c r="D1531" s="34">
        <f>[1]consoCURRENT!G35354</f>
        <v>1031000</v>
      </c>
      <c r="E1531" s="34">
        <f>[1]consoCURRENT!H35354</f>
        <v>522084</v>
      </c>
      <c r="F1531" s="34">
        <f>[1]consoCURRENT!I35354</f>
        <v>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514884</v>
      </c>
      <c r="O1531" s="34">
        <f>[1]consoCURRENT!R35354</f>
        <v>7200</v>
      </c>
      <c r="P1531" s="34">
        <f>[1]consoCURRENT!S35354</f>
        <v>0</v>
      </c>
      <c r="Q1531" s="34">
        <f>[1]consoCURRENT!T35354</f>
        <v>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 t="shared" ref="Z1531:Z1533" si="699">SUM(M1531:Y1531)</f>
        <v>522084</v>
      </c>
      <c r="AA1531" s="34">
        <f>D1531-Z1531</f>
        <v>508916</v>
      </c>
      <c r="AB1531" s="41">
        <f>Z1531/D1531</f>
        <v>0.50638603297769158</v>
      </c>
      <c r="AC1531" s="35"/>
      <c r="AE1531" s="37"/>
      <c r="AF1531" s="37"/>
    </row>
    <row r="1532" spans="1:32" s="36" customFormat="1" ht="18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 t="shared" si="699"/>
        <v>0</v>
      </c>
      <c r="AA1532" s="34">
        <f>D1532-Z1532</f>
        <v>0</v>
      </c>
      <c r="AB1532" s="41"/>
      <c r="AC1532" s="35"/>
      <c r="AE1532" s="37"/>
      <c r="AF1532" s="37"/>
    </row>
    <row r="1533" spans="1:32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 t="shared" si="699"/>
        <v>0</v>
      </c>
      <c r="AA1533" s="34">
        <f>D1533-Z1533</f>
        <v>0</v>
      </c>
      <c r="AB1533" s="41"/>
      <c r="AC1533" s="35"/>
      <c r="AE1533" s="37"/>
      <c r="AF1533" s="37"/>
    </row>
    <row r="1534" spans="1:32" s="36" customFormat="1" ht="18" customHeight="1" x14ac:dyDescent="0.25">
      <c r="A1534" s="42" t="s">
        <v>38</v>
      </c>
      <c r="B1534" s="43">
        <f t="shared" ref="B1534:AA1534" si="700">SUM(B1530:B1533)</f>
        <v>1031000</v>
      </c>
      <c r="C1534" s="43">
        <f t="shared" si="700"/>
        <v>0</v>
      </c>
      <c r="D1534" s="43">
        <f t="shared" si="700"/>
        <v>1031000</v>
      </c>
      <c r="E1534" s="43">
        <f t="shared" si="700"/>
        <v>522084</v>
      </c>
      <c r="F1534" s="43">
        <f t="shared" si="700"/>
        <v>0</v>
      </c>
      <c r="G1534" s="43">
        <f t="shared" si="700"/>
        <v>0</v>
      </c>
      <c r="H1534" s="43">
        <f t="shared" si="700"/>
        <v>0</v>
      </c>
      <c r="I1534" s="43">
        <f t="shared" si="700"/>
        <v>0</v>
      </c>
      <c r="J1534" s="43">
        <f t="shared" si="700"/>
        <v>0</v>
      </c>
      <c r="K1534" s="43">
        <f t="shared" si="700"/>
        <v>0</v>
      </c>
      <c r="L1534" s="43">
        <f t="shared" si="700"/>
        <v>0</v>
      </c>
      <c r="M1534" s="43">
        <f t="shared" si="700"/>
        <v>0</v>
      </c>
      <c r="N1534" s="43">
        <f t="shared" si="700"/>
        <v>514884</v>
      </c>
      <c r="O1534" s="43">
        <f t="shared" si="700"/>
        <v>7200</v>
      </c>
      <c r="P1534" s="43">
        <f t="shared" si="700"/>
        <v>0</v>
      </c>
      <c r="Q1534" s="43">
        <f t="shared" si="700"/>
        <v>0</v>
      </c>
      <c r="R1534" s="43">
        <f t="shared" si="700"/>
        <v>0</v>
      </c>
      <c r="S1534" s="43">
        <f t="shared" si="700"/>
        <v>0</v>
      </c>
      <c r="T1534" s="43">
        <f t="shared" si="700"/>
        <v>0</v>
      </c>
      <c r="U1534" s="43">
        <f t="shared" si="700"/>
        <v>0</v>
      </c>
      <c r="V1534" s="43">
        <f t="shared" si="700"/>
        <v>0</v>
      </c>
      <c r="W1534" s="43">
        <f t="shared" si="700"/>
        <v>0</v>
      </c>
      <c r="X1534" s="43">
        <f t="shared" si="700"/>
        <v>0</v>
      </c>
      <c r="Y1534" s="43">
        <f t="shared" si="700"/>
        <v>0</v>
      </c>
      <c r="Z1534" s="43">
        <f t="shared" si="700"/>
        <v>522084</v>
      </c>
      <c r="AA1534" s="43">
        <f t="shared" si="700"/>
        <v>508916</v>
      </c>
      <c r="AB1534" s="44">
        <f>Z1534/D1534</f>
        <v>0.50638603297769158</v>
      </c>
      <c r="AC1534" s="35"/>
      <c r="AE1534" s="37"/>
      <c r="AF1534" s="37"/>
    </row>
    <row r="1535" spans="1:32" s="36" customFormat="1" ht="18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 t="shared" ref="Z1535" si="701">SUM(M1535:Y1535)</f>
        <v>0</v>
      </c>
      <c r="AA1535" s="34">
        <f>D1535-Z1535</f>
        <v>0</v>
      </c>
      <c r="AB1535" s="41"/>
      <c r="AC1535" s="35"/>
      <c r="AE1535" s="37"/>
      <c r="AF1535" s="37"/>
    </row>
    <row r="1536" spans="1:32" s="36" customFormat="1" ht="18" customHeight="1" x14ac:dyDescent="0.25">
      <c r="A1536" s="42" t="s">
        <v>40</v>
      </c>
      <c r="B1536" s="43">
        <f t="shared" ref="B1536:AA1536" si="702">B1535+B1534</f>
        <v>1031000</v>
      </c>
      <c r="C1536" s="43">
        <f t="shared" si="702"/>
        <v>0</v>
      </c>
      <c r="D1536" s="43">
        <f t="shared" si="702"/>
        <v>1031000</v>
      </c>
      <c r="E1536" s="43">
        <f t="shared" si="702"/>
        <v>522084</v>
      </c>
      <c r="F1536" s="43">
        <f t="shared" si="702"/>
        <v>0</v>
      </c>
      <c r="G1536" s="43">
        <f t="shared" si="702"/>
        <v>0</v>
      </c>
      <c r="H1536" s="43">
        <f t="shared" si="702"/>
        <v>0</v>
      </c>
      <c r="I1536" s="43">
        <f t="shared" si="702"/>
        <v>0</v>
      </c>
      <c r="J1536" s="43">
        <f t="shared" si="702"/>
        <v>0</v>
      </c>
      <c r="K1536" s="43">
        <f t="shared" si="702"/>
        <v>0</v>
      </c>
      <c r="L1536" s="43">
        <f t="shared" si="702"/>
        <v>0</v>
      </c>
      <c r="M1536" s="43">
        <f t="shared" si="702"/>
        <v>0</v>
      </c>
      <c r="N1536" s="43">
        <f t="shared" si="702"/>
        <v>514884</v>
      </c>
      <c r="O1536" s="43">
        <f t="shared" si="702"/>
        <v>7200</v>
      </c>
      <c r="P1536" s="43">
        <f t="shared" si="702"/>
        <v>0</v>
      </c>
      <c r="Q1536" s="43">
        <f t="shared" si="702"/>
        <v>0</v>
      </c>
      <c r="R1536" s="43">
        <f t="shared" si="702"/>
        <v>0</v>
      </c>
      <c r="S1536" s="43">
        <f t="shared" si="702"/>
        <v>0</v>
      </c>
      <c r="T1536" s="43">
        <f t="shared" si="702"/>
        <v>0</v>
      </c>
      <c r="U1536" s="43">
        <f t="shared" si="702"/>
        <v>0</v>
      </c>
      <c r="V1536" s="43">
        <f t="shared" si="702"/>
        <v>0</v>
      </c>
      <c r="W1536" s="43">
        <f t="shared" si="702"/>
        <v>0</v>
      </c>
      <c r="X1536" s="43">
        <f t="shared" si="702"/>
        <v>0</v>
      </c>
      <c r="Y1536" s="43">
        <f t="shared" si="702"/>
        <v>0</v>
      </c>
      <c r="Z1536" s="43">
        <f t="shared" si="702"/>
        <v>522084</v>
      </c>
      <c r="AA1536" s="43">
        <f t="shared" si="702"/>
        <v>508916</v>
      </c>
      <c r="AB1536" s="44">
        <f>Z1536/D1536</f>
        <v>0.50638603297769158</v>
      </c>
      <c r="AC1536" s="46"/>
      <c r="AE1536" s="37"/>
      <c r="AF1536" s="37"/>
    </row>
    <row r="1537" spans="1:32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  <c r="AF1537" s="37"/>
    </row>
    <row r="1538" spans="1:32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  <c r="AF1538" s="37"/>
    </row>
    <row r="1539" spans="1:32" s="36" customFormat="1" ht="15" customHeight="1" x14ac:dyDescent="0.25">
      <c r="A1539" s="51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  <c r="AF1539" s="37"/>
    </row>
    <row r="1540" spans="1:32" s="36" customFormat="1" ht="18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  <c r="AF1540" s="37"/>
    </row>
    <row r="1541" spans="1:32" s="36" customFormat="1" ht="18" customHeight="1" x14ac:dyDescent="0.2">
      <c r="A1541" s="40" t="s">
        <v>35</v>
      </c>
      <c r="B1541" s="34">
        <f>[1]consoCURRENT!E35567</f>
        <v>1003000</v>
      </c>
      <c r="C1541" s="34">
        <f>[1]consoCURRENT!F35567</f>
        <v>0</v>
      </c>
      <c r="D1541" s="34">
        <f>[1]consoCURRENT!G35567</f>
        <v>1003000</v>
      </c>
      <c r="E1541" s="34">
        <f>[1]consoCURRENT!H35567</f>
        <v>57120</v>
      </c>
      <c r="F1541" s="34">
        <f>[1]consoCURRENT!I35567</f>
        <v>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16542.689999999999</v>
      </c>
      <c r="O1541" s="34">
        <f>[1]consoCURRENT!R35567</f>
        <v>40577.31</v>
      </c>
      <c r="P1541" s="34">
        <f>[1]consoCURRENT!S35567</f>
        <v>0</v>
      </c>
      <c r="Q1541" s="34">
        <f>[1]consoCURRENT!T35567</f>
        <v>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 t="shared" ref="Z1541:Z1543" si="703">SUM(M1541:Y1541)</f>
        <v>57120</v>
      </c>
      <c r="AA1541" s="34">
        <f>D1541-Z1541</f>
        <v>945880</v>
      </c>
      <c r="AB1541" s="41">
        <f>Z1541/D1541</f>
        <v>5.6949152542372879E-2</v>
      </c>
      <c r="AC1541" s="35"/>
      <c r="AE1541" s="37"/>
      <c r="AF1541" s="37"/>
    </row>
    <row r="1542" spans="1:32" s="36" customFormat="1" ht="18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 t="shared" si="703"/>
        <v>0</v>
      </c>
      <c r="AA1542" s="34">
        <f>D1542-Z1542</f>
        <v>0</v>
      </c>
      <c r="AB1542" s="41"/>
      <c r="AC1542" s="35"/>
      <c r="AE1542" s="37"/>
      <c r="AF1542" s="37"/>
    </row>
    <row r="1543" spans="1:32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 t="shared" si="703"/>
        <v>0</v>
      </c>
      <c r="AA1543" s="34">
        <f>D1543-Z1543</f>
        <v>0</v>
      </c>
      <c r="AB1543" s="41"/>
      <c r="AC1543" s="35"/>
      <c r="AE1543" s="37"/>
      <c r="AF1543" s="37"/>
    </row>
    <row r="1544" spans="1:32" s="36" customFormat="1" ht="18" customHeight="1" x14ac:dyDescent="0.25">
      <c r="A1544" s="42" t="s">
        <v>38</v>
      </c>
      <c r="B1544" s="43">
        <f t="shared" ref="B1544:AA1544" si="704">SUM(B1540:B1543)</f>
        <v>1003000</v>
      </c>
      <c r="C1544" s="43">
        <f t="shared" si="704"/>
        <v>0</v>
      </c>
      <c r="D1544" s="43">
        <f t="shared" si="704"/>
        <v>1003000</v>
      </c>
      <c r="E1544" s="43">
        <f t="shared" si="704"/>
        <v>57120</v>
      </c>
      <c r="F1544" s="43">
        <f t="shared" si="704"/>
        <v>0</v>
      </c>
      <c r="G1544" s="43">
        <f t="shared" si="704"/>
        <v>0</v>
      </c>
      <c r="H1544" s="43">
        <f t="shared" si="704"/>
        <v>0</v>
      </c>
      <c r="I1544" s="43">
        <f t="shared" si="704"/>
        <v>0</v>
      </c>
      <c r="J1544" s="43">
        <f t="shared" si="704"/>
        <v>0</v>
      </c>
      <c r="K1544" s="43">
        <f t="shared" si="704"/>
        <v>0</v>
      </c>
      <c r="L1544" s="43">
        <f t="shared" si="704"/>
        <v>0</v>
      </c>
      <c r="M1544" s="43">
        <f t="shared" si="704"/>
        <v>0</v>
      </c>
      <c r="N1544" s="43">
        <f t="shared" si="704"/>
        <v>16542.689999999999</v>
      </c>
      <c r="O1544" s="43">
        <f t="shared" si="704"/>
        <v>40577.31</v>
      </c>
      <c r="P1544" s="43">
        <f t="shared" si="704"/>
        <v>0</v>
      </c>
      <c r="Q1544" s="43">
        <f t="shared" si="704"/>
        <v>0</v>
      </c>
      <c r="R1544" s="43">
        <f t="shared" si="704"/>
        <v>0</v>
      </c>
      <c r="S1544" s="43">
        <f t="shared" si="704"/>
        <v>0</v>
      </c>
      <c r="T1544" s="43">
        <f t="shared" si="704"/>
        <v>0</v>
      </c>
      <c r="U1544" s="43">
        <f t="shared" si="704"/>
        <v>0</v>
      </c>
      <c r="V1544" s="43">
        <f t="shared" si="704"/>
        <v>0</v>
      </c>
      <c r="W1544" s="43">
        <f t="shared" si="704"/>
        <v>0</v>
      </c>
      <c r="X1544" s="43">
        <f t="shared" si="704"/>
        <v>0</v>
      </c>
      <c r="Y1544" s="43">
        <f t="shared" si="704"/>
        <v>0</v>
      </c>
      <c r="Z1544" s="43">
        <f t="shared" si="704"/>
        <v>57120</v>
      </c>
      <c r="AA1544" s="43">
        <f t="shared" si="704"/>
        <v>945880</v>
      </c>
      <c r="AB1544" s="44">
        <f>Z1544/D1544</f>
        <v>5.6949152542372879E-2</v>
      </c>
      <c r="AC1544" s="35"/>
      <c r="AE1544" s="37"/>
      <c r="AF1544" s="37"/>
    </row>
    <row r="1545" spans="1:32" s="36" customFormat="1" ht="18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 t="shared" ref="Z1545" si="705">SUM(M1545:Y1545)</f>
        <v>0</v>
      </c>
      <c r="AA1545" s="34">
        <f>D1545-Z1545</f>
        <v>0</v>
      </c>
      <c r="AB1545" s="41"/>
      <c r="AC1545" s="35"/>
      <c r="AE1545" s="37"/>
      <c r="AF1545" s="37"/>
    </row>
    <row r="1546" spans="1:32" s="36" customFormat="1" ht="18" customHeight="1" x14ac:dyDescent="0.25">
      <c r="A1546" s="42" t="s">
        <v>40</v>
      </c>
      <c r="B1546" s="43">
        <f t="shared" ref="B1546:AA1546" si="706">B1545+B1544</f>
        <v>1003000</v>
      </c>
      <c r="C1546" s="43">
        <f t="shared" si="706"/>
        <v>0</v>
      </c>
      <c r="D1546" s="43">
        <f t="shared" si="706"/>
        <v>1003000</v>
      </c>
      <c r="E1546" s="43">
        <f t="shared" si="706"/>
        <v>57120</v>
      </c>
      <c r="F1546" s="43">
        <f t="shared" si="706"/>
        <v>0</v>
      </c>
      <c r="G1546" s="43">
        <f t="shared" si="706"/>
        <v>0</v>
      </c>
      <c r="H1546" s="43">
        <f t="shared" si="706"/>
        <v>0</v>
      </c>
      <c r="I1546" s="43">
        <f t="shared" si="706"/>
        <v>0</v>
      </c>
      <c r="J1546" s="43">
        <f t="shared" si="706"/>
        <v>0</v>
      </c>
      <c r="K1546" s="43">
        <f t="shared" si="706"/>
        <v>0</v>
      </c>
      <c r="L1546" s="43">
        <f t="shared" si="706"/>
        <v>0</v>
      </c>
      <c r="M1546" s="43">
        <f t="shared" si="706"/>
        <v>0</v>
      </c>
      <c r="N1546" s="43">
        <f t="shared" si="706"/>
        <v>16542.689999999999</v>
      </c>
      <c r="O1546" s="43">
        <f t="shared" si="706"/>
        <v>40577.31</v>
      </c>
      <c r="P1546" s="43">
        <f t="shared" si="706"/>
        <v>0</v>
      </c>
      <c r="Q1546" s="43">
        <f t="shared" si="706"/>
        <v>0</v>
      </c>
      <c r="R1546" s="43">
        <f t="shared" si="706"/>
        <v>0</v>
      </c>
      <c r="S1546" s="43">
        <f t="shared" si="706"/>
        <v>0</v>
      </c>
      <c r="T1546" s="43">
        <f t="shared" si="706"/>
        <v>0</v>
      </c>
      <c r="U1546" s="43">
        <f t="shared" si="706"/>
        <v>0</v>
      </c>
      <c r="V1546" s="43">
        <f t="shared" si="706"/>
        <v>0</v>
      </c>
      <c r="W1546" s="43">
        <f t="shared" si="706"/>
        <v>0</v>
      </c>
      <c r="X1546" s="43">
        <f t="shared" si="706"/>
        <v>0</v>
      </c>
      <c r="Y1546" s="43">
        <f t="shared" si="706"/>
        <v>0</v>
      </c>
      <c r="Z1546" s="43">
        <f t="shared" si="706"/>
        <v>57120</v>
      </c>
      <c r="AA1546" s="43">
        <f t="shared" si="706"/>
        <v>945880</v>
      </c>
      <c r="AB1546" s="44">
        <f>Z1546/D1546</f>
        <v>5.6949152542372879E-2</v>
      </c>
      <c r="AC1546" s="46"/>
      <c r="AE1546" s="37"/>
      <c r="AF1546" s="37"/>
    </row>
    <row r="1547" spans="1:32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  <c r="AF1547" s="37"/>
    </row>
    <row r="1548" spans="1:32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  <c r="AF1548" s="37"/>
    </row>
    <row r="1549" spans="1:32" s="36" customFormat="1" ht="15" customHeight="1" x14ac:dyDescent="0.25">
      <c r="A1549" s="51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  <c r="AF1549" s="37"/>
    </row>
    <row r="1550" spans="1:32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  <c r="AF1550" s="37"/>
    </row>
    <row r="1551" spans="1:32" s="36" customFormat="1" ht="18" customHeight="1" x14ac:dyDescent="0.2">
      <c r="A1551" s="40" t="s">
        <v>35</v>
      </c>
      <c r="B1551" s="34">
        <f>[1]consoCURRENT!E35780</f>
        <v>1250000</v>
      </c>
      <c r="C1551" s="34">
        <f>[1]consoCURRENT!F35780</f>
        <v>0</v>
      </c>
      <c r="D1551" s="34">
        <f>[1]consoCURRENT!G35780</f>
        <v>1250000</v>
      </c>
      <c r="E1551" s="34">
        <f>[1]consoCURRENT!H35780</f>
        <v>202729.01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33463.72</v>
      </c>
      <c r="O1551" s="34">
        <f>[1]consoCURRENT!R35780</f>
        <v>169265.29</v>
      </c>
      <c r="P1551" s="34">
        <f>[1]consoCURRENT!S35780</f>
        <v>0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 t="shared" ref="Z1551:Z1553" si="707">SUM(M1551:Y1551)</f>
        <v>202729.01</v>
      </c>
      <c r="AA1551" s="34">
        <f>D1551-Z1551</f>
        <v>1047270.99</v>
      </c>
      <c r="AB1551" s="41">
        <f>Z1551/D1551</f>
        <v>0.162183208</v>
      </c>
      <c r="AC1551" s="35"/>
      <c r="AE1551" s="37"/>
      <c r="AF1551" s="37"/>
    </row>
    <row r="1552" spans="1:32" s="36" customFormat="1" ht="18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 t="shared" si="707"/>
        <v>0</v>
      </c>
      <c r="AA1552" s="34">
        <f>D1552-Z1552</f>
        <v>0</v>
      </c>
      <c r="AB1552" s="41"/>
      <c r="AC1552" s="35"/>
      <c r="AE1552" s="37"/>
      <c r="AF1552" s="37"/>
    </row>
    <row r="1553" spans="1:32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 t="shared" si="707"/>
        <v>0</v>
      </c>
      <c r="AA1553" s="34">
        <f>D1553-Z1553</f>
        <v>0</v>
      </c>
      <c r="AB1553" s="41"/>
      <c r="AC1553" s="35"/>
      <c r="AE1553" s="37"/>
      <c r="AF1553" s="37"/>
    </row>
    <row r="1554" spans="1:32" s="36" customFormat="1" ht="18" customHeight="1" x14ac:dyDescent="0.25">
      <c r="A1554" s="42" t="s">
        <v>38</v>
      </c>
      <c r="B1554" s="43">
        <f t="shared" ref="B1554:AA1554" si="708">SUM(B1550:B1553)</f>
        <v>1250000</v>
      </c>
      <c r="C1554" s="43">
        <f t="shared" si="708"/>
        <v>0</v>
      </c>
      <c r="D1554" s="43">
        <f t="shared" si="708"/>
        <v>1250000</v>
      </c>
      <c r="E1554" s="43">
        <f t="shared" si="708"/>
        <v>202729.01</v>
      </c>
      <c r="F1554" s="43">
        <f t="shared" si="708"/>
        <v>0</v>
      </c>
      <c r="G1554" s="43">
        <f t="shared" si="708"/>
        <v>0</v>
      </c>
      <c r="H1554" s="43">
        <f t="shared" si="708"/>
        <v>0</v>
      </c>
      <c r="I1554" s="43">
        <f t="shared" si="708"/>
        <v>0</v>
      </c>
      <c r="J1554" s="43">
        <f t="shared" si="708"/>
        <v>0</v>
      </c>
      <c r="K1554" s="43">
        <f t="shared" si="708"/>
        <v>0</v>
      </c>
      <c r="L1554" s="43">
        <f t="shared" si="708"/>
        <v>0</v>
      </c>
      <c r="M1554" s="43">
        <f t="shared" si="708"/>
        <v>0</v>
      </c>
      <c r="N1554" s="43">
        <f t="shared" si="708"/>
        <v>33463.72</v>
      </c>
      <c r="O1554" s="43">
        <f t="shared" si="708"/>
        <v>169265.29</v>
      </c>
      <c r="P1554" s="43">
        <f t="shared" si="708"/>
        <v>0</v>
      </c>
      <c r="Q1554" s="43">
        <f t="shared" si="708"/>
        <v>0</v>
      </c>
      <c r="R1554" s="43">
        <f t="shared" si="708"/>
        <v>0</v>
      </c>
      <c r="S1554" s="43">
        <f t="shared" si="708"/>
        <v>0</v>
      </c>
      <c r="T1554" s="43">
        <f t="shared" si="708"/>
        <v>0</v>
      </c>
      <c r="U1554" s="43">
        <f t="shared" si="708"/>
        <v>0</v>
      </c>
      <c r="V1554" s="43">
        <f t="shared" si="708"/>
        <v>0</v>
      </c>
      <c r="W1554" s="43">
        <f t="shared" si="708"/>
        <v>0</v>
      </c>
      <c r="X1554" s="43">
        <f t="shared" si="708"/>
        <v>0</v>
      </c>
      <c r="Y1554" s="43">
        <f t="shared" si="708"/>
        <v>0</v>
      </c>
      <c r="Z1554" s="43">
        <f t="shared" si="708"/>
        <v>202729.01</v>
      </c>
      <c r="AA1554" s="43">
        <f t="shared" si="708"/>
        <v>1047270.99</v>
      </c>
      <c r="AB1554" s="44">
        <f>Z1554/D1554</f>
        <v>0.162183208</v>
      </c>
      <c r="AC1554" s="35"/>
      <c r="AE1554" s="37"/>
      <c r="AF1554" s="37"/>
    </row>
    <row r="1555" spans="1:32" s="36" customFormat="1" ht="18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 t="shared" ref="Z1555" si="709">SUM(M1555:Y1555)</f>
        <v>0</v>
      </c>
      <c r="AA1555" s="34">
        <f>D1555-Z1555</f>
        <v>0</v>
      </c>
      <c r="AB1555" s="41"/>
      <c r="AC1555" s="35"/>
      <c r="AE1555" s="37"/>
      <c r="AF1555" s="37"/>
    </row>
    <row r="1556" spans="1:32" s="36" customFormat="1" ht="18" customHeight="1" x14ac:dyDescent="0.25">
      <c r="A1556" s="42" t="s">
        <v>40</v>
      </c>
      <c r="B1556" s="43">
        <f t="shared" ref="B1556:AA1556" si="710">B1555+B1554</f>
        <v>1250000</v>
      </c>
      <c r="C1556" s="43">
        <f t="shared" si="710"/>
        <v>0</v>
      </c>
      <c r="D1556" s="43">
        <f t="shared" si="710"/>
        <v>1250000</v>
      </c>
      <c r="E1556" s="43">
        <f t="shared" si="710"/>
        <v>202729.01</v>
      </c>
      <c r="F1556" s="43">
        <f t="shared" si="710"/>
        <v>0</v>
      </c>
      <c r="G1556" s="43">
        <f t="shared" si="710"/>
        <v>0</v>
      </c>
      <c r="H1556" s="43">
        <f t="shared" si="710"/>
        <v>0</v>
      </c>
      <c r="I1556" s="43">
        <f t="shared" si="710"/>
        <v>0</v>
      </c>
      <c r="J1556" s="43">
        <f t="shared" si="710"/>
        <v>0</v>
      </c>
      <c r="K1556" s="43">
        <f t="shared" si="710"/>
        <v>0</v>
      </c>
      <c r="L1556" s="43">
        <f t="shared" si="710"/>
        <v>0</v>
      </c>
      <c r="M1556" s="43">
        <f t="shared" si="710"/>
        <v>0</v>
      </c>
      <c r="N1556" s="43">
        <f t="shared" si="710"/>
        <v>33463.72</v>
      </c>
      <c r="O1556" s="43">
        <f t="shared" si="710"/>
        <v>169265.29</v>
      </c>
      <c r="P1556" s="43">
        <f t="shared" si="710"/>
        <v>0</v>
      </c>
      <c r="Q1556" s="43">
        <f t="shared" si="710"/>
        <v>0</v>
      </c>
      <c r="R1556" s="43">
        <f t="shared" si="710"/>
        <v>0</v>
      </c>
      <c r="S1556" s="43">
        <f t="shared" si="710"/>
        <v>0</v>
      </c>
      <c r="T1556" s="43">
        <f t="shared" si="710"/>
        <v>0</v>
      </c>
      <c r="U1556" s="43">
        <f t="shared" si="710"/>
        <v>0</v>
      </c>
      <c r="V1556" s="43">
        <f t="shared" si="710"/>
        <v>0</v>
      </c>
      <c r="W1556" s="43">
        <f t="shared" si="710"/>
        <v>0</v>
      </c>
      <c r="X1556" s="43">
        <f t="shared" si="710"/>
        <v>0</v>
      </c>
      <c r="Y1556" s="43">
        <f t="shared" si="710"/>
        <v>0</v>
      </c>
      <c r="Z1556" s="43">
        <f t="shared" si="710"/>
        <v>202729.01</v>
      </c>
      <c r="AA1556" s="43">
        <f t="shared" si="710"/>
        <v>1047270.99</v>
      </c>
      <c r="AB1556" s="44">
        <f>Z1556/D1556</f>
        <v>0.162183208</v>
      </c>
      <c r="AC1556" s="46"/>
      <c r="AE1556" s="37"/>
      <c r="AF1556" s="37"/>
    </row>
    <row r="1557" spans="1:32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  <c r="AF1557" s="37"/>
    </row>
    <row r="1558" spans="1:32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  <c r="AF1558" s="37"/>
    </row>
    <row r="1559" spans="1:32" s="36" customFormat="1" ht="15" customHeight="1" x14ac:dyDescent="0.25">
      <c r="A1559" s="51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  <c r="AF1559" s="37"/>
    </row>
    <row r="1560" spans="1:32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711">C1570</f>
        <v>0</v>
      </c>
      <c r="D1560" s="34">
        <f t="shared" si="711"/>
        <v>0</v>
      </c>
      <c r="E1560" s="34">
        <f t="shared" si="711"/>
        <v>0</v>
      </c>
      <c r="F1560" s="34">
        <f t="shared" si="711"/>
        <v>0</v>
      </c>
      <c r="G1560" s="34">
        <f t="shared" si="711"/>
        <v>0</v>
      </c>
      <c r="H1560" s="34">
        <f t="shared" si="711"/>
        <v>0</v>
      </c>
      <c r="I1560" s="34">
        <f t="shared" si="711"/>
        <v>0</v>
      </c>
      <c r="J1560" s="34">
        <f t="shared" si="711"/>
        <v>0</v>
      </c>
      <c r="K1560" s="34">
        <f t="shared" si="711"/>
        <v>0</v>
      </c>
      <c r="L1560" s="34">
        <f t="shared" si="711"/>
        <v>0</v>
      </c>
      <c r="M1560" s="34">
        <f t="shared" si="711"/>
        <v>0</v>
      </c>
      <c r="N1560" s="34">
        <f t="shared" si="711"/>
        <v>0</v>
      </c>
      <c r="O1560" s="34">
        <f t="shared" si="711"/>
        <v>0</v>
      </c>
      <c r="P1560" s="34">
        <f t="shared" si="711"/>
        <v>0</v>
      </c>
      <c r="Q1560" s="34">
        <f t="shared" si="711"/>
        <v>0</v>
      </c>
      <c r="R1560" s="34">
        <f t="shared" si="711"/>
        <v>0</v>
      </c>
      <c r="S1560" s="34">
        <f t="shared" si="711"/>
        <v>0</v>
      </c>
      <c r="T1560" s="34">
        <f t="shared" si="711"/>
        <v>0</v>
      </c>
      <c r="U1560" s="34">
        <f t="shared" si="711"/>
        <v>0</v>
      </c>
      <c r="V1560" s="34">
        <f t="shared" si="711"/>
        <v>0</v>
      </c>
      <c r="W1560" s="34">
        <f t="shared" si="711"/>
        <v>0</v>
      </c>
      <c r="X1560" s="34">
        <f t="shared" si="711"/>
        <v>0</v>
      </c>
      <c r="Y1560" s="34">
        <f t="shared" si="711"/>
        <v>0</v>
      </c>
      <c r="Z1560" s="34">
        <f>SUM(M1560:Y1560)</f>
        <v>0</v>
      </c>
      <c r="AA1560" s="34">
        <f>D1560-Z1560</f>
        <v>0</v>
      </c>
      <c r="AB1560" s="61" t="e">
        <f>Z1560/D1560</f>
        <v>#DIV/0!</v>
      </c>
      <c r="AC1560" s="35"/>
      <c r="AE1560" s="37"/>
      <c r="AF1560" s="37"/>
    </row>
    <row r="1561" spans="1:32" s="36" customFormat="1" ht="18" customHeight="1" x14ac:dyDescent="0.2">
      <c r="A1561" s="40" t="s">
        <v>35</v>
      </c>
      <c r="B1561" s="34">
        <f t="shared" ref="B1561:Y1563" si="712">B1571</f>
        <v>4315030000</v>
      </c>
      <c r="C1561" s="34">
        <f t="shared" si="712"/>
        <v>0</v>
      </c>
      <c r="D1561" s="34">
        <f t="shared" si="712"/>
        <v>4315030000</v>
      </c>
      <c r="E1561" s="34">
        <f t="shared" si="712"/>
        <v>186420892.5</v>
      </c>
      <c r="F1561" s="34">
        <f t="shared" si="712"/>
        <v>0</v>
      </c>
      <c r="G1561" s="34">
        <f t="shared" si="712"/>
        <v>0</v>
      </c>
      <c r="H1561" s="34">
        <f t="shared" si="712"/>
        <v>0</v>
      </c>
      <c r="I1561" s="34">
        <f t="shared" si="712"/>
        <v>126918222.51000001</v>
      </c>
      <c r="J1561" s="34">
        <f t="shared" si="712"/>
        <v>0</v>
      </c>
      <c r="K1561" s="34">
        <f t="shared" si="712"/>
        <v>0</v>
      </c>
      <c r="L1561" s="34">
        <f t="shared" si="712"/>
        <v>0</v>
      </c>
      <c r="M1561" s="34">
        <f t="shared" si="712"/>
        <v>126918222.51000001</v>
      </c>
      <c r="N1561" s="34">
        <f t="shared" si="712"/>
        <v>42898056.479999997</v>
      </c>
      <c r="O1561" s="34">
        <f t="shared" si="712"/>
        <v>16604613.51</v>
      </c>
      <c r="P1561" s="34">
        <f t="shared" si="712"/>
        <v>0</v>
      </c>
      <c r="Q1561" s="34">
        <f t="shared" si="712"/>
        <v>0</v>
      </c>
      <c r="R1561" s="34">
        <f t="shared" si="712"/>
        <v>0</v>
      </c>
      <c r="S1561" s="34">
        <f t="shared" si="712"/>
        <v>0</v>
      </c>
      <c r="T1561" s="34">
        <f t="shared" si="712"/>
        <v>0</v>
      </c>
      <c r="U1561" s="34">
        <f t="shared" si="712"/>
        <v>0</v>
      </c>
      <c r="V1561" s="34">
        <f t="shared" si="712"/>
        <v>0</v>
      </c>
      <c r="W1561" s="34">
        <f t="shared" si="712"/>
        <v>0</v>
      </c>
      <c r="X1561" s="34">
        <f t="shared" si="712"/>
        <v>0</v>
      </c>
      <c r="Y1561" s="34">
        <f t="shared" si="712"/>
        <v>0</v>
      </c>
      <c r="Z1561" s="34">
        <f t="shared" ref="Z1561:Z1563" si="713">SUM(M1561:Y1561)</f>
        <v>186420892.5</v>
      </c>
      <c r="AA1561" s="34">
        <f>D1561-Z1561</f>
        <v>4128609107.5</v>
      </c>
      <c r="AB1561" s="41">
        <f>Z1561/D1561</f>
        <v>4.3202687466831056E-2</v>
      </c>
      <c r="AC1561" s="35"/>
      <c r="AE1561" s="37"/>
      <c r="AF1561" s="37"/>
    </row>
    <row r="1562" spans="1:32" s="36" customFormat="1" ht="18" customHeight="1" x14ac:dyDescent="0.2">
      <c r="A1562" s="40" t="s">
        <v>36</v>
      </c>
      <c r="B1562" s="34">
        <f t="shared" si="712"/>
        <v>0</v>
      </c>
      <c r="C1562" s="34">
        <f t="shared" si="712"/>
        <v>0</v>
      </c>
      <c r="D1562" s="34">
        <f t="shared" si="712"/>
        <v>0</v>
      </c>
      <c r="E1562" s="34">
        <f t="shared" si="712"/>
        <v>0</v>
      </c>
      <c r="F1562" s="34">
        <f t="shared" si="712"/>
        <v>0</v>
      </c>
      <c r="G1562" s="34">
        <f t="shared" si="712"/>
        <v>0</v>
      </c>
      <c r="H1562" s="34">
        <f t="shared" si="712"/>
        <v>0</v>
      </c>
      <c r="I1562" s="34">
        <f t="shared" si="712"/>
        <v>0</v>
      </c>
      <c r="J1562" s="34">
        <f t="shared" si="712"/>
        <v>0</v>
      </c>
      <c r="K1562" s="34">
        <f t="shared" si="712"/>
        <v>0</v>
      </c>
      <c r="L1562" s="34">
        <f t="shared" si="712"/>
        <v>0</v>
      </c>
      <c r="M1562" s="34">
        <f t="shared" si="712"/>
        <v>0</v>
      </c>
      <c r="N1562" s="34">
        <f t="shared" si="712"/>
        <v>0</v>
      </c>
      <c r="O1562" s="34">
        <f t="shared" si="712"/>
        <v>0</v>
      </c>
      <c r="P1562" s="34">
        <f t="shared" si="712"/>
        <v>0</v>
      </c>
      <c r="Q1562" s="34">
        <f t="shared" si="712"/>
        <v>0</v>
      </c>
      <c r="R1562" s="34">
        <f t="shared" si="712"/>
        <v>0</v>
      </c>
      <c r="S1562" s="34">
        <f t="shared" si="712"/>
        <v>0</v>
      </c>
      <c r="T1562" s="34">
        <f t="shared" si="712"/>
        <v>0</v>
      </c>
      <c r="U1562" s="34">
        <f t="shared" si="712"/>
        <v>0</v>
      </c>
      <c r="V1562" s="34">
        <f t="shared" si="712"/>
        <v>0</v>
      </c>
      <c r="W1562" s="34">
        <f t="shared" si="712"/>
        <v>0</v>
      </c>
      <c r="X1562" s="34">
        <f t="shared" si="712"/>
        <v>0</v>
      </c>
      <c r="Y1562" s="34">
        <f t="shared" si="712"/>
        <v>0</v>
      </c>
      <c r="Z1562" s="34">
        <f t="shared" si="713"/>
        <v>0</v>
      </c>
      <c r="AA1562" s="34">
        <f>D1562-Z1562</f>
        <v>0</v>
      </c>
      <c r="AB1562" s="41"/>
      <c r="AC1562" s="35"/>
      <c r="AE1562" s="37"/>
      <c r="AF1562" s="37"/>
    </row>
    <row r="1563" spans="1:32" s="36" customFormat="1" ht="18" customHeight="1" x14ac:dyDescent="0.2">
      <c r="A1563" s="40" t="s">
        <v>37</v>
      </c>
      <c r="B1563" s="34">
        <f t="shared" si="712"/>
        <v>0</v>
      </c>
      <c r="C1563" s="34">
        <f t="shared" si="712"/>
        <v>0</v>
      </c>
      <c r="D1563" s="34">
        <f t="shared" si="712"/>
        <v>0</v>
      </c>
      <c r="E1563" s="34">
        <f t="shared" si="712"/>
        <v>0</v>
      </c>
      <c r="F1563" s="34">
        <f t="shared" si="712"/>
        <v>0</v>
      </c>
      <c r="G1563" s="34">
        <f t="shared" si="712"/>
        <v>0</v>
      </c>
      <c r="H1563" s="34">
        <f t="shared" si="712"/>
        <v>0</v>
      </c>
      <c r="I1563" s="34">
        <f t="shared" si="712"/>
        <v>0</v>
      </c>
      <c r="J1563" s="34">
        <f t="shared" si="712"/>
        <v>0</v>
      </c>
      <c r="K1563" s="34">
        <f t="shared" si="712"/>
        <v>0</v>
      </c>
      <c r="L1563" s="34">
        <f t="shared" si="712"/>
        <v>0</v>
      </c>
      <c r="M1563" s="34">
        <f t="shared" si="712"/>
        <v>0</v>
      </c>
      <c r="N1563" s="34">
        <f t="shared" si="712"/>
        <v>0</v>
      </c>
      <c r="O1563" s="34">
        <f t="shared" si="712"/>
        <v>0</v>
      </c>
      <c r="P1563" s="34">
        <f t="shared" si="712"/>
        <v>0</v>
      </c>
      <c r="Q1563" s="34">
        <f t="shared" si="712"/>
        <v>0</v>
      </c>
      <c r="R1563" s="34">
        <f t="shared" si="712"/>
        <v>0</v>
      </c>
      <c r="S1563" s="34">
        <f t="shared" si="712"/>
        <v>0</v>
      </c>
      <c r="T1563" s="34">
        <f t="shared" si="712"/>
        <v>0</v>
      </c>
      <c r="U1563" s="34">
        <f t="shared" si="712"/>
        <v>0</v>
      </c>
      <c r="V1563" s="34">
        <f t="shared" si="712"/>
        <v>0</v>
      </c>
      <c r="W1563" s="34">
        <f t="shared" si="712"/>
        <v>0</v>
      </c>
      <c r="X1563" s="34">
        <f t="shared" si="712"/>
        <v>0</v>
      </c>
      <c r="Y1563" s="34">
        <f t="shared" si="712"/>
        <v>0</v>
      </c>
      <c r="Z1563" s="34">
        <f t="shared" si="713"/>
        <v>0</v>
      </c>
      <c r="AA1563" s="34">
        <f>D1563-Z1563</f>
        <v>0</v>
      </c>
      <c r="AB1563" s="41"/>
      <c r="AC1563" s="35"/>
      <c r="AE1563" s="37"/>
      <c r="AF1563" s="37"/>
    </row>
    <row r="1564" spans="1:32" s="36" customFormat="1" ht="18" customHeight="1" x14ac:dyDescent="0.25">
      <c r="A1564" s="42" t="s">
        <v>38</v>
      </c>
      <c r="B1564" s="43">
        <f t="shared" ref="B1564:AA1564" si="714">SUM(B1560:B1563)</f>
        <v>4315030000</v>
      </c>
      <c r="C1564" s="43">
        <f t="shared" si="714"/>
        <v>0</v>
      </c>
      <c r="D1564" s="43">
        <f t="shared" si="714"/>
        <v>4315030000</v>
      </c>
      <c r="E1564" s="43">
        <f t="shared" si="714"/>
        <v>186420892.5</v>
      </c>
      <c r="F1564" s="43">
        <f t="shared" si="714"/>
        <v>0</v>
      </c>
      <c r="G1564" s="43">
        <f t="shared" si="714"/>
        <v>0</v>
      </c>
      <c r="H1564" s="43">
        <f t="shared" si="714"/>
        <v>0</v>
      </c>
      <c r="I1564" s="43">
        <f t="shared" si="714"/>
        <v>126918222.51000001</v>
      </c>
      <c r="J1564" s="43">
        <f t="shared" si="714"/>
        <v>0</v>
      </c>
      <c r="K1564" s="43">
        <f t="shared" si="714"/>
        <v>0</v>
      </c>
      <c r="L1564" s="43">
        <f t="shared" si="714"/>
        <v>0</v>
      </c>
      <c r="M1564" s="43">
        <f t="shared" si="714"/>
        <v>126918222.51000001</v>
      </c>
      <c r="N1564" s="43">
        <f t="shared" si="714"/>
        <v>42898056.479999997</v>
      </c>
      <c r="O1564" s="43">
        <f t="shared" si="714"/>
        <v>16604613.51</v>
      </c>
      <c r="P1564" s="43">
        <f t="shared" si="714"/>
        <v>0</v>
      </c>
      <c r="Q1564" s="43">
        <f t="shared" si="714"/>
        <v>0</v>
      </c>
      <c r="R1564" s="43">
        <f t="shared" si="714"/>
        <v>0</v>
      </c>
      <c r="S1564" s="43">
        <f t="shared" si="714"/>
        <v>0</v>
      </c>
      <c r="T1564" s="43">
        <f t="shared" si="714"/>
        <v>0</v>
      </c>
      <c r="U1564" s="43">
        <f t="shared" si="714"/>
        <v>0</v>
      </c>
      <c r="V1564" s="43">
        <f t="shared" si="714"/>
        <v>0</v>
      </c>
      <c r="W1564" s="43">
        <f t="shared" si="714"/>
        <v>0</v>
      </c>
      <c r="X1564" s="43">
        <f t="shared" si="714"/>
        <v>0</v>
      </c>
      <c r="Y1564" s="43">
        <f t="shared" si="714"/>
        <v>0</v>
      </c>
      <c r="Z1564" s="43">
        <f t="shared" si="714"/>
        <v>186420892.5</v>
      </c>
      <c r="AA1564" s="43">
        <f t="shared" si="714"/>
        <v>4128609107.5</v>
      </c>
      <c r="AB1564" s="44">
        <f>Z1564/D1564</f>
        <v>4.3202687466831056E-2</v>
      </c>
      <c r="AC1564" s="35"/>
      <c r="AE1564" s="37"/>
      <c r="AF1564" s="37"/>
    </row>
    <row r="1565" spans="1:32" s="36" customFormat="1" ht="18" customHeight="1" x14ac:dyDescent="0.25">
      <c r="A1565" s="45" t="s">
        <v>39</v>
      </c>
      <c r="B1565" s="34">
        <f t="shared" ref="B1565:Y1565" si="715">B1575</f>
        <v>0</v>
      </c>
      <c r="C1565" s="34">
        <f t="shared" si="715"/>
        <v>0</v>
      </c>
      <c r="D1565" s="34">
        <f t="shared" si="715"/>
        <v>0</v>
      </c>
      <c r="E1565" s="34">
        <f t="shared" si="715"/>
        <v>0</v>
      </c>
      <c r="F1565" s="34">
        <f t="shared" si="715"/>
        <v>0</v>
      </c>
      <c r="G1565" s="34">
        <f t="shared" si="715"/>
        <v>0</v>
      </c>
      <c r="H1565" s="34">
        <f t="shared" si="715"/>
        <v>0</v>
      </c>
      <c r="I1565" s="34">
        <f t="shared" si="715"/>
        <v>0</v>
      </c>
      <c r="J1565" s="34">
        <f t="shared" si="715"/>
        <v>0</v>
      </c>
      <c r="K1565" s="34">
        <f t="shared" si="715"/>
        <v>0</v>
      </c>
      <c r="L1565" s="34">
        <f t="shared" si="715"/>
        <v>0</v>
      </c>
      <c r="M1565" s="34">
        <f t="shared" si="715"/>
        <v>0</v>
      </c>
      <c r="N1565" s="34">
        <f t="shared" si="715"/>
        <v>0</v>
      </c>
      <c r="O1565" s="34">
        <f t="shared" si="715"/>
        <v>0</v>
      </c>
      <c r="P1565" s="34">
        <f t="shared" si="715"/>
        <v>0</v>
      </c>
      <c r="Q1565" s="34">
        <f t="shared" si="715"/>
        <v>0</v>
      </c>
      <c r="R1565" s="34">
        <f t="shared" si="715"/>
        <v>0</v>
      </c>
      <c r="S1565" s="34">
        <f t="shared" si="715"/>
        <v>0</v>
      </c>
      <c r="T1565" s="34">
        <f t="shared" si="715"/>
        <v>0</v>
      </c>
      <c r="U1565" s="34">
        <f t="shared" si="715"/>
        <v>0</v>
      </c>
      <c r="V1565" s="34">
        <f t="shared" si="715"/>
        <v>0</v>
      </c>
      <c r="W1565" s="34">
        <f t="shared" si="715"/>
        <v>0</v>
      </c>
      <c r="X1565" s="34">
        <f t="shared" si="715"/>
        <v>0</v>
      </c>
      <c r="Y1565" s="34">
        <f t="shared" si="715"/>
        <v>0</v>
      </c>
      <c r="Z1565" s="34">
        <f t="shared" ref="Z1565" si="716">SUM(M1565:Y1565)</f>
        <v>0</v>
      </c>
      <c r="AA1565" s="34">
        <f>D1565-Z1565</f>
        <v>0</v>
      </c>
      <c r="AB1565" s="41"/>
      <c r="AC1565" s="35"/>
      <c r="AE1565" s="37"/>
      <c r="AF1565" s="37"/>
    </row>
    <row r="1566" spans="1:32" s="36" customFormat="1" ht="18" customHeight="1" x14ac:dyDescent="0.25">
      <c r="A1566" s="42" t="s">
        <v>40</v>
      </c>
      <c r="B1566" s="43">
        <f t="shared" ref="B1566:AA1566" si="717">B1565+B1564</f>
        <v>4315030000</v>
      </c>
      <c r="C1566" s="43">
        <f t="shared" si="717"/>
        <v>0</v>
      </c>
      <c r="D1566" s="43">
        <f t="shared" si="717"/>
        <v>4315030000</v>
      </c>
      <c r="E1566" s="43">
        <f t="shared" si="717"/>
        <v>186420892.5</v>
      </c>
      <c r="F1566" s="43">
        <f t="shared" si="717"/>
        <v>0</v>
      </c>
      <c r="G1566" s="43">
        <f t="shared" si="717"/>
        <v>0</v>
      </c>
      <c r="H1566" s="43">
        <f t="shared" si="717"/>
        <v>0</v>
      </c>
      <c r="I1566" s="43">
        <f t="shared" si="717"/>
        <v>126918222.51000001</v>
      </c>
      <c r="J1566" s="43">
        <f t="shared" si="717"/>
        <v>0</v>
      </c>
      <c r="K1566" s="43">
        <f t="shared" si="717"/>
        <v>0</v>
      </c>
      <c r="L1566" s="43">
        <f t="shared" si="717"/>
        <v>0</v>
      </c>
      <c r="M1566" s="43">
        <f t="shared" si="717"/>
        <v>126918222.51000001</v>
      </c>
      <c r="N1566" s="43">
        <f t="shared" si="717"/>
        <v>42898056.479999997</v>
      </c>
      <c r="O1566" s="43">
        <f t="shared" si="717"/>
        <v>16604613.51</v>
      </c>
      <c r="P1566" s="43">
        <f t="shared" si="717"/>
        <v>0</v>
      </c>
      <c r="Q1566" s="43">
        <f t="shared" si="717"/>
        <v>0</v>
      </c>
      <c r="R1566" s="43">
        <f t="shared" si="717"/>
        <v>0</v>
      </c>
      <c r="S1566" s="43">
        <f t="shared" si="717"/>
        <v>0</v>
      </c>
      <c r="T1566" s="43">
        <f t="shared" si="717"/>
        <v>0</v>
      </c>
      <c r="U1566" s="43">
        <f t="shared" si="717"/>
        <v>0</v>
      </c>
      <c r="V1566" s="43">
        <f t="shared" si="717"/>
        <v>0</v>
      </c>
      <c r="W1566" s="43">
        <f t="shared" si="717"/>
        <v>0</v>
      </c>
      <c r="X1566" s="43">
        <f t="shared" si="717"/>
        <v>0</v>
      </c>
      <c r="Y1566" s="43">
        <f t="shared" si="717"/>
        <v>0</v>
      </c>
      <c r="Z1566" s="43">
        <f t="shared" si="717"/>
        <v>186420892.5</v>
      </c>
      <c r="AA1566" s="43">
        <f t="shared" si="717"/>
        <v>4128609107.5</v>
      </c>
      <c r="AB1566" s="44">
        <f>Z1566/D1566</f>
        <v>4.3202687466831056E-2</v>
      </c>
      <c r="AC1566" s="46"/>
      <c r="AE1566" s="37"/>
      <c r="AF1566" s="37"/>
    </row>
    <row r="1567" spans="1:32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  <c r="AF1567" s="37"/>
    </row>
    <row r="1568" spans="1:32" s="36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  <c r="AF1568" s="37"/>
    </row>
    <row r="1569" spans="1:32" s="36" customFormat="1" ht="15" customHeight="1" x14ac:dyDescent="0.25">
      <c r="A1569" s="51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  <c r="AF1569" s="37"/>
    </row>
    <row r="1570" spans="1:32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718">C1580+C1590+C1600+C1610+C1620</f>
        <v>0</v>
      </c>
      <c r="D1570" s="34">
        <f t="shared" si="718"/>
        <v>0</v>
      </c>
      <c r="E1570" s="34">
        <f t="shared" si="718"/>
        <v>0</v>
      </c>
      <c r="F1570" s="34">
        <f t="shared" si="718"/>
        <v>0</v>
      </c>
      <c r="G1570" s="34">
        <f t="shared" si="718"/>
        <v>0</v>
      </c>
      <c r="H1570" s="34">
        <f t="shared" si="718"/>
        <v>0</v>
      </c>
      <c r="I1570" s="34">
        <f t="shared" si="718"/>
        <v>0</v>
      </c>
      <c r="J1570" s="34">
        <f t="shared" si="718"/>
        <v>0</v>
      </c>
      <c r="K1570" s="34">
        <f t="shared" si="718"/>
        <v>0</v>
      </c>
      <c r="L1570" s="34">
        <f t="shared" si="718"/>
        <v>0</v>
      </c>
      <c r="M1570" s="34">
        <f t="shared" si="718"/>
        <v>0</v>
      </c>
      <c r="N1570" s="34">
        <f t="shared" si="718"/>
        <v>0</v>
      </c>
      <c r="O1570" s="34">
        <f t="shared" si="718"/>
        <v>0</v>
      </c>
      <c r="P1570" s="34">
        <f t="shared" si="718"/>
        <v>0</v>
      </c>
      <c r="Q1570" s="34">
        <f t="shared" si="718"/>
        <v>0</v>
      </c>
      <c r="R1570" s="34">
        <f t="shared" si="718"/>
        <v>0</v>
      </c>
      <c r="S1570" s="34">
        <f t="shared" si="718"/>
        <v>0</v>
      </c>
      <c r="T1570" s="34">
        <f t="shared" si="718"/>
        <v>0</v>
      </c>
      <c r="U1570" s="34">
        <f t="shared" si="718"/>
        <v>0</v>
      </c>
      <c r="V1570" s="34">
        <f t="shared" si="718"/>
        <v>0</v>
      </c>
      <c r="W1570" s="34">
        <f t="shared" si="718"/>
        <v>0</v>
      </c>
      <c r="X1570" s="34">
        <f t="shared" si="718"/>
        <v>0</v>
      </c>
      <c r="Y1570" s="34">
        <f t="shared" si="718"/>
        <v>0</v>
      </c>
      <c r="Z1570" s="34">
        <f>SUM(M1570:Y1570)</f>
        <v>0</v>
      </c>
      <c r="AA1570" s="34">
        <f>D1570-Z1570</f>
        <v>0</v>
      </c>
      <c r="AB1570" s="61" t="e">
        <f>Z1570/D1570</f>
        <v>#DIV/0!</v>
      </c>
      <c r="AC1570" s="35"/>
      <c r="AE1570" s="37"/>
      <c r="AF1570" s="37"/>
    </row>
    <row r="1571" spans="1:32" s="36" customFormat="1" ht="18" customHeight="1" x14ac:dyDescent="0.2">
      <c r="A1571" s="40" t="s">
        <v>35</v>
      </c>
      <c r="B1571" s="34">
        <f t="shared" ref="B1571:Q1575" si="719">B1581+B1591+B1601+B1611+B1621</f>
        <v>4315030000</v>
      </c>
      <c r="C1571" s="34">
        <f t="shared" si="719"/>
        <v>0</v>
      </c>
      <c r="D1571" s="34">
        <f t="shared" si="719"/>
        <v>4315030000</v>
      </c>
      <c r="E1571" s="34">
        <f t="shared" si="719"/>
        <v>186420892.5</v>
      </c>
      <c r="F1571" s="34">
        <f t="shared" si="719"/>
        <v>0</v>
      </c>
      <c r="G1571" s="34">
        <f t="shared" si="719"/>
        <v>0</v>
      </c>
      <c r="H1571" s="34">
        <f t="shared" si="719"/>
        <v>0</v>
      </c>
      <c r="I1571" s="34">
        <f t="shared" si="719"/>
        <v>126918222.51000001</v>
      </c>
      <c r="J1571" s="34">
        <f t="shared" si="719"/>
        <v>0</v>
      </c>
      <c r="K1571" s="34">
        <f t="shared" si="719"/>
        <v>0</v>
      </c>
      <c r="L1571" s="34">
        <f t="shared" si="719"/>
        <v>0</v>
      </c>
      <c r="M1571" s="34">
        <f t="shared" si="719"/>
        <v>126918222.51000001</v>
      </c>
      <c r="N1571" s="34">
        <f t="shared" si="719"/>
        <v>42898056.479999997</v>
      </c>
      <c r="O1571" s="34">
        <f t="shared" si="719"/>
        <v>16604613.51</v>
      </c>
      <c r="P1571" s="34">
        <f t="shared" si="719"/>
        <v>0</v>
      </c>
      <c r="Q1571" s="34">
        <f t="shared" si="719"/>
        <v>0</v>
      </c>
      <c r="R1571" s="34">
        <f t="shared" si="718"/>
        <v>0</v>
      </c>
      <c r="S1571" s="34">
        <f t="shared" si="718"/>
        <v>0</v>
      </c>
      <c r="T1571" s="34">
        <f t="shared" si="718"/>
        <v>0</v>
      </c>
      <c r="U1571" s="34">
        <f t="shared" si="718"/>
        <v>0</v>
      </c>
      <c r="V1571" s="34">
        <f t="shared" si="718"/>
        <v>0</v>
      </c>
      <c r="W1571" s="34">
        <f t="shared" si="718"/>
        <v>0</v>
      </c>
      <c r="X1571" s="34">
        <f t="shared" si="718"/>
        <v>0</v>
      </c>
      <c r="Y1571" s="34">
        <f t="shared" si="718"/>
        <v>0</v>
      </c>
      <c r="Z1571" s="34">
        <f t="shared" ref="Z1571:Z1573" si="720">SUM(M1571:Y1571)</f>
        <v>186420892.5</v>
      </c>
      <c r="AA1571" s="34">
        <f>D1571-Z1571</f>
        <v>4128609107.5</v>
      </c>
      <c r="AB1571" s="41">
        <f>Z1571/D1571</f>
        <v>4.3202687466831056E-2</v>
      </c>
      <c r="AC1571" s="35"/>
      <c r="AE1571" s="37"/>
      <c r="AF1571" s="37"/>
    </row>
    <row r="1572" spans="1:32" s="36" customFormat="1" ht="18" customHeight="1" x14ac:dyDescent="0.2">
      <c r="A1572" s="40" t="s">
        <v>36</v>
      </c>
      <c r="B1572" s="34">
        <f t="shared" si="719"/>
        <v>0</v>
      </c>
      <c r="C1572" s="34">
        <f t="shared" si="718"/>
        <v>0</v>
      </c>
      <c r="D1572" s="34">
        <f t="shared" si="718"/>
        <v>0</v>
      </c>
      <c r="E1572" s="34">
        <f t="shared" si="718"/>
        <v>0</v>
      </c>
      <c r="F1572" s="34">
        <f t="shared" si="718"/>
        <v>0</v>
      </c>
      <c r="G1572" s="34">
        <f t="shared" si="718"/>
        <v>0</v>
      </c>
      <c r="H1572" s="34">
        <f t="shared" si="718"/>
        <v>0</v>
      </c>
      <c r="I1572" s="34">
        <f t="shared" si="718"/>
        <v>0</v>
      </c>
      <c r="J1572" s="34">
        <f t="shared" si="718"/>
        <v>0</v>
      </c>
      <c r="K1572" s="34">
        <f t="shared" si="718"/>
        <v>0</v>
      </c>
      <c r="L1572" s="34">
        <f t="shared" si="718"/>
        <v>0</v>
      </c>
      <c r="M1572" s="34">
        <f t="shared" si="718"/>
        <v>0</v>
      </c>
      <c r="N1572" s="34">
        <f t="shared" si="718"/>
        <v>0</v>
      </c>
      <c r="O1572" s="34">
        <f t="shared" si="718"/>
        <v>0</v>
      </c>
      <c r="P1572" s="34">
        <f t="shared" si="718"/>
        <v>0</v>
      </c>
      <c r="Q1572" s="34">
        <f t="shared" si="718"/>
        <v>0</v>
      </c>
      <c r="R1572" s="34">
        <f t="shared" si="718"/>
        <v>0</v>
      </c>
      <c r="S1572" s="34">
        <f t="shared" si="718"/>
        <v>0</v>
      </c>
      <c r="T1572" s="34">
        <f t="shared" si="718"/>
        <v>0</v>
      </c>
      <c r="U1572" s="34">
        <f t="shared" si="718"/>
        <v>0</v>
      </c>
      <c r="V1572" s="34">
        <f t="shared" si="718"/>
        <v>0</v>
      </c>
      <c r="W1572" s="34">
        <f t="shared" si="718"/>
        <v>0</v>
      </c>
      <c r="X1572" s="34">
        <f t="shared" si="718"/>
        <v>0</v>
      </c>
      <c r="Y1572" s="34">
        <f t="shared" si="718"/>
        <v>0</v>
      </c>
      <c r="Z1572" s="34">
        <f t="shared" si="720"/>
        <v>0</v>
      </c>
      <c r="AA1572" s="34">
        <f>D1572-Z1572</f>
        <v>0</v>
      </c>
      <c r="AB1572" s="41"/>
      <c r="AC1572" s="35"/>
      <c r="AE1572" s="37"/>
      <c r="AF1572" s="37"/>
    </row>
    <row r="1573" spans="1:32" s="36" customFormat="1" ht="18" customHeight="1" x14ac:dyDescent="0.2">
      <c r="A1573" s="40" t="s">
        <v>37</v>
      </c>
      <c r="B1573" s="34">
        <f t="shared" si="719"/>
        <v>0</v>
      </c>
      <c r="C1573" s="34">
        <f t="shared" si="718"/>
        <v>0</v>
      </c>
      <c r="D1573" s="34">
        <f t="shared" si="718"/>
        <v>0</v>
      </c>
      <c r="E1573" s="34">
        <f t="shared" si="718"/>
        <v>0</v>
      </c>
      <c r="F1573" s="34">
        <f t="shared" si="718"/>
        <v>0</v>
      </c>
      <c r="G1573" s="34">
        <f t="shared" si="718"/>
        <v>0</v>
      </c>
      <c r="H1573" s="34">
        <f t="shared" si="718"/>
        <v>0</v>
      </c>
      <c r="I1573" s="34">
        <f t="shared" si="718"/>
        <v>0</v>
      </c>
      <c r="J1573" s="34">
        <f t="shared" si="718"/>
        <v>0</v>
      </c>
      <c r="K1573" s="34">
        <f t="shared" si="718"/>
        <v>0</v>
      </c>
      <c r="L1573" s="34">
        <f t="shared" si="718"/>
        <v>0</v>
      </c>
      <c r="M1573" s="34">
        <f t="shared" si="718"/>
        <v>0</v>
      </c>
      <c r="N1573" s="34">
        <f t="shared" si="718"/>
        <v>0</v>
      </c>
      <c r="O1573" s="34">
        <f t="shared" si="718"/>
        <v>0</v>
      </c>
      <c r="P1573" s="34">
        <f t="shared" si="718"/>
        <v>0</v>
      </c>
      <c r="Q1573" s="34">
        <f t="shared" si="718"/>
        <v>0</v>
      </c>
      <c r="R1573" s="34">
        <f t="shared" si="718"/>
        <v>0</v>
      </c>
      <c r="S1573" s="34">
        <f t="shared" si="718"/>
        <v>0</v>
      </c>
      <c r="T1573" s="34">
        <f t="shared" si="718"/>
        <v>0</v>
      </c>
      <c r="U1573" s="34">
        <f t="shared" si="718"/>
        <v>0</v>
      </c>
      <c r="V1573" s="34">
        <f t="shared" si="718"/>
        <v>0</v>
      </c>
      <c r="W1573" s="34">
        <f t="shared" si="718"/>
        <v>0</v>
      </c>
      <c r="X1573" s="34">
        <f t="shared" si="718"/>
        <v>0</v>
      </c>
      <c r="Y1573" s="34">
        <f t="shared" si="718"/>
        <v>0</v>
      </c>
      <c r="Z1573" s="34">
        <f t="shared" si="720"/>
        <v>0</v>
      </c>
      <c r="AA1573" s="34">
        <f>D1573-Z1573</f>
        <v>0</v>
      </c>
      <c r="AB1573" s="41"/>
      <c r="AC1573" s="35"/>
      <c r="AE1573" s="37"/>
      <c r="AF1573" s="37"/>
    </row>
    <row r="1574" spans="1:32" s="36" customFormat="1" ht="18" customHeight="1" x14ac:dyDescent="0.25">
      <c r="A1574" s="42" t="s">
        <v>38</v>
      </c>
      <c r="B1574" s="43">
        <f t="shared" ref="B1574:AA1574" si="721">SUM(B1570:B1573)</f>
        <v>4315030000</v>
      </c>
      <c r="C1574" s="43">
        <f t="shared" si="721"/>
        <v>0</v>
      </c>
      <c r="D1574" s="43">
        <f t="shared" si="721"/>
        <v>4315030000</v>
      </c>
      <c r="E1574" s="43">
        <f t="shared" si="721"/>
        <v>186420892.5</v>
      </c>
      <c r="F1574" s="43">
        <f t="shared" si="721"/>
        <v>0</v>
      </c>
      <c r="G1574" s="43">
        <f t="shared" si="721"/>
        <v>0</v>
      </c>
      <c r="H1574" s="43">
        <f t="shared" si="721"/>
        <v>0</v>
      </c>
      <c r="I1574" s="43">
        <f t="shared" si="721"/>
        <v>126918222.51000001</v>
      </c>
      <c r="J1574" s="43">
        <f t="shared" si="721"/>
        <v>0</v>
      </c>
      <c r="K1574" s="43">
        <f t="shared" si="721"/>
        <v>0</v>
      </c>
      <c r="L1574" s="43">
        <f t="shared" si="721"/>
        <v>0</v>
      </c>
      <c r="M1574" s="43">
        <f t="shared" si="721"/>
        <v>126918222.51000001</v>
      </c>
      <c r="N1574" s="43">
        <f t="shared" si="721"/>
        <v>42898056.479999997</v>
      </c>
      <c r="O1574" s="43">
        <f t="shared" si="721"/>
        <v>16604613.51</v>
      </c>
      <c r="P1574" s="43">
        <f t="shared" si="721"/>
        <v>0</v>
      </c>
      <c r="Q1574" s="43">
        <f t="shared" si="721"/>
        <v>0</v>
      </c>
      <c r="R1574" s="43">
        <f t="shared" si="721"/>
        <v>0</v>
      </c>
      <c r="S1574" s="43">
        <f t="shared" si="721"/>
        <v>0</v>
      </c>
      <c r="T1574" s="43">
        <f t="shared" si="721"/>
        <v>0</v>
      </c>
      <c r="U1574" s="43">
        <f t="shared" si="721"/>
        <v>0</v>
      </c>
      <c r="V1574" s="43">
        <f t="shared" si="721"/>
        <v>0</v>
      </c>
      <c r="W1574" s="43">
        <f t="shared" si="721"/>
        <v>0</v>
      </c>
      <c r="X1574" s="43">
        <f t="shared" si="721"/>
        <v>0</v>
      </c>
      <c r="Y1574" s="43">
        <f t="shared" si="721"/>
        <v>0</v>
      </c>
      <c r="Z1574" s="43">
        <f t="shared" si="721"/>
        <v>186420892.5</v>
      </c>
      <c r="AA1574" s="43">
        <f t="shared" si="721"/>
        <v>4128609107.5</v>
      </c>
      <c r="AB1574" s="44">
        <f>Z1574/D1574</f>
        <v>4.3202687466831056E-2</v>
      </c>
      <c r="AC1574" s="35"/>
      <c r="AE1574" s="37"/>
      <c r="AF1574" s="37"/>
    </row>
    <row r="1575" spans="1:32" s="36" customFormat="1" ht="18" customHeight="1" x14ac:dyDescent="0.25">
      <c r="A1575" s="45" t="s">
        <v>39</v>
      </c>
      <c r="B1575" s="34">
        <f t="shared" si="719"/>
        <v>0</v>
      </c>
      <c r="C1575" s="34">
        <f t="shared" si="718"/>
        <v>0</v>
      </c>
      <c r="D1575" s="34">
        <f t="shared" si="718"/>
        <v>0</v>
      </c>
      <c r="E1575" s="34">
        <f t="shared" si="718"/>
        <v>0</v>
      </c>
      <c r="F1575" s="34">
        <f t="shared" si="718"/>
        <v>0</v>
      </c>
      <c r="G1575" s="34">
        <f t="shared" si="718"/>
        <v>0</v>
      </c>
      <c r="H1575" s="34">
        <f t="shared" si="718"/>
        <v>0</v>
      </c>
      <c r="I1575" s="34">
        <f t="shared" si="718"/>
        <v>0</v>
      </c>
      <c r="J1575" s="34">
        <f t="shared" si="718"/>
        <v>0</v>
      </c>
      <c r="K1575" s="34">
        <f t="shared" si="718"/>
        <v>0</v>
      </c>
      <c r="L1575" s="34">
        <f t="shared" si="718"/>
        <v>0</v>
      </c>
      <c r="M1575" s="34">
        <f t="shared" si="718"/>
        <v>0</v>
      </c>
      <c r="N1575" s="34">
        <f t="shared" si="718"/>
        <v>0</v>
      </c>
      <c r="O1575" s="34">
        <f t="shared" si="718"/>
        <v>0</v>
      </c>
      <c r="P1575" s="34">
        <f t="shared" si="718"/>
        <v>0</v>
      </c>
      <c r="Q1575" s="34">
        <f t="shared" si="718"/>
        <v>0</v>
      </c>
      <c r="R1575" s="34">
        <f t="shared" si="718"/>
        <v>0</v>
      </c>
      <c r="S1575" s="34">
        <f t="shared" si="718"/>
        <v>0</v>
      </c>
      <c r="T1575" s="34">
        <f t="shared" si="718"/>
        <v>0</v>
      </c>
      <c r="U1575" s="34">
        <f t="shared" si="718"/>
        <v>0</v>
      </c>
      <c r="V1575" s="34">
        <f t="shared" si="718"/>
        <v>0</v>
      </c>
      <c r="W1575" s="34">
        <f t="shared" si="718"/>
        <v>0</v>
      </c>
      <c r="X1575" s="34">
        <f t="shared" si="718"/>
        <v>0</v>
      </c>
      <c r="Y1575" s="34">
        <f t="shared" si="718"/>
        <v>0</v>
      </c>
      <c r="Z1575" s="34">
        <f t="shared" ref="Z1575" si="722">SUM(M1575:Y1575)</f>
        <v>0</v>
      </c>
      <c r="AA1575" s="34">
        <f>D1575-Z1575</f>
        <v>0</v>
      </c>
      <c r="AB1575" s="41"/>
      <c r="AC1575" s="35"/>
      <c r="AE1575" s="37"/>
      <c r="AF1575" s="37"/>
    </row>
    <row r="1576" spans="1:32" s="36" customFormat="1" ht="18" customHeight="1" x14ac:dyDescent="0.25">
      <c r="A1576" s="42" t="s">
        <v>40</v>
      </c>
      <c r="B1576" s="43">
        <f t="shared" ref="B1576:AA1576" si="723">B1575+B1574</f>
        <v>4315030000</v>
      </c>
      <c r="C1576" s="43">
        <f t="shared" si="723"/>
        <v>0</v>
      </c>
      <c r="D1576" s="43">
        <f t="shared" si="723"/>
        <v>4315030000</v>
      </c>
      <c r="E1576" s="43">
        <f t="shared" si="723"/>
        <v>186420892.5</v>
      </c>
      <c r="F1576" s="43">
        <f t="shared" si="723"/>
        <v>0</v>
      </c>
      <c r="G1576" s="43">
        <f t="shared" si="723"/>
        <v>0</v>
      </c>
      <c r="H1576" s="43">
        <f t="shared" si="723"/>
        <v>0</v>
      </c>
      <c r="I1576" s="43">
        <f t="shared" si="723"/>
        <v>126918222.51000001</v>
      </c>
      <c r="J1576" s="43">
        <f t="shared" si="723"/>
        <v>0</v>
      </c>
      <c r="K1576" s="43">
        <f t="shared" si="723"/>
        <v>0</v>
      </c>
      <c r="L1576" s="43">
        <f t="shared" si="723"/>
        <v>0</v>
      </c>
      <c r="M1576" s="43">
        <f t="shared" si="723"/>
        <v>126918222.51000001</v>
      </c>
      <c r="N1576" s="43">
        <f t="shared" si="723"/>
        <v>42898056.479999997</v>
      </c>
      <c r="O1576" s="43">
        <f t="shared" si="723"/>
        <v>16604613.51</v>
      </c>
      <c r="P1576" s="43">
        <f t="shared" si="723"/>
        <v>0</v>
      </c>
      <c r="Q1576" s="43">
        <f t="shared" si="723"/>
        <v>0</v>
      </c>
      <c r="R1576" s="43">
        <f t="shared" si="723"/>
        <v>0</v>
      </c>
      <c r="S1576" s="43">
        <f t="shared" si="723"/>
        <v>0</v>
      </c>
      <c r="T1576" s="43">
        <f t="shared" si="723"/>
        <v>0</v>
      </c>
      <c r="U1576" s="43">
        <f t="shared" si="723"/>
        <v>0</v>
      </c>
      <c r="V1576" s="43">
        <f t="shared" si="723"/>
        <v>0</v>
      </c>
      <c r="W1576" s="43">
        <f t="shared" si="723"/>
        <v>0</v>
      </c>
      <c r="X1576" s="43">
        <f t="shared" si="723"/>
        <v>0</v>
      </c>
      <c r="Y1576" s="43">
        <f t="shared" si="723"/>
        <v>0</v>
      </c>
      <c r="Z1576" s="43">
        <f t="shared" si="723"/>
        <v>186420892.5</v>
      </c>
      <c r="AA1576" s="43">
        <f t="shared" si="723"/>
        <v>4128609107.5</v>
      </c>
      <c r="AB1576" s="44">
        <f>Z1576/D1576</f>
        <v>4.3202687466831056E-2</v>
      </c>
      <c r="AC1576" s="46"/>
      <c r="AE1576" s="37"/>
      <c r="AF1576" s="37"/>
    </row>
    <row r="1577" spans="1:32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186420892.5</v>
      </c>
      <c r="AA1577" s="34"/>
      <c r="AB1577" s="34"/>
      <c r="AC1577" s="35"/>
      <c r="AE1577" s="37"/>
      <c r="AF1577" s="37"/>
    </row>
    <row r="1578" spans="1:32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  <c r="AF1578" s="37"/>
    </row>
    <row r="1579" spans="1:32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  <c r="AF1579" s="37"/>
    </row>
    <row r="1580" spans="1:32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1" t="e">
        <f>Z1580/D1580</f>
        <v>#DIV/0!</v>
      </c>
      <c r="AC1580" s="35"/>
      <c r="AE1580" s="37"/>
      <c r="AF1580" s="37"/>
    </row>
    <row r="1581" spans="1:32" s="36" customFormat="1" ht="18" customHeight="1" x14ac:dyDescent="0.2">
      <c r="A1581" s="40" t="s">
        <v>35</v>
      </c>
      <c r="B1581" s="34">
        <f>[1]consoCURRENT!E36419</f>
        <v>2056741000</v>
      </c>
      <c r="C1581" s="34">
        <f>[1]consoCURRENT!F36419</f>
        <v>0</v>
      </c>
      <c r="D1581" s="34">
        <f>[1]consoCURRENT!G36419</f>
        <v>2056741000</v>
      </c>
      <c r="E1581" s="34">
        <f>[1]consoCURRENT!H36419</f>
        <v>98745845.089999989</v>
      </c>
      <c r="F1581" s="34">
        <f>[1]consoCURRENT!I36419</f>
        <v>0</v>
      </c>
      <c r="G1581" s="34">
        <f>[1]consoCURRENT!J36419</f>
        <v>0</v>
      </c>
      <c r="H1581" s="34">
        <f>[1]consoCURRENT!K36419</f>
        <v>0</v>
      </c>
      <c r="I1581" s="34">
        <f>[1]consoCURRENT!L36419</f>
        <v>56872209.860000007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56872209.860000007</v>
      </c>
      <c r="N1581" s="34">
        <f>[1]consoCURRENT!Q36419</f>
        <v>39397067.759999998</v>
      </c>
      <c r="O1581" s="34">
        <f>[1]consoCURRENT!R36419</f>
        <v>2476567.4700000002</v>
      </c>
      <c r="P1581" s="34">
        <f>[1]consoCURRENT!S36419</f>
        <v>0</v>
      </c>
      <c r="Q1581" s="34">
        <f>[1]consoCURRENT!T36419</f>
        <v>0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 t="shared" ref="Z1581:Z1583" si="724">SUM(M1581:Y1581)</f>
        <v>98745845.090000004</v>
      </c>
      <c r="AA1581" s="34">
        <f>D1581-Z1581</f>
        <v>1957995154.9100001</v>
      </c>
      <c r="AB1581" s="41">
        <f>Z1581/D1581</f>
        <v>4.801083125682816E-2</v>
      </c>
      <c r="AC1581" s="35"/>
      <c r="AE1581" s="37"/>
      <c r="AF1581" s="37"/>
    </row>
    <row r="1582" spans="1:32" s="36" customFormat="1" ht="18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 t="shared" si="724"/>
        <v>0</v>
      </c>
      <c r="AA1582" s="34">
        <f>D1582-Z1582</f>
        <v>0</v>
      </c>
      <c r="AB1582" s="41"/>
      <c r="AC1582" s="35"/>
      <c r="AE1582" s="37"/>
      <c r="AF1582" s="37"/>
    </row>
    <row r="1583" spans="1:32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 t="shared" si="724"/>
        <v>0</v>
      </c>
      <c r="AA1583" s="34">
        <f>D1583-Z1583</f>
        <v>0</v>
      </c>
      <c r="AB1583" s="41"/>
      <c r="AC1583" s="35"/>
      <c r="AE1583" s="37"/>
      <c r="AF1583" s="37"/>
    </row>
    <row r="1584" spans="1:32" s="36" customFormat="1" ht="18" customHeight="1" x14ac:dyDescent="0.25">
      <c r="A1584" s="42" t="s">
        <v>38</v>
      </c>
      <c r="B1584" s="43">
        <f t="shared" ref="B1584:AA1584" si="725">SUM(B1580:B1583)</f>
        <v>2056741000</v>
      </c>
      <c r="C1584" s="43">
        <f t="shared" si="725"/>
        <v>0</v>
      </c>
      <c r="D1584" s="43">
        <f t="shared" si="725"/>
        <v>2056741000</v>
      </c>
      <c r="E1584" s="43">
        <f t="shared" si="725"/>
        <v>98745845.089999989</v>
      </c>
      <c r="F1584" s="43">
        <f t="shared" si="725"/>
        <v>0</v>
      </c>
      <c r="G1584" s="43">
        <f t="shared" si="725"/>
        <v>0</v>
      </c>
      <c r="H1584" s="43">
        <f t="shared" si="725"/>
        <v>0</v>
      </c>
      <c r="I1584" s="43">
        <f t="shared" si="725"/>
        <v>56872209.860000007</v>
      </c>
      <c r="J1584" s="43">
        <f t="shared" si="725"/>
        <v>0</v>
      </c>
      <c r="K1584" s="43">
        <f t="shared" si="725"/>
        <v>0</v>
      </c>
      <c r="L1584" s="43">
        <f t="shared" si="725"/>
        <v>0</v>
      </c>
      <c r="M1584" s="43">
        <f t="shared" si="725"/>
        <v>56872209.860000007</v>
      </c>
      <c r="N1584" s="43">
        <f t="shared" si="725"/>
        <v>39397067.759999998</v>
      </c>
      <c r="O1584" s="43">
        <f t="shared" si="725"/>
        <v>2476567.4700000002</v>
      </c>
      <c r="P1584" s="43">
        <f t="shared" si="725"/>
        <v>0</v>
      </c>
      <c r="Q1584" s="43">
        <f t="shared" si="725"/>
        <v>0</v>
      </c>
      <c r="R1584" s="43">
        <f t="shared" si="725"/>
        <v>0</v>
      </c>
      <c r="S1584" s="43">
        <f t="shared" si="725"/>
        <v>0</v>
      </c>
      <c r="T1584" s="43">
        <f t="shared" si="725"/>
        <v>0</v>
      </c>
      <c r="U1584" s="43">
        <f t="shared" si="725"/>
        <v>0</v>
      </c>
      <c r="V1584" s="43">
        <f t="shared" si="725"/>
        <v>0</v>
      </c>
      <c r="W1584" s="43">
        <f t="shared" si="725"/>
        <v>0</v>
      </c>
      <c r="X1584" s="43">
        <f t="shared" si="725"/>
        <v>0</v>
      </c>
      <c r="Y1584" s="43">
        <f t="shared" si="725"/>
        <v>0</v>
      </c>
      <c r="Z1584" s="43">
        <f t="shared" si="725"/>
        <v>98745845.090000004</v>
      </c>
      <c r="AA1584" s="43">
        <f t="shared" si="725"/>
        <v>1957995154.9100001</v>
      </c>
      <c r="AB1584" s="44">
        <f>Z1584/D1584</f>
        <v>4.801083125682816E-2</v>
      </c>
      <c r="AC1584" s="35"/>
      <c r="AE1584" s="37"/>
      <c r="AF1584" s="37"/>
    </row>
    <row r="1585" spans="1:32" s="36" customFormat="1" ht="18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 t="shared" ref="Z1585" si="726">SUM(M1585:Y1585)</f>
        <v>0</v>
      </c>
      <c r="AA1585" s="34">
        <f>D1585-Z1585</f>
        <v>0</v>
      </c>
      <c r="AB1585" s="41"/>
      <c r="AC1585" s="35"/>
      <c r="AE1585" s="37"/>
      <c r="AF1585" s="37"/>
    </row>
    <row r="1586" spans="1:32" s="36" customFormat="1" ht="18" customHeight="1" x14ac:dyDescent="0.25">
      <c r="A1586" s="42" t="s">
        <v>40</v>
      </c>
      <c r="B1586" s="43">
        <f t="shared" ref="B1586:AA1586" si="727">B1585+B1584</f>
        <v>2056741000</v>
      </c>
      <c r="C1586" s="43">
        <f t="shared" si="727"/>
        <v>0</v>
      </c>
      <c r="D1586" s="43">
        <f t="shared" si="727"/>
        <v>2056741000</v>
      </c>
      <c r="E1586" s="43">
        <f t="shared" si="727"/>
        <v>98745845.089999989</v>
      </c>
      <c r="F1586" s="43">
        <f t="shared" si="727"/>
        <v>0</v>
      </c>
      <c r="G1586" s="43">
        <f t="shared" si="727"/>
        <v>0</v>
      </c>
      <c r="H1586" s="43">
        <f t="shared" si="727"/>
        <v>0</v>
      </c>
      <c r="I1586" s="43">
        <f t="shared" si="727"/>
        <v>56872209.860000007</v>
      </c>
      <c r="J1586" s="43">
        <f t="shared" si="727"/>
        <v>0</v>
      </c>
      <c r="K1586" s="43">
        <f t="shared" si="727"/>
        <v>0</v>
      </c>
      <c r="L1586" s="43">
        <f t="shared" si="727"/>
        <v>0</v>
      </c>
      <c r="M1586" s="43">
        <f t="shared" si="727"/>
        <v>56872209.860000007</v>
      </c>
      <c r="N1586" s="43">
        <f t="shared" si="727"/>
        <v>39397067.759999998</v>
      </c>
      <c r="O1586" s="43">
        <f t="shared" si="727"/>
        <v>2476567.4700000002</v>
      </c>
      <c r="P1586" s="43">
        <f t="shared" si="727"/>
        <v>0</v>
      </c>
      <c r="Q1586" s="43">
        <f t="shared" si="727"/>
        <v>0</v>
      </c>
      <c r="R1586" s="43">
        <f t="shared" si="727"/>
        <v>0</v>
      </c>
      <c r="S1586" s="43">
        <f t="shared" si="727"/>
        <v>0</v>
      </c>
      <c r="T1586" s="43">
        <f t="shared" si="727"/>
        <v>0</v>
      </c>
      <c r="U1586" s="43">
        <f t="shared" si="727"/>
        <v>0</v>
      </c>
      <c r="V1586" s="43">
        <f t="shared" si="727"/>
        <v>0</v>
      </c>
      <c r="W1586" s="43">
        <f t="shared" si="727"/>
        <v>0</v>
      </c>
      <c r="X1586" s="43">
        <f t="shared" si="727"/>
        <v>0</v>
      </c>
      <c r="Y1586" s="43">
        <f t="shared" si="727"/>
        <v>0</v>
      </c>
      <c r="Z1586" s="43">
        <f t="shared" si="727"/>
        <v>98745845.090000004</v>
      </c>
      <c r="AA1586" s="43">
        <f t="shared" si="727"/>
        <v>1957995154.9100001</v>
      </c>
      <c r="AB1586" s="44">
        <f>Z1586/D1586</f>
        <v>4.801083125682816E-2</v>
      </c>
      <c r="AC1586" s="46"/>
      <c r="AE1586" s="37"/>
      <c r="AF1586" s="37"/>
    </row>
    <row r="1587" spans="1:32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  <c r="AF1587" s="37"/>
    </row>
    <row r="1588" spans="1:32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  <c r="AF1588" s="37"/>
    </row>
    <row r="1589" spans="1:32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  <c r="AF1589" s="37"/>
    </row>
    <row r="1590" spans="1:32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  <c r="AF1590" s="37"/>
    </row>
    <row r="1591" spans="1:32" s="36" customFormat="1" ht="18" customHeight="1" x14ac:dyDescent="0.2">
      <c r="A1591" s="40" t="s">
        <v>35</v>
      </c>
      <c r="B1591" s="34">
        <f>[1]consoCURRENT!E36632</f>
        <v>47372000</v>
      </c>
      <c r="C1591" s="34">
        <f>[1]consoCURRENT!F36632</f>
        <v>0</v>
      </c>
      <c r="D1591" s="34">
        <f>[1]consoCURRENT!G36632</f>
        <v>47372000</v>
      </c>
      <c r="E1591" s="34">
        <f>[1]consoCURRENT!H36632</f>
        <v>22817504.739999998</v>
      </c>
      <c r="F1591" s="34">
        <f>[1]consoCURRENT!I36632</f>
        <v>0</v>
      </c>
      <c r="G1591" s="34">
        <f>[1]consoCURRENT!J36632</f>
        <v>0</v>
      </c>
      <c r="H1591" s="34">
        <f>[1]consoCURRENT!K36632</f>
        <v>0</v>
      </c>
      <c r="I1591" s="34">
        <f>[1]consoCURRENT!L36632</f>
        <v>5324909.9800000004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5324909.9800000004</v>
      </c>
      <c r="N1591" s="34">
        <f>[1]consoCURRENT!Q36632</f>
        <v>3439708.72</v>
      </c>
      <c r="O1591" s="34">
        <f>[1]consoCURRENT!R36632</f>
        <v>14052886.039999999</v>
      </c>
      <c r="P1591" s="34">
        <f>[1]consoCURRENT!S36632</f>
        <v>0</v>
      </c>
      <c r="Q1591" s="34">
        <f>[1]consoCURRENT!T36632</f>
        <v>0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 t="shared" ref="Z1591:Z1593" si="728">SUM(M1591:Y1591)</f>
        <v>22817504.740000002</v>
      </c>
      <c r="AA1591" s="34">
        <f>D1591-Z1591</f>
        <v>24554495.259999998</v>
      </c>
      <c r="AB1591" s="41">
        <f>Z1591/D1591</f>
        <v>0.48166648526555778</v>
      </c>
      <c r="AC1591" s="35"/>
      <c r="AE1591" s="37"/>
      <c r="AF1591" s="37"/>
    </row>
    <row r="1592" spans="1:32" s="36" customFormat="1" ht="18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 t="shared" si="728"/>
        <v>0</v>
      </c>
      <c r="AA1592" s="34">
        <f>D1592-Z1592</f>
        <v>0</v>
      </c>
      <c r="AB1592" s="41"/>
      <c r="AC1592" s="35"/>
      <c r="AE1592" s="37"/>
      <c r="AF1592" s="37"/>
    </row>
    <row r="1593" spans="1:32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 t="shared" si="728"/>
        <v>0</v>
      </c>
      <c r="AA1593" s="34">
        <f>D1593-Z1593</f>
        <v>0</v>
      </c>
      <c r="AB1593" s="41"/>
      <c r="AC1593" s="35"/>
      <c r="AE1593" s="37"/>
      <c r="AF1593" s="37"/>
    </row>
    <row r="1594" spans="1:32" s="36" customFormat="1" ht="18" customHeight="1" x14ac:dyDescent="0.25">
      <c r="A1594" s="42" t="s">
        <v>38</v>
      </c>
      <c r="B1594" s="43">
        <f t="shared" ref="B1594:AA1594" si="729">SUM(B1590:B1593)</f>
        <v>47372000</v>
      </c>
      <c r="C1594" s="43">
        <f t="shared" si="729"/>
        <v>0</v>
      </c>
      <c r="D1594" s="43">
        <f t="shared" si="729"/>
        <v>47372000</v>
      </c>
      <c r="E1594" s="43">
        <f t="shared" si="729"/>
        <v>22817504.739999998</v>
      </c>
      <c r="F1594" s="43">
        <f t="shared" si="729"/>
        <v>0</v>
      </c>
      <c r="G1594" s="43">
        <f t="shared" si="729"/>
        <v>0</v>
      </c>
      <c r="H1594" s="43">
        <f t="shared" si="729"/>
        <v>0</v>
      </c>
      <c r="I1594" s="43">
        <f t="shared" si="729"/>
        <v>5324909.9800000004</v>
      </c>
      <c r="J1594" s="43">
        <f t="shared" si="729"/>
        <v>0</v>
      </c>
      <c r="K1594" s="43">
        <f t="shared" si="729"/>
        <v>0</v>
      </c>
      <c r="L1594" s="43">
        <f t="shared" si="729"/>
        <v>0</v>
      </c>
      <c r="M1594" s="43">
        <f t="shared" si="729"/>
        <v>5324909.9800000004</v>
      </c>
      <c r="N1594" s="43">
        <f t="shared" si="729"/>
        <v>3439708.72</v>
      </c>
      <c r="O1594" s="43">
        <f t="shared" si="729"/>
        <v>14052886.039999999</v>
      </c>
      <c r="P1594" s="43">
        <f t="shared" si="729"/>
        <v>0</v>
      </c>
      <c r="Q1594" s="43">
        <f t="shared" si="729"/>
        <v>0</v>
      </c>
      <c r="R1594" s="43">
        <f t="shared" si="729"/>
        <v>0</v>
      </c>
      <c r="S1594" s="43">
        <f t="shared" si="729"/>
        <v>0</v>
      </c>
      <c r="T1594" s="43">
        <f t="shared" si="729"/>
        <v>0</v>
      </c>
      <c r="U1594" s="43">
        <f t="shared" si="729"/>
        <v>0</v>
      </c>
      <c r="V1594" s="43">
        <f t="shared" si="729"/>
        <v>0</v>
      </c>
      <c r="W1594" s="43">
        <f t="shared" si="729"/>
        <v>0</v>
      </c>
      <c r="X1594" s="43">
        <f t="shared" si="729"/>
        <v>0</v>
      </c>
      <c r="Y1594" s="43">
        <f t="shared" si="729"/>
        <v>0</v>
      </c>
      <c r="Z1594" s="43">
        <f t="shared" si="729"/>
        <v>22817504.740000002</v>
      </c>
      <c r="AA1594" s="43">
        <f t="shared" si="729"/>
        <v>24554495.259999998</v>
      </c>
      <c r="AB1594" s="44">
        <f>Z1594/D1594</f>
        <v>0.48166648526555778</v>
      </c>
      <c r="AC1594" s="35"/>
      <c r="AE1594" s="37"/>
      <c r="AF1594" s="37"/>
    </row>
    <row r="1595" spans="1:32" s="36" customFormat="1" ht="18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 t="shared" ref="Z1595" si="730">SUM(M1595:Y1595)</f>
        <v>0</v>
      </c>
      <c r="AA1595" s="34">
        <f>D1595-Z1595</f>
        <v>0</v>
      </c>
      <c r="AB1595" s="41"/>
      <c r="AC1595" s="35"/>
      <c r="AE1595" s="37"/>
      <c r="AF1595" s="37"/>
    </row>
    <row r="1596" spans="1:32" s="36" customFormat="1" ht="18" customHeight="1" x14ac:dyDescent="0.25">
      <c r="A1596" s="42" t="s">
        <v>40</v>
      </c>
      <c r="B1596" s="43">
        <f t="shared" ref="B1596:AA1596" si="731">B1595+B1594</f>
        <v>47372000</v>
      </c>
      <c r="C1596" s="43">
        <f t="shared" si="731"/>
        <v>0</v>
      </c>
      <c r="D1596" s="43">
        <f t="shared" si="731"/>
        <v>47372000</v>
      </c>
      <c r="E1596" s="43">
        <f t="shared" si="731"/>
        <v>22817504.739999998</v>
      </c>
      <c r="F1596" s="43">
        <f t="shared" si="731"/>
        <v>0</v>
      </c>
      <c r="G1596" s="43">
        <f t="shared" si="731"/>
        <v>0</v>
      </c>
      <c r="H1596" s="43">
        <f t="shared" si="731"/>
        <v>0</v>
      </c>
      <c r="I1596" s="43">
        <f t="shared" si="731"/>
        <v>5324909.9800000004</v>
      </c>
      <c r="J1596" s="43">
        <f t="shared" si="731"/>
        <v>0</v>
      </c>
      <c r="K1596" s="43">
        <f t="shared" si="731"/>
        <v>0</v>
      </c>
      <c r="L1596" s="43">
        <f t="shared" si="731"/>
        <v>0</v>
      </c>
      <c r="M1596" s="43">
        <f t="shared" si="731"/>
        <v>5324909.9800000004</v>
      </c>
      <c r="N1596" s="43">
        <f t="shared" si="731"/>
        <v>3439708.72</v>
      </c>
      <c r="O1596" s="43">
        <f t="shared" si="731"/>
        <v>14052886.039999999</v>
      </c>
      <c r="P1596" s="43">
        <f t="shared" si="731"/>
        <v>0</v>
      </c>
      <c r="Q1596" s="43">
        <f t="shared" si="731"/>
        <v>0</v>
      </c>
      <c r="R1596" s="43">
        <f t="shared" si="731"/>
        <v>0</v>
      </c>
      <c r="S1596" s="43">
        <f t="shared" si="731"/>
        <v>0</v>
      </c>
      <c r="T1596" s="43">
        <f t="shared" si="731"/>
        <v>0</v>
      </c>
      <c r="U1596" s="43">
        <f t="shared" si="731"/>
        <v>0</v>
      </c>
      <c r="V1596" s="43">
        <f t="shared" si="731"/>
        <v>0</v>
      </c>
      <c r="W1596" s="43">
        <f t="shared" si="731"/>
        <v>0</v>
      </c>
      <c r="X1596" s="43">
        <f t="shared" si="731"/>
        <v>0</v>
      </c>
      <c r="Y1596" s="43">
        <f t="shared" si="731"/>
        <v>0</v>
      </c>
      <c r="Z1596" s="43">
        <f t="shared" si="731"/>
        <v>22817504.740000002</v>
      </c>
      <c r="AA1596" s="43">
        <f t="shared" si="731"/>
        <v>24554495.259999998</v>
      </c>
      <c r="AB1596" s="44">
        <f>Z1596/D1596</f>
        <v>0.48166648526555778</v>
      </c>
      <c r="AC1596" s="46"/>
      <c r="AE1596" s="37"/>
      <c r="AF1596" s="37"/>
    </row>
    <row r="1597" spans="1:32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  <c r="AF1597" s="37"/>
    </row>
    <row r="1598" spans="1:32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  <c r="AF1598" s="37"/>
    </row>
    <row r="1599" spans="1:32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  <c r="AF1599" s="37"/>
    </row>
    <row r="1600" spans="1:32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  <c r="AF1600" s="37"/>
    </row>
    <row r="1601" spans="1:32" s="36" customFormat="1" ht="18" customHeight="1" x14ac:dyDescent="0.2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41200223.25</v>
      </c>
      <c r="F1601" s="34">
        <f>[1]consoCURRENT!I36845</f>
        <v>0</v>
      </c>
      <c r="G1601" s="34">
        <f>[1]consoCURRENT!J36845</f>
        <v>0</v>
      </c>
      <c r="H1601" s="34">
        <f>[1]consoCURRENT!K36845</f>
        <v>0</v>
      </c>
      <c r="I1601" s="34">
        <f>[1]consoCURRENT!L36845</f>
        <v>41064343.25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41064343.25</v>
      </c>
      <c r="N1601" s="34">
        <f>[1]consoCURRENT!Q36845</f>
        <v>61280</v>
      </c>
      <c r="O1601" s="34">
        <f>[1]consoCURRENT!R36845</f>
        <v>74600</v>
      </c>
      <c r="P1601" s="34">
        <f>[1]consoCURRENT!S36845</f>
        <v>0</v>
      </c>
      <c r="Q1601" s="34">
        <f>[1]consoCURRENT!T36845</f>
        <v>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 t="shared" ref="Z1601:Z1603" si="732">SUM(M1601:Y1601)</f>
        <v>41200223.25</v>
      </c>
      <c r="AA1601" s="34">
        <f>D1601-Z1601</f>
        <v>1208799776.75</v>
      </c>
      <c r="AB1601" s="41">
        <f>Z1601/D1601</f>
        <v>3.2960178600000001E-2</v>
      </c>
      <c r="AC1601" s="35"/>
      <c r="AE1601" s="37"/>
      <c r="AF1601" s="37"/>
    </row>
    <row r="1602" spans="1:32" s="36" customFormat="1" ht="18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 t="shared" si="732"/>
        <v>0</v>
      </c>
      <c r="AA1602" s="34">
        <f>D1602-Z1602</f>
        <v>0</v>
      </c>
      <c r="AB1602" s="41"/>
      <c r="AC1602" s="35"/>
      <c r="AE1602" s="37"/>
      <c r="AF1602" s="37"/>
    </row>
    <row r="1603" spans="1:32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 t="shared" si="732"/>
        <v>0</v>
      </c>
      <c r="AA1603" s="34">
        <f>D1603-Z1603</f>
        <v>0</v>
      </c>
      <c r="AB1603" s="41"/>
      <c r="AC1603" s="35"/>
      <c r="AE1603" s="37"/>
      <c r="AF1603" s="37"/>
    </row>
    <row r="1604" spans="1:32" s="36" customFormat="1" ht="18" customHeight="1" x14ac:dyDescent="0.25">
      <c r="A1604" s="42" t="s">
        <v>38</v>
      </c>
      <c r="B1604" s="43">
        <f t="shared" ref="B1604:AA1604" si="733">SUM(B1600:B1603)</f>
        <v>1250000000</v>
      </c>
      <c r="C1604" s="43">
        <f t="shared" si="733"/>
        <v>0</v>
      </c>
      <c r="D1604" s="43">
        <f t="shared" si="733"/>
        <v>1250000000</v>
      </c>
      <c r="E1604" s="43">
        <f t="shared" si="733"/>
        <v>41200223.25</v>
      </c>
      <c r="F1604" s="43">
        <f t="shared" si="733"/>
        <v>0</v>
      </c>
      <c r="G1604" s="43">
        <f t="shared" si="733"/>
        <v>0</v>
      </c>
      <c r="H1604" s="43">
        <f t="shared" si="733"/>
        <v>0</v>
      </c>
      <c r="I1604" s="43">
        <f t="shared" si="733"/>
        <v>41064343.25</v>
      </c>
      <c r="J1604" s="43">
        <f t="shared" si="733"/>
        <v>0</v>
      </c>
      <c r="K1604" s="43">
        <f t="shared" si="733"/>
        <v>0</v>
      </c>
      <c r="L1604" s="43">
        <f t="shared" si="733"/>
        <v>0</v>
      </c>
      <c r="M1604" s="43">
        <f t="shared" si="733"/>
        <v>41064343.25</v>
      </c>
      <c r="N1604" s="43">
        <f t="shared" si="733"/>
        <v>61280</v>
      </c>
      <c r="O1604" s="43">
        <f t="shared" si="733"/>
        <v>74600</v>
      </c>
      <c r="P1604" s="43">
        <f t="shared" si="733"/>
        <v>0</v>
      </c>
      <c r="Q1604" s="43">
        <f t="shared" si="733"/>
        <v>0</v>
      </c>
      <c r="R1604" s="43">
        <f t="shared" si="733"/>
        <v>0</v>
      </c>
      <c r="S1604" s="43">
        <f t="shared" si="733"/>
        <v>0</v>
      </c>
      <c r="T1604" s="43">
        <f t="shared" si="733"/>
        <v>0</v>
      </c>
      <c r="U1604" s="43">
        <f t="shared" si="733"/>
        <v>0</v>
      </c>
      <c r="V1604" s="43">
        <f t="shared" si="733"/>
        <v>0</v>
      </c>
      <c r="W1604" s="43">
        <f t="shared" si="733"/>
        <v>0</v>
      </c>
      <c r="X1604" s="43">
        <f t="shared" si="733"/>
        <v>0</v>
      </c>
      <c r="Y1604" s="43">
        <f t="shared" si="733"/>
        <v>0</v>
      </c>
      <c r="Z1604" s="43">
        <f t="shared" si="733"/>
        <v>41200223.25</v>
      </c>
      <c r="AA1604" s="43">
        <f t="shared" si="733"/>
        <v>1208799776.75</v>
      </c>
      <c r="AB1604" s="44">
        <f>Z1604/D1604</f>
        <v>3.2960178600000001E-2</v>
      </c>
      <c r="AC1604" s="35"/>
      <c r="AE1604" s="37"/>
      <c r="AF1604" s="37"/>
    </row>
    <row r="1605" spans="1:32" s="36" customFormat="1" ht="18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 t="shared" ref="Z1605" si="734">SUM(M1605:Y1605)</f>
        <v>0</v>
      </c>
      <c r="AA1605" s="34">
        <f>D1605-Z1605</f>
        <v>0</v>
      </c>
      <c r="AB1605" s="41"/>
      <c r="AC1605" s="35"/>
      <c r="AE1605" s="37"/>
      <c r="AF1605" s="37"/>
    </row>
    <row r="1606" spans="1:32" s="36" customFormat="1" ht="18" customHeight="1" x14ac:dyDescent="0.25">
      <c r="A1606" s="42" t="s">
        <v>40</v>
      </c>
      <c r="B1606" s="43">
        <f t="shared" ref="B1606:AA1606" si="735">B1605+B1604</f>
        <v>1250000000</v>
      </c>
      <c r="C1606" s="43">
        <f t="shared" si="735"/>
        <v>0</v>
      </c>
      <c r="D1606" s="43">
        <f t="shared" si="735"/>
        <v>1250000000</v>
      </c>
      <c r="E1606" s="43">
        <f t="shared" si="735"/>
        <v>41200223.25</v>
      </c>
      <c r="F1606" s="43">
        <f t="shared" si="735"/>
        <v>0</v>
      </c>
      <c r="G1606" s="43">
        <f t="shared" si="735"/>
        <v>0</v>
      </c>
      <c r="H1606" s="43">
        <f t="shared" si="735"/>
        <v>0</v>
      </c>
      <c r="I1606" s="43">
        <f t="shared" si="735"/>
        <v>41064343.25</v>
      </c>
      <c r="J1606" s="43">
        <f t="shared" si="735"/>
        <v>0</v>
      </c>
      <c r="K1606" s="43">
        <f t="shared" si="735"/>
        <v>0</v>
      </c>
      <c r="L1606" s="43">
        <f t="shared" si="735"/>
        <v>0</v>
      </c>
      <c r="M1606" s="43">
        <f t="shared" si="735"/>
        <v>41064343.25</v>
      </c>
      <c r="N1606" s="43">
        <f t="shared" si="735"/>
        <v>61280</v>
      </c>
      <c r="O1606" s="43">
        <f t="shared" si="735"/>
        <v>74600</v>
      </c>
      <c r="P1606" s="43">
        <f t="shared" si="735"/>
        <v>0</v>
      </c>
      <c r="Q1606" s="43">
        <f t="shared" si="735"/>
        <v>0</v>
      </c>
      <c r="R1606" s="43">
        <f t="shared" si="735"/>
        <v>0</v>
      </c>
      <c r="S1606" s="43">
        <f t="shared" si="735"/>
        <v>0</v>
      </c>
      <c r="T1606" s="43">
        <f t="shared" si="735"/>
        <v>0</v>
      </c>
      <c r="U1606" s="43">
        <f t="shared" si="735"/>
        <v>0</v>
      </c>
      <c r="V1606" s="43">
        <f t="shared" si="735"/>
        <v>0</v>
      </c>
      <c r="W1606" s="43">
        <f t="shared" si="735"/>
        <v>0</v>
      </c>
      <c r="X1606" s="43">
        <f t="shared" si="735"/>
        <v>0</v>
      </c>
      <c r="Y1606" s="43">
        <f t="shared" si="735"/>
        <v>0</v>
      </c>
      <c r="Z1606" s="43">
        <f t="shared" si="735"/>
        <v>41200223.25</v>
      </c>
      <c r="AA1606" s="43">
        <f t="shared" si="735"/>
        <v>1208799776.75</v>
      </c>
      <c r="AB1606" s="44">
        <f>Z1606/D1606</f>
        <v>3.2960178600000001E-2</v>
      </c>
      <c r="AC1606" s="46"/>
      <c r="AE1606" s="37"/>
      <c r="AF1606" s="37"/>
    </row>
    <row r="1607" spans="1:32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  <c r="AF1607" s="37"/>
    </row>
    <row r="1608" spans="1:32" s="36" customFormat="1" ht="15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  <c r="AF1608" s="37"/>
    </row>
    <row r="1609" spans="1:32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  <c r="AF1609" s="37"/>
    </row>
    <row r="1610" spans="1:32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  <c r="AF1610" s="37"/>
    </row>
    <row r="1611" spans="1:32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 t="shared" ref="Z1611:Z1613" si="736">SUM(M1611:Y1611)</f>
        <v>0</v>
      </c>
      <c r="AA1611" s="34">
        <f>D1611-Z1611</f>
        <v>0</v>
      </c>
      <c r="AB1611" s="41"/>
      <c r="AC1611" s="35"/>
      <c r="AE1611" s="37"/>
      <c r="AF1611" s="37"/>
    </row>
    <row r="1612" spans="1:32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 t="shared" si="736"/>
        <v>0</v>
      </c>
      <c r="AA1612" s="34">
        <f>D1612-Z1612</f>
        <v>0</v>
      </c>
      <c r="AB1612" s="41"/>
      <c r="AC1612" s="35"/>
      <c r="AE1612" s="37"/>
      <c r="AF1612" s="37"/>
    </row>
    <row r="1613" spans="1:32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 t="shared" si="736"/>
        <v>0</v>
      </c>
      <c r="AA1613" s="34">
        <f>D1613-Z1613</f>
        <v>0</v>
      </c>
      <c r="AB1613" s="41" t="e">
        <f>Z1613/D1613</f>
        <v>#DIV/0!</v>
      </c>
      <c r="AC1613" s="35"/>
      <c r="AE1613" s="37"/>
      <c r="AF1613" s="37"/>
    </row>
    <row r="1614" spans="1:32" s="36" customFormat="1" ht="18" hidden="1" customHeight="1" x14ac:dyDescent="0.25">
      <c r="A1614" s="42" t="s">
        <v>38</v>
      </c>
      <c r="B1614" s="43">
        <f t="shared" ref="B1614:AA1614" si="737">SUM(B1610:B1613)</f>
        <v>0</v>
      </c>
      <c r="C1614" s="43">
        <f t="shared" si="737"/>
        <v>0</v>
      </c>
      <c r="D1614" s="43">
        <f t="shared" si="737"/>
        <v>0</v>
      </c>
      <c r="E1614" s="43">
        <f t="shared" si="737"/>
        <v>0</v>
      </c>
      <c r="F1614" s="43">
        <f t="shared" si="737"/>
        <v>0</v>
      </c>
      <c r="G1614" s="43">
        <f t="shared" si="737"/>
        <v>0</v>
      </c>
      <c r="H1614" s="43">
        <f t="shared" si="737"/>
        <v>0</v>
      </c>
      <c r="I1614" s="43">
        <f t="shared" si="737"/>
        <v>0</v>
      </c>
      <c r="J1614" s="43">
        <f t="shared" si="737"/>
        <v>0</v>
      </c>
      <c r="K1614" s="43">
        <f t="shared" si="737"/>
        <v>0</v>
      </c>
      <c r="L1614" s="43">
        <f t="shared" si="737"/>
        <v>0</v>
      </c>
      <c r="M1614" s="43">
        <f t="shared" si="737"/>
        <v>0</v>
      </c>
      <c r="N1614" s="43">
        <f t="shared" si="737"/>
        <v>0</v>
      </c>
      <c r="O1614" s="43">
        <f t="shared" si="737"/>
        <v>0</v>
      </c>
      <c r="P1614" s="43">
        <f t="shared" si="737"/>
        <v>0</v>
      </c>
      <c r="Q1614" s="43">
        <f t="shared" si="737"/>
        <v>0</v>
      </c>
      <c r="R1614" s="43">
        <f t="shared" si="737"/>
        <v>0</v>
      </c>
      <c r="S1614" s="43">
        <f t="shared" si="737"/>
        <v>0</v>
      </c>
      <c r="T1614" s="43">
        <f t="shared" si="737"/>
        <v>0</v>
      </c>
      <c r="U1614" s="43">
        <f t="shared" si="737"/>
        <v>0</v>
      </c>
      <c r="V1614" s="43">
        <f t="shared" si="737"/>
        <v>0</v>
      </c>
      <c r="W1614" s="43">
        <f t="shared" si="737"/>
        <v>0</v>
      </c>
      <c r="X1614" s="43">
        <f t="shared" si="737"/>
        <v>0</v>
      </c>
      <c r="Y1614" s="43">
        <f t="shared" si="737"/>
        <v>0</v>
      </c>
      <c r="Z1614" s="43">
        <f t="shared" si="737"/>
        <v>0</v>
      </c>
      <c r="AA1614" s="43">
        <f t="shared" si="737"/>
        <v>0</v>
      </c>
      <c r="AB1614" s="44" t="e">
        <f>Z1614/D1614</f>
        <v>#DIV/0!</v>
      </c>
      <c r="AC1614" s="35"/>
      <c r="AE1614" s="37"/>
      <c r="AF1614" s="37"/>
    </row>
    <row r="1615" spans="1:32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 t="shared" ref="Z1615" si="738">SUM(M1615:Y1615)</f>
        <v>0</v>
      </c>
      <c r="AA1615" s="34">
        <f>D1615-Z1615</f>
        <v>0</v>
      </c>
      <c r="AB1615" s="41"/>
      <c r="AC1615" s="35"/>
      <c r="AE1615" s="37"/>
      <c r="AF1615" s="37"/>
    </row>
    <row r="1616" spans="1:32" s="36" customFormat="1" ht="18" hidden="1" customHeight="1" x14ac:dyDescent="0.25">
      <c r="A1616" s="42" t="s">
        <v>40</v>
      </c>
      <c r="B1616" s="43">
        <f t="shared" ref="B1616:AA1616" si="739">B1615+B1614</f>
        <v>0</v>
      </c>
      <c r="C1616" s="43">
        <f t="shared" si="739"/>
        <v>0</v>
      </c>
      <c r="D1616" s="43">
        <f t="shared" si="739"/>
        <v>0</v>
      </c>
      <c r="E1616" s="43">
        <f t="shared" si="739"/>
        <v>0</v>
      </c>
      <c r="F1616" s="43">
        <f t="shared" si="739"/>
        <v>0</v>
      </c>
      <c r="G1616" s="43">
        <f t="shared" si="739"/>
        <v>0</v>
      </c>
      <c r="H1616" s="43">
        <f t="shared" si="739"/>
        <v>0</v>
      </c>
      <c r="I1616" s="43">
        <f t="shared" si="739"/>
        <v>0</v>
      </c>
      <c r="J1616" s="43">
        <f t="shared" si="739"/>
        <v>0</v>
      </c>
      <c r="K1616" s="43">
        <f t="shared" si="739"/>
        <v>0</v>
      </c>
      <c r="L1616" s="43">
        <f t="shared" si="739"/>
        <v>0</v>
      </c>
      <c r="M1616" s="43">
        <f t="shared" si="739"/>
        <v>0</v>
      </c>
      <c r="N1616" s="43">
        <f t="shared" si="739"/>
        <v>0</v>
      </c>
      <c r="O1616" s="43">
        <f t="shared" si="739"/>
        <v>0</v>
      </c>
      <c r="P1616" s="43">
        <f t="shared" si="739"/>
        <v>0</v>
      </c>
      <c r="Q1616" s="43">
        <f t="shared" si="739"/>
        <v>0</v>
      </c>
      <c r="R1616" s="43">
        <f t="shared" si="739"/>
        <v>0</v>
      </c>
      <c r="S1616" s="43">
        <f t="shared" si="739"/>
        <v>0</v>
      </c>
      <c r="T1616" s="43">
        <f t="shared" si="739"/>
        <v>0</v>
      </c>
      <c r="U1616" s="43">
        <f t="shared" si="739"/>
        <v>0</v>
      </c>
      <c r="V1616" s="43">
        <f t="shared" si="739"/>
        <v>0</v>
      </c>
      <c r="W1616" s="43">
        <f t="shared" si="739"/>
        <v>0</v>
      </c>
      <c r="X1616" s="43">
        <f t="shared" si="739"/>
        <v>0</v>
      </c>
      <c r="Y1616" s="43">
        <f t="shared" si="739"/>
        <v>0</v>
      </c>
      <c r="Z1616" s="43">
        <f t="shared" si="739"/>
        <v>0</v>
      </c>
      <c r="AA1616" s="43">
        <f t="shared" si="739"/>
        <v>0</v>
      </c>
      <c r="AB1616" s="44" t="e">
        <f>Z1616/D1616</f>
        <v>#DIV/0!</v>
      </c>
      <c r="AC1616" s="46"/>
      <c r="AE1616" s="37"/>
      <c r="AF1616" s="37"/>
    </row>
    <row r="1617" spans="1:32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  <c r="AF1617" s="37"/>
    </row>
    <row r="1618" spans="1:32" s="36" customFormat="1" ht="15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  <c r="AF1618" s="37"/>
    </row>
    <row r="1619" spans="1:32" s="36" customFormat="1" ht="15" customHeight="1" x14ac:dyDescent="0.25">
      <c r="A1619" s="69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  <c r="AF1619" s="37"/>
    </row>
    <row r="1620" spans="1:32" s="36" customFormat="1" ht="16.149999999999999" customHeight="1" x14ac:dyDescent="0.2">
      <c r="A1620" s="40" t="s">
        <v>34</v>
      </c>
      <c r="B1620" s="34">
        <f>B1630+B1640</f>
        <v>0</v>
      </c>
      <c r="C1620" s="34">
        <f t="shared" ref="C1620:Y1625" si="740">C1630+C1640</f>
        <v>0</v>
      </c>
      <c r="D1620" s="34">
        <f t="shared" si="740"/>
        <v>0</v>
      </c>
      <c r="E1620" s="34">
        <f t="shared" si="740"/>
        <v>0</v>
      </c>
      <c r="F1620" s="34">
        <f t="shared" si="740"/>
        <v>0</v>
      </c>
      <c r="G1620" s="34">
        <f t="shared" si="740"/>
        <v>0</v>
      </c>
      <c r="H1620" s="34">
        <f t="shared" si="740"/>
        <v>0</v>
      </c>
      <c r="I1620" s="34">
        <f t="shared" si="740"/>
        <v>0</v>
      </c>
      <c r="J1620" s="34">
        <f t="shared" si="740"/>
        <v>0</v>
      </c>
      <c r="K1620" s="34">
        <f t="shared" si="740"/>
        <v>0</v>
      </c>
      <c r="L1620" s="34">
        <f t="shared" si="740"/>
        <v>0</v>
      </c>
      <c r="M1620" s="34">
        <f t="shared" si="740"/>
        <v>0</v>
      </c>
      <c r="N1620" s="34">
        <f t="shared" si="740"/>
        <v>0</v>
      </c>
      <c r="O1620" s="34">
        <f t="shared" si="740"/>
        <v>0</v>
      </c>
      <c r="P1620" s="34">
        <f t="shared" si="740"/>
        <v>0</v>
      </c>
      <c r="Q1620" s="34">
        <f t="shared" si="740"/>
        <v>0</v>
      </c>
      <c r="R1620" s="34">
        <f t="shared" si="740"/>
        <v>0</v>
      </c>
      <c r="S1620" s="34">
        <f t="shared" si="740"/>
        <v>0</v>
      </c>
      <c r="T1620" s="34">
        <f t="shared" si="740"/>
        <v>0</v>
      </c>
      <c r="U1620" s="34">
        <f t="shared" si="740"/>
        <v>0</v>
      </c>
      <c r="V1620" s="34">
        <f t="shared" si="740"/>
        <v>0</v>
      </c>
      <c r="W1620" s="34">
        <f t="shared" si="740"/>
        <v>0</v>
      </c>
      <c r="X1620" s="34">
        <f t="shared" si="740"/>
        <v>0</v>
      </c>
      <c r="Y1620" s="34">
        <f t="shared" si="740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  <c r="AF1620" s="37"/>
    </row>
    <row r="1621" spans="1:32" s="36" customFormat="1" ht="16.149999999999999" customHeight="1" x14ac:dyDescent="0.2">
      <c r="A1621" s="40" t="s">
        <v>35</v>
      </c>
      <c r="B1621" s="34">
        <f t="shared" ref="B1621:Q1625" si="741">B1631+B1641</f>
        <v>960917000</v>
      </c>
      <c r="C1621" s="34">
        <f t="shared" si="741"/>
        <v>0</v>
      </c>
      <c r="D1621" s="34">
        <f t="shared" si="741"/>
        <v>960917000</v>
      </c>
      <c r="E1621" s="34">
        <f t="shared" si="741"/>
        <v>23657319.420000002</v>
      </c>
      <c r="F1621" s="34">
        <f t="shared" si="741"/>
        <v>0</v>
      </c>
      <c r="G1621" s="34">
        <f t="shared" si="741"/>
        <v>0</v>
      </c>
      <c r="H1621" s="34">
        <f t="shared" si="741"/>
        <v>0</v>
      </c>
      <c r="I1621" s="34">
        <f t="shared" si="741"/>
        <v>23656759.420000002</v>
      </c>
      <c r="J1621" s="34">
        <f t="shared" si="741"/>
        <v>0</v>
      </c>
      <c r="K1621" s="34">
        <f t="shared" si="741"/>
        <v>0</v>
      </c>
      <c r="L1621" s="34">
        <f t="shared" si="741"/>
        <v>0</v>
      </c>
      <c r="M1621" s="34">
        <f t="shared" si="741"/>
        <v>23656759.420000002</v>
      </c>
      <c r="N1621" s="34">
        <f t="shared" si="741"/>
        <v>0</v>
      </c>
      <c r="O1621" s="34">
        <f t="shared" si="741"/>
        <v>560</v>
      </c>
      <c r="P1621" s="34">
        <f t="shared" si="741"/>
        <v>0</v>
      </c>
      <c r="Q1621" s="34">
        <f t="shared" si="741"/>
        <v>0</v>
      </c>
      <c r="R1621" s="34">
        <f t="shared" si="740"/>
        <v>0</v>
      </c>
      <c r="S1621" s="34">
        <f t="shared" si="740"/>
        <v>0</v>
      </c>
      <c r="T1621" s="34">
        <f t="shared" si="740"/>
        <v>0</v>
      </c>
      <c r="U1621" s="34">
        <f t="shared" si="740"/>
        <v>0</v>
      </c>
      <c r="V1621" s="34">
        <f t="shared" si="740"/>
        <v>0</v>
      </c>
      <c r="W1621" s="34">
        <f t="shared" si="740"/>
        <v>0</v>
      </c>
      <c r="X1621" s="34">
        <f t="shared" si="740"/>
        <v>0</v>
      </c>
      <c r="Y1621" s="34">
        <f t="shared" si="740"/>
        <v>0</v>
      </c>
      <c r="Z1621" s="34">
        <f t="shared" ref="Z1621:Z1623" si="742">SUM(M1621:Y1621)</f>
        <v>23657319.420000002</v>
      </c>
      <c r="AA1621" s="34">
        <f>D1621-Z1621</f>
        <v>937259680.58000004</v>
      </c>
      <c r="AB1621" s="41">
        <f>Z1621/D1621</f>
        <v>2.4619524287737653E-2</v>
      </c>
      <c r="AC1621" s="35"/>
      <c r="AE1621" s="37"/>
      <c r="AF1621" s="37"/>
    </row>
    <row r="1622" spans="1:32" s="36" customFormat="1" ht="16.149999999999999" customHeight="1" x14ac:dyDescent="0.2">
      <c r="A1622" s="40" t="s">
        <v>36</v>
      </c>
      <c r="B1622" s="34">
        <f t="shared" si="741"/>
        <v>0</v>
      </c>
      <c r="C1622" s="34">
        <f t="shared" si="740"/>
        <v>0</v>
      </c>
      <c r="D1622" s="34">
        <f t="shared" si="740"/>
        <v>0</v>
      </c>
      <c r="E1622" s="34">
        <f t="shared" si="740"/>
        <v>0</v>
      </c>
      <c r="F1622" s="34">
        <f t="shared" si="740"/>
        <v>0</v>
      </c>
      <c r="G1622" s="34">
        <f t="shared" si="740"/>
        <v>0</v>
      </c>
      <c r="H1622" s="34">
        <f t="shared" si="740"/>
        <v>0</v>
      </c>
      <c r="I1622" s="34">
        <f t="shared" si="740"/>
        <v>0</v>
      </c>
      <c r="J1622" s="34">
        <f t="shared" si="740"/>
        <v>0</v>
      </c>
      <c r="K1622" s="34">
        <f t="shared" si="740"/>
        <v>0</v>
      </c>
      <c r="L1622" s="34">
        <f t="shared" si="740"/>
        <v>0</v>
      </c>
      <c r="M1622" s="34">
        <f t="shared" si="740"/>
        <v>0</v>
      </c>
      <c r="N1622" s="34">
        <f t="shared" si="740"/>
        <v>0</v>
      </c>
      <c r="O1622" s="34">
        <f t="shared" si="740"/>
        <v>0</v>
      </c>
      <c r="P1622" s="34">
        <f t="shared" si="740"/>
        <v>0</v>
      </c>
      <c r="Q1622" s="34">
        <f t="shared" si="740"/>
        <v>0</v>
      </c>
      <c r="R1622" s="34">
        <f t="shared" si="740"/>
        <v>0</v>
      </c>
      <c r="S1622" s="34">
        <f t="shared" si="740"/>
        <v>0</v>
      </c>
      <c r="T1622" s="34">
        <f t="shared" si="740"/>
        <v>0</v>
      </c>
      <c r="U1622" s="34">
        <f t="shared" si="740"/>
        <v>0</v>
      </c>
      <c r="V1622" s="34">
        <f t="shared" si="740"/>
        <v>0</v>
      </c>
      <c r="W1622" s="34">
        <f t="shared" si="740"/>
        <v>0</v>
      </c>
      <c r="X1622" s="34">
        <f t="shared" si="740"/>
        <v>0</v>
      </c>
      <c r="Y1622" s="34">
        <f t="shared" si="740"/>
        <v>0</v>
      </c>
      <c r="Z1622" s="34">
        <f t="shared" si="742"/>
        <v>0</v>
      </c>
      <c r="AA1622" s="34">
        <f>D1622-Z1622</f>
        <v>0</v>
      </c>
      <c r="AB1622" s="61"/>
      <c r="AC1622" s="35"/>
      <c r="AE1622" s="37"/>
      <c r="AF1622" s="37"/>
    </row>
    <row r="1623" spans="1:32" s="36" customFormat="1" ht="16.149999999999999" customHeight="1" x14ac:dyDescent="0.2">
      <c r="A1623" s="40" t="s">
        <v>37</v>
      </c>
      <c r="B1623" s="34">
        <f t="shared" si="741"/>
        <v>0</v>
      </c>
      <c r="C1623" s="34">
        <f t="shared" si="740"/>
        <v>0</v>
      </c>
      <c r="D1623" s="34">
        <f t="shared" si="740"/>
        <v>0</v>
      </c>
      <c r="E1623" s="34">
        <f t="shared" si="740"/>
        <v>0</v>
      </c>
      <c r="F1623" s="34">
        <f t="shared" si="740"/>
        <v>0</v>
      </c>
      <c r="G1623" s="34">
        <f t="shared" si="740"/>
        <v>0</v>
      </c>
      <c r="H1623" s="34">
        <f t="shared" si="740"/>
        <v>0</v>
      </c>
      <c r="I1623" s="34">
        <f t="shared" si="740"/>
        <v>0</v>
      </c>
      <c r="J1623" s="34">
        <f t="shared" si="740"/>
        <v>0</v>
      </c>
      <c r="K1623" s="34">
        <f t="shared" si="740"/>
        <v>0</v>
      </c>
      <c r="L1623" s="34">
        <f t="shared" si="740"/>
        <v>0</v>
      </c>
      <c r="M1623" s="34">
        <f t="shared" si="740"/>
        <v>0</v>
      </c>
      <c r="N1623" s="34">
        <f t="shared" si="740"/>
        <v>0</v>
      </c>
      <c r="O1623" s="34">
        <f t="shared" si="740"/>
        <v>0</v>
      </c>
      <c r="P1623" s="34">
        <f t="shared" si="740"/>
        <v>0</v>
      </c>
      <c r="Q1623" s="34">
        <f t="shared" si="740"/>
        <v>0</v>
      </c>
      <c r="R1623" s="34">
        <f t="shared" si="740"/>
        <v>0</v>
      </c>
      <c r="S1623" s="34">
        <f t="shared" si="740"/>
        <v>0</v>
      </c>
      <c r="T1623" s="34">
        <f t="shared" si="740"/>
        <v>0</v>
      </c>
      <c r="U1623" s="34">
        <f t="shared" si="740"/>
        <v>0</v>
      </c>
      <c r="V1623" s="34">
        <f t="shared" si="740"/>
        <v>0</v>
      </c>
      <c r="W1623" s="34">
        <f t="shared" si="740"/>
        <v>0</v>
      </c>
      <c r="X1623" s="34">
        <f t="shared" si="740"/>
        <v>0</v>
      </c>
      <c r="Y1623" s="34">
        <f t="shared" si="740"/>
        <v>0</v>
      </c>
      <c r="Z1623" s="34">
        <f t="shared" si="742"/>
        <v>0</v>
      </c>
      <c r="AA1623" s="34">
        <f>D1623-Z1623</f>
        <v>0</v>
      </c>
      <c r="AB1623" s="61"/>
      <c r="AC1623" s="35"/>
      <c r="AE1623" s="37"/>
      <c r="AF1623" s="37"/>
    </row>
    <row r="1624" spans="1:32" s="36" customFormat="1" ht="18" customHeight="1" x14ac:dyDescent="0.25">
      <c r="A1624" s="42" t="s">
        <v>38</v>
      </c>
      <c r="B1624" s="43">
        <f t="shared" ref="B1624:AA1624" si="743">SUM(B1620:B1623)</f>
        <v>960917000</v>
      </c>
      <c r="C1624" s="43">
        <f t="shared" si="743"/>
        <v>0</v>
      </c>
      <c r="D1624" s="43">
        <f t="shared" si="743"/>
        <v>960917000</v>
      </c>
      <c r="E1624" s="43">
        <f t="shared" si="743"/>
        <v>23657319.420000002</v>
      </c>
      <c r="F1624" s="43">
        <f t="shared" si="743"/>
        <v>0</v>
      </c>
      <c r="G1624" s="43">
        <f t="shared" si="743"/>
        <v>0</v>
      </c>
      <c r="H1624" s="43">
        <f t="shared" si="743"/>
        <v>0</v>
      </c>
      <c r="I1624" s="43">
        <f t="shared" si="743"/>
        <v>23656759.420000002</v>
      </c>
      <c r="J1624" s="43">
        <f t="shared" si="743"/>
        <v>0</v>
      </c>
      <c r="K1624" s="43">
        <f t="shared" si="743"/>
        <v>0</v>
      </c>
      <c r="L1624" s="43">
        <f t="shared" si="743"/>
        <v>0</v>
      </c>
      <c r="M1624" s="43">
        <f t="shared" si="743"/>
        <v>23656759.420000002</v>
      </c>
      <c r="N1624" s="43">
        <f t="shared" si="743"/>
        <v>0</v>
      </c>
      <c r="O1624" s="43">
        <f t="shared" si="743"/>
        <v>560</v>
      </c>
      <c r="P1624" s="43">
        <f t="shared" si="743"/>
        <v>0</v>
      </c>
      <c r="Q1624" s="43">
        <f t="shared" si="743"/>
        <v>0</v>
      </c>
      <c r="R1624" s="43">
        <f t="shared" si="743"/>
        <v>0</v>
      </c>
      <c r="S1624" s="43">
        <f t="shared" si="743"/>
        <v>0</v>
      </c>
      <c r="T1624" s="43">
        <f t="shared" si="743"/>
        <v>0</v>
      </c>
      <c r="U1624" s="43">
        <f t="shared" si="743"/>
        <v>0</v>
      </c>
      <c r="V1624" s="43">
        <f t="shared" si="743"/>
        <v>0</v>
      </c>
      <c r="W1624" s="43">
        <f t="shared" si="743"/>
        <v>0</v>
      </c>
      <c r="X1624" s="43">
        <f t="shared" si="743"/>
        <v>0</v>
      </c>
      <c r="Y1624" s="43">
        <f t="shared" si="743"/>
        <v>0</v>
      </c>
      <c r="Z1624" s="43">
        <f t="shared" si="743"/>
        <v>23657319.420000002</v>
      </c>
      <c r="AA1624" s="43">
        <f t="shared" si="743"/>
        <v>937259680.58000004</v>
      </c>
      <c r="AB1624" s="44">
        <f>Z1624/D1624</f>
        <v>2.4619524287737653E-2</v>
      </c>
      <c r="AC1624" s="35"/>
      <c r="AE1624" s="37"/>
      <c r="AF1624" s="37"/>
    </row>
    <row r="1625" spans="1:32" s="36" customFormat="1" ht="18" customHeight="1" x14ac:dyDescent="0.25">
      <c r="A1625" s="45" t="s">
        <v>39</v>
      </c>
      <c r="B1625" s="34">
        <f t="shared" si="741"/>
        <v>0</v>
      </c>
      <c r="C1625" s="34">
        <f t="shared" si="740"/>
        <v>0</v>
      </c>
      <c r="D1625" s="34">
        <f t="shared" si="740"/>
        <v>0</v>
      </c>
      <c r="E1625" s="34">
        <f t="shared" si="740"/>
        <v>0</v>
      </c>
      <c r="F1625" s="34">
        <f t="shared" si="740"/>
        <v>0</v>
      </c>
      <c r="G1625" s="34">
        <f t="shared" si="740"/>
        <v>0</v>
      </c>
      <c r="H1625" s="34">
        <f t="shared" si="740"/>
        <v>0</v>
      </c>
      <c r="I1625" s="34">
        <f t="shared" si="740"/>
        <v>0</v>
      </c>
      <c r="J1625" s="34">
        <f t="shared" si="740"/>
        <v>0</v>
      </c>
      <c r="K1625" s="34">
        <f t="shared" si="740"/>
        <v>0</v>
      </c>
      <c r="L1625" s="34">
        <f t="shared" si="740"/>
        <v>0</v>
      </c>
      <c r="M1625" s="34">
        <f t="shared" si="740"/>
        <v>0</v>
      </c>
      <c r="N1625" s="34">
        <f t="shared" si="740"/>
        <v>0</v>
      </c>
      <c r="O1625" s="34">
        <f t="shared" si="740"/>
        <v>0</v>
      </c>
      <c r="P1625" s="34">
        <f t="shared" si="740"/>
        <v>0</v>
      </c>
      <c r="Q1625" s="34">
        <f t="shared" si="740"/>
        <v>0</v>
      </c>
      <c r="R1625" s="34">
        <f t="shared" si="740"/>
        <v>0</v>
      </c>
      <c r="S1625" s="34">
        <f t="shared" si="740"/>
        <v>0</v>
      </c>
      <c r="T1625" s="34">
        <f t="shared" si="740"/>
        <v>0</v>
      </c>
      <c r="U1625" s="34">
        <f t="shared" si="740"/>
        <v>0</v>
      </c>
      <c r="V1625" s="34">
        <f t="shared" si="740"/>
        <v>0</v>
      </c>
      <c r="W1625" s="34">
        <f t="shared" si="740"/>
        <v>0</v>
      </c>
      <c r="X1625" s="34">
        <f t="shared" si="740"/>
        <v>0</v>
      </c>
      <c r="Y1625" s="34">
        <f t="shared" si="740"/>
        <v>0</v>
      </c>
      <c r="Z1625" s="34">
        <f t="shared" ref="Z1625" si="744">SUM(M1625:Y1625)</f>
        <v>0</v>
      </c>
      <c r="AA1625" s="34">
        <f>D1625-Z1625</f>
        <v>0</v>
      </c>
      <c r="AB1625" s="61"/>
      <c r="AC1625" s="35"/>
      <c r="AE1625" s="37"/>
      <c r="AF1625" s="37"/>
    </row>
    <row r="1626" spans="1:32" s="36" customFormat="1" ht="18" customHeight="1" x14ac:dyDescent="0.25">
      <c r="A1626" s="42" t="s">
        <v>40</v>
      </c>
      <c r="B1626" s="43">
        <f t="shared" ref="B1626:AA1626" si="745">B1625+B1624</f>
        <v>960917000</v>
      </c>
      <c r="C1626" s="43">
        <f t="shared" si="745"/>
        <v>0</v>
      </c>
      <c r="D1626" s="43">
        <f t="shared" si="745"/>
        <v>960917000</v>
      </c>
      <c r="E1626" s="43">
        <f t="shared" si="745"/>
        <v>23657319.420000002</v>
      </c>
      <c r="F1626" s="43">
        <f t="shared" si="745"/>
        <v>0</v>
      </c>
      <c r="G1626" s="43">
        <f t="shared" si="745"/>
        <v>0</v>
      </c>
      <c r="H1626" s="43">
        <f t="shared" si="745"/>
        <v>0</v>
      </c>
      <c r="I1626" s="43">
        <f t="shared" si="745"/>
        <v>23656759.420000002</v>
      </c>
      <c r="J1626" s="43">
        <f t="shared" si="745"/>
        <v>0</v>
      </c>
      <c r="K1626" s="43">
        <f t="shared" si="745"/>
        <v>0</v>
      </c>
      <c r="L1626" s="43">
        <f t="shared" si="745"/>
        <v>0</v>
      </c>
      <c r="M1626" s="43">
        <f t="shared" si="745"/>
        <v>23656759.420000002</v>
      </c>
      <c r="N1626" s="43">
        <f t="shared" si="745"/>
        <v>0</v>
      </c>
      <c r="O1626" s="43">
        <f t="shared" si="745"/>
        <v>560</v>
      </c>
      <c r="P1626" s="43">
        <f t="shared" si="745"/>
        <v>0</v>
      </c>
      <c r="Q1626" s="43">
        <f t="shared" si="745"/>
        <v>0</v>
      </c>
      <c r="R1626" s="43">
        <f t="shared" si="745"/>
        <v>0</v>
      </c>
      <c r="S1626" s="43">
        <f t="shared" si="745"/>
        <v>0</v>
      </c>
      <c r="T1626" s="43">
        <f t="shared" si="745"/>
        <v>0</v>
      </c>
      <c r="U1626" s="43">
        <f t="shared" si="745"/>
        <v>0</v>
      </c>
      <c r="V1626" s="43">
        <f t="shared" si="745"/>
        <v>0</v>
      </c>
      <c r="W1626" s="43">
        <f t="shared" si="745"/>
        <v>0</v>
      </c>
      <c r="X1626" s="43">
        <f t="shared" si="745"/>
        <v>0</v>
      </c>
      <c r="Y1626" s="43">
        <f t="shared" si="745"/>
        <v>0</v>
      </c>
      <c r="Z1626" s="43">
        <f t="shared" si="745"/>
        <v>23657319.420000002</v>
      </c>
      <c r="AA1626" s="43">
        <f t="shared" si="745"/>
        <v>937259680.58000004</v>
      </c>
      <c r="AB1626" s="44">
        <f>Z1626/D1626</f>
        <v>2.4619524287737653E-2</v>
      </c>
      <c r="AC1626" s="46"/>
      <c r="AE1626" s="37"/>
      <c r="AF1626" s="37"/>
    </row>
    <row r="1627" spans="1:32" s="36" customFormat="1" ht="15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  <c r="AF1627" s="37"/>
    </row>
    <row r="1628" spans="1:32" s="36" customFormat="1" ht="15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  <c r="AF1628" s="37"/>
    </row>
    <row r="1629" spans="1:32" s="36" customFormat="1" ht="15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  <c r="AF1629" s="37"/>
    </row>
    <row r="1630" spans="1:32" s="36" customFormat="1" ht="13.15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  <c r="AF1630" s="37"/>
    </row>
    <row r="1631" spans="1:32" s="36" customFormat="1" ht="18" customHeight="1" x14ac:dyDescent="0.2">
      <c r="A1631" s="40" t="s">
        <v>35</v>
      </c>
      <c r="B1631" s="34">
        <f>[1]consoCURRENT!E37271</f>
        <v>960917000</v>
      </c>
      <c r="C1631" s="34">
        <f>[1]consoCURRENT!F37271</f>
        <v>0</v>
      </c>
      <c r="D1631" s="34">
        <f>[1]consoCURRENT!G37271</f>
        <v>960917000</v>
      </c>
      <c r="E1631" s="34">
        <f>[1]consoCURRENT!H37271</f>
        <v>23657319.420000002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23656759.420000002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23656759.420000002</v>
      </c>
      <c r="N1631" s="34">
        <f>[1]consoCURRENT!Q37271</f>
        <v>0</v>
      </c>
      <c r="O1631" s="34">
        <f>[1]consoCURRENT!R37271</f>
        <v>560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 t="shared" ref="Z1631:Z1633" si="746">SUM(M1631:Y1631)</f>
        <v>23657319.420000002</v>
      </c>
      <c r="AA1631" s="34">
        <f>D1631-Z1631</f>
        <v>937259680.58000004</v>
      </c>
      <c r="AB1631" s="41">
        <f>Z1631/D1631</f>
        <v>2.4619524287737653E-2</v>
      </c>
      <c r="AC1631" s="35"/>
      <c r="AE1631" s="37"/>
      <c r="AF1631" s="37"/>
    </row>
    <row r="1632" spans="1:32" s="36" customFormat="1" ht="15.6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 t="shared" si="746"/>
        <v>0</v>
      </c>
      <c r="AA1632" s="34">
        <f>D1632-Z1632</f>
        <v>0</v>
      </c>
      <c r="AB1632" s="61"/>
      <c r="AC1632" s="35"/>
      <c r="AE1632" s="37"/>
      <c r="AF1632" s="37"/>
    </row>
    <row r="1633" spans="1:32" s="36" customFormat="1" ht="15.6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 t="shared" si="746"/>
        <v>0</v>
      </c>
      <c r="AA1633" s="34">
        <f>D1633-Z1633</f>
        <v>0</v>
      </c>
      <c r="AB1633" s="61"/>
      <c r="AC1633" s="35"/>
      <c r="AE1633" s="37"/>
      <c r="AF1633" s="37"/>
    </row>
    <row r="1634" spans="1:32" s="36" customFormat="1" ht="18" customHeight="1" x14ac:dyDescent="0.25">
      <c r="A1634" s="42" t="s">
        <v>38</v>
      </c>
      <c r="B1634" s="43">
        <f t="shared" ref="B1634:AA1634" si="747">SUM(B1630:B1633)</f>
        <v>960917000</v>
      </c>
      <c r="C1634" s="43">
        <f t="shared" si="747"/>
        <v>0</v>
      </c>
      <c r="D1634" s="43">
        <f t="shared" si="747"/>
        <v>960917000</v>
      </c>
      <c r="E1634" s="43">
        <f t="shared" si="747"/>
        <v>23657319.420000002</v>
      </c>
      <c r="F1634" s="43">
        <f t="shared" si="747"/>
        <v>0</v>
      </c>
      <c r="G1634" s="43">
        <f t="shared" si="747"/>
        <v>0</v>
      </c>
      <c r="H1634" s="43">
        <f t="shared" si="747"/>
        <v>0</v>
      </c>
      <c r="I1634" s="43">
        <f t="shared" si="747"/>
        <v>23656759.420000002</v>
      </c>
      <c r="J1634" s="43">
        <f t="shared" si="747"/>
        <v>0</v>
      </c>
      <c r="K1634" s="43">
        <f t="shared" si="747"/>
        <v>0</v>
      </c>
      <c r="L1634" s="43">
        <f t="shared" si="747"/>
        <v>0</v>
      </c>
      <c r="M1634" s="43">
        <f t="shared" si="747"/>
        <v>23656759.420000002</v>
      </c>
      <c r="N1634" s="43">
        <f t="shared" si="747"/>
        <v>0</v>
      </c>
      <c r="O1634" s="43">
        <f t="shared" si="747"/>
        <v>560</v>
      </c>
      <c r="P1634" s="43">
        <f t="shared" si="747"/>
        <v>0</v>
      </c>
      <c r="Q1634" s="43">
        <f t="shared" si="747"/>
        <v>0</v>
      </c>
      <c r="R1634" s="43">
        <f t="shared" si="747"/>
        <v>0</v>
      </c>
      <c r="S1634" s="43">
        <f t="shared" si="747"/>
        <v>0</v>
      </c>
      <c r="T1634" s="43">
        <f t="shared" si="747"/>
        <v>0</v>
      </c>
      <c r="U1634" s="43">
        <f t="shared" si="747"/>
        <v>0</v>
      </c>
      <c r="V1634" s="43">
        <f t="shared" si="747"/>
        <v>0</v>
      </c>
      <c r="W1634" s="43">
        <f t="shared" si="747"/>
        <v>0</v>
      </c>
      <c r="X1634" s="43">
        <f t="shared" si="747"/>
        <v>0</v>
      </c>
      <c r="Y1634" s="43">
        <f t="shared" si="747"/>
        <v>0</v>
      </c>
      <c r="Z1634" s="43">
        <f t="shared" si="747"/>
        <v>23657319.420000002</v>
      </c>
      <c r="AA1634" s="43">
        <f t="shared" si="747"/>
        <v>937259680.58000004</v>
      </c>
      <c r="AB1634" s="44">
        <f>Z1634/D1634</f>
        <v>2.4619524287737653E-2</v>
      </c>
      <c r="AC1634" s="35"/>
      <c r="AE1634" s="37"/>
      <c r="AF1634" s="37"/>
    </row>
    <row r="1635" spans="1:32" s="36" customFormat="1" ht="18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 t="shared" ref="Z1635" si="748">SUM(M1635:Y1635)</f>
        <v>0</v>
      </c>
      <c r="AA1635" s="34">
        <f>D1635-Z1635</f>
        <v>0</v>
      </c>
      <c r="AB1635" s="61"/>
      <c r="AC1635" s="35"/>
      <c r="AE1635" s="37"/>
      <c r="AF1635" s="37"/>
    </row>
    <row r="1636" spans="1:32" s="36" customFormat="1" ht="18" customHeight="1" x14ac:dyDescent="0.25">
      <c r="A1636" s="42" t="s">
        <v>40</v>
      </c>
      <c r="B1636" s="43">
        <f t="shared" ref="B1636:AA1636" si="749">B1635+B1634</f>
        <v>960917000</v>
      </c>
      <c r="C1636" s="43">
        <f t="shared" si="749"/>
        <v>0</v>
      </c>
      <c r="D1636" s="43">
        <f t="shared" si="749"/>
        <v>960917000</v>
      </c>
      <c r="E1636" s="43">
        <f t="shared" si="749"/>
        <v>23657319.420000002</v>
      </c>
      <c r="F1636" s="43">
        <f t="shared" si="749"/>
        <v>0</v>
      </c>
      <c r="G1636" s="43">
        <f t="shared" si="749"/>
        <v>0</v>
      </c>
      <c r="H1636" s="43">
        <f t="shared" si="749"/>
        <v>0</v>
      </c>
      <c r="I1636" s="43">
        <f t="shared" si="749"/>
        <v>23656759.420000002</v>
      </c>
      <c r="J1636" s="43">
        <f t="shared" si="749"/>
        <v>0</v>
      </c>
      <c r="K1636" s="43">
        <f t="shared" si="749"/>
        <v>0</v>
      </c>
      <c r="L1636" s="43">
        <f t="shared" si="749"/>
        <v>0</v>
      </c>
      <c r="M1636" s="43">
        <f t="shared" si="749"/>
        <v>23656759.420000002</v>
      </c>
      <c r="N1636" s="43">
        <f t="shared" si="749"/>
        <v>0</v>
      </c>
      <c r="O1636" s="43">
        <f t="shared" si="749"/>
        <v>560</v>
      </c>
      <c r="P1636" s="43">
        <f t="shared" si="749"/>
        <v>0</v>
      </c>
      <c r="Q1636" s="43">
        <f t="shared" si="749"/>
        <v>0</v>
      </c>
      <c r="R1636" s="43">
        <f t="shared" si="749"/>
        <v>0</v>
      </c>
      <c r="S1636" s="43">
        <f t="shared" si="749"/>
        <v>0</v>
      </c>
      <c r="T1636" s="43">
        <f t="shared" si="749"/>
        <v>0</v>
      </c>
      <c r="U1636" s="43">
        <f t="shared" si="749"/>
        <v>0</v>
      </c>
      <c r="V1636" s="43">
        <f t="shared" si="749"/>
        <v>0</v>
      </c>
      <c r="W1636" s="43">
        <f t="shared" si="749"/>
        <v>0</v>
      </c>
      <c r="X1636" s="43">
        <f t="shared" si="749"/>
        <v>0</v>
      </c>
      <c r="Y1636" s="43">
        <f t="shared" si="749"/>
        <v>0</v>
      </c>
      <c r="Z1636" s="43">
        <f t="shared" si="749"/>
        <v>23657319.420000002</v>
      </c>
      <c r="AA1636" s="43">
        <f t="shared" si="749"/>
        <v>937259680.58000004</v>
      </c>
      <c r="AB1636" s="44">
        <f>Z1636/D1636</f>
        <v>2.4619524287737653E-2</v>
      </c>
      <c r="AC1636" s="46"/>
      <c r="AE1636" s="37"/>
      <c r="AF1636" s="37"/>
    </row>
    <row r="1637" spans="1:32" s="36" customFormat="1" ht="15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  <c r="AF1637" s="37"/>
    </row>
    <row r="1638" spans="1:32" s="36" customFormat="1" ht="15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  <c r="AF1638" s="37"/>
    </row>
    <row r="1639" spans="1:32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  <c r="AF1639" s="37"/>
    </row>
    <row r="1640" spans="1:32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  <c r="AF1640" s="37"/>
    </row>
    <row r="1641" spans="1:32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 t="shared" ref="Z1641:Z1643" si="750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  <c r="AF1641" s="37"/>
    </row>
    <row r="1642" spans="1:32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 t="shared" si="750"/>
        <v>0</v>
      </c>
      <c r="AA1642" s="34">
        <f>D1642-Z1642</f>
        <v>0</v>
      </c>
      <c r="AB1642" s="41"/>
      <c r="AC1642" s="35"/>
      <c r="AE1642" s="37"/>
      <c r="AF1642" s="37"/>
    </row>
    <row r="1643" spans="1:32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 t="shared" si="750"/>
        <v>0</v>
      </c>
      <c r="AA1643" s="34">
        <f>D1643-Z1643</f>
        <v>0</v>
      </c>
      <c r="AB1643" s="41"/>
      <c r="AC1643" s="35"/>
      <c r="AE1643" s="37"/>
      <c r="AF1643" s="37"/>
    </row>
    <row r="1644" spans="1:32" s="36" customFormat="1" ht="18" hidden="1" customHeight="1" x14ac:dyDescent="0.25">
      <c r="A1644" s="42" t="s">
        <v>38</v>
      </c>
      <c r="B1644" s="43">
        <f t="shared" ref="B1644:AA1644" si="751">SUM(B1640:B1643)</f>
        <v>0</v>
      </c>
      <c r="C1644" s="43">
        <f t="shared" si="751"/>
        <v>0</v>
      </c>
      <c r="D1644" s="43">
        <f t="shared" si="751"/>
        <v>0</v>
      </c>
      <c r="E1644" s="43">
        <f t="shared" si="751"/>
        <v>0</v>
      </c>
      <c r="F1644" s="43">
        <f t="shared" si="751"/>
        <v>0</v>
      </c>
      <c r="G1644" s="43">
        <f t="shared" si="751"/>
        <v>0</v>
      </c>
      <c r="H1644" s="43">
        <f t="shared" si="751"/>
        <v>0</v>
      </c>
      <c r="I1644" s="43">
        <f t="shared" si="751"/>
        <v>0</v>
      </c>
      <c r="J1644" s="43">
        <f t="shared" si="751"/>
        <v>0</v>
      </c>
      <c r="K1644" s="43">
        <f t="shared" si="751"/>
        <v>0</v>
      </c>
      <c r="L1644" s="43">
        <f t="shared" si="751"/>
        <v>0</v>
      </c>
      <c r="M1644" s="43">
        <f t="shared" si="751"/>
        <v>0</v>
      </c>
      <c r="N1644" s="43">
        <f t="shared" si="751"/>
        <v>0</v>
      </c>
      <c r="O1644" s="43">
        <f t="shared" si="751"/>
        <v>0</v>
      </c>
      <c r="P1644" s="43">
        <f t="shared" si="751"/>
        <v>0</v>
      </c>
      <c r="Q1644" s="43">
        <f t="shared" si="751"/>
        <v>0</v>
      </c>
      <c r="R1644" s="43">
        <f t="shared" si="751"/>
        <v>0</v>
      </c>
      <c r="S1644" s="43">
        <f t="shared" si="751"/>
        <v>0</v>
      </c>
      <c r="T1644" s="43">
        <f t="shared" si="751"/>
        <v>0</v>
      </c>
      <c r="U1644" s="43">
        <f t="shared" si="751"/>
        <v>0</v>
      </c>
      <c r="V1644" s="43">
        <f t="shared" si="751"/>
        <v>0</v>
      </c>
      <c r="W1644" s="43">
        <f t="shared" si="751"/>
        <v>0</v>
      </c>
      <c r="X1644" s="43">
        <f t="shared" si="751"/>
        <v>0</v>
      </c>
      <c r="Y1644" s="43">
        <f t="shared" si="751"/>
        <v>0</v>
      </c>
      <c r="Z1644" s="43">
        <f t="shared" si="751"/>
        <v>0</v>
      </c>
      <c r="AA1644" s="43">
        <f t="shared" si="751"/>
        <v>0</v>
      </c>
      <c r="AB1644" s="44" t="e">
        <f>Z1644/D1644</f>
        <v>#DIV/0!</v>
      </c>
      <c r="AC1644" s="35"/>
      <c r="AE1644" s="37"/>
      <c r="AF1644" s="37"/>
    </row>
    <row r="1645" spans="1:32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 t="shared" ref="Z1645" si="752">SUM(M1645:Y1645)</f>
        <v>0</v>
      </c>
      <c r="AA1645" s="34">
        <f>D1645-Z1645</f>
        <v>0</v>
      </c>
      <c r="AB1645" s="41"/>
      <c r="AC1645" s="35"/>
      <c r="AE1645" s="37"/>
      <c r="AF1645" s="37"/>
    </row>
    <row r="1646" spans="1:32" s="36" customFormat="1" ht="18" hidden="1" customHeight="1" x14ac:dyDescent="0.25">
      <c r="A1646" s="42" t="s">
        <v>40</v>
      </c>
      <c r="B1646" s="43">
        <f t="shared" ref="B1646:AA1646" si="753">B1645+B1644</f>
        <v>0</v>
      </c>
      <c r="C1646" s="43">
        <f t="shared" si="753"/>
        <v>0</v>
      </c>
      <c r="D1646" s="43">
        <f t="shared" si="753"/>
        <v>0</v>
      </c>
      <c r="E1646" s="43">
        <f t="shared" si="753"/>
        <v>0</v>
      </c>
      <c r="F1646" s="43">
        <f t="shared" si="753"/>
        <v>0</v>
      </c>
      <c r="G1646" s="43">
        <f t="shared" si="753"/>
        <v>0</v>
      </c>
      <c r="H1646" s="43">
        <f t="shared" si="753"/>
        <v>0</v>
      </c>
      <c r="I1646" s="43">
        <f t="shared" si="753"/>
        <v>0</v>
      </c>
      <c r="J1646" s="43">
        <f t="shared" si="753"/>
        <v>0</v>
      </c>
      <c r="K1646" s="43">
        <f t="shared" si="753"/>
        <v>0</v>
      </c>
      <c r="L1646" s="43">
        <f t="shared" si="753"/>
        <v>0</v>
      </c>
      <c r="M1646" s="43">
        <f t="shared" si="753"/>
        <v>0</v>
      </c>
      <c r="N1646" s="43">
        <f t="shared" si="753"/>
        <v>0</v>
      </c>
      <c r="O1646" s="43">
        <f t="shared" si="753"/>
        <v>0</v>
      </c>
      <c r="P1646" s="43">
        <f t="shared" si="753"/>
        <v>0</v>
      </c>
      <c r="Q1646" s="43">
        <f t="shared" si="753"/>
        <v>0</v>
      </c>
      <c r="R1646" s="43">
        <f t="shared" si="753"/>
        <v>0</v>
      </c>
      <c r="S1646" s="43">
        <f t="shared" si="753"/>
        <v>0</v>
      </c>
      <c r="T1646" s="43">
        <f t="shared" si="753"/>
        <v>0</v>
      </c>
      <c r="U1646" s="43">
        <f t="shared" si="753"/>
        <v>0</v>
      </c>
      <c r="V1646" s="43">
        <f t="shared" si="753"/>
        <v>0</v>
      </c>
      <c r="W1646" s="43">
        <f t="shared" si="753"/>
        <v>0</v>
      </c>
      <c r="X1646" s="43">
        <f t="shared" si="753"/>
        <v>0</v>
      </c>
      <c r="Y1646" s="43">
        <f t="shared" si="753"/>
        <v>0</v>
      </c>
      <c r="Z1646" s="43">
        <f t="shared" si="753"/>
        <v>0</v>
      </c>
      <c r="AA1646" s="43">
        <f t="shared" si="753"/>
        <v>0</v>
      </c>
      <c r="AB1646" s="44" t="e">
        <f>Z1646/D1646</f>
        <v>#DIV/0!</v>
      </c>
      <c r="AC1646" s="46"/>
      <c r="AE1646" s="37"/>
      <c r="AF1646" s="37"/>
    </row>
    <row r="1647" spans="1:32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  <c r="AF1647" s="37"/>
    </row>
    <row r="1648" spans="1:32" s="36" customFormat="1" ht="15" hidden="1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  <c r="AF1648" s="37"/>
    </row>
    <row r="1649" spans="1:32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  <c r="AF1649" s="37"/>
    </row>
    <row r="1650" spans="1:32" s="36" customFormat="1" ht="18" customHeight="1" x14ac:dyDescent="0.2">
      <c r="A1650" s="40" t="s">
        <v>34</v>
      </c>
      <c r="B1650" s="34">
        <f>B1660</f>
        <v>22328000</v>
      </c>
      <c r="C1650" s="34">
        <f t="shared" ref="C1650:Y1655" si="754">C1660</f>
        <v>0</v>
      </c>
      <c r="D1650" s="34">
        <f t="shared" si="754"/>
        <v>22328000</v>
      </c>
      <c r="E1650" s="34">
        <f t="shared" si="754"/>
        <v>3049508.1300000004</v>
      </c>
      <c r="F1650" s="34">
        <f t="shared" si="754"/>
        <v>0</v>
      </c>
      <c r="G1650" s="34">
        <f t="shared" si="754"/>
        <v>0</v>
      </c>
      <c r="H1650" s="34">
        <f t="shared" si="754"/>
        <v>0</v>
      </c>
      <c r="I1650" s="34">
        <f t="shared" si="754"/>
        <v>0</v>
      </c>
      <c r="J1650" s="34">
        <f t="shared" si="754"/>
        <v>0</v>
      </c>
      <c r="K1650" s="34">
        <f t="shared" si="754"/>
        <v>0</v>
      </c>
      <c r="L1650" s="34">
        <f t="shared" si="754"/>
        <v>0</v>
      </c>
      <c r="M1650" s="34">
        <f t="shared" si="754"/>
        <v>0</v>
      </c>
      <c r="N1650" s="34">
        <f t="shared" si="754"/>
        <v>2912872.32</v>
      </c>
      <c r="O1650" s="34">
        <f t="shared" si="754"/>
        <v>136635.81</v>
      </c>
      <c r="P1650" s="34">
        <f t="shared" si="754"/>
        <v>0</v>
      </c>
      <c r="Q1650" s="34">
        <f t="shared" si="754"/>
        <v>0</v>
      </c>
      <c r="R1650" s="34">
        <f t="shared" si="754"/>
        <v>0</v>
      </c>
      <c r="S1650" s="34">
        <f t="shared" si="754"/>
        <v>0</v>
      </c>
      <c r="T1650" s="34">
        <f t="shared" si="754"/>
        <v>0</v>
      </c>
      <c r="U1650" s="34">
        <f t="shared" si="754"/>
        <v>0</v>
      </c>
      <c r="V1650" s="34">
        <f t="shared" si="754"/>
        <v>0</v>
      </c>
      <c r="W1650" s="34">
        <f t="shared" si="754"/>
        <v>0</v>
      </c>
      <c r="X1650" s="34">
        <f t="shared" si="754"/>
        <v>0</v>
      </c>
      <c r="Y1650" s="34">
        <f t="shared" si="754"/>
        <v>0</v>
      </c>
      <c r="Z1650" s="34">
        <f>SUM(M1650:Y1650)</f>
        <v>3049508.13</v>
      </c>
      <c r="AA1650" s="34">
        <f>D1650-Z1650</f>
        <v>19278491.870000001</v>
      </c>
      <c r="AB1650" s="41">
        <f>Z1650/D1650</f>
        <v>0.13657775573271227</v>
      </c>
      <c r="AC1650" s="35"/>
      <c r="AE1650" s="37"/>
      <c r="AF1650" s="37"/>
    </row>
    <row r="1651" spans="1:32" s="36" customFormat="1" ht="18" customHeight="1" x14ac:dyDescent="0.2">
      <c r="A1651" s="40" t="s">
        <v>35</v>
      </c>
      <c r="B1651" s="34">
        <f t="shared" ref="B1651:Q1655" si="755">B1661</f>
        <v>41115000</v>
      </c>
      <c r="C1651" s="34">
        <f t="shared" si="755"/>
        <v>0</v>
      </c>
      <c r="D1651" s="34">
        <f t="shared" si="755"/>
        <v>41115000</v>
      </c>
      <c r="E1651" s="34">
        <f t="shared" si="755"/>
        <v>19033578.91</v>
      </c>
      <c r="F1651" s="34">
        <f t="shared" si="755"/>
        <v>0</v>
      </c>
      <c r="G1651" s="34">
        <f t="shared" si="755"/>
        <v>0</v>
      </c>
      <c r="H1651" s="34">
        <f t="shared" si="755"/>
        <v>0</v>
      </c>
      <c r="I1651" s="34">
        <f t="shared" si="755"/>
        <v>1448236.7600000002</v>
      </c>
      <c r="J1651" s="34">
        <f t="shared" si="755"/>
        <v>0</v>
      </c>
      <c r="K1651" s="34">
        <f t="shared" si="755"/>
        <v>0</v>
      </c>
      <c r="L1651" s="34">
        <f t="shared" si="755"/>
        <v>0</v>
      </c>
      <c r="M1651" s="34">
        <f t="shared" si="755"/>
        <v>1448236.7600000002</v>
      </c>
      <c r="N1651" s="34">
        <f t="shared" si="755"/>
        <v>17574752</v>
      </c>
      <c r="O1651" s="34">
        <f t="shared" si="755"/>
        <v>10590.15</v>
      </c>
      <c r="P1651" s="34">
        <f t="shared" si="755"/>
        <v>0</v>
      </c>
      <c r="Q1651" s="34">
        <f t="shared" si="755"/>
        <v>0</v>
      </c>
      <c r="R1651" s="34">
        <f t="shared" si="754"/>
        <v>0</v>
      </c>
      <c r="S1651" s="34">
        <f t="shared" si="754"/>
        <v>0</v>
      </c>
      <c r="T1651" s="34">
        <f t="shared" si="754"/>
        <v>0</v>
      </c>
      <c r="U1651" s="34">
        <f t="shared" si="754"/>
        <v>0</v>
      </c>
      <c r="V1651" s="34">
        <f t="shared" si="754"/>
        <v>0</v>
      </c>
      <c r="W1651" s="34">
        <f t="shared" si="754"/>
        <v>0</v>
      </c>
      <c r="X1651" s="34">
        <f t="shared" si="754"/>
        <v>0</v>
      </c>
      <c r="Y1651" s="34">
        <f t="shared" si="754"/>
        <v>0</v>
      </c>
      <c r="Z1651" s="34">
        <f t="shared" ref="Z1651:Z1653" si="756">SUM(M1651:Y1651)</f>
        <v>19033578.91</v>
      </c>
      <c r="AA1651" s="34">
        <f>D1651-Z1651</f>
        <v>22081421.09</v>
      </c>
      <c r="AB1651" s="41">
        <f>Z1651/D1651</f>
        <v>0.46293515529612062</v>
      </c>
      <c r="AC1651" s="35"/>
      <c r="AE1651" s="37"/>
      <c r="AF1651" s="37"/>
    </row>
    <row r="1652" spans="1:32" s="36" customFormat="1" ht="18" customHeight="1" x14ac:dyDescent="0.2">
      <c r="A1652" s="40" t="s">
        <v>36</v>
      </c>
      <c r="B1652" s="34">
        <f t="shared" si="755"/>
        <v>0</v>
      </c>
      <c r="C1652" s="34">
        <f t="shared" si="754"/>
        <v>0</v>
      </c>
      <c r="D1652" s="34">
        <f t="shared" si="754"/>
        <v>0</v>
      </c>
      <c r="E1652" s="34">
        <f t="shared" si="754"/>
        <v>0</v>
      </c>
      <c r="F1652" s="34">
        <f t="shared" si="754"/>
        <v>0</v>
      </c>
      <c r="G1652" s="34">
        <f t="shared" si="754"/>
        <v>0</v>
      </c>
      <c r="H1652" s="34">
        <f t="shared" si="754"/>
        <v>0</v>
      </c>
      <c r="I1652" s="34">
        <f t="shared" si="754"/>
        <v>0</v>
      </c>
      <c r="J1652" s="34">
        <f t="shared" si="754"/>
        <v>0</v>
      </c>
      <c r="K1652" s="34">
        <f t="shared" si="754"/>
        <v>0</v>
      </c>
      <c r="L1652" s="34">
        <f t="shared" si="754"/>
        <v>0</v>
      </c>
      <c r="M1652" s="34">
        <f t="shared" si="754"/>
        <v>0</v>
      </c>
      <c r="N1652" s="34">
        <f t="shared" si="754"/>
        <v>0</v>
      </c>
      <c r="O1652" s="34">
        <f t="shared" si="754"/>
        <v>0</v>
      </c>
      <c r="P1652" s="34">
        <f t="shared" si="754"/>
        <v>0</v>
      </c>
      <c r="Q1652" s="34">
        <f t="shared" si="754"/>
        <v>0</v>
      </c>
      <c r="R1652" s="34">
        <f t="shared" si="754"/>
        <v>0</v>
      </c>
      <c r="S1652" s="34">
        <f t="shared" si="754"/>
        <v>0</v>
      </c>
      <c r="T1652" s="34">
        <f t="shared" si="754"/>
        <v>0</v>
      </c>
      <c r="U1652" s="34">
        <f t="shared" si="754"/>
        <v>0</v>
      </c>
      <c r="V1652" s="34">
        <f t="shared" si="754"/>
        <v>0</v>
      </c>
      <c r="W1652" s="34">
        <f t="shared" si="754"/>
        <v>0</v>
      </c>
      <c r="X1652" s="34">
        <f t="shared" si="754"/>
        <v>0</v>
      </c>
      <c r="Y1652" s="34">
        <f t="shared" si="754"/>
        <v>0</v>
      </c>
      <c r="Z1652" s="34">
        <f t="shared" si="756"/>
        <v>0</v>
      </c>
      <c r="AA1652" s="34">
        <f>D1652-Z1652</f>
        <v>0</v>
      </c>
      <c r="AB1652" s="41"/>
      <c r="AC1652" s="35"/>
      <c r="AE1652" s="37"/>
      <c r="AF1652" s="37"/>
    </row>
    <row r="1653" spans="1:32" s="36" customFormat="1" ht="18" customHeight="1" x14ac:dyDescent="0.2">
      <c r="A1653" s="40" t="s">
        <v>37</v>
      </c>
      <c r="B1653" s="34">
        <f t="shared" si="755"/>
        <v>0</v>
      </c>
      <c r="C1653" s="34">
        <f t="shared" si="754"/>
        <v>0</v>
      </c>
      <c r="D1653" s="34">
        <f t="shared" si="754"/>
        <v>0</v>
      </c>
      <c r="E1653" s="34">
        <f t="shared" si="754"/>
        <v>0</v>
      </c>
      <c r="F1653" s="34">
        <f t="shared" si="754"/>
        <v>0</v>
      </c>
      <c r="G1653" s="34">
        <f t="shared" si="754"/>
        <v>0</v>
      </c>
      <c r="H1653" s="34">
        <f t="shared" si="754"/>
        <v>0</v>
      </c>
      <c r="I1653" s="34">
        <f t="shared" si="754"/>
        <v>0</v>
      </c>
      <c r="J1653" s="34">
        <f t="shared" si="754"/>
        <v>0</v>
      </c>
      <c r="K1653" s="34">
        <f t="shared" si="754"/>
        <v>0</v>
      </c>
      <c r="L1653" s="34">
        <f t="shared" si="754"/>
        <v>0</v>
      </c>
      <c r="M1653" s="34">
        <f t="shared" si="754"/>
        <v>0</v>
      </c>
      <c r="N1653" s="34">
        <f t="shared" si="754"/>
        <v>0</v>
      </c>
      <c r="O1653" s="34">
        <f t="shared" si="754"/>
        <v>0</v>
      </c>
      <c r="P1653" s="34">
        <f t="shared" si="754"/>
        <v>0</v>
      </c>
      <c r="Q1653" s="34">
        <f t="shared" si="754"/>
        <v>0</v>
      </c>
      <c r="R1653" s="34">
        <f t="shared" si="754"/>
        <v>0</v>
      </c>
      <c r="S1653" s="34">
        <f t="shared" si="754"/>
        <v>0</v>
      </c>
      <c r="T1653" s="34">
        <f t="shared" si="754"/>
        <v>0</v>
      </c>
      <c r="U1653" s="34">
        <f t="shared" si="754"/>
        <v>0</v>
      </c>
      <c r="V1653" s="34">
        <f t="shared" si="754"/>
        <v>0</v>
      </c>
      <c r="W1653" s="34">
        <f t="shared" si="754"/>
        <v>0</v>
      </c>
      <c r="X1653" s="34">
        <f t="shared" si="754"/>
        <v>0</v>
      </c>
      <c r="Y1653" s="34">
        <f t="shared" si="754"/>
        <v>0</v>
      </c>
      <c r="Z1653" s="34">
        <f t="shared" si="756"/>
        <v>0</v>
      </c>
      <c r="AA1653" s="34">
        <f>D1653-Z1653</f>
        <v>0</v>
      </c>
      <c r="AB1653" s="41"/>
      <c r="AC1653" s="35"/>
      <c r="AE1653" s="37"/>
      <c r="AF1653" s="37"/>
    </row>
    <row r="1654" spans="1:32" s="36" customFormat="1" ht="18" customHeight="1" x14ac:dyDescent="0.25">
      <c r="A1654" s="42" t="s">
        <v>38</v>
      </c>
      <c r="B1654" s="43">
        <f t="shared" ref="B1654:AA1654" si="757">SUM(B1650:B1653)</f>
        <v>63443000</v>
      </c>
      <c r="C1654" s="43">
        <f t="shared" si="757"/>
        <v>0</v>
      </c>
      <c r="D1654" s="43">
        <f t="shared" si="757"/>
        <v>63443000</v>
      </c>
      <c r="E1654" s="43">
        <f t="shared" si="757"/>
        <v>22083087.039999999</v>
      </c>
      <c r="F1654" s="43">
        <f t="shared" si="757"/>
        <v>0</v>
      </c>
      <c r="G1654" s="43">
        <f t="shared" si="757"/>
        <v>0</v>
      </c>
      <c r="H1654" s="43">
        <f t="shared" si="757"/>
        <v>0</v>
      </c>
      <c r="I1654" s="43">
        <f t="shared" si="757"/>
        <v>1448236.7600000002</v>
      </c>
      <c r="J1654" s="43">
        <f t="shared" si="757"/>
        <v>0</v>
      </c>
      <c r="K1654" s="43">
        <f t="shared" si="757"/>
        <v>0</v>
      </c>
      <c r="L1654" s="43">
        <f t="shared" si="757"/>
        <v>0</v>
      </c>
      <c r="M1654" s="43">
        <f t="shared" si="757"/>
        <v>1448236.7600000002</v>
      </c>
      <c r="N1654" s="43">
        <f t="shared" si="757"/>
        <v>20487624.32</v>
      </c>
      <c r="O1654" s="43">
        <f t="shared" si="757"/>
        <v>147225.96</v>
      </c>
      <c r="P1654" s="43">
        <f t="shared" si="757"/>
        <v>0</v>
      </c>
      <c r="Q1654" s="43">
        <f t="shared" si="757"/>
        <v>0</v>
      </c>
      <c r="R1654" s="43">
        <f t="shared" si="757"/>
        <v>0</v>
      </c>
      <c r="S1654" s="43">
        <f t="shared" si="757"/>
        <v>0</v>
      </c>
      <c r="T1654" s="43">
        <f t="shared" si="757"/>
        <v>0</v>
      </c>
      <c r="U1654" s="43">
        <f t="shared" si="757"/>
        <v>0</v>
      </c>
      <c r="V1654" s="43">
        <f t="shared" si="757"/>
        <v>0</v>
      </c>
      <c r="W1654" s="43">
        <f t="shared" si="757"/>
        <v>0</v>
      </c>
      <c r="X1654" s="43">
        <f t="shared" si="757"/>
        <v>0</v>
      </c>
      <c r="Y1654" s="43">
        <f t="shared" si="757"/>
        <v>0</v>
      </c>
      <c r="Z1654" s="43">
        <f t="shared" si="757"/>
        <v>22083087.039999999</v>
      </c>
      <c r="AA1654" s="43">
        <f t="shared" si="757"/>
        <v>41359912.960000001</v>
      </c>
      <c r="AB1654" s="44">
        <f>Z1654/D1654</f>
        <v>0.34807759784373371</v>
      </c>
      <c r="AC1654" s="35"/>
      <c r="AE1654" s="37"/>
      <c r="AF1654" s="37"/>
    </row>
    <row r="1655" spans="1:32" s="36" customFormat="1" ht="18" customHeight="1" x14ac:dyDescent="0.25">
      <c r="A1655" s="45" t="s">
        <v>39</v>
      </c>
      <c r="B1655" s="34">
        <f t="shared" si="755"/>
        <v>1802000</v>
      </c>
      <c r="C1655" s="34">
        <f t="shared" si="754"/>
        <v>0</v>
      </c>
      <c r="D1655" s="34">
        <f t="shared" si="754"/>
        <v>1802000</v>
      </c>
      <c r="E1655" s="34">
        <f t="shared" si="754"/>
        <v>156135.12</v>
      </c>
      <c r="F1655" s="34">
        <f t="shared" si="754"/>
        <v>0</v>
      </c>
      <c r="G1655" s="34">
        <f t="shared" si="754"/>
        <v>0</v>
      </c>
      <c r="H1655" s="34">
        <f t="shared" si="754"/>
        <v>0</v>
      </c>
      <c r="I1655" s="34">
        <f t="shared" si="754"/>
        <v>0</v>
      </c>
      <c r="J1655" s="34">
        <f t="shared" si="754"/>
        <v>0</v>
      </c>
      <c r="K1655" s="34">
        <f t="shared" si="754"/>
        <v>0</v>
      </c>
      <c r="L1655" s="34">
        <f t="shared" si="754"/>
        <v>0</v>
      </c>
      <c r="M1655" s="34">
        <f t="shared" si="754"/>
        <v>0</v>
      </c>
      <c r="N1655" s="34">
        <f t="shared" si="754"/>
        <v>0</v>
      </c>
      <c r="O1655" s="34">
        <f t="shared" si="754"/>
        <v>156135.12</v>
      </c>
      <c r="P1655" s="34">
        <f t="shared" si="754"/>
        <v>0</v>
      </c>
      <c r="Q1655" s="34">
        <f t="shared" si="754"/>
        <v>0</v>
      </c>
      <c r="R1655" s="34">
        <f t="shared" si="754"/>
        <v>0</v>
      </c>
      <c r="S1655" s="34">
        <f t="shared" si="754"/>
        <v>0</v>
      </c>
      <c r="T1655" s="34">
        <f t="shared" si="754"/>
        <v>0</v>
      </c>
      <c r="U1655" s="34">
        <f t="shared" si="754"/>
        <v>0</v>
      </c>
      <c r="V1655" s="34">
        <f t="shared" si="754"/>
        <v>0</v>
      </c>
      <c r="W1655" s="34">
        <f t="shared" si="754"/>
        <v>0</v>
      </c>
      <c r="X1655" s="34">
        <f t="shared" si="754"/>
        <v>0</v>
      </c>
      <c r="Y1655" s="34">
        <f t="shared" si="754"/>
        <v>0</v>
      </c>
      <c r="Z1655" s="34">
        <f t="shared" ref="Z1655" si="758">SUM(M1655:Y1655)</f>
        <v>156135.12</v>
      </c>
      <c r="AA1655" s="34">
        <f>D1655-Z1655</f>
        <v>1645864.88</v>
      </c>
      <c r="AB1655" s="41">
        <f>Z1655/D1655</f>
        <v>8.6645460599334076E-2</v>
      </c>
      <c r="AC1655" s="35"/>
      <c r="AE1655" s="37"/>
      <c r="AF1655" s="37"/>
    </row>
    <row r="1656" spans="1:32" s="36" customFormat="1" ht="18" customHeight="1" x14ac:dyDescent="0.25">
      <c r="A1656" s="42" t="s">
        <v>40</v>
      </c>
      <c r="B1656" s="43">
        <f t="shared" ref="B1656:AA1656" si="759">B1655+B1654</f>
        <v>65245000</v>
      </c>
      <c r="C1656" s="43">
        <f t="shared" si="759"/>
        <v>0</v>
      </c>
      <c r="D1656" s="43">
        <f t="shared" si="759"/>
        <v>65245000</v>
      </c>
      <c r="E1656" s="43">
        <f t="shared" si="759"/>
        <v>22239222.16</v>
      </c>
      <c r="F1656" s="43">
        <f t="shared" si="759"/>
        <v>0</v>
      </c>
      <c r="G1656" s="43">
        <f t="shared" si="759"/>
        <v>0</v>
      </c>
      <c r="H1656" s="43">
        <f t="shared" si="759"/>
        <v>0</v>
      </c>
      <c r="I1656" s="43">
        <f t="shared" si="759"/>
        <v>1448236.7600000002</v>
      </c>
      <c r="J1656" s="43">
        <f t="shared" si="759"/>
        <v>0</v>
      </c>
      <c r="K1656" s="43">
        <f t="shared" si="759"/>
        <v>0</v>
      </c>
      <c r="L1656" s="43">
        <f t="shared" si="759"/>
        <v>0</v>
      </c>
      <c r="M1656" s="43">
        <f t="shared" si="759"/>
        <v>1448236.7600000002</v>
      </c>
      <c r="N1656" s="43">
        <f t="shared" si="759"/>
        <v>20487624.32</v>
      </c>
      <c r="O1656" s="43">
        <f t="shared" si="759"/>
        <v>303361.07999999996</v>
      </c>
      <c r="P1656" s="43">
        <f t="shared" si="759"/>
        <v>0</v>
      </c>
      <c r="Q1656" s="43">
        <f t="shared" si="759"/>
        <v>0</v>
      </c>
      <c r="R1656" s="43">
        <f t="shared" si="759"/>
        <v>0</v>
      </c>
      <c r="S1656" s="43">
        <f t="shared" si="759"/>
        <v>0</v>
      </c>
      <c r="T1656" s="43">
        <f t="shared" si="759"/>
        <v>0</v>
      </c>
      <c r="U1656" s="43">
        <f t="shared" si="759"/>
        <v>0</v>
      </c>
      <c r="V1656" s="43">
        <f t="shared" si="759"/>
        <v>0</v>
      </c>
      <c r="W1656" s="43">
        <f t="shared" si="759"/>
        <v>0</v>
      </c>
      <c r="X1656" s="43">
        <f t="shared" si="759"/>
        <v>0</v>
      </c>
      <c r="Y1656" s="43">
        <f t="shared" si="759"/>
        <v>0</v>
      </c>
      <c r="Z1656" s="43">
        <f t="shared" si="759"/>
        <v>22239222.16</v>
      </c>
      <c r="AA1656" s="43">
        <f t="shared" si="759"/>
        <v>43005777.840000004</v>
      </c>
      <c r="AB1656" s="44">
        <f>Z1656/D1656</f>
        <v>0.34085711027664956</v>
      </c>
      <c r="AC1656" s="46"/>
      <c r="AE1656" s="37"/>
      <c r="AF1656" s="37"/>
    </row>
    <row r="1657" spans="1:32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  <c r="AF1657" s="37"/>
    </row>
    <row r="1658" spans="1:32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  <c r="AF1658" s="37"/>
    </row>
    <row r="1659" spans="1:32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  <c r="AF1659" s="37"/>
    </row>
    <row r="1660" spans="1:32" s="36" customFormat="1" ht="18" customHeight="1" x14ac:dyDescent="0.2">
      <c r="A1660" s="40" t="s">
        <v>34</v>
      </c>
      <c r="B1660" s="34">
        <f>B1670</f>
        <v>22328000</v>
      </c>
      <c r="C1660" s="34">
        <f t="shared" ref="C1660:Y1665" si="760">C1670</f>
        <v>0</v>
      </c>
      <c r="D1660" s="34">
        <f t="shared" si="760"/>
        <v>22328000</v>
      </c>
      <c r="E1660" s="34">
        <f t="shared" si="760"/>
        <v>3049508.1300000004</v>
      </c>
      <c r="F1660" s="34">
        <f t="shared" si="760"/>
        <v>0</v>
      </c>
      <c r="G1660" s="34">
        <f t="shared" si="760"/>
        <v>0</v>
      </c>
      <c r="H1660" s="34">
        <f t="shared" si="760"/>
        <v>0</v>
      </c>
      <c r="I1660" s="34">
        <f t="shared" si="760"/>
        <v>0</v>
      </c>
      <c r="J1660" s="34">
        <f t="shared" si="760"/>
        <v>0</v>
      </c>
      <c r="K1660" s="34">
        <f t="shared" si="760"/>
        <v>0</v>
      </c>
      <c r="L1660" s="34">
        <f t="shared" si="760"/>
        <v>0</v>
      </c>
      <c r="M1660" s="34">
        <f t="shared" si="760"/>
        <v>0</v>
      </c>
      <c r="N1660" s="34">
        <f t="shared" si="760"/>
        <v>2912872.32</v>
      </c>
      <c r="O1660" s="34">
        <f t="shared" si="760"/>
        <v>136635.81</v>
      </c>
      <c r="P1660" s="34">
        <f t="shared" si="760"/>
        <v>0</v>
      </c>
      <c r="Q1660" s="34">
        <f t="shared" si="760"/>
        <v>0</v>
      </c>
      <c r="R1660" s="34">
        <f t="shared" si="760"/>
        <v>0</v>
      </c>
      <c r="S1660" s="34">
        <f t="shared" si="760"/>
        <v>0</v>
      </c>
      <c r="T1660" s="34">
        <f t="shared" si="760"/>
        <v>0</v>
      </c>
      <c r="U1660" s="34">
        <f t="shared" si="760"/>
        <v>0</v>
      </c>
      <c r="V1660" s="34">
        <f t="shared" si="760"/>
        <v>0</v>
      </c>
      <c r="W1660" s="34">
        <f t="shared" si="760"/>
        <v>0</v>
      </c>
      <c r="X1660" s="34">
        <f t="shared" si="760"/>
        <v>0</v>
      </c>
      <c r="Y1660" s="34">
        <f t="shared" si="760"/>
        <v>0</v>
      </c>
      <c r="Z1660" s="34">
        <f>SUM(M1660:Y1660)</f>
        <v>3049508.13</v>
      </c>
      <c r="AA1660" s="34">
        <f>D1660-Z1660</f>
        <v>19278491.870000001</v>
      </c>
      <c r="AB1660" s="41">
        <f>Z1660/D1660</f>
        <v>0.13657775573271227</v>
      </c>
      <c r="AC1660" s="35"/>
      <c r="AE1660" s="37"/>
      <c r="AF1660" s="37"/>
    </row>
    <row r="1661" spans="1:32" s="36" customFormat="1" ht="18" customHeight="1" x14ac:dyDescent="0.2">
      <c r="A1661" s="40" t="s">
        <v>35</v>
      </c>
      <c r="B1661" s="34">
        <f t="shared" ref="B1661:Q1665" si="761">B1671</f>
        <v>41115000</v>
      </c>
      <c r="C1661" s="34">
        <f t="shared" si="761"/>
        <v>0</v>
      </c>
      <c r="D1661" s="34">
        <f t="shared" si="761"/>
        <v>41115000</v>
      </c>
      <c r="E1661" s="34">
        <f t="shared" si="761"/>
        <v>19033578.91</v>
      </c>
      <c r="F1661" s="34">
        <f t="shared" si="761"/>
        <v>0</v>
      </c>
      <c r="G1661" s="34">
        <f t="shared" si="761"/>
        <v>0</v>
      </c>
      <c r="H1661" s="34">
        <f t="shared" si="761"/>
        <v>0</v>
      </c>
      <c r="I1661" s="34">
        <f t="shared" si="761"/>
        <v>1448236.7600000002</v>
      </c>
      <c r="J1661" s="34">
        <f t="shared" si="761"/>
        <v>0</v>
      </c>
      <c r="K1661" s="34">
        <f t="shared" si="761"/>
        <v>0</v>
      </c>
      <c r="L1661" s="34">
        <f t="shared" si="761"/>
        <v>0</v>
      </c>
      <c r="M1661" s="34">
        <f t="shared" si="761"/>
        <v>1448236.7600000002</v>
      </c>
      <c r="N1661" s="34">
        <f t="shared" si="761"/>
        <v>17574752</v>
      </c>
      <c r="O1661" s="34">
        <f t="shared" si="761"/>
        <v>10590.15</v>
      </c>
      <c r="P1661" s="34">
        <f t="shared" si="761"/>
        <v>0</v>
      </c>
      <c r="Q1661" s="34">
        <f t="shared" si="761"/>
        <v>0</v>
      </c>
      <c r="R1661" s="34">
        <f t="shared" si="760"/>
        <v>0</v>
      </c>
      <c r="S1661" s="34">
        <f t="shared" si="760"/>
        <v>0</v>
      </c>
      <c r="T1661" s="34">
        <f t="shared" si="760"/>
        <v>0</v>
      </c>
      <c r="U1661" s="34">
        <f t="shared" si="760"/>
        <v>0</v>
      </c>
      <c r="V1661" s="34">
        <f t="shared" si="760"/>
        <v>0</v>
      </c>
      <c r="W1661" s="34">
        <f t="shared" si="760"/>
        <v>0</v>
      </c>
      <c r="X1661" s="34">
        <f t="shared" si="760"/>
        <v>0</v>
      </c>
      <c r="Y1661" s="34">
        <f t="shared" si="760"/>
        <v>0</v>
      </c>
      <c r="Z1661" s="34">
        <f t="shared" ref="Z1661:Z1663" si="762">SUM(M1661:Y1661)</f>
        <v>19033578.91</v>
      </c>
      <c r="AA1661" s="34">
        <f>D1661-Z1661</f>
        <v>22081421.09</v>
      </c>
      <c r="AB1661" s="41">
        <f>Z1661/D1661</f>
        <v>0.46293515529612062</v>
      </c>
      <c r="AC1661" s="35"/>
      <c r="AE1661" s="37"/>
      <c r="AF1661" s="37"/>
    </row>
    <row r="1662" spans="1:32" s="36" customFormat="1" ht="18" customHeight="1" x14ac:dyDescent="0.2">
      <c r="A1662" s="40" t="s">
        <v>36</v>
      </c>
      <c r="B1662" s="34">
        <f t="shared" si="761"/>
        <v>0</v>
      </c>
      <c r="C1662" s="34">
        <f t="shared" si="760"/>
        <v>0</v>
      </c>
      <c r="D1662" s="34">
        <f t="shared" si="760"/>
        <v>0</v>
      </c>
      <c r="E1662" s="34">
        <f t="shared" si="760"/>
        <v>0</v>
      </c>
      <c r="F1662" s="34">
        <f t="shared" si="760"/>
        <v>0</v>
      </c>
      <c r="G1662" s="34">
        <f t="shared" si="760"/>
        <v>0</v>
      </c>
      <c r="H1662" s="34">
        <f t="shared" si="760"/>
        <v>0</v>
      </c>
      <c r="I1662" s="34">
        <f t="shared" si="760"/>
        <v>0</v>
      </c>
      <c r="J1662" s="34">
        <f t="shared" si="760"/>
        <v>0</v>
      </c>
      <c r="K1662" s="34">
        <f t="shared" si="760"/>
        <v>0</v>
      </c>
      <c r="L1662" s="34">
        <f t="shared" si="760"/>
        <v>0</v>
      </c>
      <c r="M1662" s="34">
        <f t="shared" si="760"/>
        <v>0</v>
      </c>
      <c r="N1662" s="34">
        <f t="shared" si="760"/>
        <v>0</v>
      </c>
      <c r="O1662" s="34">
        <f t="shared" si="760"/>
        <v>0</v>
      </c>
      <c r="P1662" s="34">
        <f t="shared" si="760"/>
        <v>0</v>
      </c>
      <c r="Q1662" s="34">
        <f t="shared" si="760"/>
        <v>0</v>
      </c>
      <c r="R1662" s="34">
        <f t="shared" si="760"/>
        <v>0</v>
      </c>
      <c r="S1662" s="34">
        <f t="shared" si="760"/>
        <v>0</v>
      </c>
      <c r="T1662" s="34">
        <f t="shared" si="760"/>
        <v>0</v>
      </c>
      <c r="U1662" s="34">
        <f t="shared" si="760"/>
        <v>0</v>
      </c>
      <c r="V1662" s="34">
        <f t="shared" si="760"/>
        <v>0</v>
      </c>
      <c r="W1662" s="34">
        <f t="shared" si="760"/>
        <v>0</v>
      </c>
      <c r="X1662" s="34">
        <f t="shared" si="760"/>
        <v>0</v>
      </c>
      <c r="Y1662" s="34">
        <f t="shared" si="760"/>
        <v>0</v>
      </c>
      <c r="Z1662" s="34">
        <f t="shared" si="762"/>
        <v>0</v>
      </c>
      <c r="AA1662" s="34">
        <f>D1662-Z1662</f>
        <v>0</v>
      </c>
      <c r="AB1662" s="41"/>
      <c r="AC1662" s="35"/>
      <c r="AE1662" s="37"/>
      <c r="AF1662" s="37"/>
    </row>
    <row r="1663" spans="1:32" s="36" customFormat="1" ht="18" customHeight="1" x14ac:dyDescent="0.2">
      <c r="A1663" s="40" t="s">
        <v>37</v>
      </c>
      <c r="B1663" s="34">
        <f t="shared" si="761"/>
        <v>0</v>
      </c>
      <c r="C1663" s="34">
        <f t="shared" si="760"/>
        <v>0</v>
      </c>
      <c r="D1663" s="34">
        <f t="shared" si="760"/>
        <v>0</v>
      </c>
      <c r="E1663" s="34">
        <f t="shared" si="760"/>
        <v>0</v>
      </c>
      <c r="F1663" s="34">
        <f t="shared" si="760"/>
        <v>0</v>
      </c>
      <c r="G1663" s="34">
        <f t="shared" si="760"/>
        <v>0</v>
      </c>
      <c r="H1663" s="34">
        <f t="shared" si="760"/>
        <v>0</v>
      </c>
      <c r="I1663" s="34">
        <f t="shared" si="760"/>
        <v>0</v>
      </c>
      <c r="J1663" s="34">
        <f t="shared" si="760"/>
        <v>0</v>
      </c>
      <c r="K1663" s="34">
        <f t="shared" si="760"/>
        <v>0</v>
      </c>
      <c r="L1663" s="34">
        <f t="shared" si="760"/>
        <v>0</v>
      </c>
      <c r="M1663" s="34">
        <f t="shared" si="760"/>
        <v>0</v>
      </c>
      <c r="N1663" s="34">
        <f t="shared" si="760"/>
        <v>0</v>
      </c>
      <c r="O1663" s="34">
        <f t="shared" si="760"/>
        <v>0</v>
      </c>
      <c r="P1663" s="34">
        <f t="shared" si="760"/>
        <v>0</v>
      </c>
      <c r="Q1663" s="34">
        <f t="shared" si="760"/>
        <v>0</v>
      </c>
      <c r="R1663" s="34">
        <f t="shared" si="760"/>
        <v>0</v>
      </c>
      <c r="S1663" s="34">
        <f t="shared" si="760"/>
        <v>0</v>
      </c>
      <c r="T1663" s="34">
        <f t="shared" si="760"/>
        <v>0</v>
      </c>
      <c r="U1663" s="34">
        <f t="shared" si="760"/>
        <v>0</v>
      </c>
      <c r="V1663" s="34">
        <f t="shared" si="760"/>
        <v>0</v>
      </c>
      <c r="W1663" s="34">
        <f t="shared" si="760"/>
        <v>0</v>
      </c>
      <c r="X1663" s="34">
        <f t="shared" si="760"/>
        <v>0</v>
      </c>
      <c r="Y1663" s="34">
        <f t="shared" si="760"/>
        <v>0</v>
      </c>
      <c r="Z1663" s="34">
        <f t="shared" si="762"/>
        <v>0</v>
      </c>
      <c r="AA1663" s="34">
        <f>D1663-Z1663</f>
        <v>0</v>
      </c>
      <c r="AB1663" s="41"/>
      <c r="AC1663" s="35"/>
      <c r="AE1663" s="37"/>
      <c r="AF1663" s="37"/>
    </row>
    <row r="1664" spans="1:32" s="36" customFormat="1" ht="18" customHeight="1" x14ac:dyDescent="0.25">
      <c r="A1664" s="42" t="s">
        <v>38</v>
      </c>
      <c r="B1664" s="43">
        <f t="shared" ref="B1664:AA1664" si="763">SUM(B1660:B1663)</f>
        <v>63443000</v>
      </c>
      <c r="C1664" s="43">
        <f t="shared" si="763"/>
        <v>0</v>
      </c>
      <c r="D1664" s="43">
        <f t="shared" si="763"/>
        <v>63443000</v>
      </c>
      <c r="E1664" s="43">
        <f t="shared" si="763"/>
        <v>22083087.039999999</v>
      </c>
      <c r="F1664" s="43">
        <f t="shared" si="763"/>
        <v>0</v>
      </c>
      <c r="G1664" s="43">
        <f t="shared" si="763"/>
        <v>0</v>
      </c>
      <c r="H1664" s="43">
        <f t="shared" si="763"/>
        <v>0</v>
      </c>
      <c r="I1664" s="43">
        <f t="shared" si="763"/>
        <v>1448236.7600000002</v>
      </c>
      <c r="J1664" s="43">
        <f t="shared" si="763"/>
        <v>0</v>
      </c>
      <c r="K1664" s="43">
        <f t="shared" si="763"/>
        <v>0</v>
      </c>
      <c r="L1664" s="43">
        <f t="shared" si="763"/>
        <v>0</v>
      </c>
      <c r="M1664" s="43">
        <f t="shared" si="763"/>
        <v>1448236.7600000002</v>
      </c>
      <c r="N1664" s="43">
        <f t="shared" si="763"/>
        <v>20487624.32</v>
      </c>
      <c r="O1664" s="43">
        <f t="shared" si="763"/>
        <v>147225.96</v>
      </c>
      <c r="P1664" s="43">
        <f t="shared" si="763"/>
        <v>0</v>
      </c>
      <c r="Q1664" s="43">
        <f t="shared" si="763"/>
        <v>0</v>
      </c>
      <c r="R1664" s="43">
        <f t="shared" si="763"/>
        <v>0</v>
      </c>
      <c r="S1664" s="43">
        <f t="shared" si="763"/>
        <v>0</v>
      </c>
      <c r="T1664" s="43">
        <f t="shared" si="763"/>
        <v>0</v>
      </c>
      <c r="U1664" s="43">
        <f t="shared" si="763"/>
        <v>0</v>
      </c>
      <c r="V1664" s="43">
        <f t="shared" si="763"/>
        <v>0</v>
      </c>
      <c r="W1664" s="43">
        <f t="shared" si="763"/>
        <v>0</v>
      </c>
      <c r="X1664" s="43">
        <f t="shared" si="763"/>
        <v>0</v>
      </c>
      <c r="Y1664" s="43">
        <f t="shared" si="763"/>
        <v>0</v>
      </c>
      <c r="Z1664" s="43">
        <f t="shared" si="763"/>
        <v>22083087.039999999</v>
      </c>
      <c r="AA1664" s="43">
        <f t="shared" si="763"/>
        <v>41359912.960000001</v>
      </c>
      <c r="AB1664" s="44">
        <f>Z1664/D1664</f>
        <v>0.34807759784373371</v>
      </c>
      <c r="AC1664" s="35"/>
      <c r="AE1664" s="37"/>
      <c r="AF1664" s="37"/>
    </row>
    <row r="1665" spans="1:32" s="36" customFormat="1" ht="18" customHeight="1" x14ac:dyDescent="0.25">
      <c r="A1665" s="45" t="s">
        <v>39</v>
      </c>
      <c r="B1665" s="34">
        <f t="shared" si="761"/>
        <v>1802000</v>
      </c>
      <c r="C1665" s="34">
        <f t="shared" si="760"/>
        <v>0</v>
      </c>
      <c r="D1665" s="34">
        <f t="shared" si="760"/>
        <v>1802000</v>
      </c>
      <c r="E1665" s="34">
        <f t="shared" si="760"/>
        <v>156135.12</v>
      </c>
      <c r="F1665" s="34">
        <f t="shared" si="760"/>
        <v>0</v>
      </c>
      <c r="G1665" s="34">
        <f t="shared" si="760"/>
        <v>0</v>
      </c>
      <c r="H1665" s="34">
        <f t="shared" si="760"/>
        <v>0</v>
      </c>
      <c r="I1665" s="34">
        <f t="shared" si="760"/>
        <v>0</v>
      </c>
      <c r="J1665" s="34">
        <f t="shared" si="760"/>
        <v>0</v>
      </c>
      <c r="K1665" s="34">
        <f t="shared" si="760"/>
        <v>0</v>
      </c>
      <c r="L1665" s="34">
        <f t="shared" si="760"/>
        <v>0</v>
      </c>
      <c r="M1665" s="34">
        <f t="shared" si="760"/>
        <v>0</v>
      </c>
      <c r="N1665" s="34">
        <f t="shared" si="760"/>
        <v>0</v>
      </c>
      <c r="O1665" s="34">
        <f t="shared" si="760"/>
        <v>156135.12</v>
      </c>
      <c r="P1665" s="34">
        <f t="shared" si="760"/>
        <v>0</v>
      </c>
      <c r="Q1665" s="34">
        <f t="shared" si="760"/>
        <v>0</v>
      </c>
      <c r="R1665" s="34">
        <f t="shared" si="760"/>
        <v>0</v>
      </c>
      <c r="S1665" s="34">
        <f t="shared" si="760"/>
        <v>0</v>
      </c>
      <c r="T1665" s="34">
        <f t="shared" si="760"/>
        <v>0</v>
      </c>
      <c r="U1665" s="34">
        <f t="shared" si="760"/>
        <v>0</v>
      </c>
      <c r="V1665" s="34">
        <f t="shared" si="760"/>
        <v>0</v>
      </c>
      <c r="W1665" s="34">
        <f t="shared" si="760"/>
        <v>0</v>
      </c>
      <c r="X1665" s="34">
        <f t="shared" si="760"/>
        <v>0</v>
      </c>
      <c r="Y1665" s="34">
        <f t="shared" si="760"/>
        <v>0</v>
      </c>
      <c r="Z1665" s="34">
        <f t="shared" ref="Z1665" si="764">SUM(M1665:Y1665)</f>
        <v>156135.12</v>
      </c>
      <c r="AA1665" s="34">
        <f>D1665-Z1665</f>
        <v>1645864.88</v>
      </c>
      <c r="AB1665" s="41">
        <f>Z1665/D1665</f>
        <v>8.6645460599334076E-2</v>
      </c>
      <c r="AC1665" s="35"/>
      <c r="AE1665" s="37"/>
      <c r="AF1665" s="37"/>
    </row>
    <row r="1666" spans="1:32" s="36" customFormat="1" ht="18" customHeight="1" x14ac:dyDescent="0.25">
      <c r="A1666" s="42" t="s">
        <v>40</v>
      </c>
      <c r="B1666" s="43">
        <f t="shared" ref="B1666:AA1666" si="765">B1665+B1664</f>
        <v>65245000</v>
      </c>
      <c r="C1666" s="43">
        <f t="shared" si="765"/>
        <v>0</v>
      </c>
      <c r="D1666" s="43">
        <f t="shared" si="765"/>
        <v>65245000</v>
      </c>
      <c r="E1666" s="43">
        <f t="shared" si="765"/>
        <v>22239222.16</v>
      </c>
      <c r="F1666" s="43">
        <f t="shared" si="765"/>
        <v>0</v>
      </c>
      <c r="G1666" s="43">
        <f t="shared" si="765"/>
        <v>0</v>
      </c>
      <c r="H1666" s="43">
        <f t="shared" si="765"/>
        <v>0</v>
      </c>
      <c r="I1666" s="43">
        <f t="shared" si="765"/>
        <v>1448236.7600000002</v>
      </c>
      <c r="J1666" s="43">
        <f t="shared" si="765"/>
        <v>0</v>
      </c>
      <c r="K1666" s="43">
        <f t="shared" si="765"/>
        <v>0</v>
      </c>
      <c r="L1666" s="43">
        <f t="shared" si="765"/>
        <v>0</v>
      </c>
      <c r="M1666" s="43">
        <f t="shared" si="765"/>
        <v>1448236.7600000002</v>
      </c>
      <c r="N1666" s="43">
        <f t="shared" si="765"/>
        <v>20487624.32</v>
      </c>
      <c r="O1666" s="43">
        <f t="shared" si="765"/>
        <v>303361.07999999996</v>
      </c>
      <c r="P1666" s="43">
        <f t="shared" si="765"/>
        <v>0</v>
      </c>
      <c r="Q1666" s="43">
        <f t="shared" si="765"/>
        <v>0</v>
      </c>
      <c r="R1666" s="43">
        <f t="shared" si="765"/>
        <v>0</v>
      </c>
      <c r="S1666" s="43">
        <f t="shared" si="765"/>
        <v>0</v>
      </c>
      <c r="T1666" s="43">
        <f t="shared" si="765"/>
        <v>0</v>
      </c>
      <c r="U1666" s="43">
        <f t="shared" si="765"/>
        <v>0</v>
      </c>
      <c r="V1666" s="43">
        <f t="shared" si="765"/>
        <v>0</v>
      </c>
      <c r="W1666" s="43">
        <f t="shared" si="765"/>
        <v>0</v>
      </c>
      <c r="X1666" s="43">
        <f t="shared" si="765"/>
        <v>0</v>
      </c>
      <c r="Y1666" s="43">
        <f t="shared" si="765"/>
        <v>0</v>
      </c>
      <c r="Z1666" s="43">
        <f t="shared" si="765"/>
        <v>22239222.16</v>
      </c>
      <c r="AA1666" s="43">
        <f t="shared" si="765"/>
        <v>43005777.840000004</v>
      </c>
      <c r="AB1666" s="44">
        <f>Z1666/D1666</f>
        <v>0.34085711027664956</v>
      </c>
      <c r="AC1666" s="46"/>
      <c r="AE1666" s="37"/>
      <c r="AF1666" s="37"/>
    </row>
    <row r="1667" spans="1:32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  <c r="AF1667" s="37"/>
    </row>
    <row r="1668" spans="1:32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  <c r="AF1668" s="37"/>
    </row>
    <row r="1669" spans="1:32" s="36" customFormat="1" ht="1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  <c r="AF1669" s="37"/>
    </row>
    <row r="1670" spans="1:32" s="36" customFormat="1" ht="18" customHeight="1" x14ac:dyDescent="0.2">
      <c r="A1670" s="40" t="s">
        <v>34</v>
      </c>
      <c r="B1670" s="34">
        <f>[1]consoCURRENT!E37800</f>
        <v>22328000</v>
      </c>
      <c r="C1670" s="34">
        <f>[1]consoCURRENT!F37800</f>
        <v>0</v>
      </c>
      <c r="D1670" s="34">
        <f>[1]consoCURRENT!G37800</f>
        <v>22328000</v>
      </c>
      <c r="E1670" s="34">
        <f>[1]consoCURRENT!H37800</f>
        <v>3049508.1300000004</v>
      </c>
      <c r="F1670" s="34">
        <f>[1]consoCURRENT!I37800</f>
        <v>0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2912872.32</v>
      </c>
      <c r="O1670" s="34">
        <f>[1]consoCURRENT!R37800</f>
        <v>136635.81</v>
      </c>
      <c r="P1670" s="34">
        <f>[1]consoCURRENT!S37800</f>
        <v>0</v>
      </c>
      <c r="Q1670" s="34">
        <f>[1]consoCURRENT!T37800</f>
        <v>0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3049508.13</v>
      </c>
      <c r="AA1670" s="34">
        <f>D1670-Z1670</f>
        <v>19278491.870000001</v>
      </c>
      <c r="AB1670" s="41">
        <f>Z1670/D1670</f>
        <v>0.13657775573271227</v>
      </c>
      <c r="AC1670" s="35"/>
      <c r="AE1670" s="37"/>
      <c r="AF1670" s="37"/>
    </row>
    <row r="1671" spans="1:32" s="36" customFormat="1" ht="18" customHeight="1" x14ac:dyDescent="0.2">
      <c r="A1671" s="40" t="s">
        <v>35</v>
      </c>
      <c r="B1671" s="34">
        <f>[1]consoCURRENT!E37913</f>
        <v>41115000</v>
      </c>
      <c r="C1671" s="34">
        <f>[1]consoCURRENT!F37913</f>
        <v>0</v>
      </c>
      <c r="D1671" s="34">
        <f>[1]consoCURRENT!G37913</f>
        <v>41115000</v>
      </c>
      <c r="E1671" s="34">
        <f>[1]consoCURRENT!H37913</f>
        <v>19033578.91</v>
      </c>
      <c r="F1671" s="34">
        <f>[1]consoCURRENT!I37913</f>
        <v>0</v>
      </c>
      <c r="G1671" s="34">
        <f>[1]consoCURRENT!J37913</f>
        <v>0</v>
      </c>
      <c r="H1671" s="34">
        <f>[1]consoCURRENT!K37913</f>
        <v>0</v>
      </c>
      <c r="I1671" s="34">
        <f>[1]consoCURRENT!L37913</f>
        <v>1448236.7600000002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1448236.7600000002</v>
      </c>
      <c r="N1671" s="34">
        <f>[1]consoCURRENT!Q37913</f>
        <v>17574752</v>
      </c>
      <c r="O1671" s="34">
        <f>[1]consoCURRENT!R37913</f>
        <v>10590.15</v>
      </c>
      <c r="P1671" s="34">
        <f>[1]consoCURRENT!S37913</f>
        <v>0</v>
      </c>
      <c r="Q1671" s="34">
        <f>[1]consoCURRENT!T37913</f>
        <v>0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 t="shared" ref="Z1671:Z1673" si="766">SUM(M1671:Y1671)</f>
        <v>19033578.91</v>
      </c>
      <c r="AA1671" s="34">
        <f>D1671-Z1671</f>
        <v>22081421.09</v>
      </c>
      <c r="AB1671" s="41">
        <f>Z1671/D1671</f>
        <v>0.46293515529612062</v>
      </c>
      <c r="AC1671" s="35"/>
      <c r="AE1671" s="37"/>
      <c r="AF1671" s="37"/>
    </row>
    <row r="1672" spans="1:32" s="36" customFormat="1" ht="18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 t="shared" si="766"/>
        <v>0</v>
      </c>
      <c r="AA1672" s="34">
        <f>D1672-Z1672</f>
        <v>0</v>
      </c>
      <c r="AB1672" s="41"/>
      <c r="AC1672" s="35"/>
      <c r="AE1672" s="37"/>
      <c r="AF1672" s="37"/>
    </row>
    <row r="1673" spans="1:32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 t="shared" si="766"/>
        <v>0</v>
      </c>
      <c r="AA1673" s="34">
        <f>D1673-Z1673</f>
        <v>0</v>
      </c>
      <c r="AB1673" s="41"/>
      <c r="AC1673" s="35"/>
      <c r="AE1673" s="37"/>
      <c r="AF1673" s="37"/>
    </row>
    <row r="1674" spans="1:32" s="36" customFormat="1" ht="18" customHeight="1" x14ac:dyDescent="0.25">
      <c r="A1674" s="42" t="s">
        <v>38</v>
      </c>
      <c r="B1674" s="43">
        <f t="shared" ref="B1674:AA1674" si="767">SUM(B1670:B1673)</f>
        <v>63443000</v>
      </c>
      <c r="C1674" s="43">
        <f t="shared" si="767"/>
        <v>0</v>
      </c>
      <c r="D1674" s="43">
        <f t="shared" si="767"/>
        <v>63443000</v>
      </c>
      <c r="E1674" s="43">
        <f t="shared" si="767"/>
        <v>22083087.039999999</v>
      </c>
      <c r="F1674" s="43">
        <f t="shared" si="767"/>
        <v>0</v>
      </c>
      <c r="G1674" s="43">
        <f t="shared" si="767"/>
        <v>0</v>
      </c>
      <c r="H1674" s="43">
        <f t="shared" si="767"/>
        <v>0</v>
      </c>
      <c r="I1674" s="43">
        <f t="shared" si="767"/>
        <v>1448236.7600000002</v>
      </c>
      <c r="J1674" s="43">
        <f t="shared" si="767"/>
        <v>0</v>
      </c>
      <c r="K1674" s="43">
        <f t="shared" si="767"/>
        <v>0</v>
      </c>
      <c r="L1674" s="43">
        <f t="shared" si="767"/>
        <v>0</v>
      </c>
      <c r="M1674" s="43">
        <f t="shared" si="767"/>
        <v>1448236.7600000002</v>
      </c>
      <c r="N1674" s="43">
        <f t="shared" si="767"/>
        <v>20487624.32</v>
      </c>
      <c r="O1674" s="43">
        <f t="shared" si="767"/>
        <v>147225.96</v>
      </c>
      <c r="P1674" s="43">
        <f t="shared" si="767"/>
        <v>0</v>
      </c>
      <c r="Q1674" s="43">
        <f t="shared" si="767"/>
        <v>0</v>
      </c>
      <c r="R1674" s="43">
        <f t="shared" si="767"/>
        <v>0</v>
      </c>
      <c r="S1674" s="43">
        <f t="shared" si="767"/>
        <v>0</v>
      </c>
      <c r="T1674" s="43">
        <f t="shared" si="767"/>
        <v>0</v>
      </c>
      <c r="U1674" s="43">
        <f t="shared" si="767"/>
        <v>0</v>
      </c>
      <c r="V1674" s="43">
        <f t="shared" si="767"/>
        <v>0</v>
      </c>
      <c r="W1674" s="43">
        <f t="shared" si="767"/>
        <v>0</v>
      </c>
      <c r="X1674" s="43">
        <f t="shared" si="767"/>
        <v>0</v>
      </c>
      <c r="Y1674" s="43">
        <f t="shared" si="767"/>
        <v>0</v>
      </c>
      <c r="Z1674" s="43">
        <f t="shared" si="767"/>
        <v>22083087.039999999</v>
      </c>
      <c r="AA1674" s="43">
        <f t="shared" si="767"/>
        <v>41359912.960000001</v>
      </c>
      <c r="AB1674" s="44">
        <f>Z1674/D1674</f>
        <v>0.34807759784373371</v>
      </c>
      <c r="AC1674" s="35"/>
      <c r="AE1674" s="37"/>
      <c r="AF1674" s="37"/>
    </row>
    <row r="1675" spans="1:32" s="36" customFormat="1" ht="18" customHeight="1" x14ac:dyDescent="0.25">
      <c r="A1675" s="45" t="s">
        <v>39</v>
      </c>
      <c r="B1675" s="34">
        <f>[1]consoCURRENT!E37952</f>
        <v>1802000</v>
      </c>
      <c r="C1675" s="34">
        <f>[1]consoCURRENT!F37952</f>
        <v>0</v>
      </c>
      <c r="D1675" s="34">
        <f>[1]consoCURRENT!G37952</f>
        <v>1802000</v>
      </c>
      <c r="E1675" s="34">
        <f>[1]consoCURRENT!H37952</f>
        <v>156135.12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0</v>
      </c>
      <c r="O1675" s="34">
        <f>[1]consoCURRENT!R37952</f>
        <v>156135.12</v>
      </c>
      <c r="P1675" s="34">
        <f>[1]consoCURRENT!S37952</f>
        <v>0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 t="shared" ref="Z1675" si="768">SUM(M1675:Y1675)</f>
        <v>156135.12</v>
      </c>
      <c r="AA1675" s="34">
        <f>D1675-Z1675</f>
        <v>1645864.88</v>
      </c>
      <c r="AB1675" s="41">
        <f>Z1675/D1675</f>
        <v>8.6645460599334076E-2</v>
      </c>
      <c r="AC1675" s="35"/>
      <c r="AE1675" s="37"/>
      <c r="AF1675" s="37"/>
    </row>
    <row r="1676" spans="1:32" s="36" customFormat="1" ht="18" customHeight="1" x14ac:dyDescent="0.25">
      <c r="A1676" s="42" t="s">
        <v>40</v>
      </c>
      <c r="B1676" s="43">
        <f t="shared" ref="B1676:AA1676" si="769">B1675+B1674</f>
        <v>65245000</v>
      </c>
      <c r="C1676" s="43">
        <f t="shared" si="769"/>
        <v>0</v>
      </c>
      <c r="D1676" s="43">
        <f t="shared" si="769"/>
        <v>65245000</v>
      </c>
      <c r="E1676" s="43">
        <f t="shared" si="769"/>
        <v>22239222.16</v>
      </c>
      <c r="F1676" s="43">
        <f t="shared" si="769"/>
        <v>0</v>
      </c>
      <c r="G1676" s="43">
        <f t="shared" si="769"/>
        <v>0</v>
      </c>
      <c r="H1676" s="43">
        <f t="shared" si="769"/>
        <v>0</v>
      </c>
      <c r="I1676" s="43">
        <f t="shared" si="769"/>
        <v>1448236.7600000002</v>
      </c>
      <c r="J1676" s="43">
        <f t="shared" si="769"/>
        <v>0</v>
      </c>
      <c r="K1676" s="43">
        <f t="shared" si="769"/>
        <v>0</v>
      </c>
      <c r="L1676" s="43">
        <f t="shared" si="769"/>
        <v>0</v>
      </c>
      <c r="M1676" s="43">
        <f t="shared" si="769"/>
        <v>1448236.7600000002</v>
      </c>
      <c r="N1676" s="43">
        <f t="shared" si="769"/>
        <v>20487624.32</v>
      </c>
      <c r="O1676" s="43">
        <f t="shared" si="769"/>
        <v>303361.07999999996</v>
      </c>
      <c r="P1676" s="43">
        <f t="shared" si="769"/>
        <v>0</v>
      </c>
      <c r="Q1676" s="43">
        <f t="shared" si="769"/>
        <v>0</v>
      </c>
      <c r="R1676" s="43">
        <f t="shared" si="769"/>
        <v>0</v>
      </c>
      <c r="S1676" s="43">
        <f t="shared" si="769"/>
        <v>0</v>
      </c>
      <c r="T1676" s="43">
        <f t="shared" si="769"/>
        <v>0</v>
      </c>
      <c r="U1676" s="43">
        <f t="shared" si="769"/>
        <v>0</v>
      </c>
      <c r="V1676" s="43">
        <f t="shared" si="769"/>
        <v>0</v>
      </c>
      <c r="W1676" s="43">
        <f t="shared" si="769"/>
        <v>0</v>
      </c>
      <c r="X1676" s="43">
        <f t="shared" si="769"/>
        <v>0</v>
      </c>
      <c r="Y1676" s="43">
        <f t="shared" si="769"/>
        <v>0</v>
      </c>
      <c r="Z1676" s="43">
        <f t="shared" si="769"/>
        <v>22239222.16</v>
      </c>
      <c r="AA1676" s="43">
        <f t="shared" si="769"/>
        <v>43005777.840000004</v>
      </c>
      <c r="AB1676" s="44">
        <f>Z1676/D1676</f>
        <v>0.34085711027664956</v>
      </c>
      <c r="AC1676" s="46"/>
      <c r="AE1676" s="37"/>
      <c r="AF1676" s="37"/>
    </row>
    <row r="1677" spans="1:32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22239222.16</v>
      </c>
      <c r="AA1677" s="34"/>
      <c r="AB1677" s="34"/>
      <c r="AC1677" s="35"/>
      <c r="AE1677" s="37"/>
      <c r="AF1677" s="37"/>
    </row>
    <row r="1678" spans="1:32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  <c r="AF1678" s="37"/>
    </row>
    <row r="1679" spans="1:32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  <c r="AF1679" s="37"/>
    </row>
    <row r="1680" spans="1:32" s="36" customFormat="1" ht="18" customHeight="1" x14ac:dyDescent="0.2">
      <c r="A1680" s="40" t="s">
        <v>34</v>
      </c>
      <c r="B1680" s="34">
        <f>B1690</f>
        <v>913555000</v>
      </c>
      <c r="C1680" s="34">
        <f t="shared" ref="C1680:Y1680" si="770">C1690</f>
        <v>0</v>
      </c>
      <c r="D1680" s="34">
        <f t="shared" si="770"/>
        <v>913555000</v>
      </c>
      <c r="E1680" s="34">
        <f t="shared" si="770"/>
        <v>131374577.66</v>
      </c>
      <c r="F1680" s="34">
        <f t="shared" si="770"/>
        <v>0</v>
      </c>
      <c r="G1680" s="34">
        <f t="shared" si="770"/>
        <v>0</v>
      </c>
      <c r="H1680" s="34">
        <f t="shared" si="770"/>
        <v>0</v>
      </c>
      <c r="I1680" s="34">
        <f t="shared" si="770"/>
        <v>0</v>
      </c>
      <c r="J1680" s="34">
        <f t="shared" si="770"/>
        <v>0</v>
      </c>
      <c r="K1680" s="34">
        <f t="shared" si="770"/>
        <v>0</v>
      </c>
      <c r="L1680" s="34">
        <f t="shared" si="770"/>
        <v>0</v>
      </c>
      <c r="M1680" s="34">
        <f t="shared" si="770"/>
        <v>0</v>
      </c>
      <c r="N1680" s="34">
        <f t="shared" si="770"/>
        <v>79271924.349999994</v>
      </c>
      <c r="O1680" s="34">
        <f t="shared" si="770"/>
        <v>52102653.309999995</v>
      </c>
      <c r="P1680" s="34">
        <f t="shared" si="770"/>
        <v>0</v>
      </c>
      <c r="Q1680" s="34">
        <f t="shared" si="770"/>
        <v>0</v>
      </c>
      <c r="R1680" s="34">
        <f t="shared" si="770"/>
        <v>0</v>
      </c>
      <c r="S1680" s="34">
        <f t="shared" si="770"/>
        <v>0</v>
      </c>
      <c r="T1680" s="34">
        <f t="shared" si="770"/>
        <v>0</v>
      </c>
      <c r="U1680" s="34">
        <f t="shared" si="770"/>
        <v>0</v>
      </c>
      <c r="V1680" s="34">
        <f t="shared" si="770"/>
        <v>0</v>
      </c>
      <c r="W1680" s="34">
        <f t="shared" si="770"/>
        <v>0</v>
      </c>
      <c r="X1680" s="34">
        <f t="shared" si="770"/>
        <v>0</v>
      </c>
      <c r="Y1680" s="34">
        <f t="shared" si="770"/>
        <v>0</v>
      </c>
      <c r="Z1680" s="34">
        <f>SUM(M1680:Y1680)</f>
        <v>131374577.66</v>
      </c>
      <c r="AA1680" s="34">
        <f>D1680-Z1680</f>
        <v>782180422.34000003</v>
      </c>
      <c r="AB1680" s="41">
        <f>Z1680/D1680</f>
        <v>0.14380587666861874</v>
      </c>
      <c r="AC1680" s="35"/>
      <c r="AE1680" s="37"/>
      <c r="AF1680" s="37"/>
    </row>
    <row r="1681" spans="1:32" s="36" customFormat="1" ht="18" customHeight="1" x14ac:dyDescent="0.2">
      <c r="A1681" s="40" t="s">
        <v>35</v>
      </c>
      <c r="B1681" s="34">
        <f t="shared" ref="B1681:Y1683" si="771">B1691</f>
        <v>167972000</v>
      </c>
      <c r="C1681" s="34">
        <f t="shared" si="771"/>
        <v>0</v>
      </c>
      <c r="D1681" s="34">
        <f t="shared" si="771"/>
        <v>167972000</v>
      </c>
      <c r="E1681" s="34">
        <f t="shared" si="771"/>
        <v>32443456.489999998</v>
      </c>
      <c r="F1681" s="34">
        <f t="shared" si="771"/>
        <v>0</v>
      </c>
      <c r="G1681" s="34">
        <f t="shared" si="771"/>
        <v>0</v>
      </c>
      <c r="H1681" s="34">
        <f t="shared" si="771"/>
        <v>0</v>
      </c>
      <c r="I1681" s="34">
        <f t="shared" si="771"/>
        <v>100000</v>
      </c>
      <c r="J1681" s="34">
        <f t="shared" si="771"/>
        <v>0</v>
      </c>
      <c r="K1681" s="34">
        <f t="shared" si="771"/>
        <v>0</v>
      </c>
      <c r="L1681" s="34">
        <f t="shared" si="771"/>
        <v>0</v>
      </c>
      <c r="M1681" s="34">
        <f t="shared" si="771"/>
        <v>100000</v>
      </c>
      <c r="N1681" s="34">
        <f t="shared" si="771"/>
        <v>17807128.84</v>
      </c>
      <c r="O1681" s="34">
        <f t="shared" si="771"/>
        <v>14536327.650000002</v>
      </c>
      <c r="P1681" s="34">
        <f t="shared" si="771"/>
        <v>0</v>
      </c>
      <c r="Q1681" s="34">
        <f t="shared" si="771"/>
        <v>0</v>
      </c>
      <c r="R1681" s="34">
        <f t="shared" si="771"/>
        <v>0</v>
      </c>
      <c r="S1681" s="34">
        <f t="shared" si="771"/>
        <v>0</v>
      </c>
      <c r="T1681" s="34">
        <f t="shared" si="771"/>
        <v>0</v>
      </c>
      <c r="U1681" s="34">
        <f t="shared" si="771"/>
        <v>0</v>
      </c>
      <c r="V1681" s="34">
        <f t="shared" si="771"/>
        <v>0</v>
      </c>
      <c r="W1681" s="34">
        <f t="shared" si="771"/>
        <v>0</v>
      </c>
      <c r="X1681" s="34">
        <f t="shared" si="771"/>
        <v>0</v>
      </c>
      <c r="Y1681" s="34">
        <f t="shared" si="771"/>
        <v>0</v>
      </c>
      <c r="Z1681" s="34">
        <f t="shared" ref="Z1681:Z1683" si="772">SUM(M1681:Y1681)</f>
        <v>32443456.490000002</v>
      </c>
      <c r="AA1681" s="34">
        <f>D1681-Z1681</f>
        <v>135528543.50999999</v>
      </c>
      <c r="AB1681" s="41">
        <f>Z1681/D1681</f>
        <v>0.19314800377443861</v>
      </c>
      <c r="AC1681" s="35"/>
      <c r="AE1681" s="37"/>
      <c r="AF1681" s="37"/>
    </row>
    <row r="1682" spans="1:32" s="36" customFormat="1" ht="18" customHeight="1" x14ac:dyDescent="0.2">
      <c r="A1682" s="40" t="s">
        <v>36</v>
      </c>
      <c r="B1682" s="34">
        <f t="shared" si="771"/>
        <v>0</v>
      </c>
      <c r="C1682" s="34">
        <f t="shared" si="771"/>
        <v>0</v>
      </c>
      <c r="D1682" s="34">
        <f t="shared" si="771"/>
        <v>0</v>
      </c>
      <c r="E1682" s="34">
        <f t="shared" si="771"/>
        <v>0</v>
      </c>
      <c r="F1682" s="34">
        <f t="shared" si="771"/>
        <v>0</v>
      </c>
      <c r="G1682" s="34">
        <f t="shared" si="771"/>
        <v>0</v>
      </c>
      <c r="H1682" s="34">
        <f t="shared" si="771"/>
        <v>0</v>
      </c>
      <c r="I1682" s="34">
        <f t="shared" si="771"/>
        <v>0</v>
      </c>
      <c r="J1682" s="34">
        <f t="shared" si="771"/>
        <v>0</v>
      </c>
      <c r="K1682" s="34">
        <f t="shared" si="771"/>
        <v>0</v>
      </c>
      <c r="L1682" s="34">
        <f t="shared" si="771"/>
        <v>0</v>
      </c>
      <c r="M1682" s="34">
        <f t="shared" si="771"/>
        <v>0</v>
      </c>
      <c r="N1682" s="34">
        <f t="shared" si="771"/>
        <v>0</v>
      </c>
      <c r="O1682" s="34">
        <f t="shared" si="771"/>
        <v>0</v>
      </c>
      <c r="P1682" s="34">
        <f t="shared" si="771"/>
        <v>0</v>
      </c>
      <c r="Q1682" s="34">
        <f t="shared" si="771"/>
        <v>0</v>
      </c>
      <c r="R1682" s="34">
        <f t="shared" si="771"/>
        <v>0</v>
      </c>
      <c r="S1682" s="34">
        <f t="shared" si="771"/>
        <v>0</v>
      </c>
      <c r="T1682" s="34">
        <f t="shared" si="771"/>
        <v>0</v>
      </c>
      <c r="U1682" s="34">
        <f t="shared" si="771"/>
        <v>0</v>
      </c>
      <c r="V1682" s="34">
        <f t="shared" si="771"/>
        <v>0</v>
      </c>
      <c r="W1682" s="34">
        <f t="shared" si="771"/>
        <v>0</v>
      </c>
      <c r="X1682" s="34">
        <f t="shared" si="771"/>
        <v>0</v>
      </c>
      <c r="Y1682" s="34">
        <f t="shared" si="771"/>
        <v>0</v>
      </c>
      <c r="Z1682" s="34">
        <f t="shared" si="772"/>
        <v>0</v>
      </c>
      <c r="AA1682" s="34">
        <f>D1682-Z1682</f>
        <v>0</v>
      </c>
      <c r="AB1682" s="41"/>
      <c r="AC1682" s="35"/>
      <c r="AE1682" s="37"/>
      <c r="AF1682" s="37"/>
    </row>
    <row r="1683" spans="1:32" s="36" customFormat="1" ht="18" customHeight="1" x14ac:dyDescent="0.2">
      <c r="A1683" s="40" t="s">
        <v>37</v>
      </c>
      <c r="B1683" s="34">
        <f t="shared" si="771"/>
        <v>0</v>
      </c>
      <c r="C1683" s="34">
        <f t="shared" si="771"/>
        <v>0</v>
      </c>
      <c r="D1683" s="34">
        <f t="shared" si="771"/>
        <v>0</v>
      </c>
      <c r="E1683" s="34">
        <f t="shared" si="771"/>
        <v>0</v>
      </c>
      <c r="F1683" s="34">
        <f t="shared" si="771"/>
        <v>0</v>
      </c>
      <c r="G1683" s="34">
        <f t="shared" si="771"/>
        <v>0</v>
      </c>
      <c r="H1683" s="34">
        <f t="shared" si="771"/>
        <v>0</v>
      </c>
      <c r="I1683" s="34">
        <f t="shared" si="771"/>
        <v>0</v>
      </c>
      <c r="J1683" s="34">
        <f t="shared" si="771"/>
        <v>0</v>
      </c>
      <c r="K1683" s="34">
        <f t="shared" si="771"/>
        <v>0</v>
      </c>
      <c r="L1683" s="34">
        <f t="shared" si="771"/>
        <v>0</v>
      </c>
      <c r="M1683" s="34">
        <f t="shared" si="771"/>
        <v>0</v>
      </c>
      <c r="N1683" s="34">
        <f t="shared" si="771"/>
        <v>0</v>
      </c>
      <c r="O1683" s="34">
        <f t="shared" si="771"/>
        <v>0</v>
      </c>
      <c r="P1683" s="34">
        <f t="shared" si="771"/>
        <v>0</v>
      </c>
      <c r="Q1683" s="34">
        <f t="shared" si="771"/>
        <v>0</v>
      </c>
      <c r="R1683" s="34">
        <f t="shared" si="771"/>
        <v>0</v>
      </c>
      <c r="S1683" s="34">
        <f t="shared" si="771"/>
        <v>0</v>
      </c>
      <c r="T1683" s="34">
        <f t="shared" si="771"/>
        <v>0</v>
      </c>
      <c r="U1683" s="34">
        <f t="shared" si="771"/>
        <v>0</v>
      </c>
      <c r="V1683" s="34">
        <f t="shared" si="771"/>
        <v>0</v>
      </c>
      <c r="W1683" s="34">
        <f t="shared" si="771"/>
        <v>0</v>
      </c>
      <c r="X1683" s="34">
        <f t="shared" si="771"/>
        <v>0</v>
      </c>
      <c r="Y1683" s="34">
        <f t="shared" si="771"/>
        <v>0</v>
      </c>
      <c r="Z1683" s="34">
        <f t="shared" si="772"/>
        <v>0</v>
      </c>
      <c r="AA1683" s="34">
        <f>D1683-Z1683</f>
        <v>0</v>
      </c>
      <c r="AB1683" s="41"/>
      <c r="AC1683" s="35"/>
      <c r="AE1683" s="37"/>
      <c r="AF1683" s="37"/>
    </row>
    <row r="1684" spans="1:32" s="36" customFormat="1" ht="18" customHeight="1" x14ac:dyDescent="0.25">
      <c r="A1684" s="42" t="s">
        <v>38</v>
      </c>
      <c r="B1684" s="43">
        <f t="shared" ref="B1684:AA1684" si="773">SUM(B1680:B1683)</f>
        <v>1081527000</v>
      </c>
      <c r="C1684" s="43">
        <f t="shared" si="773"/>
        <v>0</v>
      </c>
      <c r="D1684" s="43">
        <f t="shared" si="773"/>
        <v>1081527000</v>
      </c>
      <c r="E1684" s="43">
        <f t="shared" si="773"/>
        <v>163818034.15000001</v>
      </c>
      <c r="F1684" s="43">
        <f t="shared" si="773"/>
        <v>0</v>
      </c>
      <c r="G1684" s="43">
        <f t="shared" si="773"/>
        <v>0</v>
      </c>
      <c r="H1684" s="43">
        <f t="shared" si="773"/>
        <v>0</v>
      </c>
      <c r="I1684" s="43">
        <f t="shared" si="773"/>
        <v>100000</v>
      </c>
      <c r="J1684" s="43">
        <f t="shared" si="773"/>
        <v>0</v>
      </c>
      <c r="K1684" s="43">
        <f t="shared" si="773"/>
        <v>0</v>
      </c>
      <c r="L1684" s="43">
        <f t="shared" si="773"/>
        <v>0</v>
      </c>
      <c r="M1684" s="43">
        <f t="shared" si="773"/>
        <v>100000</v>
      </c>
      <c r="N1684" s="43">
        <f t="shared" si="773"/>
        <v>97079053.189999998</v>
      </c>
      <c r="O1684" s="43">
        <f t="shared" si="773"/>
        <v>66638980.959999993</v>
      </c>
      <c r="P1684" s="43">
        <f t="shared" si="773"/>
        <v>0</v>
      </c>
      <c r="Q1684" s="43">
        <f t="shared" si="773"/>
        <v>0</v>
      </c>
      <c r="R1684" s="43">
        <f t="shared" si="773"/>
        <v>0</v>
      </c>
      <c r="S1684" s="43">
        <f t="shared" si="773"/>
        <v>0</v>
      </c>
      <c r="T1684" s="43">
        <f t="shared" si="773"/>
        <v>0</v>
      </c>
      <c r="U1684" s="43">
        <f t="shared" si="773"/>
        <v>0</v>
      </c>
      <c r="V1684" s="43">
        <f t="shared" si="773"/>
        <v>0</v>
      </c>
      <c r="W1684" s="43">
        <f t="shared" si="773"/>
        <v>0</v>
      </c>
      <c r="X1684" s="43">
        <f t="shared" si="773"/>
        <v>0</v>
      </c>
      <c r="Y1684" s="43">
        <f t="shared" si="773"/>
        <v>0</v>
      </c>
      <c r="Z1684" s="43">
        <f t="shared" si="773"/>
        <v>163818034.15000001</v>
      </c>
      <c r="AA1684" s="43">
        <f t="shared" si="773"/>
        <v>917708965.85000002</v>
      </c>
      <c r="AB1684" s="44">
        <f>Z1684/D1684</f>
        <v>0.15146920432869454</v>
      </c>
      <c r="AC1684" s="35"/>
      <c r="AE1684" s="37"/>
      <c r="AF1684" s="37"/>
    </row>
    <row r="1685" spans="1:32" s="36" customFormat="1" ht="18" customHeight="1" x14ac:dyDescent="0.25">
      <c r="A1685" s="45" t="s">
        <v>39</v>
      </c>
      <c r="B1685" s="34">
        <f t="shared" ref="B1685:Y1685" si="774">B1695</f>
        <v>77560000</v>
      </c>
      <c r="C1685" s="34">
        <f t="shared" si="774"/>
        <v>0</v>
      </c>
      <c r="D1685" s="34">
        <f t="shared" si="774"/>
        <v>77560000</v>
      </c>
      <c r="E1685" s="34">
        <f t="shared" si="774"/>
        <v>10652024.420000002</v>
      </c>
      <c r="F1685" s="34">
        <f t="shared" si="774"/>
        <v>0</v>
      </c>
      <c r="G1685" s="34">
        <f t="shared" si="774"/>
        <v>0</v>
      </c>
      <c r="H1685" s="34">
        <f t="shared" si="774"/>
        <v>0</v>
      </c>
      <c r="I1685" s="34">
        <f t="shared" si="774"/>
        <v>0</v>
      </c>
      <c r="J1685" s="34">
        <f t="shared" si="774"/>
        <v>0</v>
      </c>
      <c r="K1685" s="34">
        <f t="shared" si="774"/>
        <v>0</v>
      </c>
      <c r="L1685" s="34">
        <f t="shared" si="774"/>
        <v>0</v>
      </c>
      <c r="M1685" s="34">
        <f t="shared" si="774"/>
        <v>0</v>
      </c>
      <c r="N1685" s="34">
        <f t="shared" si="774"/>
        <v>4663201.2699999996</v>
      </c>
      <c r="O1685" s="34">
        <f t="shared" si="774"/>
        <v>5988823.1499999985</v>
      </c>
      <c r="P1685" s="34">
        <f t="shared" si="774"/>
        <v>0</v>
      </c>
      <c r="Q1685" s="34">
        <f t="shared" si="774"/>
        <v>0</v>
      </c>
      <c r="R1685" s="34">
        <f t="shared" si="774"/>
        <v>0</v>
      </c>
      <c r="S1685" s="34">
        <f t="shared" si="774"/>
        <v>0</v>
      </c>
      <c r="T1685" s="34">
        <f t="shared" si="774"/>
        <v>0</v>
      </c>
      <c r="U1685" s="34">
        <f t="shared" si="774"/>
        <v>0</v>
      </c>
      <c r="V1685" s="34">
        <f t="shared" si="774"/>
        <v>0</v>
      </c>
      <c r="W1685" s="34">
        <f t="shared" si="774"/>
        <v>0</v>
      </c>
      <c r="X1685" s="34">
        <f t="shared" si="774"/>
        <v>0</v>
      </c>
      <c r="Y1685" s="34">
        <f t="shared" si="774"/>
        <v>0</v>
      </c>
      <c r="Z1685" s="34">
        <f t="shared" ref="Z1685" si="775">SUM(M1685:Y1685)</f>
        <v>10652024.419999998</v>
      </c>
      <c r="AA1685" s="34">
        <f>D1685-Z1685</f>
        <v>66907975.579999998</v>
      </c>
      <c r="AB1685" s="41">
        <f>Z1685/D1685</f>
        <v>0.13733914930376481</v>
      </c>
      <c r="AC1685" s="35"/>
      <c r="AE1685" s="37"/>
      <c r="AF1685" s="37"/>
    </row>
    <row r="1686" spans="1:32" s="36" customFormat="1" ht="18" customHeight="1" x14ac:dyDescent="0.25">
      <c r="A1686" s="42" t="s">
        <v>40</v>
      </c>
      <c r="B1686" s="43">
        <f t="shared" ref="B1686:AA1686" si="776">B1685+B1684</f>
        <v>1159087000</v>
      </c>
      <c r="C1686" s="43">
        <f t="shared" si="776"/>
        <v>0</v>
      </c>
      <c r="D1686" s="43">
        <f t="shared" si="776"/>
        <v>1159087000</v>
      </c>
      <c r="E1686" s="43">
        <f t="shared" si="776"/>
        <v>174470058.56999999</v>
      </c>
      <c r="F1686" s="43">
        <f t="shared" si="776"/>
        <v>0</v>
      </c>
      <c r="G1686" s="43">
        <f t="shared" si="776"/>
        <v>0</v>
      </c>
      <c r="H1686" s="43">
        <f t="shared" si="776"/>
        <v>0</v>
      </c>
      <c r="I1686" s="43">
        <f t="shared" si="776"/>
        <v>100000</v>
      </c>
      <c r="J1686" s="43">
        <f t="shared" si="776"/>
        <v>0</v>
      </c>
      <c r="K1686" s="43">
        <f t="shared" si="776"/>
        <v>0</v>
      </c>
      <c r="L1686" s="43">
        <f t="shared" si="776"/>
        <v>0</v>
      </c>
      <c r="M1686" s="43">
        <f t="shared" si="776"/>
        <v>100000</v>
      </c>
      <c r="N1686" s="43">
        <f t="shared" si="776"/>
        <v>101742254.45999999</v>
      </c>
      <c r="O1686" s="43">
        <f t="shared" si="776"/>
        <v>72627804.109999985</v>
      </c>
      <c r="P1686" s="43">
        <f t="shared" si="776"/>
        <v>0</v>
      </c>
      <c r="Q1686" s="43">
        <f t="shared" si="776"/>
        <v>0</v>
      </c>
      <c r="R1686" s="43">
        <f t="shared" si="776"/>
        <v>0</v>
      </c>
      <c r="S1686" s="43">
        <f t="shared" si="776"/>
        <v>0</v>
      </c>
      <c r="T1686" s="43">
        <f t="shared" si="776"/>
        <v>0</v>
      </c>
      <c r="U1686" s="43">
        <f t="shared" si="776"/>
        <v>0</v>
      </c>
      <c r="V1686" s="43">
        <f t="shared" si="776"/>
        <v>0</v>
      </c>
      <c r="W1686" s="43">
        <f t="shared" si="776"/>
        <v>0</v>
      </c>
      <c r="X1686" s="43">
        <f t="shared" si="776"/>
        <v>0</v>
      </c>
      <c r="Y1686" s="43">
        <f t="shared" si="776"/>
        <v>0</v>
      </c>
      <c r="Z1686" s="43">
        <f t="shared" si="776"/>
        <v>174470058.56999999</v>
      </c>
      <c r="AA1686" s="43">
        <f t="shared" si="776"/>
        <v>984616941.43000007</v>
      </c>
      <c r="AB1686" s="44">
        <f>Z1686/D1686</f>
        <v>0.15052369543442382</v>
      </c>
      <c r="AC1686" s="46"/>
      <c r="AE1686" s="37"/>
      <c r="AF1686" s="37"/>
    </row>
    <row r="1687" spans="1:32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  <c r="AF1687" s="37"/>
    </row>
    <row r="1688" spans="1:32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  <c r="AF1688" s="37"/>
    </row>
    <row r="1689" spans="1:32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  <c r="AF1689" s="37"/>
    </row>
    <row r="1690" spans="1:32" s="36" customFormat="1" ht="18" customHeight="1" x14ac:dyDescent="0.2">
      <c r="A1690" s="40" t="s">
        <v>34</v>
      </c>
      <c r="B1690" s="34">
        <f>B1700+B1880</f>
        <v>913555000</v>
      </c>
      <c r="C1690" s="34">
        <f t="shared" ref="C1690:Y1695" si="777">C1700+C1880</f>
        <v>0</v>
      </c>
      <c r="D1690" s="34">
        <f t="shared" si="777"/>
        <v>913555000</v>
      </c>
      <c r="E1690" s="34">
        <f t="shared" si="777"/>
        <v>131374577.66</v>
      </c>
      <c r="F1690" s="34">
        <f t="shared" si="777"/>
        <v>0</v>
      </c>
      <c r="G1690" s="34">
        <f t="shared" si="777"/>
        <v>0</v>
      </c>
      <c r="H1690" s="34">
        <f t="shared" si="777"/>
        <v>0</v>
      </c>
      <c r="I1690" s="34">
        <f t="shared" si="777"/>
        <v>0</v>
      </c>
      <c r="J1690" s="34">
        <f t="shared" si="777"/>
        <v>0</v>
      </c>
      <c r="K1690" s="34">
        <f t="shared" si="777"/>
        <v>0</v>
      </c>
      <c r="L1690" s="34">
        <f t="shared" si="777"/>
        <v>0</v>
      </c>
      <c r="M1690" s="34">
        <f t="shared" si="777"/>
        <v>0</v>
      </c>
      <c r="N1690" s="34">
        <f t="shared" si="777"/>
        <v>79271924.349999994</v>
      </c>
      <c r="O1690" s="34">
        <f t="shared" si="777"/>
        <v>52102653.309999995</v>
      </c>
      <c r="P1690" s="34">
        <f t="shared" si="777"/>
        <v>0</v>
      </c>
      <c r="Q1690" s="34">
        <f t="shared" si="777"/>
        <v>0</v>
      </c>
      <c r="R1690" s="34">
        <f t="shared" si="777"/>
        <v>0</v>
      </c>
      <c r="S1690" s="34">
        <f t="shared" si="777"/>
        <v>0</v>
      </c>
      <c r="T1690" s="34">
        <f t="shared" si="777"/>
        <v>0</v>
      </c>
      <c r="U1690" s="34">
        <f t="shared" si="777"/>
        <v>0</v>
      </c>
      <c r="V1690" s="34">
        <f t="shared" si="777"/>
        <v>0</v>
      </c>
      <c r="W1690" s="34">
        <f t="shared" si="777"/>
        <v>0</v>
      </c>
      <c r="X1690" s="34">
        <f t="shared" si="777"/>
        <v>0</v>
      </c>
      <c r="Y1690" s="34">
        <f t="shared" si="777"/>
        <v>0</v>
      </c>
      <c r="Z1690" s="34">
        <f>SUM(M1690:Y1690)</f>
        <v>131374577.66</v>
      </c>
      <c r="AA1690" s="34">
        <f>D1690-Z1690</f>
        <v>782180422.34000003</v>
      </c>
      <c r="AB1690" s="41">
        <f>Z1690/D1690</f>
        <v>0.14380587666861874</v>
      </c>
      <c r="AC1690" s="35"/>
      <c r="AE1690" s="37"/>
      <c r="AF1690" s="37"/>
    </row>
    <row r="1691" spans="1:32" s="36" customFormat="1" ht="18" customHeight="1" x14ac:dyDescent="0.2">
      <c r="A1691" s="40" t="s">
        <v>35</v>
      </c>
      <c r="B1691" s="34">
        <f t="shared" ref="B1691:Q1695" si="778">B1701+B1881</f>
        <v>167972000</v>
      </c>
      <c r="C1691" s="34">
        <f t="shared" si="778"/>
        <v>0</v>
      </c>
      <c r="D1691" s="34">
        <f t="shared" si="778"/>
        <v>167972000</v>
      </c>
      <c r="E1691" s="34">
        <f t="shared" si="778"/>
        <v>32443456.489999998</v>
      </c>
      <c r="F1691" s="34">
        <f t="shared" si="778"/>
        <v>0</v>
      </c>
      <c r="G1691" s="34">
        <f t="shared" si="778"/>
        <v>0</v>
      </c>
      <c r="H1691" s="34">
        <f t="shared" si="778"/>
        <v>0</v>
      </c>
      <c r="I1691" s="34">
        <f t="shared" si="778"/>
        <v>100000</v>
      </c>
      <c r="J1691" s="34">
        <f t="shared" si="778"/>
        <v>0</v>
      </c>
      <c r="K1691" s="34">
        <f t="shared" si="778"/>
        <v>0</v>
      </c>
      <c r="L1691" s="34">
        <f t="shared" si="778"/>
        <v>0</v>
      </c>
      <c r="M1691" s="34">
        <f t="shared" si="778"/>
        <v>100000</v>
      </c>
      <c r="N1691" s="34">
        <f t="shared" si="778"/>
        <v>17807128.84</v>
      </c>
      <c r="O1691" s="34">
        <f t="shared" si="778"/>
        <v>14536327.650000002</v>
      </c>
      <c r="P1691" s="34">
        <f t="shared" si="778"/>
        <v>0</v>
      </c>
      <c r="Q1691" s="34">
        <f t="shared" si="778"/>
        <v>0</v>
      </c>
      <c r="R1691" s="34">
        <f t="shared" si="777"/>
        <v>0</v>
      </c>
      <c r="S1691" s="34">
        <f t="shared" si="777"/>
        <v>0</v>
      </c>
      <c r="T1691" s="34">
        <f t="shared" si="777"/>
        <v>0</v>
      </c>
      <c r="U1691" s="34">
        <f t="shared" si="777"/>
        <v>0</v>
      </c>
      <c r="V1691" s="34">
        <f t="shared" si="777"/>
        <v>0</v>
      </c>
      <c r="W1691" s="34">
        <f t="shared" si="777"/>
        <v>0</v>
      </c>
      <c r="X1691" s="34">
        <f t="shared" si="777"/>
        <v>0</v>
      </c>
      <c r="Y1691" s="34">
        <f t="shared" si="777"/>
        <v>0</v>
      </c>
      <c r="Z1691" s="34">
        <f t="shared" ref="Z1691:Z1693" si="779">SUM(M1691:Y1691)</f>
        <v>32443456.490000002</v>
      </c>
      <c r="AA1691" s="34">
        <f>D1691-Z1691</f>
        <v>135528543.50999999</v>
      </c>
      <c r="AB1691" s="41">
        <f>Z1691/D1691</f>
        <v>0.19314800377443861</v>
      </c>
      <c r="AC1691" s="35"/>
      <c r="AE1691" s="37"/>
      <c r="AF1691" s="37"/>
    </row>
    <row r="1692" spans="1:32" s="36" customFormat="1" ht="18" customHeight="1" x14ac:dyDescent="0.2">
      <c r="A1692" s="40" t="s">
        <v>36</v>
      </c>
      <c r="B1692" s="34">
        <f t="shared" si="778"/>
        <v>0</v>
      </c>
      <c r="C1692" s="34">
        <f t="shared" si="777"/>
        <v>0</v>
      </c>
      <c r="D1692" s="34">
        <f t="shared" si="777"/>
        <v>0</v>
      </c>
      <c r="E1692" s="34">
        <f t="shared" si="777"/>
        <v>0</v>
      </c>
      <c r="F1692" s="34">
        <f t="shared" si="777"/>
        <v>0</v>
      </c>
      <c r="G1692" s="34">
        <f t="shared" si="777"/>
        <v>0</v>
      </c>
      <c r="H1692" s="34">
        <f t="shared" si="777"/>
        <v>0</v>
      </c>
      <c r="I1692" s="34">
        <f t="shared" si="777"/>
        <v>0</v>
      </c>
      <c r="J1692" s="34">
        <f t="shared" si="777"/>
        <v>0</v>
      </c>
      <c r="K1692" s="34">
        <f t="shared" si="777"/>
        <v>0</v>
      </c>
      <c r="L1692" s="34">
        <f t="shared" si="777"/>
        <v>0</v>
      </c>
      <c r="M1692" s="34">
        <f t="shared" si="777"/>
        <v>0</v>
      </c>
      <c r="N1692" s="34">
        <f t="shared" si="777"/>
        <v>0</v>
      </c>
      <c r="O1692" s="34">
        <f t="shared" si="777"/>
        <v>0</v>
      </c>
      <c r="P1692" s="34">
        <f t="shared" si="777"/>
        <v>0</v>
      </c>
      <c r="Q1692" s="34">
        <f t="shared" si="777"/>
        <v>0</v>
      </c>
      <c r="R1692" s="34">
        <f t="shared" si="777"/>
        <v>0</v>
      </c>
      <c r="S1692" s="34">
        <f t="shared" si="777"/>
        <v>0</v>
      </c>
      <c r="T1692" s="34">
        <f t="shared" si="777"/>
        <v>0</v>
      </c>
      <c r="U1692" s="34">
        <f t="shared" si="777"/>
        <v>0</v>
      </c>
      <c r="V1692" s="34">
        <f t="shared" si="777"/>
        <v>0</v>
      </c>
      <c r="W1692" s="34">
        <f t="shared" si="777"/>
        <v>0</v>
      </c>
      <c r="X1692" s="34">
        <f t="shared" si="777"/>
        <v>0</v>
      </c>
      <c r="Y1692" s="34">
        <f t="shared" si="777"/>
        <v>0</v>
      </c>
      <c r="Z1692" s="34">
        <f t="shared" si="779"/>
        <v>0</v>
      </c>
      <c r="AA1692" s="34">
        <f>D1692-Z1692</f>
        <v>0</v>
      </c>
      <c r="AB1692" s="41"/>
      <c r="AC1692" s="35"/>
      <c r="AE1692" s="37"/>
      <c r="AF1692" s="37"/>
    </row>
    <row r="1693" spans="1:32" s="36" customFormat="1" ht="18" customHeight="1" x14ac:dyDescent="0.2">
      <c r="A1693" s="40" t="s">
        <v>37</v>
      </c>
      <c r="B1693" s="34">
        <f t="shared" si="778"/>
        <v>0</v>
      </c>
      <c r="C1693" s="34">
        <f t="shared" si="777"/>
        <v>0</v>
      </c>
      <c r="D1693" s="34">
        <f t="shared" si="777"/>
        <v>0</v>
      </c>
      <c r="E1693" s="34">
        <f t="shared" si="777"/>
        <v>0</v>
      </c>
      <c r="F1693" s="34">
        <f t="shared" si="777"/>
        <v>0</v>
      </c>
      <c r="G1693" s="34">
        <f t="shared" si="777"/>
        <v>0</v>
      </c>
      <c r="H1693" s="34">
        <f t="shared" si="777"/>
        <v>0</v>
      </c>
      <c r="I1693" s="34">
        <f t="shared" si="777"/>
        <v>0</v>
      </c>
      <c r="J1693" s="34">
        <f t="shared" si="777"/>
        <v>0</v>
      </c>
      <c r="K1693" s="34">
        <f t="shared" si="777"/>
        <v>0</v>
      </c>
      <c r="L1693" s="34">
        <f t="shared" si="777"/>
        <v>0</v>
      </c>
      <c r="M1693" s="34">
        <f t="shared" si="777"/>
        <v>0</v>
      </c>
      <c r="N1693" s="34">
        <f t="shared" si="777"/>
        <v>0</v>
      </c>
      <c r="O1693" s="34">
        <f t="shared" si="777"/>
        <v>0</v>
      </c>
      <c r="P1693" s="34">
        <f t="shared" si="777"/>
        <v>0</v>
      </c>
      <c r="Q1693" s="34">
        <f t="shared" si="777"/>
        <v>0</v>
      </c>
      <c r="R1693" s="34">
        <f t="shared" si="777"/>
        <v>0</v>
      </c>
      <c r="S1693" s="34">
        <f t="shared" si="777"/>
        <v>0</v>
      </c>
      <c r="T1693" s="34">
        <f t="shared" si="777"/>
        <v>0</v>
      </c>
      <c r="U1693" s="34">
        <f t="shared" si="777"/>
        <v>0</v>
      </c>
      <c r="V1693" s="34">
        <f t="shared" si="777"/>
        <v>0</v>
      </c>
      <c r="W1693" s="34">
        <f t="shared" si="777"/>
        <v>0</v>
      </c>
      <c r="X1693" s="34">
        <f t="shared" si="777"/>
        <v>0</v>
      </c>
      <c r="Y1693" s="34">
        <f t="shared" si="777"/>
        <v>0</v>
      </c>
      <c r="Z1693" s="34">
        <f t="shared" si="779"/>
        <v>0</v>
      </c>
      <c r="AA1693" s="34">
        <f>D1693-Z1693</f>
        <v>0</v>
      </c>
      <c r="AB1693" s="41"/>
      <c r="AC1693" s="35"/>
      <c r="AE1693" s="37"/>
      <c r="AF1693" s="37"/>
    </row>
    <row r="1694" spans="1:32" s="36" customFormat="1" ht="18" customHeight="1" x14ac:dyDescent="0.25">
      <c r="A1694" s="42" t="s">
        <v>38</v>
      </c>
      <c r="B1694" s="43">
        <f t="shared" ref="B1694:AA1694" si="780">SUM(B1690:B1693)</f>
        <v>1081527000</v>
      </c>
      <c r="C1694" s="43">
        <f t="shared" si="780"/>
        <v>0</v>
      </c>
      <c r="D1694" s="43">
        <f t="shared" si="780"/>
        <v>1081527000</v>
      </c>
      <c r="E1694" s="43">
        <f t="shared" si="780"/>
        <v>163818034.15000001</v>
      </c>
      <c r="F1694" s="43">
        <f t="shared" si="780"/>
        <v>0</v>
      </c>
      <c r="G1694" s="43">
        <f t="shared" si="780"/>
        <v>0</v>
      </c>
      <c r="H1694" s="43">
        <f t="shared" si="780"/>
        <v>0</v>
      </c>
      <c r="I1694" s="43">
        <f t="shared" si="780"/>
        <v>100000</v>
      </c>
      <c r="J1694" s="43">
        <f t="shared" si="780"/>
        <v>0</v>
      </c>
      <c r="K1694" s="43">
        <f t="shared" si="780"/>
        <v>0</v>
      </c>
      <c r="L1694" s="43">
        <f t="shared" si="780"/>
        <v>0</v>
      </c>
      <c r="M1694" s="43">
        <f t="shared" si="780"/>
        <v>100000</v>
      </c>
      <c r="N1694" s="43">
        <f t="shared" si="780"/>
        <v>97079053.189999998</v>
      </c>
      <c r="O1694" s="43">
        <f t="shared" si="780"/>
        <v>66638980.959999993</v>
      </c>
      <c r="P1694" s="43">
        <f t="shared" si="780"/>
        <v>0</v>
      </c>
      <c r="Q1694" s="43">
        <f t="shared" si="780"/>
        <v>0</v>
      </c>
      <c r="R1694" s="43">
        <f t="shared" si="780"/>
        <v>0</v>
      </c>
      <c r="S1694" s="43">
        <f t="shared" si="780"/>
        <v>0</v>
      </c>
      <c r="T1694" s="43">
        <f t="shared" si="780"/>
        <v>0</v>
      </c>
      <c r="U1694" s="43">
        <f t="shared" si="780"/>
        <v>0</v>
      </c>
      <c r="V1694" s="43">
        <f t="shared" si="780"/>
        <v>0</v>
      </c>
      <c r="W1694" s="43">
        <f t="shared" si="780"/>
        <v>0</v>
      </c>
      <c r="X1694" s="43">
        <f t="shared" si="780"/>
        <v>0</v>
      </c>
      <c r="Y1694" s="43">
        <f t="shared" si="780"/>
        <v>0</v>
      </c>
      <c r="Z1694" s="43">
        <f t="shared" si="780"/>
        <v>163818034.15000001</v>
      </c>
      <c r="AA1694" s="43">
        <f t="shared" si="780"/>
        <v>917708965.85000002</v>
      </c>
      <c r="AB1694" s="44">
        <f>Z1694/D1694</f>
        <v>0.15146920432869454</v>
      </c>
      <c r="AC1694" s="35"/>
      <c r="AE1694" s="37"/>
      <c r="AF1694" s="37"/>
    </row>
    <row r="1695" spans="1:32" s="36" customFormat="1" ht="18" customHeight="1" x14ac:dyDescent="0.25">
      <c r="A1695" s="45" t="s">
        <v>39</v>
      </c>
      <c r="B1695" s="34">
        <f t="shared" si="778"/>
        <v>77560000</v>
      </c>
      <c r="C1695" s="34">
        <f t="shared" si="777"/>
        <v>0</v>
      </c>
      <c r="D1695" s="34">
        <f t="shared" si="777"/>
        <v>77560000</v>
      </c>
      <c r="E1695" s="34">
        <f t="shared" si="777"/>
        <v>10652024.420000002</v>
      </c>
      <c r="F1695" s="34">
        <f t="shared" si="777"/>
        <v>0</v>
      </c>
      <c r="G1695" s="34">
        <f t="shared" si="777"/>
        <v>0</v>
      </c>
      <c r="H1695" s="34">
        <f t="shared" si="777"/>
        <v>0</v>
      </c>
      <c r="I1695" s="34">
        <f t="shared" si="777"/>
        <v>0</v>
      </c>
      <c r="J1695" s="34">
        <f t="shared" si="777"/>
        <v>0</v>
      </c>
      <c r="K1695" s="34">
        <f t="shared" si="777"/>
        <v>0</v>
      </c>
      <c r="L1695" s="34">
        <f t="shared" si="777"/>
        <v>0</v>
      </c>
      <c r="M1695" s="34">
        <f t="shared" si="777"/>
        <v>0</v>
      </c>
      <c r="N1695" s="34">
        <f t="shared" si="777"/>
        <v>4663201.2699999996</v>
      </c>
      <c r="O1695" s="34">
        <f t="shared" si="777"/>
        <v>5988823.1499999985</v>
      </c>
      <c r="P1695" s="34">
        <f t="shared" si="777"/>
        <v>0</v>
      </c>
      <c r="Q1695" s="34">
        <f t="shared" si="777"/>
        <v>0</v>
      </c>
      <c r="R1695" s="34">
        <f t="shared" si="777"/>
        <v>0</v>
      </c>
      <c r="S1695" s="34">
        <f t="shared" si="777"/>
        <v>0</v>
      </c>
      <c r="T1695" s="34">
        <f t="shared" si="777"/>
        <v>0</v>
      </c>
      <c r="U1695" s="34">
        <f t="shared" si="777"/>
        <v>0</v>
      </c>
      <c r="V1695" s="34">
        <f t="shared" si="777"/>
        <v>0</v>
      </c>
      <c r="W1695" s="34">
        <f t="shared" si="777"/>
        <v>0</v>
      </c>
      <c r="X1695" s="34">
        <f t="shared" si="777"/>
        <v>0</v>
      </c>
      <c r="Y1695" s="34">
        <f t="shared" si="777"/>
        <v>0</v>
      </c>
      <c r="Z1695" s="34">
        <f t="shared" ref="Z1695" si="781">SUM(M1695:Y1695)</f>
        <v>10652024.419999998</v>
      </c>
      <c r="AA1695" s="34">
        <f>D1695-Z1695</f>
        <v>66907975.579999998</v>
      </c>
      <c r="AB1695" s="41">
        <f>Z1695/D1695</f>
        <v>0.13733914930376481</v>
      </c>
      <c r="AC1695" s="35"/>
      <c r="AE1695" s="37"/>
      <c r="AF1695" s="37"/>
    </row>
    <row r="1696" spans="1:32" s="36" customFormat="1" ht="18" customHeight="1" x14ac:dyDescent="0.25">
      <c r="A1696" s="42" t="s">
        <v>40</v>
      </c>
      <c r="B1696" s="43">
        <f t="shared" ref="B1696:AA1696" si="782">B1695+B1694</f>
        <v>1159087000</v>
      </c>
      <c r="C1696" s="43">
        <f t="shared" si="782"/>
        <v>0</v>
      </c>
      <c r="D1696" s="43">
        <f t="shared" si="782"/>
        <v>1159087000</v>
      </c>
      <c r="E1696" s="43">
        <f t="shared" si="782"/>
        <v>174470058.56999999</v>
      </c>
      <c r="F1696" s="43">
        <f t="shared" si="782"/>
        <v>0</v>
      </c>
      <c r="G1696" s="43">
        <f t="shared" si="782"/>
        <v>0</v>
      </c>
      <c r="H1696" s="43">
        <f t="shared" si="782"/>
        <v>0</v>
      </c>
      <c r="I1696" s="43">
        <f t="shared" si="782"/>
        <v>100000</v>
      </c>
      <c r="J1696" s="43">
        <f t="shared" si="782"/>
        <v>0</v>
      </c>
      <c r="K1696" s="43">
        <f t="shared" si="782"/>
        <v>0</v>
      </c>
      <c r="L1696" s="43">
        <f t="shared" si="782"/>
        <v>0</v>
      </c>
      <c r="M1696" s="43">
        <f t="shared" si="782"/>
        <v>100000</v>
      </c>
      <c r="N1696" s="43">
        <f t="shared" si="782"/>
        <v>101742254.45999999</v>
      </c>
      <c r="O1696" s="43">
        <f t="shared" si="782"/>
        <v>72627804.109999985</v>
      </c>
      <c r="P1696" s="43">
        <f t="shared" si="782"/>
        <v>0</v>
      </c>
      <c r="Q1696" s="43">
        <f t="shared" si="782"/>
        <v>0</v>
      </c>
      <c r="R1696" s="43">
        <f t="shared" si="782"/>
        <v>0</v>
      </c>
      <c r="S1696" s="43">
        <f t="shared" si="782"/>
        <v>0</v>
      </c>
      <c r="T1696" s="43">
        <f t="shared" si="782"/>
        <v>0</v>
      </c>
      <c r="U1696" s="43">
        <f t="shared" si="782"/>
        <v>0</v>
      </c>
      <c r="V1696" s="43">
        <f t="shared" si="782"/>
        <v>0</v>
      </c>
      <c r="W1696" s="43">
        <f t="shared" si="782"/>
        <v>0</v>
      </c>
      <c r="X1696" s="43">
        <f t="shared" si="782"/>
        <v>0</v>
      </c>
      <c r="Y1696" s="43">
        <f t="shared" si="782"/>
        <v>0</v>
      </c>
      <c r="Z1696" s="43">
        <f t="shared" si="782"/>
        <v>174470058.56999999</v>
      </c>
      <c r="AA1696" s="43">
        <f t="shared" si="782"/>
        <v>984616941.43000007</v>
      </c>
      <c r="AB1696" s="44">
        <f>Z1696/D1696</f>
        <v>0.15052369543442382</v>
      </c>
      <c r="AC1696" s="46"/>
      <c r="AE1696" s="37"/>
      <c r="AF1696" s="37"/>
    </row>
    <row r="1697" spans="1:32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  <c r="AF1697" s="37"/>
    </row>
    <row r="1698" spans="1:32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  <c r="AF1698" s="37"/>
    </row>
    <row r="1699" spans="1:32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  <c r="AF1699" s="37"/>
    </row>
    <row r="1700" spans="1:32" s="36" customFormat="1" ht="18" customHeight="1" x14ac:dyDescent="0.2">
      <c r="A1700" s="40" t="s">
        <v>34</v>
      </c>
      <c r="B1700" s="34">
        <f t="shared" ref="B1700:Q1703" si="783">B1710+B1720+B1730+B1740+B1750+B1760+B1770+B1780+B1790+B1800+B1810+B1820+B1830+B1840+B1850+B1860+B1870</f>
        <v>900584000</v>
      </c>
      <c r="C1700" s="34">
        <f t="shared" si="783"/>
        <v>0</v>
      </c>
      <c r="D1700" s="34">
        <f>D1710+D1720+D1730+D1740+D1750+D1760+D1770+D1780+D1790+D1800+D1810+D1820+D1830+D1840+D1850+D1860+D1870</f>
        <v>900584000</v>
      </c>
      <c r="E1700" s="34">
        <f t="shared" ref="E1700:Y1703" si="784">E1710+E1720+E1730+E1740+E1750+E1760+E1770+E1780+E1790+E1800+E1810+E1820+E1830+E1840+E1850+E1860+E1870</f>
        <v>129641741.34</v>
      </c>
      <c r="F1700" s="34">
        <f t="shared" si="784"/>
        <v>0</v>
      </c>
      <c r="G1700" s="34">
        <f t="shared" si="784"/>
        <v>0</v>
      </c>
      <c r="H1700" s="34">
        <f t="shared" si="784"/>
        <v>0</v>
      </c>
      <c r="I1700" s="34">
        <f t="shared" si="784"/>
        <v>0</v>
      </c>
      <c r="J1700" s="34">
        <f t="shared" si="784"/>
        <v>0</v>
      </c>
      <c r="K1700" s="34">
        <f t="shared" si="784"/>
        <v>0</v>
      </c>
      <c r="L1700" s="34">
        <f t="shared" si="784"/>
        <v>0</v>
      </c>
      <c r="M1700" s="34">
        <f t="shared" si="784"/>
        <v>0</v>
      </c>
      <c r="N1700" s="34">
        <f t="shared" si="784"/>
        <v>78367563.729999989</v>
      </c>
      <c r="O1700" s="34">
        <f t="shared" si="784"/>
        <v>51274177.609999992</v>
      </c>
      <c r="P1700" s="34">
        <f t="shared" si="784"/>
        <v>0</v>
      </c>
      <c r="Q1700" s="34">
        <f t="shared" si="784"/>
        <v>0</v>
      </c>
      <c r="R1700" s="34">
        <f t="shared" si="784"/>
        <v>0</v>
      </c>
      <c r="S1700" s="34">
        <f t="shared" si="784"/>
        <v>0</v>
      </c>
      <c r="T1700" s="34">
        <f t="shared" si="784"/>
        <v>0</v>
      </c>
      <c r="U1700" s="34">
        <f t="shared" si="784"/>
        <v>0</v>
      </c>
      <c r="V1700" s="34">
        <f t="shared" si="784"/>
        <v>0</v>
      </c>
      <c r="W1700" s="34">
        <f t="shared" si="784"/>
        <v>0</v>
      </c>
      <c r="X1700" s="34">
        <f t="shared" si="784"/>
        <v>0</v>
      </c>
      <c r="Y1700" s="34">
        <f t="shared" si="784"/>
        <v>0</v>
      </c>
      <c r="Z1700" s="34">
        <f>SUM(M1700:Y1700)</f>
        <v>129641741.33999997</v>
      </c>
      <c r="AA1700" s="34">
        <f>D1700-Z1700</f>
        <v>770942258.66000009</v>
      </c>
      <c r="AB1700" s="41">
        <f>Z1700/D1700</f>
        <v>0.1439529697840512</v>
      </c>
      <c r="AC1700" s="35"/>
      <c r="AE1700" s="37"/>
      <c r="AF1700" s="37"/>
    </row>
    <row r="1701" spans="1:32" s="36" customFormat="1" ht="18" customHeight="1" x14ac:dyDescent="0.2">
      <c r="A1701" s="40" t="s">
        <v>35</v>
      </c>
      <c r="B1701" s="34">
        <f t="shared" si="783"/>
        <v>143274000</v>
      </c>
      <c r="C1701" s="34">
        <f t="shared" si="783"/>
        <v>0</v>
      </c>
      <c r="D1701" s="34">
        <f t="shared" si="783"/>
        <v>143274000</v>
      </c>
      <c r="E1701" s="34">
        <f t="shared" si="783"/>
        <v>21974075.469999999</v>
      </c>
      <c r="F1701" s="34">
        <f t="shared" si="783"/>
        <v>0</v>
      </c>
      <c r="G1701" s="34">
        <f t="shared" si="783"/>
        <v>0</v>
      </c>
      <c r="H1701" s="34">
        <f t="shared" si="783"/>
        <v>0</v>
      </c>
      <c r="I1701" s="34">
        <f t="shared" si="783"/>
        <v>0</v>
      </c>
      <c r="J1701" s="34">
        <f t="shared" si="783"/>
        <v>0</v>
      </c>
      <c r="K1701" s="34">
        <f t="shared" si="783"/>
        <v>0</v>
      </c>
      <c r="L1701" s="34">
        <f t="shared" si="783"/>
        <v>0</v>
      </c>
      <c r="M1701" s="34">
        <f t="shared" si="783"/>
        <v>0</v>
      </c>
      <c r="N1701" s="34">
        <f t="shared" si="783"/>
        <v>7900546.8399999999</v>
      </c>
      <c r="O1701" s="34">
        <f t="shared" si="783"/>
        <v>14073528.630000003</v>
      </c>
      <c r="P1701" s="34">
        <f t="shared" si="783"/>
        <v>0</v>
      </c>
      <c r="Q1701" s="34">
        <f t="shared" si="783"/>
        <v>0</v>
      </c>
      <c r="R1701" s="34">
        <f t="shared" si="784"/>
        <v>0</v>
      </c>
      <c r="S1701" s="34">
        <f t="shared" si="784"/>
        <v>0</v>
      </c>
      <c r="T1701" s="34">
        <f t="shared" si="784"/>
        <v>0</v>
      </c>
      <c r="U1701" s="34">
        <f t="shared" si="784"/>
        <v>0</v>
      </c>
      <c r="V1701" s="34">
        <f t="shared" si="784"/>
        <v>0</v>
      </c>
      <c r="W1701" s="34">
        <f t="shared" si="784"/>
        <v>0</v>
      </c>
      <c r="X1701" s="34">
        <f t="shared" si="784"/>
        <v>0</v>
      </c>
      <c r="Y1701" s="34">
        <f t="shared" si="784"/>
        <v>0</v>
      </c>
      <c r="Z1701" s="34">
        <f t="shared" ref="Z1701:Z1703" si="785">SUM(M1701:Y1701)</f>
        <v>21974075.470000003</v>
      </c>
      <c r="AA1701" s="34">
        <f>D1701-Z1701</f>
        <v>121299924.53</v>
      </c>
      <c r="AB1701" s="41">
        <f>Z1701/D1701</f>
        <v>0.15337099173611404</v>
      </c>
      <c r="AC1701" s="35"/>
      <c r="AE1701" s="37"/>
      <c r="AF1701" s="37"/>
    </row>
    <row r="1702" spans="1:32" s="36" customFormat="1" ht="18" customHeight="1" x14ac:dyDescent="0.2">
      <c r="A1702" s="40" t="s">
        <v>36</v>
      </c>
      <c r="B1702" s="34">
        <f t="shared" si="783"/>
        <v>0</v>
      </c>
      <c r="C1702" s="34">
        <f t="shared" si="783"/>
        <v>0</v>
      </c>
      <c r="D1702" s="34">
        <f t="shared" si="783"/>
        <v>0</v>
      </c>
      <c r="E1702" s="34">
        <f t="shared" si="783"/>
        <v>0</v>
      </c>
      <c r="F1702" s="34">
        <f t="shared" si="783"/>
        <v>0</v>
      </c>
      <c r="G1702" s="34">
        <f t="shared" si="783"/>
        <v>0</v>
      </c>
      <c r="H1702" s="34">
        <f t="shared" si="783"/>
        <v>0</v>
      </c>
      <c r="I1702" s="34">
        <f t="shared" si="783"/>
        <v>0</v>
      </c>
      <c r="J1702" s="34">
        <f t="shared" si="783"/>
        <v>0</v>
      </c>
      <c r="K1702" s="34">
        <f t="shared" si="783"/>
        <v>0</v>
      </c>
      <c r="L1702" s="34">
        <f t="shared" si="783"/>
        <v>0</v>
      </c>
      <c r="M1702" s="34">
        <f t="shared" si="783"/>
        <v>0</v>
      </c>
      <c r="N1702" s="34">
        <f t="shared" si="783"/>
        <v>0</v>
      </c>
      <c r="O1702" s="34">
        <f t="shared" si="783"/>
        <v>0</v>
      </c>
      <c r="P1702" s="34">
        <f t="shared" si="783"/>
        <v>0</v>
      </c>
      <c r="Q1702" s="34">
        <f t="shared" si="783"/>
        <v>0</v>
      </c>
      <c r="R1702" s="34">
        <f t="shared" si="784"/>
        <v>0</v>
      </c>
      <c r="S1702" s="34">
        <f t="shared" si="784"/>
        <v>0</v>
      </c>
      <c r="T1702" s="34">
        <f t="shared" si="784"/>
        <v>0</v>
      </c>
      <c r="U1702" s="34">
        <f t="shared" si="784"/>
        <v>0</v>
      </c>
      <c r="V1702" s="34">
        <f t="shared" si="784"/>
        <v>0</v>
      </c>
      <c r="W1702" s="34">
        <f t="shared" si="784"/>
        <v>0</v>
      </c>
      <c r="X1702" s="34">
        <f t="shared" si="784"/>
        <v>0</v>
      </c>
      <c r="Y1702" s="34">
        <f t="shared" si="784"/>
        <v>0</v>
      </c>
      <c r="Z1702" s="34">
        <f t="shared" si="785"/>
        <v>0</v>
      </c>
      <c r="AA1702" s="34">
        <f>D1702-Z1702</f>
        <v>0</v>
      </c>
      <c r="AB1702" s="41"/>
      <c r="AC1702" s="35"/>
      <c r="AE1702" s="37"/>
      <c r="AF1702" s="37"/>
    </row>
    <row r="1703" spans="1:32" s="36" customFormat="1" ht="18" customHeight="1" x14ac:dyDescent="0.2">
      <c r="A1703" s="40" t="s">
        <v>37</v>
      </c>
      <c r="B1703" s="34">
        <f t="shared" si="783"/>
        <v>0</v>
      </c>
      <c r="C1703" s="34">
        <f t="shared" si="783"/>
        <v>0</v>
      </c>
      <c r="D1703" s="34">
        <f t="shared" si="783"/>
        <v>0</v>
      </c>
      <c r="E1703" s="34">
        <f t="shared" si="783"/>
        <v>0</v>
      </c>
      <c r="F1703" s="34">
        <f t="shared" si="783"/>
        <v>0</v>
      </c>
      <c r="G1703" s="34">
        <f t="shared" si="783"/>
        <v>0</v>
      </c>
      <c r="H1703" s="34">
        <f t="shared" si="783"/>
        <v>0</v>
      </c>
      <c r="I1703" s="34">
        <f t="shared" si="783"/>
        <v>0</v>
      </c>
      <c r="J1703" s="34">
        <f t="shared" si="783"/>
        <v>0</v>
      </c>
      <c r="K1703" s="34">
        <f t="shared" si="783"/>
        <v>0</v>
      </c>
      <c r="L1703" s="34">
        <f t="shared" si="783"/>
        <v>0</v>
      </c>
      <c r="M1703" s="34">
        <f t="shared" si="783"/>
        <v>0</v>
      </c>
      <c r="N1703" s="34">
        <f t="shared" si="783"/>
        <v>0</v>
      </c>
      <c r="O1703" s="34">
        <f t="shared" si="783"/>
        <v>0</v>
      </c>
      <c r="P1703" s="34">
        <f t="shared" si="783"/>
        <v>0</v>
      </c>
      <c r="Q1703" s="34">
        <f t="shared" si="783"/>
        <v>0</v>
      </c>
      <c r="R1703" s="34">
        <f t="shared" si="784"/>
        <v>0</v>
      </c>
      <c r="S1703" s="34">
        <f t="shared" si="784"/>
        <v>0</v>
      </c>
      <c r="T1703" s="34">
        <f t="shared" si="784"/>
        <v>0</v>
      </c>
      <c r="U1703" s="34">
        <f t="shared" si="784"/>
        <v>0</v>
      </c>
      <c r="V1703" s="34">
        <f t="shared" si="784"/>
        <v>0</v>
      </c>
      <c r="W1703" s="34">
        <f t="shared" si="784"/>
        <v>0</v>
      </c>
      <c r="X1703" s="34">
        <f t="shared" si="784"/>
        <v>0</v>
      </c>
      <c r="Y1703" s="34">
        <f t="shared" si="784"/>
        <v>0</v>
      </c>
      <c r="Z1703" s="34">
        <f t="shared" si="785"/>
        <v>0</v>
      </c>
      <c r="AA1703" s="34">
        <f>D1703-Z1703</f>
        <v>0</v>
      </c>
      <c r="AB1703" s="41"/>
      <c r="AC1703" s="35"/>
      <c r="AE1703" s="37"/>
      <c r="AF1703" s="37"/>
    </row>
    <row r="1704" spans="1:32" s="36" customFormat="1" ht="18" customHeight="1" x14ac:dyDescent="0.25">
      <c r="A1704" s="42" t="s">
        <v>38</v>
      </c>
      <c r="B1704" s="43">
        <f t="shared" ref="B1704:C1704" si="786">SUM(B1700:B1703)</f>
        <v>1043858000</v>
      </c>
      <c r="C1704" s="43">
        <f t="shared" si="786"/>
        <v>0</v>
      </c>
      <c r="D1704" s="43">
        <f>SUM(D1700:D1703)</f>
        <v>1043858000</v>
      </c>
      <c r="E1704" s="43">
        <f t="shared" ref="E1704:AA1704" si="787">SUM(E1700:E1703)</f>
        <v>151615816.81</v>
      </c>
      <c r="F1704" s="43">
        <f t="shared" si="787"/>
        <v>0</v>
      </c>
      <c r="G1704" s="43">
        <f t="shared" si="787"/>
        <v>0</v>
      </c>
      <c r="H1704" s="43">
        <f t="shared" si="787"/>
        <v>0</v>
      </c>
      <c r="I1704" s="43">
        <f t="shared" si="787"/>
        <v>0</v>
      </c>
      <c r="J1704" s="43">
        <f t="shared" si="787"/>
        <v>0</v>
      </c>
      <c r="K1704" s="43">
        <f t="shared" si="787"/>
        <v>0</v>
      </c>
      <c r="L1704" s="43">
        <f t="shared" si="787"/>
        <v>0</v>
      </c>
      <c r="M1704" s="43">
        <f t="shared" si="787"/>
        <v>0</v>
      </c>
      <c r="N1704" s="43">
        <f t="shared" si="787"/>
        <v>86268110.569999993</v>
      </c>
      <c r="O1704" s="43">
        <f t="shared" si="787"/>
        <v>65347706.239999995</v>
      </c>
      <c r="P1704" s="43">
        <f t="shared" si="787"/>
        <v>0</v>
      </c>
      <c r="Q1704" s="43">
        <f t="shared" si="787"/>
        <v>0</v>
      </c>
      <c r="R1704" s="43">
        <f t="shared" si="787"/>
        <v>0</v>
      </c>
      <c r="S1704" s="43">
        <f t="shared" si="787"/>
        <v>0</v>
      </c>
      <c r="T1704" s="43">
        <f t="shared" si="787"/>
        <v>0</v>
      </c>
      <c r="U1704" s="43">
        <f t="shared" si="787"/>
        <v>0</v>
      </c>
      <c r="V1704" s="43">
        <f t="shared" si="787"/>
        <v>0</v>
      </c>
      <c r="W1704" s="43">
        <f t="shared" si="787"/>
        <v>0</v>
      </c>
      <c r="X1704" s="43">
        <f t="shared" si="787"/>
        <v>0</v>
      </c>
      <c r="Y1704" s="43">
        <f t="shared" si="787"/>
        <v>0</v>
      </c>
      <c r="Z1704" s="43">
        <f t="shared" si="787"/>
        <v>151615816.80999997</v>
      </c>
      <c r="AA1704" s="43">
        <f t="shared" si="787"/>
        <v>892242183.19000006</v>
      </c>
      <c r="AB1704" s="44">
        <f>Z1704/D1704</f>
        <v>0.14524563380268196</v>
      </c>
      <c r="AC1704" s="35"/>
      <c r="AE1704" s="37"/>
      <c r="AF1704" s="37"/>
    </row>
    <row r="1705" spans="1:32" s="36" customFormat="1" ht="18" customHeight="1" x14ac:dyDescent="0.25">
      <c r="A1705" s="45" t="s">
        <v>39</v>
      </c>
      <c r="B1705" s="34">
        <f t="shared" ref="B1705:Y1705" si="788">B1715+B1725+B1735+B1745+B1755+B1765+B1775+B1785+B1795+B1805+B1815+B1825+B1835+B1845+B1855+B1865+B1875</f>
        <v>76563000</v>
      </c>
      <c r="C1705" s="34">
        <f t="shared" si="788"/>
        <v>0</v>
      </c>
      <c r="D1705" s="34">
        <f t="shared" si="788"/>
        <v>76563000</v>
      </c>
      <c r="E1705" s="34">
        <f t="shared" si="788"/>
        <v>10570661.180000002</v>
      </c>
      <c r="F1705" s="34">
        <f t="shared" si="788"/>
        <v>0</v>
      </c>
      <c r="G1705" s="34">
        <f t="shared" si="788"/>
        <v>0</v>
      </c>
      <c r="H1705" s="34">
        <f t="shared" si="788"/>
        <v>0</v>
      </c>
      <c r="I1705" s="34">
        <f t="shared" si="788"/>
        <v>0</v>
      </c>
      <c r="J1705" s="34">
        <f t="shared" si="788"/>
        <v>0</v>
      </c>
      <c r="K1705" s="34">
        <f t="shared" si="788"/>
        <v>0</v>
      </c>
      <c r="L1705" s="34">
        <f t="shared" si="788"/>
        <v>0</v>
      </c>
      <c r="M1705" s="34">
        <f t="shared" si="788"/>
        <v>0</v>
      </c>
      <c r="N1705" s="34">
        <f t="shared" si="788"/>
        <v>4663201.2699999996</v>
      </c>
      <c r="O1705" s="34">
        <f t="shared" si="788"/>
        <v>5907459.9099999983</v>
      </c>
      <c r="P1705" s="34">
        <f t="shared" si="788"/>
        <v>0</v>
      </c>
      <c r="Q1705" s="34">
        <f t="shared" si="788"/>
        <v>0</v>
      </c>
      <c r="R1705" s="34">
        <f t="shared" si="788"/>
        <v>0</v>
      </c>
      <c r="S1705" s="34">
        <f t="shared" si="788"/>
        <v>0</v>
      </c>
      <c r="T1705" s="34">
        <f t="shared" si="788"/>
        <v>0</v>
      </c>
      <c r="U1705" s="34">
        <f t="shared" si="788"/>
        <v>0</v>
      </c>
      <c r="V1705" s="34">
        <f t="shared" si="788"/>
        <v>0</v>
      </c>
      <c r="W1705" s="34">
        <f t="shared" si="788"/>
        <v>0</v>
      </c>
      <c r="X1705" s="34">
        <f t="shared" si="788"/>
        <v>0</v>
      </c>
      <c r="Y1705" s="34">
        <f t="shared" si="788"/>
        <v>0</v>
      </c>
      <c r="Z1705" s="34">
        <f t="shared" ref="Z1705" si="789">SUM(M1705:Y1705)</f>
        <v>10570661.179999998</v>
      </c>
      <c r="AA1705" s="34">
        <f>D1705-Z1705</f>
        <v>65992338.82</v>
      </c>
      <c r="AB1705" s="41">
        <f>Z1705/D1705</f>
        <v>0.13806487702937448</v>
      </c>
      <c r="AC1705" s="35"/>
      <c r="AE1705" s="37"/>
      <c r="AF1705" s="37"/>
    </row>
    <row r="1706" spans="1:32" s="36" customFormat="1" ht="18" customHeight="1" x14ac:dyDescent="0.25">
      <c r="A1706" s="42" t="s">
        <v>40</v>
      </c>
      <c r="B1706" s="43">
        <f t="shared" ref="B1706:C1706" si="790">B1705+B1704</f>
        <v>1120421000</v>
      </c>
      <c r="C1706" s="43">
        <f t="shared" si="790"/>
        <v>0</v>
      </c>
      <c r="D1706" s="43">
        <f>D1705+D1704</f>
        <v>1120421000</v>
      </c>
      <c r="E1706" s="43">
        <f t="shared" ref="E1706:AA1706" si="791">E1705+E1704</f>
        <v>162186477.99000001</v>
      </c>
      <c r="F1706" s="43">
        <f t="shared" si="791"/>
        <v>0</v>
      </c>
      <c r="G1706" s="43">
        <f t="shared" si="791"/>
        <v>0</v>
      </c>
      <c r="H1706" s="43">
        <f t="shared" si="791"/>
        <v>0</v>
      </c>
      <c r="I1706" s="43">
        <f t="shared" si="791"/>
        <v>0</v>
      </c>
      <c r="J1706" s="43">
        <f t="shared" si="791"/>
        <v>0</v>
      </c>
      <c r="K1706" s="43">
        <f t="shared" si="791"/>
        <v>0</v>
      </c>
      <c r="L1706" s="43">
        <f t="shared" si="791"/>
        <v>0</v>
      </c>
      <c r="M1706" s="43">
        <f t="shared" si="791"/>
        <v>0</v>
      </c>
      <c r="N1706" s="43">
        <f t="shared" si="791"/>
        <v>90931311.839999989</v>
      </c>
      <c r="O1706" s="43">
        <f t="shared" si="791"/>
        <v>71255166.149999991</v>
      </c>
      <c r="P1706" s="43">
        <f t="shared" si="791"/>
        <v>0</v>
      </c>
      <c r="Q1706" s="43">
        <f t="shared" si="791"/>
        <v>0</v>
      </c>
      <c r="R1706" s="43">
        <f t="shared" si="791"/>
        <v>0</v>
      </c>
      <c r="S1706" s="43">
        <f t="shared" si="791"/>
        <v>0</v>
      </c>
      <c r="T1706" s="43">
        <f t="shared" si="791"/>
        <v>0</v>
      </c>
      <c r="U1706" s="43">
        <f t="shared" si="791"/>
        <v>0</v>
      </c>
      <c r="V1706" s="43">
        <f t="shared" si="791"/>
        <v>0</v>
      </c>
      <c r="W1706" s="43">
        <f t="shared" si="791"/>
        <v>0</v>
      </c>
      <c r="X1706" s="43">
        <f t="shared" si="791"/>
        <v>0</v>
      </c>
      <c r="Y1706" s="43">
        <f t="shared" si="791"/>
        <v>0</v>
      </c>
      <c r="Z1706" s="43">
        <f t="shared" si="791"/>
        <v>162186477.98999998</v>
      </c>
      <c r="AA1706" s="43">
        <f t="shared" si="791"/>
        <v>958234522.01000011</v>
      </c>
      <c r="AB1706" s="44">
        <f>Z1706/D1706</f>
        <v>0.1447549429991048</v>
      </c>
      <c r="AC1706" s="46"/>
      <c r="AE1706" s="37"/>
      <c r="AF1706" s="37"/>
    </row>
    <row r="1707" spans="1:32" s="49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50"/>
      <c r="AF1707" s="50"/>
    </row>
    <row r="1708" spans="1:32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  <c r="AF1708" s="37"/>
    </row>
    <row r="1709" spans="1:32" s="36" customFormat="1" ht="15" hidden="1" customHeight="1" x14ac:dyDescent="0.25">
      <c r="A1709" s="51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  <c r="AF1709" s="37"/>
    </row>
    <row r="1710" spans="1:32" s="36" customFormat="1" ht="18" hidden="1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  <c r="AF1710" s="37"/>
    </row>
    <row r="1711" spans="1:32" s="36" customFormat="1" ht="18" hidden="1" customHeight="1" x14ac:dyDescent="0.2">
      <c r="A1711" s="40" t="s">
        <v>35</v>
      </c>
      <c r="B1711" s="34">
        <f>[1]consoCURRENT!E38555</f>
        <v>0</v>
      </c>
      <c r="C1711" s="34">
        <f>[1]consoCURRENT!F38555</f>
        <v>0</v>
      </c>
      <c r="D1711" s="34">
        <f>[1]consoCURRENT!G38555</f>
        <v>0</v>
      </c>
      <c r="E1711" s="34">
        <f>[1]consoCURRENT!H38555</f>
        <v>0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0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0</v>
      </c>
      <c r="N1711" s="34">
        <f>[1]consoCURRENT!Q38555</f>
        <v>0</v>
      </c>
      <c r="O1711" s="34">
        <f>[1]consoCURRENT!R38555</f>
        <v>0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 t="shared" ref="Z1711:Z1713" si="792">SUM(M1711:Y1711)</f>
        <v>0</v>
      </c>
      <c r="AA1711" s="34">
        <f>D1711-Z1711</f>
        <v>0</v>
      </c>
      <c r="AB1711" s="41" t="e">
        <f>Z1711/D1711</f>
        <v>#DIV/0!</v>
      </c>
      <c r="AC1711" s="35"/>
      <c r="AE1711" s="37"/>
      <c r="AF1711" s="37"/>
    </row>
    <row r="1712" spans="1:32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 t="shared" si="792"/>
        <v>0</v>
      </c>
      <c r="AA1712" s="34">
        <f>D1712-Z1712</f>
        <v>0</v>
      </c>
      <c r="AB1712" s="41"/>
      <c r="AC1712" s="35"/>
      <c r="AE1712" s="37"/>
      <c r="AF1712" s="37"/>
    </row>
    <row r="1713" spans="1:32" s="36" customFormat="1" ht="18" hidden="1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 t="shared" si="792"/>
        <v>0</v>
      </c>
      <c r="AA1713" s="34">
        <f>D1713-Z1713</f>
        <v>0</v>
      </c>
      <c r="AB1713" s="41"/>
      <c r="AC1713" s="35"/>
      <c r="AE1713" s="37"/>
      <c r="AF1713" s="37"/>
    </row>
    <row r="1714" spans="1:32" s="36" customFormat="1" ht="18" hidden="1" customHeight="1" x14ac:dyDescent="0.25">
      <c r="A1714" s="42" t="s">
        <v>38</v>
      </c>
      <c r="B1714" s="43">
        <f t="shared" ref="B1714:AA1714" si="793">SUM(B1710:B1713)</f>
        <v>0</v>
      </c>
      <c r="C1714" s="43">
        <f t="shared" si="793"/>
        <v>0</v>
      </c>
      <c r="D1714" s="43">
        <f t="shared" si="793"/>
        <v>0</v>
      </c>
      <c r="E1714" s="43">
        <f t="shared" si="793"/>
        <v>0</v>
      </c>
      <c r="F1714" s="43">
        <f t="shared" si="793"/>
        <v>0</v>
      </c>
      <c r="G1714" s="43">
        <f t="shared" si="793"/>
        <v>0</v>
      </c>
      <c r="H1714" s="43">
        <f t="shared" si="793"/>
        <v>0</v>
      </c>
      <c r="I1714" s="43">
        <f t="shared" si="793"/>
        <v>0</v>
      </c>
      <c r="J1714" s="43">
        <f t="shared" si="793"/>
        <v>0</v>
      </c>
      <c r="K1714" s="43">
        <f t="shared" si="793"/>
        <v>0</v>
      </c>
      <c r="L1714" s="43">
        <f t="shared" si="793"/>
        <v>0</v>
      </c>
      <c r="M1714" s="43">
        <f t="shared" si="793"/>
        <v>0</v>
      </c>
      <c r="N1714" s="43">
        <f t="shared" si="793"/>
        <v>0</v>
      </c>
      <c r="O1714" s="43">
        <f t="shared" si="793"/>
        <v>0</v>
      </c>
      <c r="P1714" s="43">
        <f t="shared" si="793"/>
        <v>0</v>
      </c>
      <c r="Q1714" s="43">
        <f t="shared" si="793"/>
        <v>0</v>
      </c>
      <c r="R1714" s="43">
        <f t="shared" si="793"/>
        <v>0</v>
      </c>
      <c r="S1714" s="43">
        <f t="shared" si="793"/>
        <v>0</v>
      </c>
      <c r="T1714" s="43">
        <f t="shared" si="793"/>
        <v>0</v>
      </c>
      <c r="U1714" s="43">
        <f t="shared" si="793"/>
        <v>0</v>
      </c>
      <c r="V1714" s="43">
        <f t="shared" si="793"/>
        <v>0</v>
      </c>
      <c r="W1714" s="43">
        <f t="shared" si="793"/>
        <v>0</v>
      </c>
      <c r="X1714" s="43">
        <f t="shared" si="793"/>
        <v>0</v>
      </c>
      <c r="Y1714" s="43">
        <f t="shared" si="793"/>
        <v>0</v>
      </c>
      <c r="Z1714" s="43">
        <f t="shared" si="793"/>
        <v>0</v>
      </c>
      <c r="AA1714" s="43">
        <f t="shared" si="793"/>
        <v>0</v>
      </c>
      <c r="AB1714" s="44" t="e">
        <f>Z1714/D1714</f>
        <v>#DIV/0!</v>
      </c>
      <c r="AC1714" s="35"/>
      <c r="AE1714" s="37"/>
      <c r="AF1714" s="37"/>
    </row>
    <row r="1715" spans="1:32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 t="shared" ref="Z1715" si="794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  <c r="AF1715" s="37"/>
    </row>
    <row r="1716" spans="1:32" s="36" customFormat="1" ht="18" hidden="1" customHeight="1" x14ac:dyDescent="0.25">
      <c r="A1716" s="42" t="s">
        <v>40</v>
      </c>
      <c r="B1716" s="43">
        <f t="shared" ref="B1716:AA1716" si="795">B1715+B1714</f>
        <v>0</v>
      </c>
      <c r="C1716" s="43">
        <f t="shared" si="795"/>
        <v>0</v>
      </c>
      <c r="D1716" s="43">
        <f t="shared" si="795"/>
        <v>0</v>
      </c>
      <c r="E1716" s="43">
        <f t="shared" si="795"/>
        <v>0</v>
      </c>
      <c r="F1716" s="43">
        <f t="shared" si="795"/>
        <v>0</v>
      </c>
      <c r="G1716" s="43">
        <f t="shared" si="795"/>
        <v>0</v>
      </c>
      <c r="H1716" s="43">
        <f t="shared" si="795"/>
        <v>0</v>
      </c>
      <c r="I1716" s="43">
        <f t="shared" si="795"/>
        <v>0</v>
      </c>
      <c r="J1716" s="43">
        <f t="shared" si="795"/>
        <v>0</v>
      </c>
      <c r="K1716" s="43">
        <f t="shared" si="795"/>
        <v>0</v>
      </c>
      <c r="L1716" s="43">
        <f t="shared" si="795"/>
        <v>0</v>
      </c>
      <c r="M1716" s="43">
        <f t="shared" si="795"/>
        <v>0</v>
      </c>
      <c r="N1716" s="43">
        <f t="shared" si="795"/>
        <v>0</v>
      </c>
      <c r="O1716" s="43">
        <f t="shared" si="795"/>
        <v>0</v>
      </c>
      <c r="P1716" s="43">
        <f t="shared" si="795"/>
        <v>0</v>
      </c>
      <c r="Q1716" s="43">
        <f t="shared" si="795"/>
        <v>0</v>
      </c>
      <c r="R1716" s="43">
        <f t="shared" si="795"/>
        <v>0</v>
      </c>
      <c r="S1716" s="43">
        <f t="shared" si="795"/>
        <v>0</v>
      </c>
      <c r="T1716" s="43">
        <f t="shared" si="795"/>
        <v>0</v>
      </c>
      <c r="U1716" s="43">
        <f t="shared" si="795"/>
        <v>0</v>
      </c>
      <c r="V1716" s="43">
        <f t="shared" si="795"/>
        <v>0</v>
      </c>
      <c r="W1716" s="43">
        <f t="shared" si="795"/>
        <v>0</v>
      </c>
      <c r="X1716" s="43">
        <f t="shared" si="795"/>
        <v>0</v>
      </c>
      <c r="Y1716" s="43">
        <f t="shared" si="795"/>
        <v>0</v>
      </c>
      <c r="Z1716" s="43">
        <f t="shared" si="795"/>
        <v>0</v>
      </c>
      <c r="AA1716" s="43">
        <f t="shared" si="795"/>
        <v>0</v>
      </c>
      <c r="AB1716" s="44" t="e">
        <f>Z1716/D1716</f>
        <v>#DIV/0!</v>
      </c>
      <c r="AC1716" s="46"/>
      <c r="AE1716" s="37"/>
      <c r="AF1716" s="37"/>
    </row>
    <row r="1717" spans="1:32" s="36" customFormat="1" ht="15" hidden="1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  <c r="AF1717" s="37"/>
    </row>
    <row r="1718" spans="1:32" s="36" customFormat="1" ht="15" hidden="1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  <c r="AF1718" s="37"/>
    </row>
    <row r="1719" spans="1:32" s="36" customFormat="1" ht="15" customHeight="1" x14ac:dyDescent="0.25">
      <c r="A1719" s="51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  <c r="AF1719" s="37"/>
    </row>
    <row r="1720" spans="1:32" s="36" customFormat="1" ht="18" customHeight="1" x14ac:dyDescent="0.2">
      <c r="A1720" s="40" t="s">
        <v>34</v>
      </c>
      <c r="B1720" s="34">
        <f>[1]consoCURRENT!E38655</f>
        <v>92406000</v>
      </c>
      <c r="C1720" s="34">
        <f>[1]consoCURRENT!F38655</f>
        <v>0</v>
      </c>
      <c r="D1720" s="34">
        <f>[1]consoCURRENT!G38655</f>
        <v>92406000</v>
      </c>
      <c r="E1720" s="34">
        <f>[1]consoCURRENT!H38655</f>
        <v>11115521.830000002</v>
      </c>
      <c r="F1720" s="34">
        <f>[1]consoCURRENT!I38655</f>
        <v>0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5618693.4900000002</v>
      </c>
      <c r="O1720" s="34">
        <f>[1]consoCURRENT!R38655</f>
        <v>5496828.3399999999</v>
      </c>
      <c r="P1720" s="34">
        <f>[1]consoCURRENT!S38655</f>
        <v>0</v>
      </c>
      <c r="Q1720" s="34">
        <f>[1]consoCURRENT!T38655</f>
        <v>0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11115521.83</v>
      </c>
      <c r="AA1720" s="34">
        <f>D1720-Z1720</f>
        <v>81290478.170000002</v>
      </c>
      <c r="AB1720" s="41">
        <f t="shared" ref="AB1720" si="796">Z1720/D1720</f>
        <v>0.12029004426119516</v>
      </c>
      <c r="AC1720" s="35"/>
      <c r="AE1720" s="37"/>
      <c r="AF1720" s="37"/>
    </row>
    <row r="1721" spans="1:32" s="36" customFormat="1" ht="18" customHeight="1" x14ac:dyDescent="0.2">
      <c r="A1721" s="40" t="s">
        <v>35</v>
      </c>
      <c r="B1721" s="34">
        <f>[1]consoCURRENT!E38768</f>
        <v>14196000</v>
      </c>
      <c r="C1721" s="34">
        <f>[1]consoCURRENT!F38768</f>
        <v>0</v>
      </c>
      <c r="D1721" s="34">
        <f>[1]consoCURRENT!G38768</f>
        <v>14196000</v>
      </c>
      <c r="E1721" s="34">
        <f>[1]consoCURRENT!H38768</f>
        <v>84600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0</v>
      </c>
      <c r="O1721" s="34">
        <f>[1]consoCURRENT!R38768</f>
        <v>84600</v>
      </c>
      <c r="P1721" s="34">
        <f>[1]consoCURRENT!S38768</f>
        <v>0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 t="shared" ref="Z1721:Z1723" si="797">SUM(M1721:Y1721)</f>
        <v>84600</v>
      </c>
      <c r="AA1721" s="34">
        <f>D1721-Z1721</f>
        <v>14111400</v>
      </c>
      <c r="AB1721" s="41">
        <f>Z1721/D1721</f>
        <v>5.9594251901944209E-3</v>
      </c>
      <c r="AC1721" s="35"/>
      <c r="AE1721" s="37"/>
      <c r="AF1721" s="37"/>
    </row>
    <row r="1722" spans="1:32" s="36" customFormat="1" ht="18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 t="shared" si="797"/>
        <v>0</v>
      </c>
      <c r="AA1722" s="34">
        <f>D1722-Z1722</f>
        <v>0</v>
      </c>
      <c r="AB1722" s="41"/>
      <c r="AC1722" s="35"/>
      <c r="AE1722" s="37"/>
      <c r="AF1722" s="37"/>
    </row>
    <row r="1723" spans="1:32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 t="shared" si="797"/>
        <v>0</v>
      </c>
      <c r="AA1723" s="34">
        <f>D1723-Z1723</f>
        <v>0</v>
      </c>
      <c r="AB1723" s="41"/>
      <c r="AC1723" s="35"/>
      <c r="AE1723" s="37"/>
      <c r="AF1723" s="37"/>
    </row>
    <row r="1724" spans="1:32" s="36" customFormat="1" ht="18" customHeight="1" x14ac:dyDescent="0.25">
      <c r="A1724" s="42" t="s">
        <v>38</v>
      </c>
      <c r="B1724" s="43">
        <f t="shared" ref="B1724:AA1724" si="798">SUM(B1720:B1723)</f>
        <v>106602000</v>
      </c>
      <c r="C1724" s="43">
        <f t="shared" si="798"/>
        <v>0</v>
      </c>
      <c r="D1724" s="43">
        <f t="shared" si="798"/>
        <v>106602000</v>
      </c>
      <c r="E1724" s="43">
        <f t="shared" si="798"/>
        <v>11200121.830000002</v>
      </c>
      <c r="F1724" s="43">
        <f t="shared" si="798"/>
        <v>0</v>
      </c>
      <c r="G1724" s="43">
        <f t="shared" si="798"/>
        <v>0</v>
      </c>
      <c r="H1724" s="43">
        <f t="shared" si="798"/>
        <v>0</v>
      </c>
      <c r="I1724" s="43">
        <f t="shared" si="798"/>
        <v>0</v>
      </c>
      <c r="J1724" s="43">
        <f t="shared" si="798"/>
        <v>0</v>
      </c>
      <c r="K1724" s="43">
        <f t="shared" si="798"/>
        <v>0</v>
      </c>
      <c r="L1724" s="43">
        <f t="shared" si="798"/>
        <v>0</v>
      </c>
      <c r="M1724" s="43">
        <f t="shared" si="798"/>
        <v>0</v>
      </c>
      <c r="N1724" s="43">
        <f t="shared" si="798"/>
        <v>5618693.4900000002</v>
      </c>
      <c r="O1724" s="43">
        <f t="shared" si="798"/>
        <v>5581428.3399999999</v>
      </c>
      <c r="P1724" s="43">
        <f t="shared" si="798"/>
        <v>0</v>
      </c>
      <c r="Q1724" s="43">
        <f t="shared" si="798"/>
        <v>0</v>
      </c>
      <c r="R1724" s="43">
        <f t="shared" si="798"/>
        <v>0</v>
      </c>
      <c r="S1724" s="43">
        <f t="shared" si="798"/>
        <v>0</v>
      </c>
      <c r="T1724" s="43">
        <f t="shared" si="798"/>
        <v>0</v>
      </c>
      <c r="U1724" s="43">
        <f t="shared" si="798"/>
        <v>0</v>
      </c>
      <c r="V1724" s="43">
        <f t="shared" si="798"/>
        <v>0</v>
      </c>
      <c r="W1724" s="43">
        <f t="shared" si="798"/>
        <v>0</v>
      </c>
      <c r="X1724" s="43">
        <f t="shared" si="798"/>
        <v>0</v>
      </c>
      <c r="Y1724" s="43">
        <f t="shared" si="798"/>
        <v>0</v>
      </c>
      <c r="Z1724" s="43">
        <f t="shared" si="798"/>
        <v>11200121.83</v>
      </c>
      <c r="AA1724" s="43">
        <f t="shared" si="798"/>
        <v>95401878.170000002</v>
      </c>
      <c r="AB1724" s="44">
        <f>Z1724/D1724</f>
        <v>0.10506483771411418</v>
      </c>
      <c r="AC1724" s="35"/>
      <c r="AE1724" s="37"/>
      <c r="AF1724" s="37"/>
    </row>
    <row r="1725" spans="1:32" s="36" customFormat="1" ht="18" customHeight="1" x14ac:dyDescent="0.25">
      <c r="A1725" s="45" t="s">
        <v>39</v>
      </c>
      <c r="B1725" s="34">
        <f>[1]consoCURRENT!E38807</f>
        <v>7913000</v>
      </c>
      <c r="C1725" s="34">
        <f>[1]consoCURRENT!F38807</f>
        <v>0</v>
      </c>
      <c r="D1725" s="34">
        <f>[1]consoCURRENT!G38807</f>
        <v>7913000</v>
      </c>
      <c r="E1725" s="34">
        <f>[1]consoCURRENT!H38807</f>
        <v>1167207.1200000001</v>
      </c>
      <c r="F1725" s="34">
        <f>[1]consoCURRENT!I38807</f>
        <v>0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586969.19999999995</v>
      </c>
      <c r="O1725" s="34">
        <f>[1]consoCURRENT!R38807</f>
        <v>580237.92000000004</v>
      </c>
      <c r="P1725" s="34">
        <f>[1]consoCURRENT!S38807</f>
        <v>0</v>
      </c>
      <c r="Q1725" s="34">
        <f>[1]consoCURRENT!T38807</f>
        <v>0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 t="shared" ref="Z1725" si="799">SUM(M1725:Y1725)</f>
        <v>1167207.1200000001</v>
      </c>
      <c r="AA1725" s="34">
        <f>D1725-Z1725</f>
        <v>6745792.8799999999</v>
      </c>
      <c r="AB1725" s="41">
        <f t="shared" ref="AB1725" si="800">Z1725/D1725</f>
        <v>0.14750500695058766</v>
      </c>
      <c r="AC1725" s="35"/>
      <c r="AE1725" s="37"/>
      <c r="AF1725" s="37"/>
    </row>
    <row r="1726" spans="1:32" s="36" customFormat="1" ht="18" customHeight="1" x14ac:dyDescent="0.25">
      <c r="A1726" s="42" t="s">
        <v>40</v>
      </c>
      <c r="B1726" s="43">
        <f t="shared" ref="B1726:AA1726" si="801">B1725+B1724</f>
        <v>114515000</v>
      </c>
      <c r="C1726" s="43">
        <f t="shared" si="801"/>
        <v>0</v>
      </c>
      <c r="D1726" s="43">
        <f t="shared" si="801"/>
        <v>114515000</v>
      </c>
      <c r="E1726" s="43">
        <f t="shared" si="801"/>
        <v>12367328.950000003</v>
      </c>
      <c r="F1726" s="43">
        <f t="shared" si="801"/>
        <v>0</v>
      </c>
      <c r="G1726" s="43">
        <f t="shared" si="801"/>
        <v>0</v>
      </c>
      <c r="H1726" s="43">
        <f t="shared" si="801"/>
        <v>0</v>
      </c>
      <c r="I1726" s="43">
        <f t="shared" si="801"/>
        <v>0</v>
      </c>
      <c r="J1726" s="43">
        <f t="shared" si="801"/>
        <v>0</v>
      </c>
      <c r="K1726" s="43">
        <f t="shared" si="801"/>
        <v>0</v>
      </c>
      <c r="L1726" s="43">
        <f t="shared" si="801"/>
        <v>0</v>
      </c>
      <c r="M1726" s="43">
        <f t="shared" si="801"/>
        <v>0</v>
      </c>
      <c r="N1726" s="43">
        <f t="shared" si="801"/>
        <v>6205662.6900000004</v>
      </c>
      <c r="O1726" s="43">
        <f t="shared" si="801"/>
        <v>6161666.2599999998</v>
      </c>
      <c r="P1726" s="43">
        <f t="shared" si="801"/>
        <v>0</v>
      </c>
      <c r="Q1726" s="43">
        <f t="shared" si="801"/>
        <v>0</v>
      </c>
      <c r="R1726" s="43">
        <f t="shared" si="801"/>
        <v>0</v>
      </c>
      <c r="S1726" s="43">
        <f t="shared" si="801"/>
        <v>0</v>
      </c>
      <c r="T1726" s="43">
        <f t="shared" si="801"/>
        <v>0</v>
      </c>
      <c r="U1726" s="43">
        <f t="shared" si="801"/>
        <v>0</v>
      </c>
      <c r="V1726" s="43">
        <f t="shared" si="801"/>
        <v>0</v>
      </c>
      <c r="W1726" s="43">
        <f t="shared" si="801"/>
        <v>0</v>
      </c>
      <c r="X1726" s="43">
        <f t="shared" si="801"/>
        <v>0</v>
      </c>
      <c r="Y1726" s="43">
        <f t="shared" si="801"/>
        <v>0</v>
      </c>
      <c r="Z1726" s="43">
        <f t="shared" si="801"/>
        <v>12367328.949999999</v>
      </c>
      <c r="AA1726" s="43">
        <f t="shared" si="801"/>
        <v>102147671.05</v>
      </c>
      <c r="AB1726" s="44">
        <f>Z1726/D1726</f>
        <v>0.1079974584115618</v>
      </c>
      <c r="AC1726" s="46"/>
      <c r="AE1726" s="37"/>
      <c r="AF1726" s="37"/>
    </row>
    <row r="1727" spans="1:32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  <c r="AF1727" s="37"/>
    </row>
    <row r="1728" spans="1:32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  <c r="AF1728" s="37"/>
    </row>
    <row r="1729" spans="1:32" s="36" customFormat="1" ht="15" customHeight="1" x14ac:dyDescent="0.25">
      <c r="A1729" s="51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  <c r="AF1729" s="37"/>
    </row>
    <row r="1730" spans="1:32" s="36" customFormat="1" ht="18" customHeight="1" x14ac:dyDescent="0.2">
      <c r="A1730" s="40" t="s">
        <v>34</v>
      </c>
      <c r="B1730" s="34">
        <f>[1]consoCURRENT!E38868</f>
        <v>51409000</v>
      </c>
      <c r="C1730" s="34">
        <f>[1]consoCURRENT!F38868</f>
        <v>0</v>
      </c>
      <c r="D1730" s="34">
        <f>[1]consoCURRENT!G38868</f>
        <v>51409000</v>
      </c>
      <c r="E1730" s="34">
        <f>[1]consoCURRENT!H38868</f>
        <v>3618937.7600000002</v>
      </c>
      <c r="F1730" s="34">
        <f>[1]consoCURRENT!I38868</f>
        <v>0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3618937.7600000002</v>
      </c>
      <c r="O1730" s="34">
        <f>[1]consoCURRENT!R38868</f>
        <v>0</v>
      </c>
      <c r="P1730" s="34">
        <f>[1]consoCURRENT!S38868</f>
        <v>0</v>
      </c>
      <c r="Q1730" s="34">
        <f>[1]consoCURRENT!T38868</f>
        <v>0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3618937.7600000002</v>
      </c>
      <c r="AA1730" s="34">
        <f>D1730-Z1730</f>
        <v>47790062.240000002</v>
      </c>
      <c r="AB1730" s="41">
        <f t="shared" ref="AB1730" si="802">Z1730/D1730</f>
        <v>7.0395023439475582E-2</v>
      </c>
      <c r="AC1730" s="35"/>
      <c r="AE1730" s="37"/>
      <c r="AF1730" s="37"/>
    </row>
    <row r="1731" spans="1:32" s="36" customFormat="1" ht="18" customHeight="1" x14ac:dyDescent="0.2">
      <c r="A1731" s="40" t="s">
        <v>35</v>
      </c>
      <c r="B1731" s="34">
        <f>[1]consoCURRENT!E38981</f>
        <v>7835000</v>
      </c>
      <c r="C1731" s="34">
        <f>[1]consoCURRENT!F38981</f>
        <v>0</v>
      </c>
      <c r="D1731" s="34">
        <f>[1]consoCURRENT!G38981</f>
        <v>7835000</v>
      </c>
      <c r="E1731" s="34">
        <f>[1]consoCURRENT!H38981</f>
        <v>186192.01</v>
      </c>
      <c r="F1731" s="34">
        <f>[1]consoCURRENT!I38981</f>
        <v>0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186192.01</v>
      </c>
      <c r="O1731" s="34">
        <f>[1]consoCURRENT!R38981</f>
        <v>0</v>
      </c>
      <c r="P1731" s="34">
        <f>[1]consoCURRENT!S38981</f>
        <v>0</v>
      </c>
      <c r="Q1731" s="34">
        <f>[1]consoCURRENT!T38981</f>
        <v>0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 t="shared" ref="Z1731:Z1733" si="803">SUM(M1731:Y1731)</f>
        <v>186192.01</v>
      </c>
      <c r="AA1731" s="34">
        <f>D1731-Z1731</f>
        <v>7648807.9900000002</v>
      </c>
      <c r="AB1731" s="41">
        <f>Z1731/D1731</f>
        <v>2.3764136566687941E-2</v>
      </c>
      <c r="AC1731" s="35"/>
      <c r="AE1731" s="37"/>
      <c r="AF1731" s="37"/>
    </row>
    <row r="1732" spans="1:32" s="36" customFormat="1" ht="18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 t="shared" si="803"/>
        <v>0</v>
      </c>
      <c r="AA1732" s="34">
        <f>D1732-Z1732</f>
        <v>0</v>
      </c>
      <c r="AB1732" s="41"/>
      <c r="AC1732" s="35"/>
      <c r="AE1732" s="37"/>
      <c r="AF1732" s="37"/>
    </row>
    <row r="1733" spans="1:32" s="36" customFormat="1" ht="18" customHeight="1" x14ac:dyDescent="0.2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 t="shared" si="803"/>
        <v>0</v>
      </c>
      <c r="AA1733" s="54">
        <f>D1733-Z1733</f>
        <v>0</v>
      </c>
      <c r="AB1733" s="55"/>
      <c r="AC1733" s="46"/>
      <c r="AE1733" s="37"/>
      <c r="AF1733" s="37"/>
    </row>
    <row r="1734" spans="1:32" s="36" customFormat="1" ht="18" customHeight="1" x14ac:dyDescent="0.25">
      <c r="A1734" s="56" t="s">
        <v>38</v>
      </c>
      <c r="B1734" s="54">
        <f t="shared" ref="B1734:AA1734" si="804">SUM(B1730:B1733)</f>
        <v>59244000</v>
      </c>
      <c r="C1734" s="54">
        <f t="shared" si="804"/>
        <v>0</v>
      </c>
      <c r="D1734" s="54">
        <f t="shared" si="804"/>
        <v>59244000</v>
      </c>
      <c r="E1734" s="54">
        <f t="shared" si="804"/>
        <v>3805129.7700000005</v>
      </c>
      <c r="F1734" s="54">
        <f t="shared" si="804"/>
        <v>0</v>
      </c>
      <c r="G1734" s="54">
        <f t="shared" si="804"/>
        <v>0</v>
      </c>
      <c r="H1734" s="54">
        <f t="shared" si="804"/>
        <v>0</v>
      </c>
      <c r="I1734" s="54">
        <f t="shared" si="804"/>
        <v>0</v>
      </c>
      <c r="J1734" s="54">
        <f t="shared" si="804"/>
        <v>0</v>
      </c>
      <c r="K1734" s="54">
        <f t="shared" si="804"/>
        <v>0</v>
      </c>
      <c r="L1734" s="54">
        <f t="shared" si="804"/>
        <v>0</v>
      </c>
      <c r="M1734" s="54">
        <f t="shared" si="804"/>
        <v>0</v>
      </c>
      <c r="N1734" s="54">
        <f t="shared" si="804"/>
        <v>3805129.7700000005</v>
      </c>
      <c r="O1734" s="54">
        <f t="shared" si="804"/>
        <v>0</v>
      </c>
      <c r="P1734" s="54">
        <f t="shared" si="804"/>
        <v>0</v>
      </c>
      <c r="Q1734" s="54">
        <f t="shared" si="804"/>
        <v>0</v>
      </c>
      <c r="R1734" s="54">
        <f t="shared" si="804"/>
        <v>0</v>
      </c>
      <c r="S1734" s="54">
        <f t="shared" si="804"/>
        <v>0</v>
      </c>
      <c r="T1734" s="54">
        <f t="shared" si="804"/>
        <v>0</v>
      </c>
      <c r="U1734" s="54">
        <f t="shared" si="804"/>
        <v>0</v>
      </c>
      <c r="V1734" s="54">
        <f t="shared" si="804"/>
        <v>0</v>
      </c>
      <c r="W1734" s="54">
        <f t="shared" si="804"/>
        <v>0</v>
      </c>
      <c r="X1734" s="54">
        <f t="shared" si="804"/>
        <v>0</v>
      </c>
      <c r="Y1734" s="54">
        <f t="shared" si="804"/>
        <v>0</v>
      </c>
      <c r="Z1734" s="54">
        <f t="shared" si="804"/>
        <v>3805129.7700000005</v>
      </c>
      <c r="AA1734" s="54">
        <f t="shared" si="804"/>
        <v>55438870.230000004</v>
      </c>
      <c r="AB1734" s="55">
        <f>Z1734/D1734</f>
        <v>6.422810360542841E-2</v>
      </c>
      <c r="AC1734" s="35"/>
      <c r="AE1734" s="37"/>
      <c r="AF1734" s="37"/>
    </row>
    <row r="1735" spans="1:32" s="36" customFormat="1" ht="18" customHeight="1" x14ac:dyDescent="0.25">
      <c r="A1735" s="45" t="s">
        <v>39</v>
      </c>
      <c r="B1735" s="34">
        <f>[1]consoCURRENT!E39020</f>
        <v>4350000</v>
      </c>
      <c r="C1735" s="34">
        <f>[1]consoCURRENT!F39020</f>
        <v>0</v>
      </c>
      <c r="D1735" s="34">
        <f>[1]consoCURRENT!G39020</f>
        <v>4350000</v>
      </c>
      <c r="E1735" s="34">
        <f>[1]consoCURRENT!H39020</f>
        <v>360764.64</v>
      </c>
      <c r="F1735" s="34">
        <f>[1]consoCURRENT!I39020</f>
        <v>0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360764.64</v>
      </c>
      <c r="O1735" s="34">
        <f>[1]consoCURRENT!R39020</f>
        <v>0</v>
      </c>
      <c r="P1735" s="34">
        <f>[1]consoCURRENT!S39020</f>
        <v>0</v>
      </c>
      <c r="Q1735" s="34">
        <f>[1]consoCURRENT!T39020</f>
        <v>0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 t="shared" ref="Z1735" si="805">SUM(M1735:Y1735)</f>
        <v>360764.64</v>
      </c>
      <c r="AA1735" s="34">
        <f>D1735-Z1735</f>
        <v>3989235.36</v>
      </c>
      <c r="AB1735" s="41">
        <f t="shared" ref="AB1735" si="806">Z1735/D1735</f>
        <v>8.2934400000000005E-2</v>
      </c>
      <c r="AC1735" s="35"/>
      <c r="AE1735" s="37"/>
      <c r="AF1735" s="37"/>
    </row>
    <row r="1736" spans="1:32" s="36" customFormat="1" ht="18" customHeight="1" x14ac:dyDescent="0.25">
      <c r="A1736" s="42" t="s">
        <v>40</v>
      </c>
      <c r="B1736" s="43">
        <f t="shared" ref="B1736:AA1736" si="807">B1735+B1734</f>
        <v>63594000</v>
      </c>
      <c r="C1736" s="43">
        <f t="shared" si="807"/>
        <v>0</v>
      </c>
      <c r="D1736" s="43">
        <f t="shared" si="807"/>
        <v>63594000</v>
      </c>
      <c r="E1736" s="43">
        <f t="shared" si="807"/>
        <v>4165894.4100000006</v>
      </c>
      <c r="F1736" s="43">
        <f t="shared" si="807"/>
        <v>0</v>
      </c>
      <c r="G1736" s="43">
        <f t="shared" si="807"/>
        <v>0</v>
      </c>
      <c r="H1736" s="43">
        <f t="shared" si="807"/>
        <v>0</v>
      </c>
      <c r="I1736" s="43">
        <f t="shared" si="807"/>
        <v>0</v>
      </c>
      <c r="J1736" s="43">
        <f t="shared" si="807"/>
        <v>0</v>
      </c>
      <c r="K1736" s="43">
        <f t="shared" si="807"/>
        <v>0</v>
      </c>
      <c r="L1736" s="43">
        <f t="shared" si="807"/>
        <v>0</v>
      </c>
      <c r="M1736" s="43">
        <f t="shared" si="807"/>
        <v>0</v>
      </c>
      <c r="N1736" s="43">
        <f t="shared" si="807"/>
        <v>4165894.4100000006</v>
      </c>
      <c r="O1736" s="43">
        <f t="shared" si="807"/>
        <v>0</v>
      </c>
      <c r="P1736" s="43">
        <f t="shared" si="807"/>
        <v>0</v>
      </c>
      <c r="Q1736" s="43">
        <f t="shared" si="807"/>
        <v>0</v>
      </c>
      <c r="R1736" s="43">
        <f t="shared" si="807"/>
        <v>0</v>
      </c>
      <c r="S1736" s="43">
        <f t="shared" si="807"/>
        <v>0</v>
      </c>
      <c r="T1736" s="43">
        <f t="shared" si="807"/>
        <v>0</v>
      </c>
      <c r="U1736" s="43">
        <f t="shared" si="807"/>
        <v>0</v>
      </c>
      <c r="V1736" s="43">
        <f t="shared" si="807"/>
        <v>0</v>
      </c>
      <c r="W1736" s="43">
        <f t="shared" si="807"/>
        <v>0</v>
      </c>
      <c r="X1736" s="43">
        <f t="shared" si="807"/>
        <v>0</v>
      </c>
      <c r="Y1736" s="43">
        <f t="shared" si="807"/>
        <v>0</v>
      </c>
      <c r="Z1736" s="43">
        <f t="shared" si="807"/>
        <v>4165894.4100000006</v>
      </c>
      <c r="AA1736" s="43">
        <f t="shared" si="807"/>
        <v>59428105.590000004</v>
      </c>
      <c r="AB1736" s="44">
        <f>Z1736/D1736</f>
        <v>6.5507664402302115E-2</v>
      </c>
      <c r="AC1736" s="46"/>
      <c r="AE1736" s="37"/>
      <c r="AF1736" s="37"/>
    </row>
    <row r="1737" spans="1:32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  <c r="AF1737" s="37"/>
    </row>
    <row r="1738" spans="1:32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  <c r="AF1738" s="37"/>
    </row>
    <row r="1739" spans="1:32" s="36" customFormat="1" ht="15" customHeight="1" x14ac:dyDescent="0.25">
      <c r="A1739" s="51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  <c r="AF1739" s="37"/>
    </row>
    <row r="1740" spans="1:32" s="36" customFormat="1" ht="18" customHeight="1" x14ac:dyDescent="0.2">
      <c r="A1740" s="40" t="s">
        <v>34</v>
      </c>
      <c r="B1740" s="34">
        <f>[1]consoCURRENT!E39081</f>
        <v>44826000</v>
      </c>
      <c r="C1740" s="34">
        <f>[1]consoCURRENT!F39081</f>
        <v>0</v>
      </c>
      <c r="D1740" s="34">
        <f>[1]consoCURRENT!G39081</f>
        <v>44826000</v>
      </c>
      <c r="E1740" s="34">
        <f>[1]consoCURRENT!H39081</f>
        <v>6507300.7000000002</v>
      </c>
      <c r="F1740" s="34">
        <f>[1]consoCURRENT!I39081</f>
        <v>0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3296988</v>
      </c>
      <c r="O1740" s="34">
        <f>[1]consoCURRENT!R39081</f>
        <v>3210312.7</v>
      </c>
      <c r="P1740" s="34">
        <f>[1]consoCURRENT!S39081</f>
        <v>0</v>
      </c>
      <c r="Q1740" s="34">
        <f>[1]consoCURRENT!T39081</f>
        <v>0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6507300.7000000002</v>
      </c>
      <c r="AA1740" s="34">
        <f>D1740-Z1740</f>
        <v>38318699.299999997</v>
      </c>
      <c r="AB1740" s="41">
        <f t="shared" ref="AB1740" si="808">Z1740/D1740</f>
        <v>0.14516799848302325</v>
      </c>
      <c r="AC1740" s="35"/>
      <c r="AE1740" s="37"/>
      <c r="AF1740" s="37"/>
    </row>
    <row r="1741" spans="1:32" s="36" customFormat="1" ht="18" customHeight="1" x14ac:dyDescent="0.2">
      <c r="A1741" s="40" t="s">
        <v>35</v>
      </c>
      <c r="B1741" s="34">
        <f>[1]consoCURRENT!E39194</f>
        <v>7036000</v>
      </c>
      <c r="C1741" s="34">
        <f>[1]consoCURRENT!F39194</f>
        <v>0</v>
      </c>
      <c r="D1741" s="34">
        <f>[1]consoCURRENT!G39194</f>
        <v>7036000</v>
      </c>
      <c r="E1741" s="34">
        <f>[1]consoCURRENT!H39194</f>
        <v>1891310.49</v>
      </c>
      <c r="F1741" s="34">
        <f>[1]consoCURRENT!I39194</f>
        <v>0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869948.89</v>
      </c>
      <c r="O1741" s="34">
        <f>[1]consoCURRENT!R39194</f>
        <v>1021361.6</v>
      </c>
      <c r="P1741" s="34">
        <f>[1]consoCURRENT!S39194</f>
        <v>0</v>
      </c>
      <c r="Q1741" s="34">
        <f>[1]consoCURRENT!T39194</f>
        <v>0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 t="shared" ref="Z1741:Z1743" si="809">SUM(M1741:Y1741)</f>
        <v>1891310.49</v>
      </c>
      <c r="AA1741" s="34">
        <f>D1741-Z1741</f>
        <v>5144689.51</v>
      </c>
      <c r="AB1741" s="41">
        <f>Z1741/D1741</f>
        <v>0.26880478823194998</v>
      </c>
      <c r="AC1741" s="35"/>
      <c r="AE1741" s="37"/>
      <c r="AF1741" s="37"/>
    </row>
    <row r="1742" spans="1:32" s="36" customFormat="1" ht="18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 t="shared" si="809"/>
        <v>0</v>
      </c>
      <c r="AA1742" s="34">
        <f>D1742-Z1742</f>
        <v>0</v>
      </c>
      <c r="AB1742" s="41"/>
      <c r="AC1742" s="35"/>
      <c r="AE1742" s="37"/>
      <c r="AF1742" s="37"/>
    </row>
    <row r="1743" spans="1:32" s="36" customFormat="1" ht="18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 t="shared" si="809"/>
        <v>0</v>
      </c>
      <c r="AA1743" s="34">
        <f>D1743-Z1743</f>
        <v>0</v>
      </c>
      <c r="AB1743" s="41"/>
      <c r="AC1743" s="35"/>
      <c r="AE1743" s="37"/>
      <c r="AF1743" s="37"/>
    </row>
    <row r="1744" spans="1:32" s="36" customFormat="1" ht="18" customHeight="1" x14ac:dyDescent="0.25">
      <c r="A1744" s="42" t="s">
        <v>38</v>
      </c>
      <c r="B1744" s="43">
        <f t="shared" ref="B1744:AA1744" si="810">SUM(B1740:B1743)</f>
        <v>51862000</v>
      </c>
      <c r="C1744" s="43">
        <f t="shared" si="810"/>
        <v>0</v>
      </c>
      <c r="D1744" s="43">
        <f t="shared" si="810"/>
        <v>51862000</v>
      </c>
      <c r="E1744" s="43">
        <f t="shared" si="810"/>
        <v>8398611.1899999995</v>
      </c>
      <c r="F1744" s="43">
        <f t="shared" si="810"/>
        <v>0</v>
      </c>
      <c r="G1744" s="43">
        <f t="shared" si="810"/>
        <v>0</v>
      </c>
      <c r="H1744" s="43">
        <f t="shared" si="810"/>
        <v>0</v>
      </c>
      <c r="I1744" s="43">
        <f t="shared" si="810"/>
        <v>0</v>
      </c>
      <c r="J1744" s="43">
        <f t="shared" si="810"/>
        <v>0</v>
      </c>
      <c r="K1744" s="43">
        <f t="shared" si="810"/>
        <v>0</v>
      </c>
      <c r="L1744" s="43">
        <f t="shared" si="810"/>
        <v>0</v>
      </c>
      <c r="M1744" s="43">
        <f t="shared" si="810"/>
        <v>0</v>
      </c>
      <c r="N1744" s="43">
        <f t="shared" si="810"/>
        <v>4166936.89</v>
      </c>
      <c r="O1744" s="43">
        <f t="shared" si="810"/>
        <v>4231674.3</v>
      </c>
      <c r="P1744" s="43">
        <f t="shared" si="810"/>
        <v>0</v>
      </c>
      <c r="Q1744" s="43">
        <f t="shared" si="810"/>
        <v>0</v>
      </c>
      <c r="R1744" s="43">
        <f t="shared" si="810"/>
        <v>0</v>
      </c>
      <c r="S1744" s="43">
        <f t="shared" si="810"/>
        <v>0</v>
      </c>
      <c r="T1744" s="43">
        <f t="shared" si="810"/>
        <v>0</v>
      </c>
      <c r="U1744" s="43">
        <f t="shared" si="810"/>
        <v>0</v>
      </c>
      <c r="V1744" s="43">
        <f t="shared" si="810"/>
        <v>0</v>
      </c>
      <c r="W1744" s="43">
        <f t="shared" si="810"/>
        <v>0</v>
      </c>
      <c r="X1744" s="43">
        <f t="shared" si="810"/>
        <v>0</v>
      </c>
      <c r="Y1744" s="43">
        <f t="shared" si="810"/>
        <v>0</v>
      </c>
      <c r="Z1744" s="43">
        <f t="shared" si="810"/>
        <v>8398611.1899999995</v>
      </c>
      <c r="AA1744" s="43">
        <f t="shared" si="810"/>
        <v>43463388.809999995</v>
      </c>
      <c r="AB1744" s="44">
        <f>Z1744/D1744</f>
        <v>0.16194152153792757</v>
      </c>
      <c r="AC1744" s="35"/>
      <c r="AE1744" s="37"/>
      <c r="AF1744" s="37"/>
    </row>
    <row r="1745" spans="1:32" s="36" customFormat="1" ht="18" customHeight="1" x14ac:dyDescent="0.25">
      <c r="A1745" s="45" t="s">
        <v>39</v>
      </c>
      <c r="B1745" s="34">
        <f>[1]consoCURRENT!E39233</f>
        <v>3898000</v>
      </c>
      <c r="C1745" s="34">
        <f>[1]consoCURRENT!F39233</f>
        <v>0</v>
      </c>
      <c r="D1745" s="34">
        <f>[1]consoCURRENT!G39233</f>
        <v>3898000</v>
      </c>
      <c r="E1745" s="34">
        <f>[1]consoCURRENT!H39233</f>
        <v>689799.69</v>
      </c>
      <c r="F1745" s="34">
        <f>[1]consoCURRENT!I39233</f>
        <v>0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689799.69</v>
      </c>
      <c r="P1745" s="34">
        <f>[1]consoCURRENT!S39233</f>
        <v>0</v>
      </c>
      <c r="Q1745" s="34">
        <f>[1]consoCURRENT!T39233</f>
        <v>0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 t="shared" ref="Z1745" si="811">SUM(M1745:Y1745)</f>
        <v>689799.69</v>
      </c>
      <c r="AA1745" s="34">
        <f>D1745-Z1745</f>
        <v>3208200.31</v>
      </c>
      <c r="AB1745" s="41">
        <f t="shared" ref="AB1745" si="812">Z1745/D1745</f>
        <v>0.17696246536685478</v>
      </c>
      <c r="AC1745" s="35"/>
      <c r="AE1745" s="37"/>
      <c r="AF1745" s="37"/>
    </row>
    <row r="1746" spans="1:32" s="36" customFormat="1" ht="18" customHeight="1" x14ac:dyDescent="0.25">
      <c r="A1746" s="42" t="s">
        <v>40</v>
      </c>
      <c r="B1746" s="43">
        <f t="shared" ref="B1746:AA1746" si="813">B1745+B1744</f>
        <v>55760000</v>
      </c>
      <c r="C1746" s="43">
        <f t="shared" si="813"/>
        <v>0</v>
      </c>
      <c r="D1746" s="43">
        <f t="shared" si="813"/>
        <v>55760000</v>
      </c>
      <c r="E1746" s="43">
        <f t="shared" si="813"/>
        <v>9088410.879999999</v>
      </c>
      <c r="F1746" s="43">
        <f t="shared" si="813"/>
        <v>0</v>
      </c>
      <c r="G1746" s="43">
        <f t="shared" si="813"/>
        <v>0</v>
      </c>
      <c r="H1746" s="43">
        <f t="shared" si="813"/>
        <v>0</v>
      </c>
      <c r="I1746" s="43">
        <f t="shared" si="813"/>
        <v>0</v>
      </c>
      <c r="J1746" s="43">
        <f t="shared" si="813"/>
        <v>0</v>
      </c>
      <c r="K1746" s="43">
        <f t="shared" si="813"/>
        <v>0</v>
      </c>
      <c r="L1746" s="43">
        <f t="shared" si="813"/>
        <v>0</v>
      </c>
      <c r="M1746" s="43">
        <f t="shared" si="813"/>
        <v>0</v>
      </c>
      <c r="N1746" s="43">
        <f t="shared" si="813"/>
        <v>4166936.89</v>
      </c>
      <c r="O1746" s="43">
        <f t="shared" si="813"/>
        <v>4921473.99</v>
      </c>
      <c r="P1746" s="43">
        <f t="shared" si="813"/>
        <v>0</v>
      </c>
      <c r="Q1746" s="43">
        <f t="shared" si="813"/>
        <v>0</v>
      </c>
      <c r="R1746" s="43">
        <f t="shared" si="813"/>
        <v>0</v>
      </c>
      <c r="S1746" s="43">
        <f t="shared" si="813"/>
        <v>0</v>
      </c>
      <c r="T1746" s="43">
        <f t="shared" si="813"/>
        <v>0</v>
      </c>
      <c r="U1746" s="43">
        <f t="shared" si="813"/>
        <v>0</v>
      </c>
      <c r="V1746" s="43">
        <f t="shared" si="813"/>
        <v>0</v>
      </c>
      <c r="W1746" s="43">
        <f t="shared" si="813"/>
        <v>0</v>
      </c>
      <c r="X1746" s="43">
        <f t="shared" si="813"/>
        <v>0</v>
      </c>
      <c r="Y1746" s="43">
        <f t="shared" si="813"/>
        <v>0</v>
      </c>
      <c r="Z1746" s="43">
        <f t="shared" si="813"/>
        <v>9088410.879999999</v>
      </c>
      <c r="AA1746" s="43">
        <f t="shared" si="813"/>
        <v>46671589.119999997</v>
      </c>
      <c r="AB1746" s="44">
        <f>Z1746/D1746</f>
        <v>0.16299158680057388</v>
      </c>
      <c r="AC1746" s="46"/>
      <c r="AE1746" s="37"/>
      <c r="AF1746" s="37"/>
    </row>
    <row r="1747" spans="1:32" s="36" customFormat="1" ht="10.9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  <c r="AF1747" s="37"/>
    </row>
    <row r="1748" spans="1:32" s="36" customFormat="1" ht="10.9" customHeight="1" x14ac:dyDescent="0.25">
      <c r="A1748" s="51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  <c r="AF1748" s="37"/>
    </row>
    <row r="1749" spans="1:32" s="36" customFormat="1" ht="15" customHeight="1" x14ac:dyDescent="0.25">
      <c r="A1749" s="51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  <c r="AF1749" s="37"/>
    </row>
    <row r="1750" spans="1:32" s="36" customFormat="1" ht="18" customHeight="1" x14ac:dyDescent="0.2">
      <c r="A1750" s="40" t="s">
        <v>34</v>
      </c>
      <c r="B1750" s="34">
        <f>[1]consoCURRENT!E39294</f>
        <v>46707000</v>
      </c>
      <c r="C1750" s="34">
        <f>[1]consoCURRENT!F39294</f>
        <v>0</v>
      </c>
      <c r="D1750" s="34">
        <f>[1]consoCURRENT!G39294</f>
        <v>46707000</v>
      </c>
      <c r="E1750" s="34">
        <f>[1]consoCURRENT!H39294</f>
        <v>7100034.7899999991</v>
      </c>
      <c r="F1750" s="34">
        <f>[1]consoCURRENT!I39294</f>
        <v>0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3465865.2</v>
      </c>
      <c r="O1750" s="34">
        <f>[1]consoCURRENT!R39294</f>
        <v>3634169.59</v>
      </c>
      <c r="P1750" s="34">
        <f>[1]consoCURRENT!S39294</f>
        <v>0</v>
      </c>
      <c r="Q1750" s="34">
        <f>[1]consoCURRENT!T39294</f>
        <v>0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7100034.79</v>
      </c>
      <c r="AA1750" s="34">
        <f>D1750-Z1750</f>
        <v>39606965.210000001</v>
      </c>
      <c r="AB1750" s="41">
        <f t="shared" ref="AB1750" si="814">Z1750/D1750</f>
        <v>0.15201222065215064</v>
      </c>
      <c r="AC1750" s="35"/>
      <c r="AE1750" s="37"/>
      <c r="AF1750" s="37"/>
    </row>
    <row r="1751" spans="1:32" s="36" customFormat="1" ht="18" customHeight="1" x14ac:dyDescent="0.2">
      <c r="A1751" s="40" t="s">
        <v>35</v>
      </c>
      <c r="B1751" s="34">
        <f>[1]consoCURRENT!E39407</f>
        <v>10915000</v>
      </c>
      <c r="C1751" s="34">
        <f>[1]consoCURRENT!F39407</f>
        <v>0</v>
      </c>
      <c r="D1751" s="34">
        <f>[1]consoCURRENT!G39407</f>
        <v>10915000</v>
      </c>
      <c r="E1751" s="34">
        <f>[1]consoCURRENT!H39407</f>
        <v>1185352.98</v>
      </c>
      <c r="F1751" s="34">
        <f>[1]consoCURRENT!I39407</f>
        <v>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937891.25</v>
      </c>
      <c r="O1751" s="34">
        <f>[1]consoCURRENT!R39407</f>
        <v>247461.72999999998</v>
      </c>
      <c r="P1751" s="34">
        <f>[1]consoCURRENT!S39407</f>
        <v>0</v>
      </c>
      <c r="Q1751" s="34">
        <f>[1]consoCURRENT!T39407</f>
        <v>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 t="shared" ref="Z1751:Z1753" si="815">SUM(M1751:Y1751)</f>
        <v>1185352.98</v>
      </c>
      <c r="AA1751" s="34">
        <f>D1751-Z1751</f>
        <v>9729647.0199999996</v>
      </c>
      <c r="AB1751" s="41">
        <f>Z1751/D1751</f>
        <v>0.10859853229500686</v>
      </c>
      <c r="AC1751" s="35"/>
      <c r="AE1751" s="37"/>
      <c r="AF1751" s="37"/>
    </row>
    <row r="1752" spans="1:32" s="36" customFormat="1" ht="18" customHeight="1" x14ac:dyDescent="0.2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 t="shared" si="815"/>
        <v>0</v>
      </c>
      <c r="AA1752" s="54">
        <f>D1752-Z1752</f>
        <v>0</v>
      </c>
      <c r="AB1752" s="41"/>
      <c r="AC1752" s="54"/>
      <c r="AE1752" s="37"/>
      <c r="AF1752" s="37"/>
    </row>
    <row r="1753" spans="1:32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 t="shared" si="815"/>
        <v>0</v>
      </c>
      <c r="AA1753" s="34">
        <f>D1753-Z1753</f>
        <v>0</v>
      </c>
      <c r="AB1753" s="44"/>
      <c r="AC1753" s="35"/>
      <c r="AE1753" s="37"/>
      <c r="AF1753" s="37"/>
    </row>
    <row r="1754" spans="1:32" s="36" customFormat="1" ht="18" customHeight="1" x14ac:dyDescent="0.25">
      <c r="A1754" s="42" t="s">
        <v>38</v>
      </c>
      <c r="B1754" s="43">
        <f t="shared" ref="B1754:AA1754" si="816">SUM(B1750:B1753)</f>
        <v>57622000</v>
      </c>
      <c r="C1754" s="43">
        <f t="shared" si="816"/>
        <v>0</v>
      </c>
      <c r="D1754" s="43">
        <f t="shared" si="816"/>
        <v>57622000</v>
      </c>
      <c r="E1754" s="43">
        <f t="shared" si="816"/>
        <v>8285387.7699999996</v>
      </c>
      <c r="F1754" s="43">
        <f t="shared" si="816"/>
        <v>0</v>
      </c>
      <c r="G1754" s="43">
        <f t="shared" si="816"/>
        <v>0</v>
      </c>
      <c r="H1754" s="43">
        <f t="shared" si="816"/>
        <v>0</v>
      </c>
      <c r="I1754" s="43">
        <f t="shared" si="816"/>
        <v>0</v>
      </c>
      <c r="J1754" s="43">
        <f t="shared" si="816"/>
        <v>0</v>
      </c>
      <c r="K1754" s="43">
        <f t="shared" si="816"/>
        <v>0</v>
      </c>
      <c r="L1754" s="43">
        <f t="shared" si="816"/>
        <v>0</v>
      </c>
      <c r="M1754" s="43">
        <f t="shared" si="816"/>
        <v>0</v>
      </c>
      <c r="N1754" s="43">
        <f t="shared" si="816"/>
        <v>4403756.45</v>
      </c>
      <c r="O1754" s="43">
        <f t="shared" si="816"/>
        <v>3881631.32</v>
      </c>
      <c r="P1754" s="43">
        <f t="shared" si="816"/>
        <v>0</v>
      </c>
      <c r="Q1754" s="43">
        <f t="shared" si="816"/>
        <v>0</v>
      </c>
      <c r="R1754" s="43">
        <f t="shared" si="816"/>
        <v>0</v>
      </c>
      <c r="S1754" s="43">
        <f t="shared" si="816"/>
        <v>0</v>
      </c>
      <c r="T1754" s="43">
        <f t="shared" si="816"/>
        <v>0</v>
      </c>
      <c r="U1754" s="43">
        <f t="shared" si="816"/>
        <v>0</v>
      </c>
      <c r="V1754" s="43">
        <f t="shared" si="816"/>
        <v>0</v>
      </c>
      <c r="W1754" s="43">
        <f t="shared" si="816"/>
        <v>0</v>
      </c>
      <c r="X1754" s="43">
        <f t="shared" si="816"/>
        <v>0</v>
      </c>
      <c r="Y1754" s="43">
        <f t="shared" si="816"/>
        <v>0</v>
      </c>
      <c r="Z1754" s="43">
        <f t="shared" si="816"/>
        <v>8285387.7699999996</v>
      </c>
      <c r="AA1754" s="43">
        <f t="shared" si="816"/>
        <v>49336612.230000004</v>
      </c>
      <c r="AB1754" s="44">
        <f>Z1754/D1754</f>
        <v>0.14378861840963519</v>
      </c>
      <c r="AC1754" s="35"/>
      <c r="AE1754" s="37"/>
      <c r="AF1754" s="37"/>
    </row>
    <row r="1755" spans="1:32" s="36" customFormat="1" ht="14.45" customHeight="1" x14ac:dyDescent="0.25">
      <c r="A1755" s="45" t="s">
        <v>39</v>
      </c>
      <c r="B1755" s="34">
        <f>[1]consoCURRENT!E39446</f>
        <v>3995000</v>
      </c>
      <c r="C1755" s="34">
        <f>[1]consoCURRENT!F39446</f>
        <v>0</v>
      </c>
      <c r="D1755" s="34">
        <f>[1]consoCURRENT!G39446</f>
        <v>3995000</v>
      </c>
      <c r="E1755" s="34">
        <f>[1]consoCURRENT!H39446</f>
        <v>705919.77</v>
      </c>
      <c r="F1755" s="34">
        <f>[1]consoCURRENT!I39446</f>
        <v>0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343307.76</v>
      </c>
      <c r="O1755" s="34">
        <f>[1]consoCURRENT!R39446</f>
        <v>362612.01</v>
      </c>
      <c r="P1755" s="34">
        <f>[1]consoCURRENT!S39446</f>
        <v>0</v>
      </c>
      <c r="Q1755" s="34">
        <f>[1]consoCURRENT!T39446</f>
        <v>0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 t="shared" ref="Z1755" si="817">SUM(M1755:Y1755)</f>
        <v>705919.77</v>
      </c>
      <c r="AA1755" s="34">
        <f>D1755-Z1755</f>
        <v>3289080.23</v>
      </c>
      <c r="AB1755" s="41">
        <f t="shared" ref="AB1755" si="818">Z1755/D1755</f>
        <v>0.17670081852315395</v>
      </c>
      <c r="AC1755" s="35"/>
      <c r="AE1755" s="37"/>
      <c r="AF1755" s="37"/>
    </row>
    <row r="1756" spans="1:32" s="36" customFormat="1" ht="18" customHeight="1" x14ac:dyDescent="0.25">
      <c r="A1756" s="42" t="s">
        <v>40</v>
      </c>
      <c r="B1756" s="43">
        <f t="shared" ref="B1756:AA1756" si="819">B1755+B1754</f>
        <v>61617000</v>
      </c>
      <c r="C1756" s="43">
        <f t="shared" si="819"/>
        <v>0</v>
      </c>
      <c r="D1756" s="43">
        <f t="shared" si="819"/>
        <v>61617000</v>
      </c>
      <c r="E1756" s="43">
        <f t="shared" si="819"/>
        <v>8991307.5399999991</v>
      </c>
      <c r="F1756" s="43">
        <f t="shared" si="819"/>
        <v>0</v>
      </c>
      <c r="G1756" s="43">
        <f t="shared" si="819"/>
        <v>0</v>
      </c>
      <c r="H1756" s="43">
        <f t="shared" si="819"/>
        <v>0</v>
      </c>
      <c r="I1756" s="43">
        <f t="shared" si="819"/>
        <v>0</v>
      </c>
      <c r="J1756" s="43">
        <f t="shared" si="819"/>
        <v>0</v>
      </c>
      <c r="K1756" s="43">
        <f t="shared" si="819"/>
        <v>0</v>
      </c>
      <c r="L1756" s="43">
        <f t="shared" si="819"/>
        <v>0</v>
      </c>
      <c r="M1756" s="43">
        <f t="shared" si="819"/>
        <v>0</v>
      </c>
      <c r="N1756" s="43">
        <f t="shared" si="819"/>
        <v>4747064.21</v>
      </c>
      <c r="O1756" s="43">
        <f t="shared" si="819"/>
        <v>4244243.33</v>
      </c>
      <c r="P1756" s="43">
        <f t="shared" si="819"/>
        <v>0</v>
      </c>
      <c r="Q1756" s="43">
        <f t="shared" si="819"/>
        <v>0</v>
      </c>
      <c r="R1756" s="43">
        <f t="shared" si="819"/>
        <v>0</v>
      </c>
      <c r="S1756" s="43">
        <f t="shared" si="819"/>
        <v>0</v>
      </c>
      <c r="T1756" s="43">
        <f t="shared" si="819"/>
        <v>0</v>
      </c>
      <c r="U1756" s="43">
        <f t="shared" si="819"/>
        <v>0</v>
      </c>
      <c r="V1756" s="43">
        <f t="shared" si="819"/>
        <v>0</v>
      </c>
      <c r="W1756" s="43">
        <f t="shared" si="819"/>
        <v>0</v>
      </c>
      <c r="X1756" s="43">
        <f t="shared" si="819"/>
        <v>0</v>
      </c>
      <c r="Y1756" s="43">
        <f t="shared" si="819"/>
        <v>0</v>
      </c>
      <c r="Z1756" s="43">
        <f t="shared" si="819"/>
        <v>8991307.5399999991</v>
      </c>
      <c r="AA1756" s="43">
        <f t="shared" si="819"/>
        <v>52625692.460000001</v>
      </c>
      <c r="AB1756" s="44">
        <f>Z1756/D1756</f>
        <v>0.1459225139166139</v>
      </c>
      <c r="AC1756" s="46"/>
      <c r="AE1756" s="37"/>
      <c r="AF1756" s="37"/>
    </row>
    <row r="1757" spans="1:32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  <c r="AF1757" s="37"/>
    </row>
    <row r="1758" spans="1:32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  <c r="AF1758" s="37"/>
    </row>
    <row r="1759" spans="1:32" s="36" customFormat="1" ht="15" customHeight="1" x14ac:dyDescent="0.25">
      <c r="A1759" s="51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  <c r="AF1759" s="37"/>
    </row>
    <row r="1760" spans="1:32" s="36" customFormat="1" ht="18" customHeight="1" x14ac:dyDescent="0.2">
      <c r="A1760" s="40" t="s">
        <v>34</v>
      </c>
      <c r="B1760" s="34">
        <f>[1]consoCURRENT!E39507</f>
        <v>65261000</v>
      </c>
      <c r="C1760" s="34">
        <f>[1]consoCURRENT!F39507</f>
        <v>0</v>
      </c>
      <c r="D1760" s="34">
        <f>[1]consoCURRENT!G39507</f>
        <v>65261000</v>
      </c>
      <c r="E1760" s="34">
        <f>[1]consoCURRENT!H39507</f>
        <v>9024570.3499999978</v>
      </c>
      <c r="F1760" s="34">
        <f>[1]consoCURRENT!I39507</f>
        <v>0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4051154.4599999995</v>
      </c>
      <c r="O1760" s="34">
        <f>[1]consoCURRENT!R39507</f>
        <v>4973415.8899999997</v>
      </c>
      <c r="P1760" s="34">
        <f>[1]consoCURRENT!S39507</f>
        <v>0</v>
      </c>
      <c r="Q1760" s="34">
        <f>[1]consoCURRENT!T39507</f>
        <v>0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9024570.3499999996</v>
      </c>
      <c r="AA1760" s="34">
        <f>D1760-Z1760</f>
        <v>56236429.649999999</v>
      </c>
      <c r="AB1760" s="41">
        <f t="shared" ref="AB1760" si="820">Z1760/D1760</f>
        <v>0.13828427927858905</v>
      </c>
      <c r="AC1760" s="35"/>
      <c r="AE1760" s="37"/>
      <c r="AF1760" s="37"/>
    </row>
    <row r="1761" spans="1:32" s="36" customFormat="1" ht="18" customHeight="1" x14ac:dyDescent="0.2">
      <c r="A1761" s="40" t="s">
        <v>35</v>
      </c>
      <c r="B1761" s="34">
        <f>[1]consoCURRENT!E39620</f>
        <v>13246000</v>
      </c>
      <c r="C1761" s="34">
        <f>[1]consoCURRENT!F39620</f>
        <v>0</v>
      </c>
      <c r="D1761" s="34">
        <f>[1]consoCURRENT!G39620</f>
        <v>13246000</v>
      </c>
      <c r="E1761" s="34">
        <f>[1]consoCURRENT!H39620</f>
        <v>314057.48</v>
      </c>
      <c r="F1761" s="34">
        <f>[1]consoCURRENT!I39620</f>
        <v>0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113442.62</v>
      </c>
      <c r="O1761" s="34">
        <f>[1]consoCURRENT!R39620</f>
        <v>200614.86</v>
      </c>
      <c r="P1761" s="34">
        <f>[1]consoCURRENT!S39620</f>
        <v>0</v>
      </c>
      <c r="Q1761" s="34">
        <f>[1]consoCURRENT!T39620</f>
        <v>0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 t="shared" ref="Z1761:Z1763" si="821">SUM(M1761:Y1761)</f>
        <v>314057.48</v>
      </c>
      <c r="AA1761" s="34">
        <f>D1761-Z1761</f>
        <v>12931942.52</v>
      </c>
      <c r="AB1761" s="41">
        <f>Z1761/D1761</f>
        <v>2.3709608938547486E-2</v>
      </c>
      <c r="AC1761" s="35"/>
      <c r="AE1761" s="37"/>
      <c r="AF1761" s="37"/>
    </row>
    <row r="1762" spans="1:32" s="36" customFormat="1" ht="18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 t="shared" si="821"/>
        <v>0</v>
      </c>
      <c r="AA1762" s="34">
        <f>D1762-Z1762</f>
        <v>0</v>
      </c>
      <c r="AB1762" s="41"/>
      <c r="AC1762" s="35"/>
      <c r="AE1762" s="37"/>
      <c r="AF1762" s="37"/>
    </row>
    <row r="1763" spans="1:32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 t="shared" si="821"/>
        <v>0</v>
      </c>
      <c r="AA1763" s="34">
        <f>D1763-Z1763</f>
        <v>0</v>
      </c>
      <c r="AB1763" s="41"/>
      <c r="AC1763" s="35"/>
      <c r="AE1763" s="37"/>
      <c r="AF1763" s="37"/>
    </row>
    <row r="1764" spans="1:32" s="36" customFormat="1" ht="18" customHeight="1" x14ac:dyDescent="0.25">
      <c r="A1764" s="42" t="s">
        <v>38</v>
      </c>
      <c r="B1764" s="43">
        <f t="shared" ref="B1764:AA1764" si="822">SUM(B1760:B1763)</f>
        <v>78507000</v>
      </c>
      <c r="C1764" s="43">
        <f t="shared" si="822"/>
        <v>0</v>
      </c>
      <c r="D1764" s="43">
        <f t="shared" si="822"/>
        <v>78507000</v>
      </c>
      <c r="E1764" s="43">
        <f t="shared" si="822"/>
        <v>9338627.8299999982</v>
      </c>
      <c r="F1764" s="43">
        <f t="shared" si="822"/>
        <v>0</v>
      </c>
      <c r="G1764" s="43">
        <f t="shared" si="822"/>
        <v>0</v>
      </c>
      <c r="H1764" s="43">
        <f t="shared" si="822"/>
        <v>0</v>
      </c>
      <c r="I1764" s="43">
        <f t="shared" si="822"/>
        <v>0</v>
      </c>
      <c r="J1764" s="43">
        <f t="shared" si="822"/>
        <v>0</v>
      </c>
      <c r="K1764" s="43">
        <f t="shared" si="822"/>
        <v>0</v>
      </c>
      <c r="L1764" s="43">
        <f t="shared" si="822"/>
        <v>0</v>
      </c>
      <c r="M1764" s="43">
        <f t="shared" si="822"/>
        <v>0</v>
      </c>
      <c r="N1764" s="43">
        <f t="shared" si="822"/>
        <v>4164597.0799999996</v>
      </c>
      <c r="O1764" s="43">
        <f t="shared" si="822"/>
        <v>5174030.75</v>
      </c>
      <c r="P1764" s="43">
        <f t="shared" si="822"/>
        <v>0</v>
      </c>
      <c r="Q1764" s="43">
        <f t="shared" si="822"/>
        <v>0</v>
      </c>
      <c r="R1764" s="43">
        <f t="shared" si="822"/>
        <v>0</v>
      </c>
      <c r="S1764" s="43">
        <f t="shared" si="822"/>
        <v>0</v>
      </c>
      <c r="T1764" s="43">
        <f t="shared" si="822"/>
        <v>0</v>
      </c>
      <c r="U1764" s="43">
        <f t="shared" si="822"/>
        <v>0</v>
      </c>
      <c r="V1764" s="43">
        <f t="shared" si="822"/>
        <v>0</v>
      </c>
      <c r="W1764" s="43">
        <f t="shared" si="822"/>
        <v>0</v>
      </c>
      <c r="X1764" s="43">
        <f t="shared" si="822"/>
        <v>0</v>
      </c>
      <c r="Y1764" s="43">
        <f t="shared" si="822"/>
        <v>0</v>
      </c>
      <c r="Z1764" s="43">
        <f t="shared" si="822"/>
        <v>9338627.8300000001</v>
      </c>
      <c r="AA1764" s="43">
        <f t="shared" si="822"/>
        <v>69168372.170000002</v>
      </c>
      <c r="AB1764" s="44">
        <f>Z1764/D1764</f>
        <v>0.11895280459067345</v>
      </c>
      <c r="AC1764" s="35"/>
      <c r="AE1764" s="37"/>
      <c r="AF1764" s="37"/>
    </row>
    <row r="1765" spans="1:32" s="36" customFormat="1" ht="18" customHeight="1" x14ac:dyDescent="0.25">
      <c r="A1765" s="45" t="s">
        <v>39</v>
      </c>
      <c r="B1765" s="34">
        <f>[1]consoCURRENT!E39659</f>
        <v>5471000</v>
      </c>
      <c r="C1765" s="34">
        <f>[1]consoCURRENT!F39659</f>
        <v>0</v>
      </c>
      <c r="D1765" s="34">
        <f>[1]consoCURRENT!G39659</f>
        <v>5471000</v>
      </c>
      <c r="E1765" s="34">
        <f>[1]consoCURRENT!H39659</f>
        <v>916871.33</v>
      </c>
      <c r="F1765" s="34">
        <f>[1]consoCURRENT!I39659</f>
        <v>0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443667.35</v>
      </c>
      <c r="O1765" s="34">
        <f>[1]consoCURRENT!R39659</f>
        <v>473203.98</v>
      </c>
      <c r="P1765" s="34">
        <f>[1]consoCURRENT!S39659</f>
        <v>0</v>
      </c>
      <c r="Q1765" s="34">
        <f>[1]consoCURRENT!T39659</f>
        <v>0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 t="shared" ref="Z1765" si="823">SUM(M1765:Y1765)</f>
        <v>916871.33</v>
      </c>
      <c r="AA1765" s="34">
        <f>D1765-Z1765</f>
        <v>4554128.67</v>
      </c>
      <c r="AB1765" s="41">
        <f t="shared" ref="AB1765" si="824">Z1765/D1765</f>
        <v>0.16758752147687808</v>
      </c>
      <c r="AC1765" s="35"/>
      <c r="AE1765" s="37"/>
      <c r="AF1765" s="37"/>
    </row>
    <row r="1766" spans="1:32" s="36" customFormat="1" ht="18" customHeight="1" x14ac:dyDescent="0.25">
      <c r="A1766" s="42" t="s">
        <v>40</v>
      </c>
      <c r="B1766" s="43">
        <f t="shared" ref="B1766:AA1766" si="825">B1765+B1764</f>
        <v>83978000</v>
      </c>
      <c r="C1766" s="43">
        <f t="shared" si="825"/>
        <v>0</v>
      </c>
      <c r="D1766" s="43">
        <f t="shared" si="825"/>
        <v>83978000</v>
      </c>
      <c r="E1766" s="43">
        <f t="shared" si="825"/>
        <v>10255499.159999998</v>
      </c>
      <c r="F1766" s="43">
        <f t="shared" si="825"/>
        <v>0</v>
      </c>
      <c r="G1766" s="43">
        <f t="shared" si="825"/>
        <v>0</v>
      </c>
      <c r="H1766" s="43">
        <f t="shared" si="825"/>
        <v>0</v>
      </c>
      <c r="I1766" s="43">
        <f t="shared" si="825"/>
        <v>0</v>
      </c>
      <c r="J1766" s="43">
        <f t="shared" si="825"/>
        <v>0</v>
      </c>
      <c r="K1766" s="43">
        <f t="shared" si="825"/>
        <v>0</v>
      </c>
      <c r="L1766" s="43">
        <f t="shared" si="825"/>
        <v>0</v>
      </c>
      <c r="M1766" s="43">
        <f t="shared" si="825"/>
        <v>0</v>
      </c>
      <c r="N1766" s="43">
        <f t="shared" si="825"/>
        <v>4608264.43</v>
      </c>
      <c r="O1766" s="43">
        <f t="shared" si="825"/>
        <v>5647234.7300000004</v>
      </c>
      <c r="P1766" s="43">
        <f t="shared" si="825"/>
        <v>0</v>
      </c>
      <c r="Q1766" s="43">
        <f t="shared" si="825"/>
        <v>0</v>
      </c>
      <c r="R1766" s="43">
        <f t="shared" si="825"/>
        <v>0</v>
      </c>
      <c r="S1766" s="43">
        <f t="shared" si="825"/>
        <v>0</v>
      </c>
      <c r="T1766" s="43">
        <f t="shared" si="825"/>
        <v>0</v>
      </c>
      <c r="U1766" s="43">
        <f t="shared" si="825"/>
        <v>0</v>
      </c>
      <c r="V1766" s="43">
        <f t="shared" si="825"/>
        <v>0</v>
      </c>
      <c r="W1766" s="43">
        <f t="shared" si="825"/>
        <v>0</v>
      </c>
      <c r="X1766" s="43">
        <f t="shared" si="825"/>
        <v>0</v>
      </c>
      <c r="Y1766" s="43">
        <f t="shared" si="825"/>
        <v>0</v>
      </c>
      <c r="Z1766" s="43">
        <f t="shared" si="825"/>
        <v>10255499.16</v>
      </c>
      <c r="AA1766" s="43">
        <f t="shared" si="825"/>
        <v>73722500.840000004</v>
      </c>
      <c r="AB1766" s="44">
        <f>Z1766/D1766</f>
        <v>0.12212125985377123</v>
      </c>
      <c r="AC1766" s="46"/>
      <c r="AE1766" s="37"/>
      <c r="AF1766" s="37"/>
    </row>
    <row r="1767" spans="1:32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  <c r="AF1767" s="37"/>
    </row>
    <row r="1768" spans="1:32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  <c r="AF1768" s="37"/>
    </row>
    <row r="1769" spans="1:32" s="36" customFormat="1" ht="15" customHeight="1" x14ac:dyDescent="0.25">
      <c r="A1769" s="51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  <c r="AF1769" s="37"/>
    </row>
    <row r="1770" spans="1:32" s="36" customFormat="1" ht="18" customHeight="1" x14ac:dyDescent="0.2">
      <c r="A1770" s="40" t="s">
        <v>34</v>
      </c>
      <c r="B1770" s="34">
        <f>[1]consoCURRENT!E39720</f>
        <v>55893000</v>
      </c>
      <c r="C1770" s="34">
        <f>[1]consoCURRENT!F39720</f>
        <v>0</v>
      </c>
      <c r="D1770" s="34">
        <f>[1]consoCURRENT!G39720</f>
        <v>55893000</v>
      </c>
      <c r="E1770" s="34">
        <f>[1]consoCURRENT!H39720</f>
        <v>7676716.3600000003</v>
      </c>
      <c r="F1770" s="34">
        <f>[1]consoCURRENT!I39720</f>
        <v>0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3889798.44</v>
      </c>
      <c r="O1770" s="34">
        <f>[1]consoCURRENT!R39720</f>
        <v>3786917.92</v>
      </c>
      <c r="P1770" s="34">
        <f>[1]consoCURRENT!S39720</f>
        <v>0</v>
      </c>
      <c r="Q1770" s="34">
        <f>[1]consoCURRENT!T39720</f>
        <v>0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7676716.3599999994</v>
      </c>
      <c r="AA1770" s="34">
        <f>D1770-Z1770</f>
        <v>48216283.640000001</v>
      </c>
      <c r="AB1770" s="41">
        <f t="shared" ref="AB1770" si="826">Z1770/D1770</f>
        <v>0.13734665092229795</v>
      </c>
      <c r="AC1770" s="35"/>
      <c r="AE1770" s="37"/>
      <c r="AF1770" s="37"/>
    </row>
    <row r="1771" spans="1:32" s="36" customFormat="1" ht="18" customHeight="1" x14ac:dyDescent="0.2">
      <c r="A1771" s="40" t="s">
        <v>35</v>
      </c>
      <c r="B1771" s="34">
        <f>[1]consoCURRENT!E39833</f>
        <v>8289000</v>
      </c>
      <c r="C1771" s="34">
        <f>[1]consoCURRENT!F39833</f>
        <v>0</v>
      </c>
      <c r="D1771" s="34">
        <f>[1]consoCURRENT!G39833</f>
        <v>8289000</v>
      </c>
      <c r="E1771" s="34">
        <f>[1]consoCURRENT!H39833</f>
        <v>559616.64</v>
      </c>
      <c r="F1771" s="34">
        <f>[1]consoCURRENT!I39833</f>
        <v>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62819.5</v>
      </c>
      <c r="O1771" s="34">
        <f>[1]consoCURRENT!R39833</f>
        <v>496797.14</v>
      </c>
      <c r="P1771" s="34">
        <f>[1]consoCURRENT!S39833</f>
        <v>0</v>
      </c>
      <c r="Q1771" s="34">
        <f>[1]consoCURRENT!T39833</f>
        <v>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 t="shared" ref="Z1771:Z1773" si="827">SUM(M1771:Y1771)</f>
        <v>559616.64</v>
      </c>
      <c r="AA1771" s="34">
        <f>D1771-Z1771</f>
        <v>7729383.3600000003</v>
      </c>
      <c r="AB1771" s="41">
        <f>Z1771/D1771</f>
        <v>6.7513166847629397E-2</v>
      </c>
      <c r="AC1771" s="35"/>
      <c r="AE1771" s="37"/>
      <c r="AF1771" s="37"/>
    </row>
    <row r="1772" spans="1:32" s="36" customFormat="1" ht="18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 t="shared" si="827"/>
        <v>0</v>
      </c>
      <c r="AA1772" s="34">
        <f>D1772-Z1772</f>
        <v>0</v>
      </c>
      <c r="AB1772" s="41"/>
      <c r="AC1772" s="35"/>
      <c r="AE1772" s="37"/>
      <c r="AF1772" s="37"/>
    </row>
    <row r="1773" spans="1:32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 t="shared" si="827"/>
        <v>0</v>
      </c>
      <c r="AA1773" s="34">
        <f>D1773-Z1773</f>
        <v>0</v>
      </c>
      <c r="AB1773" s="41"/>
      <c r="AC1773" s="35"/>
      <c r="AE1773" s="37"/>
      <c r="AF1773" s="37"/>
    </row>
    <row r="1774" spans="1:32" s="36" customFormat="1" ht="18" customHeight="1" x14ac:dyDescent="0.25">
      <c r="A1774" s="42" t="s">
        <v>38</v>
      </c>
      <c r="B1774" s="43">
        <f t="shared" ref="B1774:AA1774" si="828">SUM(B1770:B1773)</f>
        <v>64182000</v>
      </c>
      <c r="C1774" s="43">
        <f t="shared" si="828"/>
        <v>0</v>
      </c>
      <c r="D1774" s="43">
        <f t="shared" si="828"/>
        <v>64182000</v>
      </c>
      <c r="E1774" s="43">
        <f t="shared" si="828"/>
        <v>8236333</v>
      </c>
      <c r="F1774" s="43">
        <f t="shared" si="828"/>
        <v>0</v>
      </c>
      <c r="G1774" s="43">
        <f t="shared" si="828"/>
        <v>0</v>
      </c>
      <c r="H1774" s="43">
        <f t="shared" si="828"/>
        <v>0</v>
      </c>
      <c r="I1774" s="43">
        <f t="shared" si="828"/>
        <v>0</v>
      </c>
      <c r="J1774" s="43">
        <f t="shared" si="828"/>
        <v>0</v>
      </c>
      <c r="K1774" s="43">
        <f t="shared" si="828"/>
        <v>0</v>
      </c>
      <c r="L1774" s="43">
        <f t="shared" si="828"/>
        <v>0</v>
      </c>
      <c r="M1774" s="43">
        <f t="shared" si="828"/>
        <v>0</v>
      </c>
      <c r="N1774" s="43">
        <f t="shared" si="828"/>
        <v>3952617.94</v>
      </c>
      <c r="O1774" s="43">
        <f t="shared" si="828"/>
        <v>4283715.0599999996</v>
      </c>
      <c r="P1774" s="43">
        <f t="shared" si="828"/>
        <v>0</v>
      </c>
      <c r="Q1774" s="43">
        <f t="shared" si="828"/>
        <v>0</v>
      </c>
      <c r="R1774" s="43">
        <f t="shared" si="828"/>
        <v>0</v>
      </c>
      <c r="S1774" s="43">
        <f t="shared" si="828"/>
        <v>0</v>
      </c>
      <c r="T1774" s="43">
        <f t="shared" si="828"/>
        <v>0</v>
      </c>
      <c r="U1774" s="43">
        <f t="shared" si="828"/>
        <v>0</v>
      </c>
      <c r="V1774" s="43">
        <f t="shared" si="828"/>
        <v>0</v>
      </c>
      <c r="W1774" s="43">
        <f t="shared" si="828"/>
        <v>0</v>
      </c>
      <c r="X1774" s="43">
        <f t="shared" si="828"/>
        <v>0</v>
      </c>
      <c r="Y1774" s="43">
        <f t="shared" si="828"/>
        <v>0</v>
      </c>
      <c r="Z1774" s="43">
        <f t="shared" si="828"/>
        <v>8236332.9999999991</v>
      </c>
      <c r="AA1774" s="43">
        <f t="shared" si="828"/>
        <v>55945667</v>
      </c>
      <c r="AB1774" s="44">
        <f>Z1774/D1774</f>
        <v>0.1283277710261444</v>
      </c>
      <c r="AC1774" s="35"/>
      <c r="AE1774" s="37"/>
      <c r="AF1774" s="37"/>
    </row>
    <row r="1775" spans="1:32" s="36" customFormat="1" ht="18" customHeight="1" x14ac:dyDescent="0.25">
      <c r="A1775" s="45" t="s">
        <v>39</v>
      </c>
      <c r="B1775" s="34">
        <f>[1]consoCURRENT!E39872</f>
        <v>4739000</v>
      </c>
      <c r="C1775" s="34">
        <f>[1]consoCURRENT!F39872</f>
        <v>0</v>
      </c>
      <c r="D1775" s="34">
        <f>[1]consoCURRENT!G39872</f>
        <v>4739000</v>
      </c>
      <c r="E1775" s="34">
        <f>[1]consoCURRENT!H39872</f>
        <v>799923.6</v>
      </c>
      <c r="F1775" s="34">
        <f>[1]consoCURRENT!I39872</f>
        <v>0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396011.88</v>
      </c>
      <c r="O1775" s="34">
        <f>[1]consoCURRENT!R39872</f>
        <v>403911.72</v>
      </c>
      <c r="P1775" s="34">
        <f>[1]consoCURRENT!S39872</f>
        <v>0</v>
      </c>
      <c r="Q1775" s="34">
        <f>[1]consoCURRENT!T39872</f>
        <v>0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 t="shared" ref="Z1775" si="829">SUM(M1775:Y1775)</f>
        <v>799923.6</v>
      </c>
      <c r="AA1775" s="34">
        <f>D1775-Z1775</f>
        <v>3939076.4</v>
      </c>
      <c r="AB1775" s="41">
        <f t="shared" ref="AB1775" si="830">Z1775/D1775</f>
        <v>0.16879586410635156</v>
      </c>
      <c r="AC1775" s="35"/>
      <c r="AE1775" s="37"/>
      <c r="AF1775" s="37"/>
    </row>
    <row r="1776" spans="1:32" s="36" customFormat="1" ht="18" customHeight="1" x14ac:dyDescent="0.25">
      <c r="A1776" s="42" t="s">
        <v>40</v>
      </c>
      <c r="B1776" s="43">
        <f t="shared" ref="B1776:AA1776" si="831">B1775+B1774</f>
        <v>68921000</v>
      </c>
      <c r="C1776" s="43">
        <f t="shared" si="831"/>
        <v>0</v>
      </c>
      <c r="D1776" s="43">
        <f t="shared" si="831"/>
        <v>68921000</v>
      </c>
      <c r="E1776" s="43">
        <f t="shared" si="831"/>
        <v>9036256.5999999996</v>
      </c>
      <c r="F1776" s="43">
        <f t="shared" si="831"/>
        <v>0</v>
      </c>
      <c r="G1776" s="43">
        <f t="shared" si="831"/>
        <v>0</v>
      </c>
      <c r="H1776" s="43">
        <f t="shared" si="831"/>
        <v>0</v>
      </c>
      <c r="I1776" s="43">
        <f t="shared" si="831"/>
        <v>0</v>
      </c>
      <c r="J1776" s="43">
        <f t="shared" si="831"/>
        <v>0</v>
      </c>
      <c r="K1776" s="43">
        <f t="shared" si="831"/>
        <v>0</v>
      </c>
      <c r="L1776" s="43">
        <f t="shared" si="831"/>
        <v>0</v>
      </c>
      <c r="M1776" s="43">
        <f t="shared" si="831"/>
        <v>0</v>
      </c>
      <c r="N1776" s="43">
        <f t="shared" si="831"/>
        <v>4348629.82</v>
      </c>
      <c r="O1776" s="43">
        <f t="shared" si="831"/>
        <v>4687626.7799999993</v>
      </c>
      <c r="P1776" s="43">
        <f t="shared" si="831"/>
        <v>0</v>
      </c>
      <c r="Q1776" s="43">
        <f t="shared" si="831"/>
        <v>0</v>
      </c>
      <c r="R1776" s="43">
        <f t="shared" si="831"/>
        <v>0</v>
      </c>
      <c r="S1776" s="43">
        <f t="shared" si="831"/>
        <v>0</v>
      </c>
      <c r="T1776" s="43">
        <f t="shared" si="831"/>
        <v>0</v>
      </c>
      <c r="U1776" s="43">
        <f t="shared" si="831"/>
        <v>0</v>
      </c>
      <c r="V1776" s="43">
        <f t="shared" si="831"/>
        <v>0</v>
      </c>
      <c r="W1776" s="43">
        <f t="shared" si="831"/>
        <v>0</v>
      </c>
      <c r="X1776" s="43">
        <f t="shared" si="831"/>
        <v>0</v>
      </c>
      <c r="Y1776" s="43">
        <f t="shared" si="831"/>
        <v>0</v>
      </c>
      <c r="Z1776" s="43">
        <f t="shared" si="831"/>
        <v>9036256.5999999996</v>
      </c>
      <c r="AA1776" s="43">
        <f t="shared" si="831"/>
        <v>59884743.399999999</v>
      </c>
      <c r="AB1776" s="44">
        <f>Z1776/D1776</f>
        <v>0.13111035243249516</v>
      </c>
      <c r="AC1776" s="46"/>
      <c r="AE1776" s="37"/>
      <c r="AF1776" s="37"/>
    </row>
    <row r="1777" spans="1:32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  <c r="AF1777" s="37"/>
    </row>
    <row r="1778" spans="1:32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  <c r="AF1778" s="37"/>
    </row>
    <row r="1779" spans="1:32" s="36" customFormat="1" ht="15" customHeight="1" x14ac:dyDescent="0.25">
      <c r="A1779" s="51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  <c r="AF1779" s="37"/>
    </row>
    <row r="1780" spans="1:32" s="36" customFormat="1" ht="18" customHeight="1" x14ac:dyDescent="0.2">
      <c r="A1780" s="40" t="s">
        <v>34</v>
      </c>
      <c r="B1780" s="34">
        <f>[1]consoCURRENT!E39933</f>
        <v>50884000</v>
      </c>
      <c r="C1780" s="34">
        <f>[1]consoCURRENT!F39933</f>
        <v>0</v>
      </c>
      <c r="D1780" s="34">
        <f>[1]consoCURRENT!G39933</f>
        <v>50884000</v>
      </c>
      <c r="E1780" s="34">
        <f>[1]consoCURRENT!H39933</f>
        <v>6018039.0599999996</v>
      </c>
      <c r="F1780" s="34">
        <f>[1]consoCURRENT!I39933</f>
        <v>0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3311296.5000000005</v>
      </c>
      <c r="O1780" s="34">
        <f>[1]consoCURRENT!R39933</f>
        <v>2706742.56</v>
      </c>
      <c r="P1780" s="34">
        <f>[1]consoCURRENT!S39933</f>
        <v>0</v>
      </c>
      <c r="Q1780" s="34">
        <f>[1]consoCURRENT!T39933</f>
        <v>0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6018039.0600000005</v>
      </c>
      <c r="AA1780" s="34">
        <f>D1780-Z1780</f>
        <v>44865960.939999998</v>
      </c>
      <c r="AB1780" s="41">
        <f t="shared" ref="AB1780" si="832">Z1780/D1780</f>
        <v>0.11826977163744989</v>
      </c>
      <c r="AC1780" s="35"/>
      <c r="AE1780" s="37"/>
      <c r="AF1780" s="37"/>
    </row>
    <row r="1781" spans="1:32" s="36" customFormat="1" ht="18" customHeight="1" x14ac:dyDescent="0.2">
      <c r="A1781" s="40" t="s">
        <v>35</v>
      </c>
      <c r="B1781" s="34">
        <f>[1]consoCURRENT!E40046</f>
        <v>11601000</v>
      </c>
      <c r="C1781" s="34">
        <f>[1]consoCURRENT!F40046</f>
        <v>0</v>
      </c>
      <c r="D1781" s="34">
        <f>[1]consoCURRENT!G40046</f>
        <v>11601000</v>
      </c>
      <c r="E1781" s="34">
        <f>[1]consoCURRENT!H40046</f>
        <v>984342.39</v>
      </c>
      <c r="F1781" s="34">
        <f>[1]consoCURRENT!I40046</f>
        <v>0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253573</v>
      </c>
      <c r="O1781" s="34">
        <f>[1]consoCURRENT!R40046</f>
        <v>730769.39</v>
      </c>
      <c r="P1781" s="34">
        <f>[1]consoCURRENT!S40046</f>
        <v>0</v>
      </c>
      <c r="Q1781" s="34">
        <f>[1]consoCURRENT!T40046</f>
        <v>0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 t="shared" ref="Z1781:Z1783" si="833">SUM(M1781:Y1781)</f>
        <v>984342.39</v>
      </c>
      <c r="AA1781" s="34">
        <f>D1781-Z1781</f>
        <v>10616657.609999999</v>
      </c>
      <c r="AB1781" s="41">
        <f>Z1781/D1781</f>
        <v>8.484978794931472E-2</v>
      </c>
      <c r="AC1781" s="35"/>
      <c r="AE1781" s="37"/>
      <c r="AF1781" s="37"/>
    </row>
    <row r="1782" spans="1:32" s="36" customFormat="1" ht="18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 t="shared" si="833"/>
        <v>0</v>
      </c>
      <c r="AA1782" s="34">
        <f>D1782-Z1782</f>
        <v>0</v>
      </c>
      <c r="AB1782" s="41"/>
      <c r="AC1782" s="35"/>
      <c r="AE1782" s="37"/>
      <c r="AF1782" s="37"/>
    </row>
    <row r="1783" spans="1:32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 t="shared" si="833"/>
        <v>0</v>
      </c>
      <c r="AA1783" s="34">
        <f>D1783-Z1783</f>
        <v>0</v>
      </c>
      <c r="AB1783" s="41"/>
      <c r="AC1783" s="35"/>
      <c r="AE1783" s="37"/>
      <c r="AF1783" s="37"/>
    </row>
    <row r="1784" spans="1:32" s="36" customFormat="1" ht="18" customHeight="1" x14ac:dyDescent="0.25">
      <c r="A1784" s="42" t="s">
        <v>38</v>
      </c>
      <c r="B1784" s="43">
        <f t="shared" ref="B1784:AA1784" si="834">SUM(B1780:B1783)</f>
        <v>62485000</v>
      </c>
      <c r="C1784" s="43">
        <f t="shared" si="834"/>
        <v>0</v>
      </c>
      <c r="D1784" s="43">
        <f t="shared" si="834"/>
        <v>62485000</v>
      </c>
      <c r="E1784" s="43">
        <f t="shared" si="834"/>
        <v>7002381.4499999993</v>
      </c>
      <c r="F1784" s="43">
        <f t="shared" si="834"/>
        <v>0</v>
      </c>
      <c r="G1784" s="43">
        <f t="shared" si="834"/>
        <v>0</v>
      </c>
      <c r="H1784" s="43">
        <f t="shared" si="834"/>
        <v>0</v>
      </c>
      <c r="I1784" s="43">
        <f t="shared" si="834"/>
        <v>0</v>
      </c>
      <c r="J1784" s="43">
        <f t="shared" si="834"/>
        <v>0</v>
      </c>
      <c r="K1784" s="43">
        <f t="shared" si="834"/>
        <v>0</v>
      </c>
      <c r="L1784" s="43">
        <f t="shared" si="834"/>
        <v>0</v>
      </c>
      <c r="M1784" s="43">
        <f t="shared" si="834"/>
        <v>0</v>
      </c>
      <c r="N1784" s="43">
        <f t="shared" si="834"/>
        <v>3564869.5000000005</v>
      </c>
      <c r="O1784" s="43">
        <f t="shared" si="834"/>
        <v>3437511.95</v>
      </c>
      <c r="P1784" s="43">
        <f t="shared" si="834"/>
        <v>0</v>
      </c>
      <c r="Q1784" s="43">
        <f t="shared" si="834"/>
        <v>0</v>
      </c>
      <c r="R1784" s="43">
        <f t="shared" si="834"/>
        <v>0</v>
      </c>
      <c r="S1784" s="43">
        <f t="shared" si="834"/>
        <v>0</v>
      </c>
      <c r="T1784" s="43">
        <f t="shared" si="834"/>
        <v>0</v>
      </c>
      <c r="U1784" s="43">
        <f t="shared" si="834"/>
        <v>0</v>
      </c>
      <c r="V1784" s="43">
        <f t="shared" si="834"/>
        <v>0</v>
      </c>
      <c r="W1784" s="43">
        <f t="shared" si="834"/>
        <v>0</v>
      </c>
      <c r="X1784" s="43">
        <f t="shared" si="834"/>
        <v>0</v>
      </c>
      <c r="Y1784" s="43">
        <f t="shared" si="834"/>
        <v>0</v>
      </c>
      <c r="Z1784" s="43">
        <f t="shared" si="834"/>
        <v>7002381.4500000002</v>
      </c>
      <c r="AA1784" s="43">
        <f t="shared" si="834"/>
        <v>55482618.549999997</v>
      </c>
      <c r="AB1784" s="44">
        <f>Z1784/D1784</f>
        <v>0.11206499879971193</v>
      </c>
      <c r="AC1784" s="35"/>
      <c r="AE1784" s="37"/>
      <c r="AF1784" s="37"/>
    </row>
    <row r="1785" spans="1:32" s="36" customFormat="1" ht="18" customHeight="1" x14ac:dyDescent="0.25">
      <c r="A1785" s="45" t="s">
        <v>39</v>
      </c>
      <c r="B1785" s="34">
        <f>[1]consoCURRENT!E40085</f>
        <v>4288000</v>
      </c>
      <c r="C1785" s="34">
        <f>[1]consoCURRENT!F40085</f>
        <v>0</v>
      </c>
      <c r="D1785" s="34">
        <f>[1]consoCURRENT!G40085</f>
        <v>4288000</v>
      </c>
      <c r="E1785" s="34">
        <f>[1]consoCURRENT!H40085</f>
        <v>689274.36</v>
      </c>
      <c r="F1785" s="34">
        <f>[1]consoCURRENT!I40085</f>
        <v>0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327132.36</v>
      </c>
      <c r="O1785" s="34">
        <f>[1]consoCURRENT!R40085</f>
        <v>362142</v>
      </c>
      <c r="P1785" s="34">
        <f>[1]consoCURRENT!S40085</f>
        <v>0</v>
      </c>
      <c r="Q1785" s="34">
        <f>[1]consoCURRENT!T40085</f>
        <v>0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 t="shared" ref="Z1785" si="835">SUM(M1785:Y1785)</f>
        <v>689274.36</v>
      </c>
      <c r="AA1785" s="34">
        <f>D1785-Z1785</f>
        <v>3598725.64</v>
      </c>
      <c r="AB1785" s="41">
        <f t="shared" ref="AB1785" si="836">Z1785/D1785</f>
        <v>0.16074495335820896</v>
      </c>
      <c r="AC1785" s="35"/>
      <c r="AE1785" s="37"/>
      <c r="AF1785" s="37"/>
    </row>
    <row r="1786" spans="1:32" s="36" customFormat="1" ht="18" customHeight="1" x14ac:dyDescent="0.25">
      <c r="A1786" s="42" t="s">
        <v>40</v>
      </c>
      <c r="B1786" s="43">
        <f t="shared" ref="B1786:AA1786" si="837">B1785+B1784</f>
        <v>66773000</v>
      </c>
      <c r="C1786" s="43">
        <f t="shared" si="837"/>
        <v>0</v>
      </c>
      <c r="D1786" s="43">
        <f t="shared" si="837"/>
        <v>66773000</v>
      </c>
      <c r="E1786" s="43">
        <f t="shared" si="837"/>
        <v>7691655.8099999996</v>
      </c>
      <c r="F1786" s="43">
        <f t="shared" si="837"/>
        <v>0</v>
      </c>
      <c r="G1786" s="43">
        <f t="shared" si="837"/>
        <v>0</v>
      </c>
      <c r="H1786" s="43">
        <f t="shared" si="837"/>
        <v>0</v>
      </c>
      <c r="I1786" s="43">
        <f t="shared" si="837"/>
        <v>0</v>
      </c>
      <c r="J1786" s="43">
        <f t="shared" si="837"/>
        <v>0</v>
      </c>
      <c r="K1786" s="43">
        <f t="shared" si="837"/>
        <v>0</v>
      </c>
      <c r="L1786" s="43">
        <f t="shared" si="837"/>
        <v>0</v>
      </c>
      <c r="M1786" s="43">
        <f t="shared" si="837"/>
        <v>0</v>
      </c>
      <c r="N1786" s="43">
        <f t="shared" si="837"/>
        <v>3892001.8600000003</v>
      </c>
      <c r="O1786" s="43">
        <f t="shared" si="837"/>
        <v>3799653.95</v>
      </c>
      <c r="P1786" s="43">
        <f t="shared" si="837"/>
        <v>0</v>
      </c>
      <c r="Q1786" s="43">
        <f t="shared" si="837"/>
        <v>0</v>
      </c>
      <c r="R1786" s="43">
        <f t="shared" si="837"/>
        <v>0</v>
      </c>
      <c r="S1786" s="43">
        <f t="shared" si="837"/>
        <v>0</v>
      </c>
      <c r="T1786" s="43">
        <f t="shared" si="837"/>
        <v>0</v>
      </c>
      <c r="U1786" s="43">
        <f t="shared" si="837"/>
        <v>0</v>
      </c>
      <c r="V1786" s="43">
        <f t="shared" si="837"/>
        <v>0</v>
      </c>
      <c r="W1786" s="43">
        <f t="shared" si="837"/>
        <v>0</v>
      </c>
      <c r="X1786" s="43">
        <f t="shared" si="837"/>
        <v>0</v>
      </c>
      <c r="Y1786" s="43">
        <f t="shared" si="837"/>
        <v>0</v>
      </c>
      <c r="Z1786" s="43">
        <f t="shared" si="837"/>
        <v>7691655.8100000005</v>
      </c>
      <c r="AA1786" s="43">
        <f t="shared" si="837"/>
        <v>59081344.189999998</v>
      </c>
      <c r="AB1786" s="44">
        <f>Z1786/D1786</f>
        <v>0.1151911073338026</v>
      </c>
      <c r="AC1786" s="46"/>
      <c r="AE1786" s="37"/>
      <c r="AF1786" s="37"/>
    </row>
    <row r="1787" spans="1:32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  <c r="AF1787" s="37"/>
    </row>
    <row r="1788" spans="1:32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  <c r="AF1788" s="37"/>
    </row>
    <row r="1789" spans="1:32" s="36" customFormat="1" ht="15" customHeight="1" x14ac:dyDescent="0.25">
      <c r="A1789" s="51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  <c r="AF1789" s="37"/>
    </row>
    <row r="1790" spans="1:32" s="36" customFormat="1" ht="18" customHeight="1" x14ac:dyDescent="0.2">
      <c r="A1790" s="40" t="s">
        <v>34</v>
      </c>
      <c r="B1790" s="34">
        <f>[1]consoCURRENT!E40146</f>
        <v>53612000</v>
      </c>
      <c r="C1790" s="34">
        <f>[1]consoCURRENT!F40146</f>
        <v>0</v>
      </c>
      <c r="D1790" s="34">
        <f>[1]consoCURRENT!G40146</f>
        <v>53612000</v>
      </c>
      <c r="E1790" s="34">
        <f>[1]consoCURRENT!H40146</f>
        <v>21655915.120000001</v>
      </c>
      <c r="F1790" s="34">
        <f>[1]consoCURRENT!I40146</f>
        <v>0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21370381.559999999</v>
      </c>
      <c r="O1790" s="34">
        <f>[1]consoCURRENT!R40146</f>
        <v>285533.56</v>
      </c>
      <c r="P1790" s="34">
        <f>[1]consoCURRENT!S40146</f>
        <v>0</v>
      </c>
      <c r="Q1790" s="34">
        <f>[1]consoCURRENT!T40146</f>
        <v>0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21655915.119999997</v>
      </c>
      <c r="AA1790" s="34">
        <f>D1790-Z1790</f>
        <v>31956084.880000003</v>
      </c>
      <c r="AB1790" s="41">
        <f t="shared" ref="AB1790" si="838">Z1790/D1790</f>
        <v>0.40393783332089828</v>
      </c>
      <c r="AC1790" s="35"/>
      <c r="AE1790" s="37"/>
      <c r="AF1790" s="37"/>
    </row>
    <row r="1791" spans="1:32" s="36" customFormat="1" ht="18" customHeight="1" x14ac:dyDescent="0.2">
      <c r="A1791" s="40" t="s">
        <v>35</v>
      </c>
      <c r="B1791" s="34">
        <f>[1]consoCURRENT!E40259</f>
        <v>7132000</v>
      </c>
      <c r="C1791" s="34">
        <f>[1]consoCURRENT!F40259</f>
        <v>0</v>
      </c>
      <c r="D1791" s="34">
        <f>[1]consoCURRENT!G40259</f>
        <v>7132000</v>
      </c>
      <c r="E1791" s="34">
        <f>[1]consoCURRENT!H40259</f>
        <v>381120.43</v>
      </c>
      <c r="F1791" s="34">
        <f>[1]consoCURRENT!I40259</f>
        <v>0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198293.1</v>
      </c>
      <c r="O1791" s="34">
        <f>[1]consoCURRENT!R40259</f>
        <v>182827.33000000002</v>
      </c>
      <c r="P1791" s="34">
        <f>[1]consoCURRENT!S40259</f>
        <v>0</v>
      </c>
      <c r="Q1791" s="34">
        <f>[1]consoCURRENT!T40259</f>
        <v>0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 t="shared" ref="Z1791:Z1793" si="839">SUM(M1791:Y1791)</f>
        <v>381120.43000000005</v>
      </c>
      <c r="AA1791" s="34">
        <f>D1791-Z1791</f>
        <v>6750879.5700000003</v>
      </c>
      <c r="AB1791" s="41">
        <f>Z1791/D1791</f>
        <v>5.3438086090858108E-2</v>
      </c>
      <c r="AC1791" s="35"/>
      <c r="AE1791" s="37"/>
      <c r="AF1791" s="37"/>
    </row>
    <row r="1792" spans="1:32" s="36" customFormat="1" ht="18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 t="shared" si="839"/>
        <v>0</v>
      </c>
      <c r="AA1792" s="34">
        <f>D1792-Z1792</f>
        <v>0</v>
      </c>
      <c r="AB1792" s="41"/>
      <c r="AC1792" s="35"/>
      <c r="AE1792" s="37"/>
      <c r="AF1792" s="37"/>
    </row>
    <row r="1793" spans="1:32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 t="shared" si="839"/>
        <v>0</v>
      </c>
      <c r="AA1793" s="34">
        <f>D1793-Z1793</f>
        <v>0</v>
      </c>
      <c r="AB1793" s="41"/>
      <c r="AC1793" s="35"/>
      <c r="AE1793" s="37"/>
      <c r="AF1793" s="37"/>
    </row>
    <row r="1794" spans="1:32" s="36" customFormat="1" ht="18" customHeight="1" x14ac:dyDescent="0.25">
      <c r="A1794" s="42" t="s">
        <v>38</v>
      </c>
      <c r="B1794" s="43">
        <f t="shared" ref="B1794:AA1794" si="840">SUM(B1790:B1793)</f>
        <v>60744000</v>
      </c>
      <c r="C1794" s="43">
        <f t="shared" si="840"/>
        <v>0</v>
      </c>
      <c r="D1794" s="43">
        <f t="shared" si="840"/>
        <v>60744000</v>
      </c>
      <c r="E1794" s="43">
        <f t="shared" si="840"/>
        <v>22037035.550000001</v>
      </c>
      <c r="F1794" s="43">
        <f t="shared" si="840"/>
        <v>0</v>
      </c>
      <c r="G1794" s="43">
        <f t="shared" si="840"/>
        <v>0</v>
      </c>
      <c r="H1794" s="43">
        <f t="shared" si="840"/>
        <v>0</v>
      </c>
      <c r="I1794" s="43">
        <f t="shared" si="840"/>
        <v>0</v>
      </c>
      <c r="J1794" s="43">
        <f t="shared" si="840"/>
        <v>0</v>
      </c>
      <c r="K1794" s="43">
        <f t="shared" si="840"/>
        <v>0</v>
      </c>
      <c r="L1794" s="43">
        <f t="shared" si="840"/>
        <v>0</v>
      </c>
      <c r="M1794" s="43">
        <f t="shared" si="840"/>
        <v>0</v>
      </c>
      <c r="N1794" s="43">
        <f t="shared" si="840"/>
        <v>21568674.66</v>
      </c>
      <c r="O1794" s="43">
        <f t="shared" si="840"/>
        <v>468360.89</v>
      </c>
      <c r="P1794" s="43">
        <f t="shared" si="840"/>
        <v>0</v>
      </c>
      <c r="Q1794" s="43">
        <f t="shared" si="840"/>
        <v>0</v>
      </c>
      <c r="R1794" s="43">
        <f t="shared" si="840"/>
        <v>0</v>
      </c>
      <c r="S1794" s="43">
        <f t="shared" si="840"/>
        <v>0</v>
      </c>
      <c r="T1794" s="43">
        <f t="shared" si="840"/>
        <v>0</v>
      </c>
      <c r="U1794" s="43">
        <f t="shared" si="840"/>
        <v>0</v>
      </c>
      <c r="V1794" s="43">
        <f t="shared" si="840"/>
        <v>0</v>
      </c>
      <c r="W1794" s="43">
        <f t="shared" si="840"/>
        <v>0</v>
      </c>
      <c r="X1794" s="43">
        <f t="shared" si="840"/>
        <v>0</v>
      </c>
      <c r="Y1794" s="43">
        <f t="shared" si="840"/>
        <v>0</v>
      </c>
      <c r="Z1794" s="43">
        <f t="shared" si="840"/>
        <v>22037035.549999997</v>
      </c>
      <c r="AA1794" s="43">
        <f t="shared" si="840"/>
        <v>38706964.450000003</v>
      </c>
      <c r="AB1794" s="44">
        <f>Z1794/D1794</f>
        <v>0.36278538703411034</v>
      </c>
      <c r="AC1794" s="35"/>
      <c r="AE1794" s="37"/>
      <c r="AF1794" s="37"/>
    </row>
    <row r="1795" spans="1:32" s="36" customFormat="1" ht="18" customHeight="1" x14ac:dyDescent="0.25">
      <c r="A1795" s="45" t="s">
        <v>39</v>
      </c>
      <c r="B1795" s="34">
        <f>[1]consoCURRENT!E40298</f>
        <v>4682000</v>
      </c>
      <c r="C1795" s="34">
        <f>[1]consoCURRENT!F40298</f>
        <v>0</v>
      </c>
      <c r="D1795" s="34">
        <f>[1]consoCURRENT!G40298</f>
        <v>4682000</v>
      </c>
      <c r="E1795" s="34">
        <f>[1]consoCURRENT!H40298</f>
        <v>781890.39</v>
      </c>
      <c r="F1795" s="34">
        <f>[1]consoCURRENT!I40298</f>
        <v>0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373663.8</v>
      </c>
      <c r="O1795" s="34">
        <f>[1]consoCURRENT!R40298</f>
        <v>408226.59</v>
      </c>
      <c r="P1795" s="34">
        <f>[1]consoCURRENT!S40298</f>
        <v>0</v>
      </c>
      <c r="Q1795" s="34">
        <f>[1]consoCURRENT!T40298</f>
        <v>0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 t="shared" ref="Z1795" si="841">SUM(M1795:Y1795)</f>
        <v>781890.39</v>
      </c>
      <c r="AA1795" s="34">
        <f>D1795-Z1795</f>
        <v>3900109.61</v>
      </c>
      <c r="AB1795" s="41">
        <f t="shared" ref="AB1795" si="842">Z1795/D1795</f>
        <v>0.16699922896198205</v>
      </c>
      <c r="AC1795" s="35"/>
      <c r="AE1795" s="37"/>
      <c r="AF1795" s="37"/>
    </row>
    <row r="1796" spans="1:32" s="36" customFormat="1" ht="18" customHeight="1" x14ac:dyDescent="0.25">
      <c r="A1796" s="42" t="s">
        <v>40</v>
      </c>
      <c r="B1796" s="43">
        <f t="shared" ref="B1796:AA1796" si="843">B1795+B1794</f>
        <v>65426000</v>
      </c>
      <c r="C1796" s="43">
        <f t="shared" si="843"/>
        <v>0</v>
      </c>
      <c r="D1796" s="43">
        <f t="shared" si="843"/>
        <v>65426000</v>
      </c>
      <c r="E1796" s="43">
        <f t="shared" si="843"/>
        <v>22818925.940000001</v>
      </c>
      <c r="F1796" s="43">
        <f t="shared" si="843"/>
        <v>0</v>
      </c>
      <c r="G1796" s="43">
        <f t="shared" si="843"/>
        <v>0</v>
      </c>
      <c r="H1796" s="43">
        <f t="shared" si="843"/>
        <v>0</v>
      </c>
      <c r="I1796" s="43">
        <f t="shared" si="843"/>
        <v>0</v>
      </c>
      <c r="J1796" s="43">
        <f t="shared" si="843"/>
        <v>0</v>
      </c>
      <c r="K1796" s="43">
        <f t="shared" si="843"/>
        <v>0</v>
      </c>
      <c r="L1796" s="43">
        <f t="shared" si="843"/>
        <v>0</v>
      </c>
      <c r="M1796" s="43">
        <f t="shared" si="843"/>
        <v>0</v>
      </c>
      <c r="N1796" s="43">
        <f t="shared" si="843"/>
        <v>21942338.460000001</v>
      </c>
      <c r="O1796" s="43">
        <f t="shared" si="843"/>
        <v>876587.48</v>
      </c>
      <c r="P1796" s="43">
        <f t="shared" si="843"/>
        <v>0</v>
      </c>
      <c r="Q1796" s="43">
        <f t="shared" si="843"/>
        <v>0</v>
      </c>
      <c r="R1796" s="43">
        <f t="shared" si="843"/>
        <v>0</v>
      </c>
      <c r="S1796" s="43">
        <f t="shared" si="843"/>
        <v>0</v>
      </c>
      <c r="T1796" s="43">
        <f t="shared" si="843"/>
        <v>0</v>
      </c>
      <c r="U1796" s="43">
        <f t="shared" si="843"/>
        <v>0</v>
      </c>
      <c r="V1796" s="43">
        <f t="shared" si="843"/>
        <v>0</v>
      </c>
      <c r="W1796" s="43">
        <f t="shared" si="843"/>
        <v>0</v>
      </c>
      <c r="X1796" s="43">
        <f t="shared" si="843"/>
        <v>0</v>
      </c>
      <c r="Y1796" s="43">
        <f t="shared" si="843"/>
        <v>0</v>
      </c>
      <c r="Z1796" s="43">
        <f t="shared" si="843"/>
        <v>22818925.939999998</v>
      </c>
      <c r="AA1796" s="43">
        <f t="shared" si="843"/>
        <v>42607074.060000002</v>
      </c>
      <c r="AB1796" s="44">
        <f>Z1796/D1796</f>
        <v>0.3487745841102925</v>
      </c>
      <c r="AC1796" s="46"/>
      <c r="AE1796" s="37"/>
      <c r="AF1796" s="37"/>
    </row>
    <row r="1797" spans="1:32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  <c r="AF1797" s="37"/>
    </row>
    <row r="1798" spans="1:32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  <c r="AF1798" s="37"/>
    </row>
    <row r="1799" spans="1:32" s="36" customFormat="1" ht="15" customHeight="1" x14ac:dyDescent="0.25">
      <c r="A1799" s="51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  <c r="AF1799" s="37"/>
    </row>
    <row r="1800" spans="1:32" s="36" customFormat="1" ht="18" customHeight="1" x14ac:dyDescent="0.2">
      <c r="A1800" s="40" t="s">
        <v>34</v>
      </c>
      <c r="B1800" s="34">
        <f>[1]consoCURRENT!E40359</f>
        <v>55297000</v>
      </c>
      <c r="C1800" s="34">
        <f>[1]consoCURRENT!F40359</f>
        <v>0</v>
      </c>
      <c r="D1800" s="34">
        <f>[1]consoCURRENT!G40359</f>
        <v>55297000</v>
      </c>
      <c r="E1800" s="34">
        <f>[1]consoCURRENT!H40359</f>
        <v>8051858.3499999996</v>
      </c>
      <c r="F1800" s="34">
        <f>[1]consoCURRENT!I40359</f>
        <v>0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4095856.87</v>
      </c>
      <c r="O1800" s="34">
        <f>[1]consoCURRENT!R40359</f>
        <v>3956001.48</v>
      </c>
      <c r="P1800" s="34">
        <f>[1]consoCURRENT!S40359</f>
        <v>0</v>
      </c>
      <c r="Q1800" s="34">
        <f>[1]consoCURRENT!T40359</f>
        <v>0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8051858.3499999996</v>
      </c>
      <c r="AA1800" s="34">
        <f>D1800-Z1800</f>
        <v>47245141.649999999</v>
      </c>
      <c r="AB1800" s="41">
        <f t="shared" ref="AB1800" si="844">Z1800/D1800</f>
        <v>0.14561112447329871</v>
      </c>
      <c r="AC1800" s="35"/>
      <c r="AE1800" s="37"/>
      <c r="AF1800" s="37"/>
    </row>
    <row r="1801" spans="1:32" s="36" customFormat="1" ht="18" customHeight="1" x14ac:dyDescent="0.2">
      <c r="A1801" s="53" t="s">
        <v>35</v>
      </c>
      <c r="B1801" s="54">
        <f>[1]consoCURRENT!E40472</f>
        <v>7513000</v>
      </c>
      <c r="C1801" s="54">
        <f>[1]consoCURRENT!F40472</f>
        <v>0</v>
      </c>
      <c r="D1801" s="54">
        <f>[1]consoCURRENT!G40472</f>
        <v>7513000</v>
      </c>
      <c r="E1801" s="54">
        <f>[1]consoCURRENT!H40472</f>
        <v>319962.44999999995</v>
      </c>
      <c r="F1801" s="54">
        <f>[1]consoCURRENT!I40472</f>
        <v>0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240303.62</v>
      </c>
      <c r="O1801" s="54">
        <f>[1]consoCURRENT!R40472</f>
        <v>79658.83</v>
      </c>
      <c r="P1801" s="54">
        <f>[1]consoCURRENT!S40472</f>
        <v>0</v>
      </c>
      <c r="Q1801" s="54">
        <f>[1]consoCURRENT!T40472</f>
        <v>0</v>
      </c>
      <c r="R1801" s="54">
        <f>[1]consoCURRENT!U40472</f>
        <v>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54">
        <f t="shared" ref="Z1801:Z1803" si="845">SUM(M1801:Y1801)</f>
        <v>319962.45</v>
      </c>
      <c r="AA1801" s="54">
        <f>D1801-Z1801</f>
        <v>7193037.5499999998</v>
      </c>
      <c r="AB1801" s="55">
        <f>Z1801/D1801</f>
        <v>4.2587841075469188E-2</v>
      </c>
      <c r="AC1801" s="46"/>
      <c r="AE1801" s="37"/>
      <c r="AF1801" s="37"/>
    </row>
    <row r="1802" spans="1:32" s="36" customFormat="1" ht="18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 t="shared" si="845"/>
        <v>0</v>
      </c>
      <c r="AA1802" s="34">
        <f>D1802-Z1802</f>
        <v>0</v>
      </c>
      <c r="AB1802" s="41"/>
      <c r="AC1802" s="35"/>
      <c r="AE1802" s="37"/>
      <c r="AF1802" s="37"/>
    </row>
    <row r="1803" spans="1:32" s="36" customFormat="1" ht="18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34">
        <f t="shared" si="845"/>
        <v>0</v>
      </c>
      <c r="AA1803" s="34">
        <f>D1803-Z1803</f>
        <v>0</v>
      </c>
      <c r="AB1803" s="41"/>
      <c r="AC1803" s="35"/>
      <c r="AE1803" s="37"/>
      <c r="AF1803" s="37"/>
    </row>
    <row r="1804" spans="1:32" s="36" customFormat="1" ht="18" customHeight="1" x14ac:dyDescent="0.25">
      <c r="A1804" s="42" t="s">
        <v>38</v>
      </c>
      <c r="B1804" s="43">
        <f t="shared" ref="B1804:AA1804" si="846">SUM(B1800:B1803)</f>
        <v>62810000</v>
      </c>
      <c r="C1804" s="43">
        <f t="shared" si="846"/>
        <v>0</v>
      </c>
      <c r="D1804" s="43">
        <f t="shared" si="846"/>
        <v>62810000</v>
      </c>
      <c r="E1804" s="43">
        <f t="shared" si="846"/>
        <v>8371820.7999999998</v>
      </c>
      <c r="F1804" s="43">
        <f t="shared" si="846"/>
        <v>0</v>
      </c>
      <c r="G1804" s="43">
        <f t="shared" si="846"/>
        <v>0</v>
      </c>
      <c r="H1804" s="43">
        <f t="shared" si="846"/>
        <v>0</v>
      </c>
      <c r="I1804" s="43">
        <f t="shared" si="846"/>
        <v>0</v>
      </c>
      <c r="J1804" s="43">
        <f t="shared" si="846"/>
        <v>0</v>
      </c>
      <c r="K1804" s="43">
        <f t="shared" si="846"/>
        <v>0</v>
      </c>
      <c r="L1804" s="43">
        <f t="shared" si="846"/>
        <v>0</v>
      </c>
      <c r="M1804" s="43">
        <f t="shared" si="846"/>
        <v>0</v>
      </c>
      <c r="N1804" s="43">
        <f t="shared" si="846"/>
        <v>4336160.49</v>
      </c>
      <c r="O1804" s="43">
        <f t="shared" si="846"/>
        <v>4035660.31</v>
      </c>
      <c r="P1804" s="43">
        <f t="shared" si="846"/>
        <v>0</v>
      </c>
      <c r="Q1804" s="43">
        <f t="shared" si="846"/>
        <v>0</v>
      </c>
      <c r="R1804" s="43">
        <f t="shared" si="846"/>
        <v>0</v>
      </c>
      <c r="S1804" s="43">
        <f t="shared" si="846"/>
        <v>0</v>
      </c>
      <c r="T1804" s="43">
        <f t="shared" si="846"/>
        <v>0</v>
      </c>
      <c r="U1804" s="43">
        <f t="shared" si="846"/>
        <v>0</v>
      </c>
      <c r="V1804" s="43">
        <f t="shared" si="846"/>
        <v>0</v>
      </c>
      <c r="W1804" s="43">
        <f t="shared" si="846"/>
        <v>0</v>
      </c>
      <c r="X1804" s="43">
        <f t="shared" si="846"/>
        <v>0</v>
      </c>
      <c r="Y1804" s="43">
        <f t="shared" si="846"/>
        <v>0</v>
      </c>
      <c r="Z1804" s="43">
        <f t="shared" si="846"/>
        <v>8371820.7999999998</v>
      </c>
      <c r="AA1804" s="43">
        <f t="shared" si="846"/>
        <v>54438179.199999996</v>
      </c>
      <c r="AB1804" s="44">
        <f>Z1804/D1804</f>
        <v>0.13328802419996816</v>
      </c>
      <c r="AC1804" s="35"/>
      <c r="AE1804" s="37"/>
      <c r="AF1804" s="37"/>
    </row>
    <row r="1805" spans="1:32" s="36" customFormat="1" ht="18" customHeight="1" x14ac:dyDescent="0.25">
      <c r="A1805" s="45" t="s">
        <v>39</v>
      </c>
      <c r="B1805" s="34">
        <f>[1]consoCURRENT!E40511</f>
        <v>4785000</v>
      </c>
      <c r="C1805" s="34">
        <f>[1]consoCURRENT!F40511</f>
        <v>0</v>
      </c>
      <c r="D1805" s="34">
        <f>[1]consoCURRENT!G40511</f>
        <v>4785000</v>
      </c>
      <c r="E1805" s="34">
        <f>[1]consoCURRENT!H40511</f>
        <v>844242.26</v>
      </c>
      <c r="F1805" s="34">
        <f>[1]consoCURRENT!I40511</f>
        <v>0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0</v>
      </c>
      <c r="O1805" s="34">
        <f>[1]consoCURRENT!R40511</f>
        <v>844242.26</v>
      </c>
      <c r="P1805" s="34">
        <f>[1]consoCURRENT!S40511</f>
        <v>0</v>
      </c>
      <c r="Q1805" s="34">
        <f>[1]consoCURRENT!T40511</f>
        <v>0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 t="shared" ref="Z1805" si="847">SUM(M1805:Y1805)</f>
        <v>844242.26</v>
      </c>
      <c r="AA1805" s="34">
        <f>D1805-Z1805</f>
        <v>3940757.74</v>
      </c>
      <c r="AB1805" s="41">
        <f t="shared" ref="AB1805" si="848">Z1805/D1805</f>
        <v>0.17643516405433646</v>
      </c>
      <c r="AC1805" s="35"/>
      <c r="AE1805" s="37"/>
      <c r="AF1805" s="37"/>
    </row>
    <row r="1806" spans="1:32" s="36" customFormat="1" ht="18" customHeight="1" x14ac:dyDescent="0.25">
      <c r="A1806" s="42" t="s">
        <v>40</v>
      </c>
      <c r="B1806" s="43">
        <f t="shared" ref="B1806:AA1806" si="849">B1805+B1804</f>
        <v>67595000</v>
      </c>
      <c r="C1806" s="43">
        <f t="shared" si="849"/>
        <v>0</v>
      </c>
      <c r="D1806" s="43">
        <f t="shared" si="849"/>
        <v>67595000</v>
      </c>
      <c r="E1806" s="43">
        <f t="shared" si="849"/>
        <v>9216063.0600000005</v>
      </c>
      <c r="F1806" s="43">
        <f t="shared" si="849"/>
        <v>0</v>
      </c>
      <c r="G1806" s="43">
        <f t="shared" si="849"/>
        <v>0</v>
      </c>
      <c r="H1806" s="43">
        <f t="shared" si="849"/>
        <v>0</v>
      </c>
      <c r="I1806" s="43">
        <f t="shared" si="849"/>
        <v>0</v>
      </c>
      <c r="J1806" s="43">
        <f t="shared" si="849"/>
        <v>0</v>
      </c>
      <c r="K1806" s="43">
        <f t="shared" si="849"/>
        <v>0</v>
      </c>
      <c r="L1806" s="43">
        <f t="shared" si="849"/>
        <v>0</v>
      </c>
      <c r="M1806" s="43">
        <f t="shared" si="849"/>
        <v>0</v>
      </c>
      <c r="N1806" s="43">
        <f t="shared" si="849"/>
        <v>4336160.49</v>
      </c>
      <c r="O1806" s="43">
        <f t="shared" si="849"/>
        <v>4879902.57</v>
      </c>
      <c r="P1806" s="43">
        <f t="shared" si="849"/>
        <v>0</v>
      </c>
      <c r="Q1806" s="43">
        <f t="shared" si="849"/>
        <v>0</v>
      </c>
      <c r="R1806" s="43">
        <f t="shared" si="849"/>
        <v>0</v>
      </c>
      <c r="S1806" s="43">
        <f t="shared" si="849"/>
        <v>0</v>
      </c>
      <c r="T1806" s="43">
        <f t="shared" si="849"/>
        <v>0</v>
      </c>
      <c r="U1806" s="43">
        <f t="shared" si="849"/>
        <v>0</v>
      </c>
      <c r="V1806" s="43">
        <f t="shared" si="849"/>
        <v>0</v>
      </c>
      <c r="W1806" s="43">
        <f t="shared" si="849"/>
        <v>0</v>
      </c>
      <c r="X1806" s="43">
        <f t="shared" si="849"/>
        <v>0</v>
      </c>
      <c r="Y1806" s="43">
        <f t="shared" si="849"/>
        <v>0</v>
      </c>
      <c r="Z1806" s="43">
        <f t="shared" si="849"/>
        <v>9216063.0600000005</v>
      </c>
      <c r="AA1806" s="43">
        <f t="shared" si="849"/>
        <v>58378936.939999998</v>
      </c>
      <c r="AB1806" s="44">
        <f>Z1806/D1806</f>
        <v>0.13634237828241735</v>
      </c>
      <c r="AC1806" s="46"/>
      <c r="AE1806" s="37"/>
      <c r="AF1806" s="37"/>
    </row>
    <row r="1807" spans="1:32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  <c r="AF1807" s="37"/>
    </row>
    <row r="1808" spans="1:32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  <c r="AF1808" s="37"/>
    </row>
    <row r="1809" spans="1:32" s="36" customFormat="1" ht="15" customHeight="1" x14ac:dyDescent="0.25">
      <c r="A1809" s="51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  <c r="AF1809" s="37"/>
    </row>
    <row r="1810" spans="1:32" s="36" customFormat="1" ht="18" customHeight="1" x14ac:dyDescent="0.2">
      <c r="A1810" s="40" t="s">
        <v>34</v>
      </c>
      <c r="B1810" s="34">
        <f>[1]consoCURRENT!E40572</f>
        <v>57579000</v>
      </c>
      <c r="C1810" s="34">
        <f>[1]consoCURRENT!F40572</f>
        <v>0</v>
      </c>
      <c r="D1810" s="34">
        <f>[1]consoCURRENT!G40572</f>
        <v>57579000</v>
      </c>
      <c r="E1810" s="34">
        <f>[1]consoCURRENT!H40572</f>
        <v>7694343.3999999994</v>
      </c>
      <c r="F1810" s="34">
        <f>[1]consoCURRENT!I40572</f>
        <v>0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3836220.8000000003</v>
      </c>
      <c r="O1810" s="34">
        <f>[1]consoCURRENT!R40572</f>
        <v>3858122.6</v>
      </c>
      <c r="P1810" s="34">
        <f>[1]consoCURRENT!S40572</f>
        <v>0</v>
      </c>
      <c r="Q1810" s="34">
        <f>[1]consoCURRENT!T40572</f>
        <v>0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7694343.4000000004</v>
      </c>
      <c r="AA1810" s="34">
        <f>D1810-Z1810</f>
        <v>49884656.600000001</v>
      </c>
      <c r="AB1810" s="41">
        <f t="shared" ref="AB1810" si="850">Z1810/D1810</f>
        <v>0.13363107035551156</v>
      </c>
      <c r="AC1810" s="35"/>
      <c r="AE1810" s="37"/>
      <c r="AF1810" s="37"/>
    </row>
    <row r="1811" spans="1:32" s="36" customFormat="1" ht="18" customHeight="1" x14ac:dyDescent="0.2">
      <c r="A1811" s="40" t="s">
        <v>35</v>
      </c>
      <c r="B1811" s="34">
        <f>[1]consoCURRENT!E40685</f>
        <v>6723000</v>
      </c>
      <c r="C1811" s="34">
        <f>[1]consoCURRENT!F40685</f>
        <v>0</v>
      </c>
      <c r="D1811" s="34">
        <f>[1]consoCURRENT!G40685</f>
        <v>6723000</v>
      </c>
      <c r="E1811" s="34">
        <f>[1]consoCURRENT!H40685</f>
        <v>4311810.84</v>
      </c>
      <c r="F1811" s="34">
        <f>[1]consoCURRENT!I40685</f>
        <v>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822804.91</v>
      </c>
      <c r="O1811" s="34">
        <f>[1]consoCURRENT!R40685</f>
        <v>3489005.9299999997</v>
      </c>
      <c r="P1811" s="34">
        <f>[1]consoCURRENT!S40685</f>
        <v>0</v>
      </c>
      <c r="Q1811" s="34">
        <f>[1]consoCURRENT!T40685</f>
        <v>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 t="shared" ref="Z1811:Z1813" si="851">SUM(M1811:Y1811)</f>
        <v>4311810.84</v>
      </c>
      <c r="AA1811" s="34">
        <f>D1811-Z1811</f>
        <v>2411189.16</v>
      </c>
      <c r="AB1811" s="41">
        <f>Z1811/D1811</f>
        <v>0.64135219991075409</v>
      </c>
      <c r="AC1811" s="35"/>
      <c r="AE1811" s="37"/>
      <c r="AF1811" s="37"/>
    </row>
    <row r="1812" spans="1:32" s="36" customFormat="1" ht="18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 t="shared" si="851"/>
        <v>0</v>
      </c>
      <c r="AA1812" s="34">
        <f>D1812-Z1812</f>
        <v>0</v>
      </c>
      <c r="AB1812" s="41"/>
      <c r="AC1812" s="35"/>
      <c r="AE1812" s="37"/>
      <c r="AF1812" s="37"/>
    </row>
    <row r="1813" spans="1:32" s="36" customFormat="1" ht="18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 t="shared" si="851"/>
        <v>0</v>
      </c>
      <c r="AA1813" s="34">
        <f>D1813-Z1813</f>
        <v>0</v>
      </c>
      <c r="AB1813" s="41"/>
      <c r="AC1813" s="35"/>
      <c r="AE1813" s="37"/>
      <c r="AF1813" s="37"/>
    </row>
    <row r="1814" spans="1:32" s="36" customFormat="1" ht="18" customHeight="1" x14ac:dyDescent="0.25">
      <c r="A1814" s="42" t="s">
        <v>38</v>
      </c>
      <c r="B1814" s="43">
        <f t="shared" ref="B1814:AA1814" si="852">SUM(B1810:B1813)</f>
        <v>64302000</v>
      </c>
      <c r="C1814" s="43">
        <f t="shared" si="852"/>
        <v>0</v>
      </c>
      <c r="D1814" s="43">
        <f t="shared" si="852"/>
        <v>64302000</v>
      </c>
      <c r="E1814" s="43">
        <f t="shared" si="852"/>
        <v>12006154.239999998</v>
      </c>
      <c r="F1814" s="43">
        <f t="shared" si="852"/>
        <v>0</v>
      </c>
      <c r="G1814" s="43">
        <f t="shared" si="852"/>
        <v>0</v>
      </c>
      <c r="H1814" s="43">
        <f t="shared" si="852"/>
        <v>0</v>
      </c>
      <c r="I1814" s="43">
        <f t="shared" si="852"/>
        <v>0</v>
      </c>
      <c r="J1814" s="43">
        <f t="shared" si="852"/>
        <v>0</v>
      </c>
      <c r="K1814" s="43">
        <f t="shared" si="852"/>
        <v>0</v>
      </c>
      <c r="L1814" s="43">
        <f t="shared" si="852"/>
        <v>0</v>
      </c>
      <c r="M1814" s="43">
        <f t="shared" si="852"/>
        <v>0</v>
      </c>
      <c r="N1814" s="43">
        <f t="shared" si="852"/>
        <v>4659025.71</v>
      </c>
      <c r="O1814" s="43">
        <f t="shared" si="852"/>
        <v>7347128.5299999993</v>
      </c>
      <c r="P1814" s="43">
        <f t="shared" si="852"/>
        <v>0</v>
      </c>
      <c r="Q1814" s="43">
        <f t="shared" si="852"/>
        <v>0</v>
      </c>
      <c r="R1814" s="43">
        <f t="shared" si="852"/>
        <v>0</v>
      </c>
      <c r="S1814" s="43">
        <f t="shared" si="852"/>
        <v>0</v>
      </c>
      <c r="T1814" s="43">
        <f t="shared" si="852"/>
        <v>0</v>
      </c>
      <c r="U1814" s="43">
        <f t="shared" si="852"/>
        <v>0</v>
      </c>
      <c r="V1814" s="43">
        <f t="shared" si="852"/>
        <v>0</v>
      </c>
      <c r="W1814" s="43">
        <f t="shared" si="852"/>
        <v>0</v>
      </c>
      <c r="X1814" s="43">
        <f t="shared" si="852"/>
        <v>0</v>
      </c>
      <c r="Y1814" s="43">
        <f t="shared" si="852"/>
        <v>0</v>
      </c>
      <c r="Z1814" s="43">
        <f t="shared" si="852"/>
        <v>12006154.24</v>
      </c>
      <c r="AA1814" s="43">
        <f t="shared" si="852"/>
        <v>52295845.760000005</v>
      </c>
      <c r="AB1814" s="44">
        <f>Z1814/D1814</f>
        <v>0.18671509813069578</v>
      </c>
      <c r="AC1814" s="35"/>
      <c r="AE1814" s="37"/>
      <c r="AF1814" s="37"/>
    </row>
    <row r="1815" spans="1:32" s="36" customFormat="1" ht="18" customHeight="1" x14ac:dyDescent="0.25">
      <c r="A1815" s="45" t="s">
        <v>39</v>
      </c>
      <c r="B1815" s="34">
        <f>[1]consoCURRENT!E40724</f>
        <v>4845000</v>
      </c>
      <c r="C1815" s="34">
        <f>[1]consoCURRENT!F40724</f>
        <v>0</v>
      </c>
      <c r="D1815" s="34">
        <f>[1]consoCURRENT!G40724</f>
        <v>4845000</v>
      </c>
      <c r="E1815" s="34">
        <f>[1]consoCURRENT!H40724</f>
        <v>374277.48</v>
      </c>
      <c r="F1815" s="34">
        <f>[1]consoCURRENT!I40724</f>
        <v>0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374277.48</v>
      </c>
      <c r="O1815" s="34">
        <f>[1]consoCURRENT!R40724</f>
        <v>0</v>
      </c>
      <c r="P1815" s="34">
        <f>[1]consoCURRENT!S40724</f>
        <v>0</v>
      </c>
      <c r="Q1815" s="34">
        <f>[1]consoCURRENT!T40724</f>
        <v>0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 t="shared" ref="Z1815" si="853">SUM(M1815:Y1815)</f>
        <v>374277.48</v>
      </c>
      <c r="AA1815" s="34">
        <f>D1815-Z1815</f>
        <v>4470722.5199999996</v>
      </c>
      <c r="AB1815" s="41">
        <f t="shared" ref="AB1815" si="854">Z1815/D1815</f>
        <v>7.7250253869969032E-2</v>
      </c>
      <c r="AC1815" s="35"/>
      <c r="AE1815" s="37"/>
      <c r="AF1815" s="37"/>
    </row>
    <row r="1816" spans="1:32" s="36" customFormat="1" ht="18" customHeight="1" x14ac:dyDescent="0.25">
      <c r="A1816" s="42" t="s">
        <v>40</v>
      </c>
      <c r="B1816" s="43">
        <f t="shared" ref="B1816:AA1816" si="855">B1815+B1814</f>
        <v>69147000</v>
      </c>
      <c r="C1816" s="43">
        <f t="shared" si="855"/>
        <v>0</v>
      </c>
      <c r="D1816" s="43">
        <f t="shared" si="855"/>
        <v>69147000</v>
      </c>
      <c r="E1816" s="43">
        <f t="shared" si="855"/>
        <v>12380431.719999999</v>
      </c>
      <c r="F1816" s="43">
        <f t="shared" si="855"/>
        <v>0</v>
      </c>
      <c r="G1816" s="43">
        <f t="shared" si="855"/>
        <v>0</v>
      </c>
      <c r="H1816" s="43">
        <f t="shared" si="855"/>
        <v>0</v>
      </c>
      <c r="I1816" s="43">
        <f t="shared" si="855"/>
        <v>0</v>
      </c>
      <c r="J1816" s="43">
        <f t="shared" si="855"/>
        <v>0</v>
      </c>
      <c r="K1816" s="43">
        <f t="shared" si="855"/>
        <v>0</v>
      </c>
      <c r="L1816" s="43">
        <f t="shared" si="855"/>
        <v>0</v>
      </c>
      <c r="M1816" s="43">
        <f t="shared" si="855"/>
        <v>0</v>
      </c>
      <c r="N1816" s="43">
        <f t="shared" si="855"/>
        <v>5033303.1899999995</v>
      </c>
      <c r="O1816" s="43">
        <f t="shared" si="855"/>
        <v>7347128.5299999993</v>
      </c>
      <c r="P1816" s="43">
        <f t="shared" si="855"/>
        <v>0</v>
      </c>
      <c r="Q1816" s="43">
        <f t="shared" si="855"/>
        <v>0</v>
      </c>
      <c r="R1816" s="43">
        <f t="shared" si="855"/>
        <v>0</v>
      </c>
      <c r="S1816" s="43">
        <f t="shared" si="855"/>
        <v>0</v>
      </c>
      <c r="T1816" s="43">
        <f t="shared" si="855"/>
        <v>0</v>
      </c>
      <c r="U1816" s="43">
        <f t="shared" si="855"/>
        <v>0</v>
      </c>
      <c r="V1816" s="43">
        <f t="shared" si="855"/>
        <v>0</v>
      </c>
      <c r="W1816" s="43">
        <f t="shared" si="855"/>
        <v>0</v>
      </c>
      <c r="X1816" s="43">
        <f t="shared" si="855"/>
        <v>0</v>
      </c>
      <c r="Y1816" s="43">
        <f t="shared" si="855"/>
        <v>0</v>
      </c>
      <c r="Z1816" s="43">
        <f t="shared" si="855"/>
        <v>12380431.720000001</v>
      </c>
      <c r="AA1816" s="43">
        <f t="shared" si="855"/>
        <v>56766568.280000001</v>
      </c>
      <c r="AB1816" s="44">
        <f>Z1816/D1816</f>
        <v>0.17904510275210783</v>
      </c>
      <c r="AC1816" s="46"/>
      <c r="AE1816" s="37"/>
      <c r="AF1816" s="37"/>
    </row>
    <row r="1817" spans="1:32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  <c r="AF1817" s="37"/>
    </row>
    <row r="1818" spans="1:32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  <c r="AF1818" s="37"/>
    </row>
    <row r="1819" spans="1:32" s="36" customFormat="1" ht="15" customHeight="1" x14ac:dyDescent="0.25">
      <c r="A1819" s="51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  <c r="AF1819" s="37"/>
    </row>
    <row r="1820" spans="1:32" s="36" customFormat="1" ht="18" customHeight="1" x14ac:dyDescent="0.2">
      <c r="A1820" s="40" t="s">
        <v>34</v>
      </c>
      <c r="B1820" s="34">
        <f>[1]consoCURRENT!E40785</f>
        <v>45825000</v>
      </c>
      <c r="C1820" s="34">
        <f>[1]consoCURRENT!F40785</f>
        <v>0</v>
      </c>
      <c r="D1820" s="34">
        <f>[1]consoCURRENT!G40785</f>
        <v>45825000</v>
      </c>
      <c r="E1820" s="34">
        <f>[1]consoCURRENT!H40785</f>
        <v>6187760.8400000008</v>
      </c>
      <c r="F1820" s="34">
        <f>[1]consoCURRENT!I40785</f>
        <v>0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3107532.19</v>
      </c>
      <c r="O1820" s="34">
        <f>[1]consoCURRENT!R40785</f>
        <v>3080228.65</v>
      </c>
      <c r="P1820" s="34">
        <f>[1]consoCURRENT!S40785</f>
        <v>0</v>
      </c>
      <c r="Q1820" s="34">
        <f>[1]consoCURRENT!T40785</f>
        <v>0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6187760.8399999999</v>
      </c>
      <c r="AA1820" s="34">
        <f>D1820-Z1820</f>
        <v>39637239.159999996</v>
      </c>
      <c r="AB1820" s="41">
        <f t="shared" ref="AB1820" si="856">Z1820/D1820</f>
        <v>0.13503024200763775</v>
      </c>
      <c r="AC1820" s="35"/>
      <c r="AE1820" s="37"/>
      <c r="AF1820" s="37"/>
    </row>
    <row r="1821" spans="1:32" s="36" customFormat="1" ht="18" customHeight="1" x14ac:dyDescent="0.2">
      <c r="A1821" s="40" t="s">
        <v>35</v>
      </c>
      <c r="B1821" s="34">
        <f>[1]consoCURRENT!E40898</f>
        <v>7840000</v>
      </c>
      <c r="C1821" s="34">
        <f>[1]consoCURRENT!F40898</f>
        <v>0</v>
      </c>
      <c r="D1821" s="34">
        <f>[1]consoCURRENT!G40898</f>
        <v>7840000</v>
      </c>
      <c r="E1821" s="34">
        <f>[1]consoCURRENT!H40898</f>
        <v>3604966.4</v>
      </c>
      <c r="F1821" s="34">
        <f>[1]consoCURRENT!I40898</f>
        <v>0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11300</v>
      </c>
      <c r="O1821" s="34">
        <f>[1]consoCURRENT!R40898</f>
        <v>3593666.4</v>
      </c>
      <c r="P1821" s="34">
        <f>[1]consoCURRENT!S40898</f>
        <v>0</v>
      </c>
      <c r="Q1821" s="34">
        <f>[1]consoCURRENT!T40898</f>
        <v>0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 t="shared" ref="Z1821:Z1823" si="857">SUM(M1821:Y1821)</f>
        <v>3604966.4</v>
      </c>
      <c r="AA1821" s="34">
        <f>D1821-Z1821</f>
        <v>4235033.5999999996</v>
      </c>
      <c r="AB1821" s="41">
        <f>Z1821/D1821</f>
        <v>0.45981714285714287</v>
      </c>
      <c r="AC1821" s="35"/>
      <c r="AE1821" s="37"/>
      <c r="AF1821" s="37"/>
    </row>
    <row r="1822" spans="1:32" s="36" customFormat="1" ht="18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 t="shared" si="857"/>
        <v>0</v>
      </c>
      <c r="AA1822" s="34">
        <f>D1822-Z1822</f>
        <v>0</v>
      </c>
      <c r="AB1822" s="41"/>
      <c r="AC1822" s="35"/>
      <c r="AE1822" s="37"/>
      <c r="AF1822" s="37"/>
    </row>
    <row r="1823" spans="1:32" s="36" customFormat="1" ht="18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 t="shared" si="857"/>
        <v>0</v>
      </c>
      <c r="AA1823" s="34">
        <f>D1823-Z1823</f>
        <v>0</v>
      </c>
      <c r="AB1823" s="41"/>
      <c r="AC1823" s="35"/>
      <c r="AE1823" s="37"/>
      <c r="AF1823" s="37"/>
    </row>
    <row r="1824" spans="1:32" s="36" customFormat="1" ht="18" customHeight="1" x14ac:dyDescent="0.25">
      <c r="A1824" s="42" t="s">
        <v>38</v>
      </c>
      <c r="B1824" s="43">
        <f t="shared" ref="B1824:AA1824" si="858">SUM(B1820:B1823)</f>
        <v>53665000</v>
      </c>
      <c r="C1824" s="43">
        <f t="shared" si="858"/>
        <v>0</v>
      </c>
      <c r="D1824" s="43">
        <f t="shared" si="858"/>
        <v>53665000</v>
      </c>
      <c r="E1824" s="43">
        <f t="shared" si="858"/>
        <v>9792727.2400000002</v>
      </c>
      <c r="F1824" s="43">
        <f t="shared" si="858"/>
        <v>0</v>
      </c>
      <c r="G1824" s="43">
        <f t="shared" si="858"/>
        <v>0</v>
      </c>
      <c r="H1824" s="43">
        <f t="shared" si="858"/>
        <v>0</v>
      </c>
      <c r="I1824" s="43">
        <f t="shared" si="858"/>
        <v>0</v>
      </c>
      <c r="J1824" s="43">
        <f t="shared" si="858"/>
        <v>0</v>
      </c>
      <c r="K1824" s="43">
        <f t="shared" si="858"/>
        <v>0</v>
      </c>
      <c r="L1824" s="43">
        <f t="shared" si="858"/>
        <v>0</v>
      </c>
      <c r="M1824" s="43">
        <f t="shared" si="858"/>
        <v>0</v>
      </c>
      <c r="N1824" s="43">
        <f t="shared" si="858"/>
        <v>3118832.19</v>
      </c>
      <c r="O1824" s="43">
        <f t="shared" si="858"/>
        <v>6673895.0499999998</v>
      </c>
      <c r="P1824" s="43">
        <f t="shared" si="858"/>
        <v>0</v>
      </c>
      <c r="Q1824" s="43">
        <f t="shared" si="858"/>
        <v>0</v>
      </c>
      <c r="R1824" s="43">
        <f t="shared" si="858"/>
        <v>0</v>
      </c>
      <c r="S1824" s="43">
        <f t="shared" si="858"/>
        <v>0</v>
      </c>
      <c r="T1824" s="43">
        <f t="shared" si="858"/>
        <v>0</v>
      </c>
      <c r="U1824" s="43">
        <f t="shared" si="858"/>
        <v>0</v>
      </c>
      <c r="V1824" s="43">
        <f t="shared" si="858"/>
        <v>0</v>
      </c>
      <c r="W1824" s="43">
        <f t="shared" si="858"/>
        <v>0</v>
      </c>
      <c r="X1824" s="43">
        <f t="shared" si="858"/>
        <v>0</v>
      </c>
      <c r="Y1824" s="43">
        <f t="shared" si="858"/>
        <v>0</v>
      </c>
      <c r="Z1824" s="43">
        <f t="shared" si="858"/>
        <v>9792727.2400000002</v>
      </c>
      <c r="AA1824" s="43">
        <f t="shared" si="858"/>
        <v>43872272.759999998</v>
      </c>
      <c r="AB1824" s="44">
        <f>Z1824/D1824</f>
        <v>0.1824788454299823</v>
      </c>
      <c r="AC1824" s="35"/>
      <c r="AE1824" s="37"/>
      <c r="AF1824" s="37"/>
    </row>
    <row r="1825" spans="1:32" s="36" customFormat="1" ht="18" customHeight="1" x14ac:dyDescent="0.25">
      <c r="A1825" s="45" t="s">
        <v>39</v>
      </c>
      <c r="B1825" s="34">
        <f>[1]consoCURRENT!E40937</f>
        <v>4028000</v>
      </c>
      <c r="C1825" s="34">
        <f>[1]consoCURRENT!F40937</f>
        <v>0</v>
      </c>
      <c r="D1825" s="34">
        <f>[1]consoCURRENT!G40937</f>
        <v>4028000</v>
      </c>
      <c r="E1825" s="34">
        <f>[1]consoCURRENT!H40937</f>
        <v>650242.51</v>
      </c>
      <c r="F1825" s="34">
        <f>[1]consoCURRENT!I40937</f>
        <v>0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310677.84000000003</v>
      </c>
      <c r="O1825" s="34">
        <f>[1]consoCURRENT!R40937</f>
        <v>339564.67000000004</v>
      </c>
      <c r="P1825" s="34">
        <f>[1]consoCURRENT!S40937</f>
        <v>0</v>
      </c>
      <c r="Q1825" s="34">
        <f>[1]consoCURRENT!T40937</f>
        <v>0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 t="shared" ref="Z1825" si="859">SUM(M1825:Y1825)</f>
        <v>650242.51</v>
      </c>
      <c r="AA1825" s="34">
        <f>D1825-Z1825</f>
        <v>3377757.49</v>
      </c>
      <c r="AB1825" s="41">
        <f t="shared" ref="AB1825" si="860">Z1825/D1825</f>
        <v>0.16143061320754717</v>
      </c>
      <c r="AC1825" s="35"/>
      <c r="AE1825" s="37"/>
      <c r="AF1825" s="37"/>
    </row>
    <row r="1826" spans="1:32" s="36" customFormat="1" ht="18" customHeight="1" x14ac:dyDescent="0.25">
      <c r="A1826" s="42" t="s">
        <v>40</v>
      </c>
      <c r="B1826" s="43">
        <f t="shared" ref="B1826:AA1826" si="861">B1825+B1824</f>
        <v>57693000</v>
      </c>
      <c r="C1826" s="43">
        <f t="shared" si="861"/>
        <v>0</v>
      </c>
      <c r="D1826" s="43">
        <f t="shared" si="861"/>
        <v>57693000</v>
      </c>
      <c r="E1826" s="43">
        <f t="shared" si="861"/>
        <v>10442969.75</v>
      </c>
      <c r="F1826" s="43">
        <f t="shared" si="861"/>
        <v>0</v>
      </c>
      <c r="G1826" s="43">
        <f t="shared" si="861"/>
        <v>0</v>
      </c>
      <c r="H1826" s="43">
        <f t="shared" si="861"/>
        <v>0</v>
      </c>
      <c r="I1826" s="43">
        <f t="shared" si="861"/>
        <v>0</v>
      </c>
      <c r="J1826" s="43">
        <f t="shared" si="861"/>
        <v>0</v>
      </c>
      <c r="K1826" s="43">
        <f t="shared" si="861"/>
        <v>0</v>
      </c>
      <c r="L1826" s="43">
        <f t="shared" si="861"/>
        <v>0</v>
      </c>
      <c r="M1826" s="43">
        <f t="shared" si="861"/>
        <v>0</v>
      </c>
      <c r="N1826" s="43">
        <f t="shared" si="861"/>
        <v>3429510.03</v>
      </c>
      <c r="O1826" s="43">
        <f t="shared" si="861"/>
        <v>7013459.7199999997</v>
      </c>
      <c r="P1826" s="43">
        <f t="shared" si="861"/>
        <v>0</v>
      </c>
      <c r="Q1826" s="43">
        <f t="shared" si="861"/>
        <v>0</v>
      </c>
      <c r="R1826" s="43">
        <f t="shared" si="861"/>
        <v>0</v>
      </c>
      <c r="S1826" s="43">
        <f t="shared" si="861"/>
        <v>0</v>
      </c>
      <c r="T1826" s="43">
        <f t="shared" si="861"/>
        <v>0</v>
      </c>
      <c r="U1826" s="43">
        <f t="shared" si="861"/>
        <v>0</v>
      </c>
      <c r="V1826" s="43">
        <f t="shared" si="861"/>
        <v>0</v>
      </c>
      <c r="W1826" s="43">
        <f t="shared" si="861"/>
        <v>0</v>
      </c>
      <c r="X1826" s="43">
        <f t="shared" si="861"/>
        <v>0</v>
      </c>
      <c r="Y1826" s="43">
        <f t="shared" si="861"/>
        <v>0</v>
      </c>
      <c r="Z1826" s="43">
        <f t="shared" si="861"/>
        <v>10442969.75</v>
      </c>
      <c r="AA1826" s="43">
        <f t="shared" si="861"/>
        <v>47250030.25</v>
      </c>
      <c r="AB1826" s="44">
        <f>Z1826/D1826</f>
        <v>0.18100930355502401</v>
      </c>
      <c r="AC1826" s="46"/>
      <c r="AE1826" s="37"/>
      <c r="AF1826" s="37"/>
    </row>
    <row r="1827" spans="1:32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  <c r="AF1827" s="37"/>
    </row>
    <row r="1828" spans="1:32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  <c r="AF1828" s="37"/>
    </row>
    <row r="1829" spans="1:32" s="36" customFormat="1" ht="15" customHeight="1" x14ac:dyDescent="0.25">
      <c r="A1829" s="51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  <c r="AF1829" s="37"/>
    </row>
    <row r="1830" spans="1:32" s="36" customFormat="1" ht="18" customHeight="1" x14ac:dyDescent="0.2">
      <c r="A1830" s="40" t="s">
        <v>34</v>
      </c>
      <c r="B1830" s="34">
        <f>[1]consoCURRENT!E40998</f>
        <v>61492000</v>
      </c>
      <c r="C1830" s="34">
        <f>[1]consoCURRENT!F40998</f>
        <v>0</v>
      </c>
      <c r="D1830" s="34">
        <f>[1]consoCURRENT!G40998</f>
        <v>61492000</v>
      </c>
      <c r="E1830" s="34">
        <f>[1]consoCURRENT!H40998</f>
        <v>7688642.9799999995</v>
      </c>
      <c r="F1830" s="34">
        <f>[1]consoCURRENT!I40998</f>
        <v>0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3814256</v>
      </c>
      <c r="O1830" s="34">
        <f>[1]consoCURRENT!R40998</f>
        <v>3874386.98</v>
      </c>
      <c r="P1830" s="34">
        <f>[1]consoCURRENT!S40998</f>
        <v>0</v>
      </c>
      <c r="Q1830" s="34">
        <f>[1]consoCURRENT!T40998</f>
        <v>0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7688642.9800000004</v>
      </c>
      <c r="AA1830" s="34">
        <f>D1830-Z1830</f>
        <v>53803357.019999996</v>
      </c>
      <c r="AB1830" s="41">
        <f t="shared" ref="AB1830" si="862">Z1830/D1830</f>
        <v>0.1250348497365511</v>
      </c>
      <c r="AC1830" s="35"/>
      <c r="AE1830" s="37"/>
      <c r="AF1830" s="37"/>
    </row>
    <row r="1831" spans="1:32" s="36" customFormat="1" ht="18" customHeight="1" x14ac:dyDescent="0.2">
      <c r="A1831" s="40" t="s">
        <v>35</v>
      </c>
      <c r="B1831" s="34">
        <f>[1]consoCURRENT!E41111</f>
        <v>10276000</v>
      </c>
      <c r="C1831" s="34">
        <f>[1]consoCURRENT!F41111</f>
        <v>0</v>
      </c>
      <c r="D1831" s="34">
        <f>[1]consoCURRENT!G41111</f>
        <v>10276000</v>
      </c>
      <c r="E1831" s="34">
        <f>[1]consoCURRENT!H41111</f>
        <v>3066646.26</v>
      </c>
      <c r="F1831" s="34">
        <f>[1]consoCURRENT!I41111</f>
        <v>0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2565381.0099999998</v>
      </c>
      <c r="O1831" s="34">
        <f>[1]consoCURRENT!R41111</f>
        <v>501265.25</v>
      </c>
      <c r="P1831" s="34">
        <f>[1]consoCURRENT!S41111</f>
        <v>0</v>
      </c>
      <c r="Q1831" s="34">
        <f>[1]consoCURRENT!T41111</f>
        <v>0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 t="shared" ref="Z1831:Z1833" si="863">SUM(M1831:Y1831)</f>
        <v>3066646.26</v>
      </c>
      <c r="AA1831" s="34">
        <f>D1831-Z1831</f>
        <v>7209353.7400000002</v>
      </c>
      <c r="AB1831" s="41">
        <f>Z1831/D1831</f>
        <v>0.29842801284546516</v>
      </c>
      <c r="AC1831" s="35"/>
      <c r="AE1831" s="37"/>
      <c r="AF1831" s="37"/>
    </row>
    <row r="1832" spans="1:32" s="36" customFormat="1" ht="18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 t="shared" si="863"/>
        <v>0</v>
      </c>
      <c r="AA1832" s="34">
        <f>D1832-Z1832</f>
        <v>0</v>
      </c>
      <c r="AB1832" s="41"/>
      <c r="AC1832" s="35"/>
      <c r="AE1832" s="37"/>
      <c r="AF1832" s="37"/>
    </row>
    <row r="1833" spans="1:32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 t="shared" si="863"/>
        <v>0</v>
      </c>
      <c r="AA1833" s="34">
        <f>D1833-Z1833</f>
        <v>0</v>
      </c>
      <c r="AB1833" s="41"/>
      <c r="AC1833" s="35"/>
      <c r="AE1833" s="37"/>
      <c r="AF1833" s="37"/>
    </row>
    <row r="1834" spans="1:32" s="36" customFormat="1" ht="18" customHeight="1" x14ac:dyDescent="0.25">
      <c r="A1834" s="42" t="s">
        <v>38</v>
      </c>
      <c r="B1834" s="43">
        <f t="shared" ref="B1834:AA1834" si="864">SUM(B1830:B1833)</f>
        <v>71768000</v>
      </c>
      <c r="C1834" s="43">
        <f t="shared" si="864"/>
        <v>0</v>
      </c>
      <c r="D1834" s="43">
        <f t="shared" si="864"/>
        <v>71768000</v>
      </c>
      <c r="E1834" s="43">
        <f t="shared" si="864"/>
        <v>10755289.239999998</v>
      </c>
      <c r="F1834" s="43">
        <f t="shared" si="864"/>
        <v>0</v>
      </c>
      <c r="G1834" s="43">
        <f t="shared" si="864"/>
        <v>0</v>
      </c>
      <c r="H1834" s="43">
        <f t="shared" si="864"/>
        <v>0</v>
      </c>
      <c r="I1834" s="43">
        <f t="shared" si="864"/>
        <v>0</v>
      </c>
      <c r="J1834" s="43">
        <f t="shared" si="864"/>
        <v>0</v>
      </c>
      <c r="K1834" s="43">
        <f t="shared" si="864"/>
        <v>0</v>
      </c>
      <c r="L1834" s="43">
        <f t="shared" si="864"/>
        <v>0</v>
      </c>
      <c r="M1834" s="43">
        <f t="shared" si="864"/>
        <v>0</v>
      </c>
      <c r="N1834" s="43">
        <f t="shared" si="864"/>
        <v>6379637.0099999998</v>
      </c>
      <c r="O1834" s="43">
        <f t="shared" si="864"/>
        <v>4375652.2300000004</v>
      </c>
      <c r="P1834" s="43">
        <f t="shared" si="864"/>
        <v>0</v>
      </c>
      <c r="Q1834" s="43">
        <f t="shared" si="864"/>
        <v>0</v>
      </c>
      <c r="R1834" s="43">
        <f t="shared" si="864"/>
        <v>0</v>
      </c>
      <c r="S1834" s="43">
        <f t="shared" si="864"/>
        <v>0</v>
      </c>
      <c r="T1834" s="43">
        <f t="shared" si="864"/>
        <v>0</v>
      </c>
      <c r="U1834" s="43">
        <f t="shared" si="864"/>
        <v>0</v>
      </c>
      <c r="V1834" s="43">
        <f t="shared" si="864"/>
        <v>0</v>
      </c>
      <c r="W1834" s="43">
        <f t="shared" si="864"/>
        <v>0</v>
      </c>
      <c r="X1834" s="43">
        <f t="shared" si="864"/>
        <v>0</v>
      </c>
      <c r="Y1834" s="43">
        <f t="shared" si="864"/>
        <v>0</v>
      </c>
      <c r="Z1834" s="43">
        <f t="shared" si="864"/>
        <v>10755289.24</v>
      </c>
      <c r="AA1834" s="43">
        <f t="shared" si="864"/>
        <v>61012710.759999998</v>
      </c>
      <c r="AB1834" s="44">
        <f>Z1834/D1834</f>
        <v>0.1498619055846617</v>
      </c>
      <c r="AC1834" s="35"/>
      <c r="AE1834" s="37"/>
      <c r="AF1834" s="37"/>
    </row>
    <row r="1835" spans="1:32" s="36" customFormat="1" ht="18" customHeight="1" x14ac:dyDescent="0.25">
      <c r="A1835" s="45" t="s">
        <v>39</v>
      </c>
      <c r="B1835" s="34">
        <f>[1]consoCURRENT!E41150</f>
        <v>5316000</v>
      </c>
      <c r="C1835" s="34">
        <f>[1]consoCURRENT!F41150</f>
        <v>0</v>
      </c>
      <c r="D1835" s="34">
        <f>[1]consoCURRENT!G41150</f>
        <v>5316000</v>
      </c>
      <c r="E1835" s="34">
        <f>[1]consoCURRENT!H41150</f>
        <v>380514.12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391214.12</v>
      </c>
      <c r="O1835" s="34">
        <f>[1]consoCURRENT!R41150</f>
        <v>-10700</v>
      </c>
      <c r="P1835" s="34">
        <f>[1]consoCURRENT!S41150</f>
        <v>0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 t="shared" ref="Z1835" si="865">SUM(M1835:Y1835)</f>
        <v>380514.12</v>
      </c>
      <c r="AA1835" s="34">
        <f>D1835-Z1835</f>
        <v>4935485.88</v>
      </c>
      <c r="AB1835" s="41">
        <f t="shared" ref="AB1835" si="866">Z1835/D1835</f>
        <v>7.1579029345372455E-2</v>
      </c>
      <c r="AC1835" s="35"/>
      <c r="AE1835" s="37"/>
      <c r="AF1835" s="37"/>
    </row>
    <row r="1836" spans="1:32" s="36" customFormat="1" ht="18" customHeight="1" x14ac:dyDescent="0.25">
      <c r="A1836" s="42" t="s">
        <v>40</v>
      </c>
      <c r="B1836" s="43">
        <f t="shared" ref="B1836:AA1836" si="867">B1835+B1834</f>
        <v>77084000</v>
      </c>
      <c r="C1836" s="43">
        <f t="shared" si="867"/>
        <v>0</v>
      </c>
      <c r="D1836" s="43">
        <f t="shared" si="867"/>
        <v>77084000</v>
      </c>
      <c r="E1836" s="43">
        <f t="shared" si="867"/>
        <v>11135803.359999998</v>
      </c>
      <c r="F1836" s="43">
        <f t="shared" si="867"/>
        <v>0</v>
      </c>
      <c r="G1836" s="43">
        <f t="shared" si="867"/>
        <v>0</v>
      </c>
      <c r="H1836" s="43">
        <f t="shared" si="867"/>
        <v>0</v>
      </c>
      <c r="I1836" s="43">
        <f t="shared" si="867"/>
        <v>0</v>
      </c>
      <c r="J1836" s="43">
        <f t="shared" si="867"/>
        <v>0</v>
      </c>
      <c r="K1836" s="43">
        <f t="shared" si="867"/>
        <v>0</v>
      </c>
      <c r="L1836" s="43">
        <f t="shared" si="867"/>
        <v>0</v>
      </c>
      <c r="M1836" s="43">
        <f t="shared" si="867"/>
        <v>0</v>
      </c>
      <c r="N1836" s="43">
        <f t="shared" si="867"/>
        <v>6770851.1299999999</v>
      </c>
      <c r="O1836" s="43">
        <f t="shared" si="867"/>
        <v>4364952.2300000004</v>
      </c>
      <c r="P1836" s="43">
        <f t="shared" si="867"/>
        <v>0</v>
      </c>
      <c r="Q1836" s="43">
        <f t="shared" si="867"/>
        <v>0</v>
      </c>
      <c r="R1836" s="43">
        <f t="shared" si="867"/>
        <v>0</v>
      </c>
      <c r="S1836" s="43">
        <f t="shared" si="867"/>
        <v>0</v>
      </c>
      <c r="T1836" s="43">
        <f t="shared" si="867"/>
        <v>0</v>
      </c>
      <c r="U1836" s="43">
        <f t="shared" si="867"/>
        <v>0</v>
      </c>
      <c r="V1836" s="43">
        <f t="shared" si="867"/>
        <v>0</v>
      </c>
      <c r="W1836" s="43">
        <f t="shared" si="867"/>
        <v>0</v>
      </c>
      <c r="X1836" s="43">
        <f t="shared" si="867"/>
        <v>0</v>
      </c>
      <c r="Y1836" s="43">
        <f t="shared" si="867"/>
        <v>0</v>
      </c>
      <c r="Z1836" s="43">
        <f t="shared" si="867"/>
        <v>11135803.359999999</v>
      </c>
      <c r="AA1836" s="43">
        <f t="shared" si="867"/>
        <v>65948196.640000001</v>
      </c>
      <c r="AB1836" s="44">
        <f>Z1836/D1836</f>
        <v>0.14446322660993202</v>
      </c>
      <c r="AC1836" s="46"/>
      <c r="AE1836" s="37"/>
      <c r="AF1836" s="37"/>
    </row>
    <row r="1837" spans="1:32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  <c r="AF1837" s="37"/>
    </row>
    <row r="1838" spans="1:32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  <c r="AF1838" s="37"/>
    </row>
    <row r="1839" spans="1:32" s="36" customFormat="1" ht="15" customHeight="1" x14ac:dyDescent="0.25">
      <c r="A1839" s="51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  <c r="AF1839" s="37"/>
    </row>
    <row r="1840" spans="1:32" s="36" customFormat="1" ht="18" customHeight="1" x14ac:dyDescent="0.2">
      <c r="A1840" s="40" t="s">
        <v>34</v>
      </c>
      <c r="B1840" s="34">
        <f>[1]consoCURRENT!E41211</f>
        <v>55816000</v>
      </c>
      <c r="C1840" s="34">
        <f>[1]consoCURRENT!F41211</f>
        <v>0</v>
      </c>
      <c r="D1840" s="34">
        <f>[1]consoCURRENT!G41211</f>
        <v>55816000</v>
      </c>
      <c r="E1840" s="34">
        <f>[1]consoCURRENT!H41211</f>
        <v>7546051.7499999991</v>
      </c>
      <c r="F1840" s="34">
        <f>[1]consoCURRENT!I41211</f>
        <v>0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3921137.9200000004</v>
      </c>
      <c r="O1840" s="34">
        <f>[1]consoCURRENT!R41211</f>
        <v>3624913.8299999996</v>
      </c>
      <c r="P1840" s="34">
        <f>[1]consoCURRENT!S41211</f>
        <v>0</v>
      </c>
      <c r="Q1840" s="34">
        <f>[1]consoCURRENT!T41211</f>
        <v>0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7546051.75</v>
      </c>
      <c r="AA1840" s="34">
        <f>D1840-Z1840</f>
        <v>48269948.25</v>
      </c>
      <c r="AB1840" s="41">
        <f t="shared" ref="AB1840" si="868">Z1840/D1840</f>
        <v>0.13519513669915437</v>
      </c>
      <c r="AC1840" s="35"/>
      <c r="AE1840" s="37"/>
      <c r="AF1840" s="37"/>
    </row>
    <row r="1841" spans="1:32" s="36" customFormat="1" ht="18" customHeight="1" x14ac:dyDescent="0.2">
      <c r="A1841" s="40" t="s">
        <v>35</v>
      </c>
      <c r="B1841" s="34">
        <f>[1]consoCURRENT!E41324</f>
        <v>6948000</v>
      </c>
      <c r="C1841" s="34">
        <f>[1]consoCURRENT!F41324</f>
        <v>0</v>
      </c>
      <c r="D1841" s="34">
        <f>[1]consoCURRENT!G41324</f>
        <v>6948000</v>
      </c>
      <c r="E1841" s="34">
        <f>[1]consoCURRENT!H41324</f>
        <v>848486.39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224670</v>
      </c>
      <c r="O1841" s="34">
        <f>[1]consoCURRENT!R41324</f>
        <v>623816.39</v>
      </c>
      <c r="P1841" s="34">
        <f>[1]consoCURRENT!S41324</f>
        <v>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 t="shared" ref="Z1841:Z1843" si="869">SUM(M1841:Y1841)</f>
        <v>848486.39</v>
      </c>
      <c r="AA1841" s="34">
        <f>D1841-Z1841</f>
        <v>6099513.6100000003</v>
      </c>
      <c r="AB1841" s="41">
        <f>Z1841/D1841</f>
        <v>0.12211951496833622</v>
      </c>
      <c r="AC1841" s="35"/>
      <c r="AE1841" s="37"/>
      <c r="AF1841" s="37"/>
    </row>
    <row r="1842" spans="1:32" s="36" customFormat="1" ht="18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 t="shared" si="869"/>
        <v>0</v>
      </c>
      <c r="AA1842" s="34">
        <f>D1842-Z1842</f>
        <v>0</v>
      </c>
      <c r="AB1842" s="41"/>
      <c r="AC1842" s="35"/>
      <c r="AE1842" s="37"/>
      <c r="AF1842" s="37"/>
    </row>
    <row r="1843" spans="1:32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 t="shared" si="869"/>
        <v>0</v>
      </c>
      <c r="AA1843" s="34">
        <f>D1843-Z1843</f>
        <v>0</v>
      </c>
      <c r="AB1843" s="41"/>
      <c r="AC1843" s="35"/>
      <c r="AE1843" s="37"/>
      <c r="AF1843" s="37"/>
    </row>
    <row r="1844" spans="1:32" s="36" customFormat="1" ht="18" customHeight="1" x14ac:dyDescent="0.25">
      <c r="A1844" s="42" t="s">
        <v>38</v>
      </c>
      <c r="B1844" s="43">
        <f t="shared" ref="B1844:AA1844" si="870">SUM(B1840:B1843)</f>
        <v>62764000</v>
      </c>
      <c r="C1844" s="43">
        <f t="shared" si="870"/>
        <v>0</v>
      </c>
      <c r="D1844" s="43">
        <f t="shared" si="870"/>
        <v>62764000</v>
      </c>
      <c r="E1844" s="43">
        <f t="shared" si="870"/>
        <v>8394538.1399999987</v>
      </c>
      <c r="F1844" s="43">
        <f t="shared" si="870"/>
        <v>0</v>
      </c>
      <c r="G1844" s="43">
        <f t="shared" si="870"/>
        <v>0</v>
      </c>
      <c r="H1844" s="43">
        <f t="shared" si="870"/>
        <v>0</v>
      </c>
      <c r="I1844" s="43">
        <f t="shared" si="870"/>
        <v>0</v>
      </c>
      <c r="J1844" s="43">
        <f t="shared" si="870"/>
        <v>0</v>
      </c>
      <c r="K1844" s="43">
        <f t="shared" si="870"/>
        <v>0</v>
      </c>
      <c r="L1844" s="43">
        <f t="shared" si="870"/>
        <v>0</v>
      </c>
      <c r="M1844" s="43">
        <f t="shared" si="870"/>
        <v>0</v>
      </c>
      <c r="N1844" s="43">
        <f t="shared" si="870"/>
        <v>4145807.9200000004</v>
      </c>
      <c r="O1844" s="43">
        <f t="shared" si="870"/>
        <v>4248730.22</v>
      </c>
      <c r="P1844" s="43">
        <f t="shared" si="870"/>
        <v>0</v>
      </c>
      <c r="Q1844" s="43">
        <f t="shared" si="870"/>
        <v>0</v>
      </c>
      <c r="R1844" s="43">
        <f t="shared" si="870"/>
        <v>0</v>
      </c>
      <c r="S1844" s="43">
        <f t="shared" si="870"/>
        <v>0</v>
      </c>
      <c r="T1844" s="43">
        <f t="shared" si="870"/>
        <v>0</v>
      </c>
      <c r="U1844" s="43">
        <f t="shared" si="870"/>
        <v>0</v>
      </c>
      <c r="V1844" s="43">
        <f t="shared" si="870"/>
        <v>0</v>
      </c>
      <c r="W1844" s="43">
        <f t="shared" si="870"/>
        <v>0</v>
      </c>
      <c r="X1844" s="43">
        <f t="shared" si="870"/>
        <v>0</v>
      </c>
      <c r="Y1844" s="43">
        <f t="shared" si="870"/>
        <v>0</v>
      </c>
      <c r="Z1844" s="43">
        <f t="shared" si="870"/>
        <v>8394538.1400000006</v>
      </c>
      <c r="AA1844" s="43">
        <f t="shared" si="870"/>
        <v>54369461.859999999</v>
      </c>
      <c r="AB1844" s="44">
        <f>Z1844/D1844</f>
        <v>0.13374766012363776</v>
      </c>
      <c r="AC1844" s="35"/>
      <c r="AE1844" s="37"/>
      <c r="AF1844" s="37"/>
    </row>
    <row r="1845" spans="1:32" s="36" customFormat="1" ht="18" customHeight="1" x14ac:dyDescent="0.25">
      <c r="A1845" s="45" t="s">
        <v>39</v>
      </c>
      <c r="B1845" s="34">
        <f>[1]consoCURRENT!E41363</f>
        <v>4851000</v>
      </c>
      <c r="C1845" s="34">
        <f>[1]consoCURRENT!F41363</f>
        <v>0</v>
      </c>
      <c r="D1845" s="34">
        <f>[1]consoCURRENT!G41363</f>
        <v>4851000</v>
      </c>
      <c r="E1845" s="34">
        <f>[1]consoCURRENT!H41363</f>
        <v>784545.6</v>
      </c>
      <c r="F1845" s="34">
        <f>[1]consoCURRENT!I41363</f>
        <v>0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388358.04</v>
      </c>
      <c r="O1845" s="34">
        <f>[1]consoCURRENT!R41363</f>
        <v>396187.56</v>
      </c>
      <c r="P1845" s="34">
        <f>[1]consoCURRENT!S41363</f>
        <v>0</v>
      </c>
      <c r="Q1845" s="34">
        <f>[1]consoCURRENT!T41363</f>
        <v>0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 t="shared" ref="Z1845" si="871">SUM(M1845:Y1845)</f>
        <v>784545.6</v>
      </c>
      <c r="AA1845" s="34">
        <f>D1845-Z1845</f>
        <v>4066454.4</v>
      </c>
      <c r="AB1845" s="41">
        <f t="shared" ref="AB1845" si="872">Z1845/D1845</f>
        <v>0.1617286332714904</v>
      </c>
      <c r="AC1845" s="35"/>
      <c r="AE1845" s="37"/>
      <c r="AF1845" s="37"/>
    </row>
    <row r="1846" spans="1:32" s="36" customFormat="1" ht="18" customHeight="1" x14ac:dyDescent="0.25">
      <c r="A1846" s="42" t="s">
        <v>40</v>
      </c>
      <c r="B1846" s="43">
        <f t="shared" ref="B1846:AA1846" si="873">B1845+B1844</f>
        <v>67615000</v>
      </c>
      <c r="C1846" s="43">
        <f t="shared" si="873"/>
        <v>0</v>
      </c>
      <c r="D1846" s="43">
        <f t="shared" si="873"/>
        <v>67615000</v>
      </c>
      <c r="E1846" s="43">
        <f t="shared" si="873"/>
        <v>9179083.7399999984</v>
      </c>
      <c r="F1846" s="43">
        <f t="shared" si="873"/>
        <v>0</v>
      </c>
      <c r="G1846" s="43">
        <f t="shared" si="873"/>
        <v>0</v>
      </c>
      <c r="H1846" s="43">
        <f t="shared" si="873"/>
        <v>0</v>
      </c>
      <c r="I1846" s="43">
        <f t="shared" si="873"/>
        <v>0</v>
      </c>
      <c r="J1846" s="43">
        <f t="shared" si="873"/>
        <v>0</v>
      </c>
      <c r="K1846" s="43">
        <f t="shared" si="873"/>
        <v>0</v>
      </c>
      <c r="L1846" s="43">
        <f t="shared" si="873"/>
        <v>0</v>
      </c>
      <c r="M1846" s="43">
        <f t="shared" si="873"/>
        <v>0</v>
      </c>
      <c r="N1846" s="43">
        <f t="shared" si="873"/>
        <v>4534165.96</v>
      </c>
      <c r="O1846" s="43">
        <f t="shared" si="873"/>
        <v>4644917.7799999993</v>
      </c>
      <c r="P1846" s="43">
        <f t="shared" si="873"/>
        <v>0</v>
      </c>
      <c r="Q1846" s="43">
        <f t="shared" si="873"/>
        <v>0</v>
      </c>
      <c r="R1846" s="43">
        <f t="shared" si="873"/>
        <v>0</v>
      </c>
      <c r="S1846" s="43">
        <f t="shared" si="873"/>
        <v>0</v>
      </c>
      <c r="T1846" s="43">
        <f t="shared" si="873"/>
        <v>0</v>
      </c>
      <c r="U1846" s="43">
        <f t="shared" si="873"/>
        <v>0</v>
      </c>
      <c r="V1846" s="43">
        <f t="shared" si="873"/>
        <v>0</v>
      </c>
      <c r="W1846" s="43">
        <f t="shared" si="873"/>
        <v>0</v>
      </c>
      <c r="X1846" s="43">
        <f t="shared" si="873"/>
        <v>0</v>
      </c>
      <c r="Y1846" s="43">
        <f t="shared" si="873"/>
        <v>0</v>
      </c>
      <c r="Z1846" s="43">
        <f t="shared" si="873"/>
        <v>9179083.7400000002</v>
      </c>
      <c r="AA1846" s="43">
        <f t="shared" si="873"/>
        <v>58435916.259999998</v>
      </c>
      <c r="AB1846" s="44">
        <f>Z1846/D1846</f>
        <v>0.13575513924425053</v>
      </c>
      <c r="AC1846" s="46"/>
      <c r="AE1846" s="37"/>
      <c r="AF1846" s="37"/>
    </row>
    <row r="1847" spans="1:32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  <c r="AF1847" s="37"/>
    </row>
    <row r="1848" spans="1:32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  <c r="AF1848" s="37"/>
    </row>
    <row r="1849" spans="1:32" s="36" customFormat="1" ht="15" customHeight="1" x14ac:dyDescent="0.25">
      <c r="A1849" s="51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  <c r="AF1849" s="37"/>
    </row>
    <row r="1850" spans="1:32" s="36" customFormat="1" ht="18" customHeight="1" x14ac:dyDescent="0.2">
      <c r="A1850" s="40" t="s">
        <v>34</v>
      </c>
      <c r="B1850" s="34">
        <f>[1]consoCURRENT!E41424</f>
        <v>54418000</v>
      </c>
      <c r="C1850" s="34">
        <f>[1]consoCURRENT!F41424</f>
        <v>0</v>
      </c>
      <c r="D1850" s="34">
        <f>[1]consoCURRENT!G41424</f>
        <v>54418000</v>
      </c>
      <c r="E1850" s="34">
        <f>[1]consoCURRENT!H41424</f>
        <v>5844312.0499999998</v>
      </c>
      <c r="F1850" s="34">
        <f>[1]consoCURRENT!I41424</f>
        <v>0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3654456.9</v>
      </c>
      <c r="O1850" s="34">
        <f>[1]consoCURRENT!R41424</f>
        <v>2189855.15</v>
      </c>
      <c r="P1850" s="34">
        <f>[1]consoCURRENT!S41424</f>
        <v>0</v>
      </c>
      <c r="Q1850" s="34">
        <f>[1]consoCURRENT!T41424</f>
        <v>0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5844312.0499999998</v>
      </c>
      <c r="AA1850" s="34">
        <f>D1850-Z1850</f>
        <v>48573687.950000003</v>
      </c>
      <c r="AB1850" s="41">
        <f t="shared" ref="AB1850" si="874">Z1850/D1850</f>
        <v>0.10739667113822632</v>
      </c>
      <c r="AC1850" s="35"/>
      <c r="AE1850" s="37"/>
      <c r="AF1850" s="37"/>
    </row>
    <row r="1851" spans="1:32" s="36" customFormat="1" ht="18" customHeight="1" x14ac:dyDescent="0.2">
      <c r="A1851" s="40" t="s">
        <v>35</v>
      </c>
      <c r="B1851" s="34">
        <f>[1]consoCURRENT!E41537</f>
        <v>7931000</v>
      </c>
      <c r="C1851" s="34">
        <f>[1]consoCURRENT!F41537</f>
        <v>0</v>
      </c>
      <c r="D1851" s="34">
        <f>[1]consoCURRENT!G41537</f>
        <v>7931000</v>
      </c>
      <c r="E1851" s="34">
        <f>[1]consoCURRENT!H41537</f>
        <v>2940444.21</v>
      </c>
      <c r="F1851" s="34">
        <f>[1]consoCURRENT!I41537</f>
        <v>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1317502</v>
      </c>
      <c r="O1851" s="34">
        <f>[1]consoCURRENT!R41537</f>
        <v>1622942.2100000002</v>
      </c>
      <c r="P1851" s="34">
        <f>[1]consoCURRENT!S41537</f>
        <v>0</v>
      </c>
      <c r="Q1851" s="34">
        <f>[1]consoCURRENT!T41537</f>
        <v>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 t="shared" ref="Z1851:Z1853" si="875">SUM(M1851:Y1851)</f>
        <v>2940444.21</v>
      </c>
      <c r="AA1851" s="34">
        <f>D1851-Z1851</f>
        <v>4990555.79</v>
      </c>
      <c r="AB1851" s="41">
        <f>Z1851/D1851</f>
        <v>0.37075327323162272</v>
      </c>
      <c r="AC1851" s="35"/>
      <c r="AE1851" s="37"/>
      <c r="AF1851" s="37"/>
    </row>
    <row r="1852" spans="1:32" s="36" customFormat="1" ht="18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 t="shared" si="875"/>
        <v>0</v>
      </c>
      <c r="AA1852" s="34">
        <f>D1852-Z1852</f>
        <v>0</v>
      </c>
      <c r="AB1852" s="41"/>
      <c r="AC1852" s="35"/>
      <c r="AE1852" s="37"/>
      <c r="AF1852" s="37"/>
    </row>
    <row r="1853" spans="1:32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 t="shared" si="875"/>
        <v>0</v>
      </c>
      <c r="AA1853" s="34">
        <f>D1853-Z1853</f>
        <v>0</v>
      </c>
      <c r="AB1853" s="41"/>
      <c r="AC1853" s="35"/>
      <c r="AE1853" s="37"/>
      <c r="AF1853" s="37"/>
    </row>
    <row r="1854" spans="1:32" s="36" customFormat="1" ht="18" customHeight="1" x14ac:dyDescent="0.25">
      <c r="A1854" s="42" t="s">
        <v>38</v>
      </c>
      <c r="B1854" s="43">
        <f t="shared" ref="B1854:AA1854" si="876">SUM(B1850:B1853)</f>
        <v>62349000</v>
      </c>
      <c r="C1854" s="43">
        <f t="shared" si="876"/>
        <v>0</v>
      </c>
      <c r="D1854" s="43">
        <f t="shared" si="876"/>
        <v>62349000</v>
      </c>
      <c r="E1854" s="43">
        <f t="shared" si="876"/>
        <v>8784756.2599999998</v>
      </c>
      <c r="F1854" s="43">
        <f t="shared" si="876"/>
        <v>0</v>
      </c>
      <c r="G1854" s="43">
        <f t="shared" si="876"/>
        <v>0</v>
      </c>
      <c r="H1854" s="43">
        <f t="shared" si="876"/>
        <v>0</v>
      </c>
      <c r="I1854" s="43">
        <f t="shared" si="876"/>
        <v>0</v>
      </c>
      <c r="J1854" s="43">
        <f t="shared" si="876"/>
        <v>0</v>
      </c>
      <c r="K1854" s="43">
        <f t="shared" si="876"/>
        <v>0</v>
      </c>
      <c r="L1854" s="43">
        <f t="shared" si="876"/>
        <v>0</v>
      </c>
      <c r="M1854" s="43">
        <f t="shared" si="876"/>
        <v>0</v>
      </c>
      <c r="N1854" s="43">
        <f t="shared" si="876"/>
        <v>4971958.9000000004</v>
      </c>
      <c r="O1854" s="43">
        <f t="shared" si="876"/>
        <v>3812797.3600000003</v>
      </c>
      <c r="P1854" s="43">
        <f t="shared" si="876"/>
        <v>0</v>
      </c>
      <c r="Q1854" s="43">
        <f t="shared" si="876"/>
        <v>0</v>
      </c>
      <c r="R1854" s="43">
        <f t="shared" si="876"/>
        <v>0</v>
      </c>
      <c r="S1854" s="43">
        <f t="shared" si="876"/>
        <v>0</v>
      </c>
      <c r="T1854" s="43">
        <f t="shared" si="876"/>
        <v>0</v>
      </c>
      <c r="U1854" s="43">
        <f t="shared" si="876"/>
        <v>0</v>
      </c>
      <c r="V1854" s="43">
        <f t="shared" si="876"/>
        <v>0</v>
      </c>
      <c r="W1854" s="43">
        <f t="shared" si="876"/>
        <v>0</v>
      </c>
      <c r="X1854" s="43">
        <f t="shared" si="876"/>
        <v>0</v>
      </c>
      <c r="Y1854" s="43">
        <f t="shared" si="876"/>
        <v>0</v>
      </c>
      <c r="Z1854" s="43">
        <f t="shared" si="876"/>
        <v>8784756.2599999998</v>
      </c>
      <c r="AA1854" s="43">
        <f t="shared" si="876"/>
        <v>53564243.740000002</v>
      </c>
      <c r="AB1854" s="44">
        <f>Z1854/D1854</f>
        <v>0.14089650611878299</v>
      </c>
      <c r="AC1854" s="35"/>
      <c r="AE1854" s="37"/>
      <c r="AF1854" s="37"/>
    </row>
    <row r="1855" spans="1:32" s="36" customFormat="1" ht="18" customHeight="1" x14ac:dyDescent="0.25">
      <c r="A1855" s="45" t="s">
        <v>39</v>
      </c>
      <c r="B1855" s="34">
        <f>[1]consoCURRENT!E41576</f>
        <v>4743000</v>
      </c>
      <c r="C1855" s="34">
        <f>[1]consoCURRENT!F41576</f>
        <v>0</v>
      </c>
      <c r="D1855" s="34">
        <f>[1]consoCURRENT!G41576</f>
        <v>4743000</v>
      </c>
      <c r="E1855" s="34">
        <f>[1]consoCURRENT!H41576</f>
        <v>381270.43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381270.43</v>
      </c>
      <c r="P1855" s="34">
        <f>[1]consoCURRENT!S41576</f>
        <v>0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 t="shared" ref="Z1855" si="877">SUM(M1855:Y1855)</f>
        <v>381270.43</v>
      </c>
      <c r="AA1855" s="34">
        <f>D1855-Z1855</f>
        <v>4361729.57</v>
      </c>
      <c r="AB1855" s="41">
        <f t="shared" ref="AB1855" si="878">Z1855/D1855</f>
        <v>8.0385922411975536E-2</v>
      </c>
      <c r="AC1855" s="35"/>
      <c r="AE1855" s="37"/>
      <c r="AF1855" s="37"/>
    </row>
    <row r="1856" spans="1:32" s="36" customFormat="1" ht="18" customHeight="1" x14ac:dyDescent="0.25">
      <c r="A1856" s="42" t="s">
        <v>40</v>
      </c>
      <c r="B1856" s="43">
        <f t="shared" ref="B1856:AA1856" si="879">B1855+B1854</f>
        <v>67092000</v>
      </c>
      <c r="C1856" s="43">
        <f t="shared" si="879"/>
        <v>0</v>
      </c>
      <c r="D1856" s="43">
        <f t="shared" si="879"/>
        <v>67092000</v>
      </c>
      <c r="E1856" s="43">
        <f t="shared" si="879"/>
        <v>9166026.6899999995</v>
      </c>
      <c r="F1856" s="43">
        <f t="shared" si="879"/>
        <v>0</v>
      </c>
      <c r="G1856" s="43">
        <f t="shared" si="879"/>
        <v>0</v>
      </c>
      <c r="H1856" s="43">
        <f t="shared" si="879"/>
        <v>0</v>
      </c>
      <c r="I1856" s="43">
        <f t="shared" si="879"/>
        <v>0</v>
      </c>
      <c r="J1856" s="43">
        <f t="shared" si="879"/>
        <v>0</v>
      </c>
      <c r="K1856" s="43">
        <f t="shared" si="879"/>
        <v>0</v>
      </c>
      <c r="L1856" s="43">
        <f t="shared" si="879"/>
        <v>0</v>
      </c>
      <c r="M1856" s="43">
        <f t="shared" si="879"/>
        <v>0</v>
      </c>
      <c r="N1856" s="43">
        <f t="shared" si="879"/>
        <v>4971958.9000000004</v>
      </c>
      <c r="O1856" s="43">
        <f t="shared" si="879"/>
        <v>4194067.7900000005</v>
      </c>
      <c r="P1856" s="43">
        <f t="shared" si="879"/>
        <v>0</v>
      </c>
      <c r="Q1856" s="43">
        <f t="shared" si="879"/>
        <v>0</v>
      </c>
      <c r="R1856" s="43">
        <f t="shared" si="879"/>
        <v>0</v>
      </c>
      <c r="S1856" s="43">
        <f t="shared" si="879"/>
        <v>0</v>
      </c>
      <c r="T1856" s="43">
        <f t="shared" si="879"/>
        <v>0</v>
      </c>
      <c r="U1856" s="43">
        <f t="shared" si="879"/>
        <v>0</v>
      </c>
      <c r="V1856" s="43">
        <f t="shared" si="879"/>
        <v>0</v>
      </c>
      <c r="W1856" s="43">
        <f t="shared" si="879"/>
        <v>0</v>
      </c>
      <c r="X1856" s="43">
        <f t="shared" si="879"/>
        <v>0</v>
      </c>
      <c r="Y1856" s="43">
        <f t="shared" si="879"/>
        <v>0</v>
      </c>
      <c r="Z1856" s="43">
        <f t="shared" si="879"/>
        <v>9166026.6899999995</v>
      </c>
      <c r="AA1856" s="43">
        <f t="shared" si="879"/>
        <v>57925973.310000002</v>
      </c>
      <c r="AB1856" s="44">
        <f>Z1856/D1856</f>
        <v>0.13661877258093363</v>
      </c>
      <c r="AC1856" s="46"/>
      <c r="AE1856" s="37"/>
      <c r="AF1856" s="37"/>
    </row>
    <row r="1857" spans="1:32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  <c r="AF1857" s="37"/>
    </row>
    <row r="1858" spans="1:32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  <c r="AF1858" s="37"/>
    </row>
    <row r="1859" spans="1:32" s="36" customFormat="1" ht="15" customHeight="1" x14ac:dyDescent="0.25">
      <c r="A1859" s="51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  <c r="AF1859" s="37"/>
    </row>
    <row r="1860" spans="1:32" s="36" customFormat="1" ht="18" customHeight="1" x14ac:dyDescent="0.2">
      <c r="A1860" s="40" t="s">
        <v>34</v>
      </c>
      <c r="B1860" s="34">
        <f>[1]consoCURRENT!E41637</f>
        <v>55815000</v>
      </c>
      <c r="C1860" s="34">
        <f>[1]consoCURRENT!F41637</f>
        <v>0</v>
      </c>
      <c r="D1860" s="34">
        <f>[1]consoCURRENT!G41637</f>
        <v>55815000</v>
      </c>
      <c r="E1860" s="34">
        <f>[1]consoCURRENT!H41637</f>
        <v>7420999.8999999994</v>
      </c>
      <c r="F1860" s="34">
        <f>[1]consoCURRENT!I41637</f>
        <v>0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3695285.5499999993</v>
      </c>
      <c r="O1860" s="34">
        <f>[1]consoCURRENT!R41637</f>
        <v>3725714.35</v>
      </c>
      <c r="P1860" s="34">
        <f>[1]consoCURRENT!S41637</f>
        <v>0</v>
      </c>
      <c r="Q1860" s="34">
        <f>[1]consoCURRENT!T41637</f>
        <v>0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7420999.8999999994</v>
      </c>
      <c r="AA1860" s="34">
        <f>D1860-Z1860</f>
        <v>48394000.100000001</v>
      </c>
      <c r="AB1860" s="41">
        <f t="shared" ref="AB1860" si="880">Z1860/D1860</f>
        <v>0.13295708859625549</v>
      </c>
      <c r="AC1860" s="35"/>
      <c r="AE1860" s="37"/>
      <c r="AF1860" s="37"/>
    </row>
    <row r="1861" spans="1:32" s="36" customFormat="1" ht="18" customHeight="1" x14ac:dyDescent="0.2">
      <c r="A1861" s="40" t="s">
        <v>35</v>
      </c>
      <c r="B1861" s="34">
        <f>[1]consoCURRENT!E41750</f>
        <v>9667000</v>
      </c>
      <c r="C1861" s="34">
        <f>[1]consoCURRENT!F41750</f>
        <v>0</v>
      </c>
      <c r="D1861" s="34">
        <f>[1]consoCURRENT!G41750</f>
        <v>9667000</v>
      </c>
      <c r="E1861" s="34">
        <f>[1]consoCURRENT!H41750</f>
        <v>147461.5</v>
      </c>
      <c r="F1861" s="34">
        <f>[1]consoCURRENT!I41750</f>
        <v>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36840.5</v>
      </c>
      <c r="O1861" s="34">
        <f>[1]consoCURRENT!R41750</f>
        <v>110621</v>
      </c>
      <c r="P1861" s="34">
        <f>[1]consoCURRENT!S41750</f>
        <v>0</v>
      </c>
      <c r="Q1861" s="34">
        <f>[1]consoCURRENT!T41750</f>
        <v>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 t="shared" ref="Z1861:Z1863" si="881">SUM(M1861:Y1861)</f>
        <v>147461.5</v>
      </c>
      <c r="AA1861" s="34">
        <f>D1861-Z1861</f>
        <v>9519538.5</v>
      </c>
      <c r="AB1861" s="41">
        <f>Z1861/D1861</f>
        <v>1.5254111927174924E-2</v>
      </c>
      <c r="AC1861" s="35"/>
      <c r="AE1861" s="37"/>
      <c r="AF1861" s="37"/>
    </row>
    <row r="1862" spans="1:32" s="36" customFormat="1" ht="18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 t="shared" si="881"/>
        <v>0</v>
      </c>
      <c r="AA1862" s="34">
        <f>D1862-Z1862</f>
        <v>0</v>
      </c>
      <c r="AB1862" s="41"/>
      <c r="AC1862" s="35"/>
      <c r="AE1862" s="37"/>
      <c r="AF1862" s="37"/>
    </row>
    <row r="1863" spans="1:32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 t="shared" si="881"/>
        <v>0</v>
      </c>
      <c r="AA1863" s="34">
        <f>D1863-Z1863</f>
        <v>0</v>
      </c>
      <c r="AB1863" s="41"/>
      <c r="AC1863" s="35"/>
      <c r="AE1863" s="37"/>
      <c r="AF1863" s="37"/>
    </row>
    <row r="1864" spans="1:32" s="36" customFormat="1" ht="18" customHeight="1" x14ac:dyDescent="0.25">
      <c r="A1864" s="42" t="s">
        <v>38</v>
      </c>
      <c r="B1864" s="43">
        <f t="shared" ref="B1864:AA1864" si="882">SUM(B1860:B1863)</f>
        <v>65482000</v>
      </c>
      <c r="C1864" s="43">
        <f t="shared" si="882"/>
        <v>0</v>
      </c>
      <c r="D1864" s="43">
        <f t="shared" si="882"/>
        <v>65482000</v>
      </c>
      <c r="E1864" s="43">
        <f t="shared" si="882"/>
        <v>7568461.3999999994</v>
      </c>
      <c r="F1864" s="43">
        <f t="shared" si="882"/>
        <v>0</v>
      </c>
      <c r="G1864" s="43">
        <f t="shared" si="882"/>
        <v>0</v>
      </c>
      <c r="H1864" s="43">
        <f t="shared" si="882"/>
        <v>0</v>
      </c>
      <c r="I1864" s="43">
        <f t="shared" si="882"/>
        <v>0</v>
      </c>
      <c r="J1864" s="43">
        <f t="shared" si="882"/>
        <v>0</v>
      </c>
      <c r="K1864" s="43">
        <f t="shared" si="882"/>
        <v>0</v>
      </c>
      <c r="L1864" s="43">
        <f t="shared" si="882"/>
        <v>0</v>
      </c>
      <c r="M1864" s="43">
        <f t="shared" si="882"/>
        <v>0</v>
      </c>
      <c r="N1864" s="43">
        <f t="shared" si="882"/>
        <v>3732126.0499999993</v>
      </c>
      <c r="O1864" s="43">
        <f t="shared" si="882"/>
        <v>3836335.35</v>
      </c>
      <c r="P1864" s="43">
        <f t="shared" si="882"/>
        <v>0</v>
      </c>
      <c r="Q1864" s="43">
        <f t="shared" si="882"/>
        <v>0</v>
      </c>
      <c r="R1864" s="43">
        <f t="shared" si="882"/>
        <v>0</v>
      </c>
      <c r="S1864" s="43">
        <f t="shared" si="882"/>
        <v>0</v>
      </c>
      <c r="T1864" s="43">
        <f t="shared" si="882"/>
        <v>0</v>
      </c>
      <c r="U1864" s="43">
        <f t="shared" si="882"/>
        <v>0</v>
      </c>
      <c r="V1864" s="43">
        <f t="shared" si="882"/>
        <v>0</v>
      </c>
      <c r="W1864" s="43">
        <f t="shared" si="882"/>
        <v>0</v>
      </c>
      <c r="X1864" s="43">
        <f t="shared" si="882"/>
        <v>0</v>
      </c>
      <c r="Y1864" s="43">
        <f t="shared" si="882"/>
        <v>0</v>
      </c>
      <c r="Z1864" s="43">
        <f t="shared" si="882"/>
        <v>7568461.3999999994</v>
      </c>
      <c r="AA1864" s="43">
        <f t="shared" si="882"/>
        <v>57913538.600000001</v>
      </c>
      <c r="AB1864" s="44">
        <f>Z1864/D1864</f>
        <v>0.11558079166793928</v>
      </c>
      <c r="AC1864" s="35"/>
      <c r="AE1864" s="37"/>
      <c r="AF1864" s="37"/>
    </row>
    <row r="1865" spans="1:32" s="36" customFormat="1" ht="18" customHeight="1" x14ac:dyDescent="0.25">
      <c r="A1865" s="45" t="s">
        <v>39</v>
      </c>
      <c r="B1865" s="34">
        <f>[1]consoCURRENT!E41789</f>
        <v>4821000</v>
      </c>
      <c r="C1865" s="34">
        <f>[1]consoCURRENT!F41789</f>
        <v>0</v>
      </c>
      <c r="D1865" s="34">
        <f>[1]consoCURRENT!G41789</f>
        <v>4821000</v>
      </c>
      <c r="E1865" s="34">
        <f>[1]consoCURRENT!H41789</f>
        <v>767585.24</v>
      </c>
      <c r="F1865" s="34">
        <f>[1]consoCURRENT!I41789</f>
        <v>0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367156.8</v>
      </c>
      <c r="O1865" s="34">
        <f>[1]consoCURRENT!R41789</f>
        <v>400428.44</v>
      </c>
      <c r="P1865" s="34">
        <f>[1]consoCURRENT!S41789</f>
        <v>0</v>
      </c>
      <c r="Q1865" s="34">
        <f>[1]consoCURRENT!T41789</f>
        <v>0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 t="shared" ref="Z1865" si="883">SUM(M1865:Y1865)</f>
        <v>767585.24</v>
      </c>
      <c r="AA1865" s="34">
        <f>D1865-Z1865</f>
        <v>4053414.76</v>
      </c>
      <c r="AB1865" s="41">
        <f t="shared" ref="AB1865" si="884">Z1865/D1865</f>
        <v>0.15921701721634515</v>
      </c>
      <c r="AC1865" s="35"/>
      <c r="AE1865" s="37"/>
      <c r="AF1865" s="37"/>
    </row>
    <row r="1866" spans="1:32" s="36" customFormat="1" ht="18" customHeight="1" x14ac:dyDescent="0.25">
      <c r="A1866" s="42" t="s">
        <v>40</v>
      </c>
      <c r="B1866" s="43">
        <f t="shared" ref="B1866:AA1866" si="885">B1865+B1864</f>
        <v>70303000</v>
      </c>
      <c r="C1866" s="43">
        <f t="shared" si="885"/>
        <v>0</v>
      </c>
      <c r="D1866" s="43">
        <f t="shared" si="885"/>
        <v>70303000</v>
      </c>
      <c r="E1866" s="43">
        <f t="shared" si="885"/>
        <v>8336046.6399999997</v>
      </c>
      <c r="F1866" s="43">
        <f t="shared" si="885"/>
        <v>0</v>
      </c>
      <c r="G1866" s="43">
        <f t="shared" si="885"/>
        <v>0</v>
      </c>
      <c r="H1866" s="43">
        <f t="shared" si="885"/>
        <v>0</v>
      </c>
      <c r="I1866" s="43">
        <f t="shared" si="885"/>
        <v>0</v>
      </c>
      <c r="J1866" s="43">
        <f t="shared" si="885"/>
        <v>0</v>
      </c>
      <c r="K1866" s="43">
        <f t="shared" si="885"/>
        <v>0</v>
      </c>
      <c r="L1866" s="43">
        <f t="shared" si="885"/>
        <v>0</v>
      </c>
      <c r="M1866" s="43">
        <f t="shared" si="885"/>
        <v>0</v>
      </c>
      <c r="N1866" s="43">
        <f t="shared" si="885"/>
        <v>4099282.8499999992</v>
      </c>
      <c r="O1866" s="43">
        <f t="shared" si="885"/>
        <v>4236763.79</v>
      </c>
      <c r="P1866" s="43">
        <f t="shared" si="885"/>
        <v>0</v>
      </c>
      <c r="Q1866" s="43">
        <f t="shared" si="885"/>
        <v>0</v>
      </c>
      <c r="R1866" s="43">
        <f t="shared" si="885"/>
        <v>0</v>
      </c>
      <c r="S1866" s="43">
        <f t="shared" si="885"/>
        <v>0</v>
      </c>
      <c r="T1866" s="43">
        <f t="shared" si="885"/>
        <v>0</v>
      </c>
      <c r="U1866" s="43">
        <f t="shared" si="885"/>
        <v>0</v>
      </c>
      <c r="V1866" s="43">
        <f t="shared" si="885"/>
        <v>0</v>
      </c>
      <c r="W1866" s="43">
        <f t="shared" si="885"/>
        <v>0</v>
      </c>
      <c r="X1866" s="43">
        <f t="shared" si="885"/>
        <v>0</v>
      </c>
      <c r="Y1866" s="43">
        <f t="shared" si="885"/>
        <v>0</v>
      </c>
      <c r="Z1866" s="43">
        <f t="shared" si="885"/>
        <v>8336046.6399999997</v>
      </c>
      <c r="AA1866" s="43">
        <f t="shared" si="885"/>
        <v>61966953.359999999</v>
      </c>
      <c r="AB1866" s="44">
        <f>Z1866/D1866</f>
        <v>0.11857312831600358</v>
      </c>
      <c r="AC1866" s="46"/>
      <c r="AE1866" s="37"/>
      <c r="AF1866" s="37"/>
    </row>
    <row r="1867" spans="1:32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  <c r="AF1867" s="37"/>
    </row>
    <row r="1868" spans="1:32" s="36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  <c r="AF1868" s="37"/>
    </row>
    <row r="1869" spans="1:32" s="36" customFormat="1" ht="15" customHeight="1" x14ac:dyDescent="0.25">
      <c r="A1869" s="51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  <c r="AF1869" s="37"/>
    </row>
    <row r="1870" spans="1:32" s="36" customFormat="1" ht="18" customHeight="1" x14ac:dyDescent="0.2">
      <c r="A1870" s="40" t="s">
        <v>34</v>
      </c>
      <c r="B1870" s="34">
        <f>[1]consoCURRENT!E41850</f>
        <v>53344000</v>
      </c>
      <c r="C1870" s="34">
        <f>[1]consoCURRENT!F41850</f>
        <v>0</v>
      </c>
      <c r="D1870" s="34">
        <f>[1]consoCURRENT!G41850</f>
        <v>53344000</v>
      </c>
      <c r="E1870" s="34">
        <f>[1]consoCURRENT!H41850</f>
        <v>6490736.0999999996</v>
      </c>
      <c r="F1870" s="34">
        <f>[1]consoCURRENT!I41850</f>
        <v>0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3619702.09</v>
      </c>
      <c r="O1870" s="34">
        <f>[1]consoCURRENT!R41850</f>
        <v>2871034.0100000002</v>
      </c>
      <c r="P1870" s="34">
        <f>[1]consoCURRENT!S41850</f>
        <v>0</v>
      </c>
      <c r="Q1870" s="34">
        <f>[1]consoCURRENT!T41850</f>
        <v>0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6490736.0999999996</v>
      </c>
      <c r="AA1870" s="34">
        <f>D1870-Z1870</f>
        <v>46853263.899999999</v>
      </c>
      <c r="AB1870" s="41">
        <f t="shared" ref="AB1870" si="886">Z1870/D1870</f>
        <v>0.12167696648170365</v>
      </c>
      <c r="AC1870" s="35"/>
      <c r="AE1870" s="37"/>
      <c r="AF1870" s="37"/>
    </row>
    <row r="1871" spans="1:32" s="36" customFormat="1" ht="18" customHeight="1" x14ac:dyDescent="0.2">
      <c r="A1871" s="40" t="s">
        <v>35</v>
      </c>
      <c r="B1871" s="34">
        <f>[1]consoCURRENT!E41963</f>
        <v>6126000</v>
      </c>
      <c r="C1871" s="34">
        <f>[1]consoCURRENT!F41963</f>
        <v>0</v>
      </c>
      <c r="D1871" s="34">
        <f>[1]consoCURRENT!G41963</f>
        <v>6126000</v>
      </c>
      <c r="E1871" s="34">
        <f>[1]consoCURRENT!H41963</f>
        <v>1147705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59584.43</v>
      </c>
      <c r="O1871" s="34">
        <f>[1]consoCURRENT!R41963</f>
        <v>1088120.5699999998</v>
      </c>
      <c r="P1871" s="34">
        <f>[1]consoCURRENT!S41963</f>
        <v>0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 t="shared" ref="Z1871:Z1873" si="887">SUM(M1871:Y1871)</f>
        <v>1147704.9999999998</v>
      </c>
      <c r="AA1871" s="34">
        <f>D1871-Z1871</f>
        <v>4978295</v>
      </c>
      <c r="AB1871" s="41">
        <f>Z1871/D1871</f>
        <v>0.18734982043747955</v>
      </c>
      <c r="AC1871" s="35"/>
      <c r="AE1871" s="37"/>
      <c r="AF1871" s="37"/>
    </row>
    <row r="1872" spans="1:32" s="36" customFormat="1" ht="18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 t="shared" si="887"/>
        <v>0</v>
      </c>
      <c r="AA1872" s="34">
        <f>D1872-Z1872</f>
        <v>0</v>
      </c>
      <c r="AB1872" s="41"/>
      <c r="AC1872" s="35"/>
      <c r="AE1872" s="37"/>
      <c r="AF1872" s="37"/>
    </row>
    <row r="1873" spans="1:32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 t="shared" si="887"/>
        <v>0</v>
      </c>
      <c r="AA1873" s="34">
        <f>D1873-Z1873</f>
        <v>0</v>
      </c>
      <c r="AB1873" s="41"/>
      <c r="AC1873" s="35"/>
      <c r="AE1873" s="37"/>
      <c r="AF1873" s="37"/>
    </row>
    <row r="1874" spans="1:32" s="36" customFormat="1" ht="18" customHeight="1" x14ac:dyDescent="0.25">
      <c r="A1874" s="42" t="s">
        <v>38</v>
      </c>
      <c r="B1874" s="43">
        <f t="shared" ref="B1874:AA1874" si="888">SUM(B1870:B1873)</f>
        <v>59470000</v>
      </c>
      <c r="C1874" s="43">
        <f t="shared" si="888"/>
        <v>0</v>
      </c>
      <c r="D1874" s="43">
        <f t="shared" si="888"/>
        <v>59470000</v>
      </c>
      <c r="E1874" s="43">
        <f t="shared" si="888"/>
        <v>7638441.0999999996</v>
      </c>
      <c r="F1874" s="43">
        <f t="shared" si="888"/>
        <v>0</v>
      </c>
      <c r="G1874" s="43">
        <f t="shared" si="888"/>
        <v>0</v>
      </c>
      <c r="H1874" s="43">
        <f t="shared" si="888"/>
        <v>0</v>
      </c>
      <c r="I1874" s="43">
        <f t="shared" si="888"/>
        <v>0</v>
      </c>
      <c r="J1874" s="43">
        <f t="shared" si="888"/>
        <v>0</v>
      </c>
      <c r="K1874" s="43">
        <f t="shared" si="888"/>
        <v>0</v>
      </c>
      <c r="L1874" s="43">
        <f t="shared" si="888"/>
        <v>0</v>
      </c>
      <c r="M1874" s="43">
        <f t="shared" si="888"/>
        <v>0</v>
      </c>
      <c r="N1874" s="43">
        <f t="shared" si="888"/>
        <v>3679286.52</v>
      </c>
      <c r="O1874" s="43">
        <f t="shared" si="888"/>
        <v>3959154.58</v>
      </c>
      <c r="P1874" s="43">
        <f t="shared" si="888"/>
        <v>0</v>
      </c>
      <c r="Q1874" s="43">
        <f t="shared" si="888"/>
        <v>0</v>
      </c>
      <c r="R1874" s="43">
        <f t="shared" si="888"/>
        <v>0</v>
      </c>
      <c r="S1874" s="43">
        <f t="shared" si="888"/>
        <v>0</v>
      </c>
      <c r="T1874" s="43">
        <f t="shared" si="888"/>
        <v>0</v>
      </c>
      <c r="U1874" s="43">
        <f t="shared" si="888"/>
        <v>0</v>
      </c>
      <c r="V1874" s="43">
        <f t="shared" si="888"/>
        <v>0</v>
      </c>
      <c r="W1874" s="43">
        <f t="shared" si="888"/>
        <v>0</v>
      </c>
      <c r="X1874" s="43">
        <f t="shared" si="888"/>
        <v>0</v>
      </c>
      <c r="Y1874" s="43">
        <f t="shared" si="888"/>
        <v>0</v>
      </c>
      <c r="Z1874" s="43">
        <f t="shared" si="888"/>
        <v>7638441.0999999996</v>
      </c>
      <c r="AA1874" s="43">
        <f t="shared" si="888"/>
        <v>51831558.899999999</v>
      </c>
      <c r="AB1874" s="44">
        <f>Z1874/D1874</f>
        <v>0.12844192197746762</v>
      </c>
      <c r="AC1874" s="35"/>
      <c r="AE1874" s="37"/>
      <c r="AF1874" s="37"/>
    </row>
    <row r="1875" spans="1:32" s="36" customFormat="1" ht="18" customHeight="1" x14ac:dyDescent="0.25">
      <c r="A1875" s="45" t="s">
        <v>39</v>
      </c>
      <c r="B1875" s="34">
        <f>[1]consoCURRENT!E42002</f>
        <v>3838000</v>
      </c>
      <c r="C1875" s="34">
        <f>[1]consoCURRENT!F42002</f>
        <v>0</v>
      </c>
      <c r="D1875" s="34">
        <f>[1]consoCURRENT!G42002</f>
        <v>3838000</v>
      </c>
      <c r="E1875" s="34">
        <f>[1]consoCURRENT!H42002</f>
        <v>276332.64</v>
      </c>
      <c r="F1875" s="34">
        <f>[1]consoCURRENT!I42002</f>
        <v>0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0</v>
      </c>
      <c r="O1875" s="34">
        <f>[1]consoCURRENT!R42002</f>
        <v>276332.64</v>
      </c>
      <c r="P1875" s="34">
        <f>[1]consoCURRENT!S42002</f>
        <v>0</v>
      </c>
      <c r="Q1875" s="34">
        <f>[1]consoCURRENT!T42002</f>
        <v>0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 t="shared" ref="Z1875" si="889">SUM(M1875:Y1875)</f>
        <v>276332.64</v>
      </c>
      <c r="AA1875" s="34">
        <f>D1875-Z1875</f>
        <v>3561667.36</v>
      </c>
      <c r="AB1875" s="41">
        <f t="shared" ref="AB1875" si="890">Z1875/D1875</f>
        <v>7.1999124544033358E-2</v>
      </c>
      <c r="AC1875" s="35"/>
      <c r="AE1875" s="37"/>
      <c r="AF1875" s="37"/>
    </row>
    <row r="1876" spans="1:32" s="36" customFormat="1" ht="18" customHeight="1" x14ac:dyDescent="0.25">
      <c r="A1876" s="42" t="s">
        <v>40</v>
      </c>
      <c r="B1876" s="43">
        <f t="shared" ref="B1876:AA1876" si="891">B1875+B1874</f>
        <v>63308000</v>
      </c>
      <c r="C1876" s="43">
        <f t="shared" si="891"/>
        <v>0</v>
      </c>
      <c r="D1876" s="43">
        <f t="shared" si="891"/>
        <v>63308000</v>
      </c>
      <c r="E1876" s="43">
        <f t="shared" si="891"/>
        <v>7914773.7399999993</v>
      </c>
      <c r="F1876" s="43">
        <f t="shared" si="891"/>
        <v>0</v>
      </c>
      <c r="G1876" s="43">
        <f t="shared" si="891"/>
        <v>0</v>
      </c>
      <c r="H1876" s="43">
        <f t="shared" si="891"/>
        <v>0</v>
      </c>
      <c r="I1876" s="43">
        <f t="shared" si="891"/>
        <v>0</v>
      </c>
      <c r="J1876" s="43">
        <f t="shared" si="891"/>
        <v>0</v>
      </c>
      <c r="K1876" s="43">
        <f t="shared" si="891"/>
        <v>0</v>
      </c>
      <c r="L1876" s="43">
        <f t="shared" si="891"/>
        <v>0</v>
      </c>
      <c r="M1876" s="43">
        <f t="shared" si="891"/>
        <v>0</v>
      </c>
      <c r="N1876" s="43">
        <f t="shared" si="891"/>
        <v>3679286.52</v>
      </c>
      <c r="O1876" s="43">
        <f t="shared" si="891"/>
        <v>4235487.22</v>
      </c>
      <c r="P1876" s="43">
        <f t="shared" si="891"/>
        <v>0</v>
      </c>
      <c r="Q1876" s="43">
        <f t="shared" si="891"/>
        <v>0</v>
      </c>
      <c r="R1876" s="43">
        <f t="shared" si="891"/>
        <v>0</v>
      </c>
      <c r="S1876" s="43">
        <f t="shared" si="891"/>
        <v>0</v>
      </c>
      <c r="T1876" s="43">
        <f t="shared" si="891"/>
        <v>0</v>
      </c>
      <c r="U1876" s="43">
        <f t="shared" si="891"/>
        <v>0</v>
      </c>
      <c r="V1876" s="43">
        <f t="shared" si="891"/>
        <v>0</v>
      </c>
      <c r="W1876" s="43">
        <f t="shared" si="891"/>
        <v>0</v>
      </c>
      <c r="X1876" s="43">
        <f t="shared" si="891"/>
        <v>0</v>
      </c>
      <c r="Y1876" s="43">
        <f t="shared" si="891"/>
        <v>0</v>
      </c>
      <c r="Z1876" s="43">
        <f t="shared" si="891"/>
        <v>7914773.7399999993</v>
      </c>
      <c r="AA1876" s="43">
        <f t="shared" si="891"/>
        <v>55393226.259999998</v>
      </c>
      <c r="AB1876" s="44">
        <f>Z1876/D1876</f>
        <v>0.12502011973210336</v>
      </c>
      <c r="AC1876" s="46"/>
      <c r="AE1876" s="37"/>
      <c r="AF1876" s="37"/>
    </row>
    <row r="1877" spans="1:32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  <c r="AF1877" s="37"/>
    </row>
    <row r="1878" spans="1:32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  <c r="AF1878" s="37"/>
    </row>
    <row r="1879" spans="1:32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  <c r="AF1879" s="37"/>
    </row>
    <row r="1880" spans="1:32" s="36" customFormat="1" ht="18" customHeight="1" x14ac:dyDescent="0.2">
      <c r="A1880" s="40" t="s">
        <v>34</v>
      </c>
      <c r="B1880" s="34">
        <f>[1]consoCURRENT!E42063</f>
        <v>12971000</v>
      </c>
      <c r="C1880" s="34">
        <f>[1]consoCURRENT!F42063</f>
        <v>0</v>
      </c>
      <c r="D1880" s="34">
        <f>[1]consoCURRENT!G42063</f>
        <v>12971000</v>
      </c>
      <c r="E1880" s="34">
        <f>[1]consoCURRENT!H42063</f>
        <v>1732836.32</v>
      </c>
      <c r="F1880" s="34">
        <f>[1]consoCURRENT!I42063</f>
        <v>0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904360.62</v>
      </c>
      <c r="O1880" s="34">
        <f>[1]consoCURRENT!R42063</f>
        <v>828475.7</v>
      </c>
      <c r="P1880" s="34">
        <f>[1]consoCURRENT!S42063</f>
        <v>0</v>
      </c>
      <c r="Q1880" s="34">
        <f>[1]consoCURRENT!T42063</f>
        <v>0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1732836.3199999998</v>
      </c>
      <c r="AA1880" s="34">
        <f>D1880-Z1880</f>
        <v>11238163.68</v>
      </c>
      <c r="AB1880" s="41">
        <f>Z1880/D1880</f>
        <v>0.13359311695320328</v>
      </c>
      <c r="AC1880" s="35"/>
      <c r="AE1880" s="37"/>
      <c r="AF1880" s="37"/>
    </row>
    <row r="1881" spans="1:32" s="36" customFormat="1" ht="18" customHeight="1" x14ac:dyDescent="0.2">
      <c r="A1881" s="40" t="s">
        <v>35</v>
      </c>
      <c r="B1881" s="34">
        <f>[1]consoCURRENT!E42176</f>
        <v>24698000</v>
      </c>
      <c r="C1881" s="34">
        <f>[1]consoCURRENT!F42176</f>
        <v>0</v>
      </c>
      <c r="D1881" s="34">
        <f>[1]consoCURRENT!G42176</f>
        <v>24698000</v>
      </c>
      <c r="E1881" s="34">
        <f>[1]consoCURRENT!H42176</f>
        <v>10469381.02</v>
      </c>
      <c r="F1881" s="34">
        <f>[1]consoCURRENT!I42176</f>
        <v>0</v>
      </c>
      <c r="G1881" s="34">
        <f>[1]consoCURRENT!J42176</f>
        <v>0</v>
      </c>
      <c r="H1881" s="34">
        <f>[1]consoCURRENT!K42176</f>
        <v>0</v>
      </c>
      <c r="I1881" s="34">
        <f>[1]consoCURRENT!L42176</f>
        <v>100000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100000</v>
      </c>
      <c r="N1881" s="34">
        <f>[1]consoCURRENT!Q42176</f>
        <v>9906582</v>
      </c>
      <c r="O1881" s="34">
        <f>[1]consoCURRENT!R42176</f>
        <v>462799.01999999996</v>
      </c>
      <c r="P1881" s="34">
        <f>[1]consoCURRENT!S42176</f>
        <v>0</v>
      </c>
      <c r="Q1881" s="34">
        <f>[1]consoCURRENT!T42176</f>
        <v>0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 t="shared" ref="Z1881:Z1883" si="892">SUM(M1881:Y1881)</f>
        <v>10469381.02</v>
      </c>
      <c r="AA1881" s="34">
        <f>D1881-Z1881</f>
        <v>14228618.98</v>
      </c>
      <c r="AB1881" s="41">
        <f>Z1881/D1881</f>
        <v>0.42389590331200905</v>
      </c>
      <c r="AC1881" s="35"/>
      <c r="AE1881" s="37"/>
      <c r="AF1881" s="37"/>
    </row>
    <row r="1882" spans="1:32" s="36" customFormat="1" ht="18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 t="shared" si="892"/>
        <v>0</v>
      </c>
      <c r="AA1882" s="34">
        <f>D1882-Z1882</f>
        <v>0</v>
      </c>
      <c r="AB1882" s="41"/>
      <c r="AC1882" s="35"/>
      <c r="AE1882" s="37"/>
      <c r="AF1882" s="37"/>
    </row>
    <row r="1883" spans="1:32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 t="shared" si="892"/>
        <v>0</v>
      </c>
      <c r="AA1883" s="34">
        <f>D1883-Z1883</f>
        <v>0</v>
      </c>
      <c r="AB1883" s="41"/>
      <c r="AC1883" s="35"/>
      <c r="AE1883" s="37"/>
      <c r="AF1883" s="37"/>
    </row>
    <row r="1884" spans="1:32" s="36" customFormat="1" ht="18" customHeight="1" x14ac:dyDescent="0.25">
      <c r="A1884" s="42" t="s">
        <v>38</v>
      </c>
      <c r="B1884" s="43">
        <f t="shared" ref="B1884:AA1884" si="893">SUM(B1880:B1883)</f>
        <v>37669000</v>
      </c>
      <c r="C1884" s="43">
        <f t="shared" si="893"/>
        <v>0</v>
      </c>
      <c r="D1884" s="43">
        <f t="shared" si="893"/>
        <v>37669000</v>
      </c>
      <c r="E1884" s="43">
        <f t="shared" si="893"/>
        <v>12202217.34</v>
      </c>
      <c r="F1884" s="43">
        <f t="shared" si="893"/>
        <v>0</v>
      </c>
      <c r="G1884" s="43">
        <f t="shared" si="893"/>
        <v>0</v>
      </c>
      <c r="H1884" s="43">
        <f t="shared" si="893"/>
        <v>0</v>
      </c>
      <c r="I1884" s="43">
        <f t="shared" si="893"/>
        <v>100000</v>
      </c>
      <c r="J1884" s="43">
        <f t="shared" si="893"/>
        <v>0</v>
      </c>
      <c r="K1884" s="43">
        <f t="shared" si="893"/>
        <v>0</v>
      </c>
      <c r="L1884" s="43">
        <f t="shared" si="893"/>
        <v>0</v>
      </c>
      <c r="M1884" s="43">
        <f t="shared" si="893"/>
        <v>100000</v>
      </c>
      <c r="N1884" s="43">
        <f t="shared" si="893"/>
        <v>10810942.619999999</v>
      </c>
      <c r="O1884" s="43">
        <f t="shared" si="893"/>
        <v>1291274.72</v>
      </c>
      <c r="P1884" s="43">
        <f t="shared" si="893"/>
        <v>0</v>
      </c>
      <c r="Q1884" s="43">
        <f t="shared" si="893"/>
        <v>0</v>
      </c>
      <c r="R1884" s="43">
        <f t="shared" si="893"/>
        <v>0</v>
      </c>
      <c r="S1884" s="43">
        <f t="shared" si="893"/>
        <v>0</v>
      </c>
      <c r="T1884" s="43">
        <f t="shared" si="893"/>
        <v>0</v>
      </c>
      <c r="U1884" s="43">
        <f t="shared" si="893"/>
        <v>0</v>
      </c>
      <c r="V1884" s="43">
        <f t="shared" si="893"/>
        <v>0</v>
      </c>
      <c r="W1884" s="43">
        <f t="shared" si="893"/>
        <v>0</v>
      </c>
      <c r="X1884" s="43">
        <f t="shared" si="893"/>
        <v>0</v>
      </c>
      <c r="Y1884" s="43">
        <f t="shared" si="893"/>
        <v>0</v>
      </c>
      <c r="Z1884" s="43">
        <f t="shared" si="893"/>
        <v>12202217.34</v>
      </c>
      <c r="AA1884" s="43">
        <f t="shared" si="893"/>
        <v>25466782.66</v>
      </c>
      <c r="AB1884" s="44">
        <f>Z1884/D1884</f>
        <v>0.32393260612174468</v>
      </c>
      <c r="AC1884" s="35"/>
      <c r="AE1884" s="37"/>
      <c r="AF1884" s="37"/>
    </row>
    <row r="1885" spans="1:32" s="36" customFormat="1" ht="18" customHeight="1" x14ac:dyDescent="0.25">
      <c r="A1885" s="45" t="s">
        <v>39</v>
      </c>
      <c r="B1885" s="34">
        <f>[1]consoCURRENT!E42215</f>
        <v>997000</v>
      </c>
      <c r="C1885" s="34">
        <f>[1]consoCURRENT!F42215</f>
        <v>0</v>
      </c>
      <c r="D1885" s="34">
        <f>[1]consoCURRENT!G42215</f>
        <v>997000</v>
      </c>
      <c r="E1885" s="34">
        <f>[1]consoCURRENT!H42215</f>
        <v>81363.240000000005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0</v>
      </c>
      <c r="O1885" s="34">
        <f>[1]consoCURRENT!R42215</f>
        <v>81363.240000000005</v>
      </c>
      <c r="P1885" s="34">
        <f>[1]consoCURRENT!S42215</f>
        <v>0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 t="shared" ref="Z1885" si="894">SUM(M1885:Y1885)</f>
        <v>81363.240000000005</v>
      </c>
      <c r="AA1885" s="34">
        <f>D1885-Z1885</f>
        <v>915636.76</v>
      </c>
      <c r="AB1885" s="41">
        <f>Z1885/D1885</f>
        <v>8.1608064192577739E-2</v>
      </c>
      <c r="AC1885" s="35"/>
      <c r="AE1885" s="37"/>
      <c r="AF1885" s="37"/>
    </row>
    <row r="1886" spans="1:32" s="36" customFormat="1" ht="18" customHeight="1" x14ac:dyDescent="0.25">
      <c r="A1886" s="42" t="s">
        <v>40</v>
      </c>
      <c r="B1886" s="43">
        <f t="shared" ref="B1886:AA1886" si="895">B1885+B1884</f>
        <v>38666000</v>
      </c>
      <c r="C1886" s="43">
        <f t="shared" si="895"/>
        <v>0</v>
      </c>
      <c r="D1886" s="43">
        <f t="shared" si="895"/>
        <v>38666000</v>
      </c>
      <c r="E1886" s="43">
        <f t="shared" si="895"/>
        <v>12283580.58</v>
      </c>
      <c r="F1886" s="43">
        <f t="shared" si="895"/>
        <v>0</v>
      </c>
      <c r="G1886" s="43">
        <f t="shared" si="895"/>
        <v>0</v>
      </c>
      <c r="H1886" s="43">
        <f t="shared" si="895"/>
        <v>0</v>
      </c>
      <c r="I1886" s="43">
        <f t="shared" si="895"/>
        <v>100000</v>
      </c>
      <c r="J1886" s="43">
        <f t="shared" si="895"/>
        <v>0</v>
      </c>
      <c r="K1886" s="43">
        <f t="shared" si="895"/>
        <v>0</v>
      </c>
      <c r="L1886" s="43">
        <f t="shared" si="895"/>
        <v>0</v>
      </c>
      <c r="M1886" s="43">
        <f t="shared" si="895"/>
        <v>100000</v>
      </c>
      <c r="N1886" s="43">
        <f t="shared" si="895"/>
        <v>10810942.619999999</v>
      </c>
      <c r="O1886" s="43">
        <f t="shared" si="895"/>
        <v>1372637.96</v>
      </c>
      <c r="P1886" s="43">
        <f t="shared" si="895"/>
        <v>0</v>
      </c>
      <c r="Q1886" s="43">
        <f t="shared" si="895"/>
        <v>0</v>
      </c>
      <c r="R1886" s="43">
        <f t="shared" si="895"/>
        <v>0</v>
      </c>
      <c r="S1886" s="43">
        <f t="shared" si="895"/>
        <v>0</v>
      </c>
      <c r="T1886" s="43">
        <f t="shared" si="895"/>
        <v>0</v>
      </c>
      <c r="U1886" s="43">
        <f t="shared" si="895"/>
        <v>0</v>
      </c>
      <c r="V1886" s="43">
        <f t="shared" si="895"/>
        <v>0</v>
      </c>
      <c r="W1886" s="43">
        <f t="shared" si="895"/>
        <v>0</v>
      </c>
      <c r="X1886" s="43">
        <f t="shared" si="895"/>
        <v>0</v>
      </c>
      <c r="Y1886" s="43">
        <f t="shared" si="895"/>
        <v>0</v>
      </c>
      <c r="Z1886" s="43">
        <f t="shared" si="895"/>
        <v>12283580.58</v>
      </c>
      <c r="AA1886" s="43">
        <f t="shared" si="895"/>
        <v>26382419.420000002</v>
      </c>
      <c r="AB1886" s="44">
        <f>Z1886/D1886</f>
        <v>0.31768428541871413</v>
      </c>
      <c r="AC1886" s="46"/>
      <c r="AE1886" s="37"/>
      <c r="AF1886" s="37"/>
    </row>
    <row r="1887" spans="1:32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  <c r="AF1887" s="37"/>
    </row>
    <row r="1888" spans="1:32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  <c r="AF1888" s="37"/>
    </row>
    <row r="1889" spans="1:32" s="36" customFormat="1" ht="15" hidden="1" customHeight="1" x14ac:dyDescent="0.25">
      <c r="A1889" s="51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  <c r="AF1889" s="37"/>
    </row>
    <row r="1890" spans="1:32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  <c r="AF1890" s="37"/>
    </row>
    <row r="1891" spans="1:32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  <c r="AF1891" s="37"/>
    </row>
    <row r="1892" spans="1:32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  <c r="AF1892" s="37"/>
    </row>
    <row r="1893" spans="1:32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  <c r="AF1893" s="37"/>
    </row>
    <row r="1894" spans="1:32" s="36" customFormat="1" ht="18" hidden="1" customHeight="1" x14ac:dyDescent="0.25">
      <c r="A1894" s="42" t="s">
        <v>38</v>
      </c>
      <c r="B1894" s="43" t="e">
        <f t="shared" ref="B1894:C1894" si="896">SUM(B1890:B1893)</f>
        <v>#REF!</v>
      </c>
      <c r="C1894" s="43" t="e">
        <f t="shared" si="896"/>
        <v>#REF!</v>
      </c>
      <c r="D1894" s="43" t="e">
        <f>SUM(D1890:D1893)</f>
        <v>#REF!</v>
      </c>
      <c r="E1894" s="43" t="e">
        <f t="shared" ref="E1894:AA1894" si="897">SUM(E1890:E1893)</f>
        <v>#REF!</v>
      </c>
      <c r="F1894" s="43" t="e">
        <f t="shared" si="897"/>
        <v>#REF!</v>
      </c>
      <c r="G1894" s="43" t="e">
        <f t="shared" si="897"/>
        <v>#REF!</v>
      </c>
      <c r="H1894" s="43" t="e">
        <f t="shared" si="897"/>
        <v>#REF!</v>
      </c>
      <c r="I1894" s="43" t="e">
        <f t="shared" si="897"/>
        <v>#REF!</v>
      </c>
      <c r="J1894" s="43" t="e">
        <f t="shared" si="897"/>
        <v>#REF!</v>
      </c>
      <c r="K1894" s="43" t="e">
        <f t="shared" si="897"/>
        <v>#REF!</v>
      </c>
      <c r="L1894" s="43" t="e">
        <f t="shared" si="897"/>
        <v>#REF!</v>
      </c>
      <c r="M1894" s="43" t="e">
        <f t="shared" si="897"/>
        <v>#REF!</v>
      </c>
      <c r="N1894" s="43" t="e">
        <f t="shared" si="897"/>
        <v>#REF!</v>
      </c>
      <c r="O1894" s="43" t="e">
        <f t="shared" si="897"/>
        <v>#REF!</v>
      </c>
      <c r="P1894" s="43" t="e">
        <f t="shared" si="897"/>
        <v>#REF!</v>
      </c>
      <c r="Q1894" s="43" t="e">
        <f t="shared" si="897"/>
        <v>#REF!</v>
      </c>
      <c r="R1894" s="43" t="e">
        <f t="shared" si="897"/>
        <v>#REF!</v>
      </c>
      <c r="S1894" s="43" t="e">
        <f t="shared" si="897"/>
        <v>#REF!</v>
      </c>
      <c r="T1894" s="43" t="e">
        <f t="shared" si="897"/>
        <v>#REF!</v>
      </c>
      <c r="U1894" s="43" t="e">
        <f t="shared" si="897"/>
        <v>#REF!</v>
      </c>
      <c r="V1894" s="43" t="e">
        <f t="shared" si="897"/>
        <v>#REF!</v>
      </c>
      <c r="W1894" s="43" t="e">
        <f t="shared" si="897"/>
        <v>#REF!</v>
      </c>
      <c r="X1894" s="43" t="e">
        <f t="shared" si="897"/>
        <v>#REF!</v>
      </c>
      <c r="Y1894" s="43" t="e">
        <f t="shared" si="897"/>
        <v>#REF!</v>
      </c>
      <c r="Z1894" s="43" t="e">
        <f t="shared" si="897"/>
        <v>#REF!</v>
      </c>
      <c r="AA1894" s="43" t="e">
        <f t="shared" si="897"/>
        <v>#REF!</v>
      </c>
      <c r="AB1894" s="44" t="e">
        <f>Z1894/D1894</f>
        <v>#REF!</v>
      </c>
      <c r="AC1894" s="35"/>
      <c r="AE1894" s="37"/>
      <c r="AF1894" s="37"/>
    </row>
    <row r="1895" spans="1:32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8">SUM(M1895:Y1895)</f>
        <v>0</v>
      </c>
      <c r="AA1895" s="34">
        <f>D1895-Z1895</f>
        <v>0</v>
      </c>
      <c r="AB1895" s="41"/>
      <c r="AC1895" s="35"/>
      <c r="AE1895" s="37"/>
      <c r="AF1895" s="37"/>
    </row>
    <row r="1896" spans="1:32" s="36" customFormat="1" ht="18" hidden="1" customHeight="1" x14ac:dyDescent="0.25">
      <c r="A1896" s="42" t="s">
        <v>40</v>
      </c>
      <c r="B1896" s="43" t="e">
        <f t="shared" ref="B1896:C1896" si="899">B1895+B1894</f>
        <v>#REF!</v>
      </c>
      <c r="C1896" s="43" t="e">
        <f t="shared" si="899"/>
        <v>#REF!</v>
      </c>
      <c r="D1896" s="43" t="e">
        <f>D1895+D1894</f>
        <v>#REF!</v>
      </c>
      <c r="E1896" s="43" t="e">
        <f t="shared" ref="E1896:AA1896" si="900">E1895+E1894</f>
        <v>#REF!</v>
      </c>
      <c r="F1896" s="43" t="e">
        <f t="shared" si="900"/>
        <v>#REF!</v>
      </c>
      <c r="G1896" s="43" t="e">
        <f t="shared" si="900"/>
        <v>#REF!</v>
      </c>
      <c r="H1896" s="43" t="e">
        <f t="shared" si="900"/>
        <v>#REF!</v>
      </c>
      <c r="I1896" s="43" t="e">
        <f t="shared" si="900"/>
        <v>#REF!</v>
      </c>
      <c r="J1896" s="43" t="e">
        <f t="shared" si="900"/>
        <v>#REF!</v>
      </c>
      <c r="K1896" s="43" t="e">
        <f t="shared" si="900"/>
        <v>#REF!</v>
      </c>
      <c r="L1896" s="43" t="e">
        <f t="shared" si="900"/>
        <v>#REF!</v>
      </c>
      <c r="M1896" s="43" t="e">
        <f t="shared" si="900"/>
        <v>#REF!</v>
      </c>
      <c r="N1896" s="43" t="e">
        <f t="shared" si="900"/>
        <v>#REF!</v>
      </c>
      <c r="O1896" s="43" t="e">
        <f t="shared" si="900"/>
        <v>#REF!</v>
      </c>
      <c r="P1896" s="43" t="e">
        <f t="shared" si="900"/>
        <v>#REF!</v>
      </c>
      <c r="Q1896" s="43" t="e">
        <f t="shared" si="900"/>
        <v>#REF!</v>
      </c>
      <c r="R1896" s="43" t="e">
        <f t="shared" si="900"/>
        <v>#REF!</v>
      </c>
      <c r="S1896" s="43" t="e">
        <f t="shared" si="900"/>
        <v>#REF!</v>
      </c>
      <c r="T1896" s="43" t="e">
        <f t="shared" si="900"/>
        <v>#REF!</v>
      </c>
      <c r="U1896" s="43" t="e">
        <f t="shared" si="900"/>
        <v>#REF!</v>
      </c>
      <c r="V1896" s="43" t="e">
        <f t="shared" si="900"/>
        <v>#REF!</v>
      </c>
      <c r="W1896" s="43" t="e">
        <f t="shared" si="900"/>
        <v>#REF!</v>
      </c>
      <c r="X1896" s="43" t="e">
        <f t="shared" si="900"/>
        <v>#REF!</v>
      </c>
      <c r="Y1896" s="43" t="e">
        <f t="shared" si="900"/>
        <v>#REF!</v>
      </c>
      <c r="Z1896" s="43" t="e">
        <f t="shared" si="900"/>
        <v>#REF!</v>
      </c>
      <c r="AA1896" s="43" t="e">
        <f t="shared" si="900"/>
        <v>#REF!</v>
      </c>
      <c r="AB1896" s="44" t="e">
        <f>Z1896/D1896</f>
        <v>#REF!</v>
      </c>
      <c r="AC1896" s="46"/>
      <c r="AE1896" s="37"/>
      <c r="AF1896" s="37"/>
    </row>
    <row r="1897" spans="1:32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  <c r="AF1897" s="37"/>
    </row>
    <row r="1898" spans="1:32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  <c r="AF1898" s="37"/>
    </row>
    <row r="1899" spans="1:32" s="36" customFormat="1" ht="15" hidden="1" customHeight="1" x14ac:dyDescent="0.25">
      <c r="A1899" s="51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  <c r="AF1899" s="37"/>
    </row>
    <row r="1900" spans="1:32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  <c r="AF1900" s="37"/>
    </row>
    <row r="1901" spans="1:32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 t="shared" ref="Z1901:Z1903" si="901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  <c r="AF1901" s="37"/>
    </row>
    <row r="1902" spans="1:32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1"/>
        <v>0</v>
      </c>
      <c r="AA1902" s="34">
        <f>D1902-Z1902</f>
        <v>0</v>
      </c>
      <c r="AB1902" s="41"/>
      <c r="AC1902" s="35"/>
      <c r="AE1902" s="37"/>
      <c r="AF1902" s="37"/>
    </row>
    <row r="1903" spans="1:32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1"/>
        <v>0</v>
      </c>
      <c r="AA1903" s="34">
        <f>D1903-Z1903</f>
        <v>0</v>
      </c>
      <c r="AB1903" s="41"/>
      <c r="AC1903" s="35"/>
      <c r="AE1903" s="37"/>
      <c r="AF1903" s="37"/>
    </row>
    <row r="1904" spans="1:32" s="36" customFormat="1" ht="18" hidden="1" customHeight="1" x14ac:dyDescent="0.25">
      <c r="A1904" s="42" t="s">
        <v>38</v>
      </c>
      <c r="B1904" s="43" t="e">
        <f t="shared" ref="B1904:C1904" si="902">SUM(B1900:B1903)</f>
        <v>#REF!</v>
      </c>
      <c r="C1904" s="43" t="e">
        <f t="shared" si="902"/>
        <v>#REF!</v>
      </c>
      <c r="D1904" s="43" t="e">
        <f>SUM(D1900:D1903)</f>
        <v>#REF!</v>
      </c>
      <c r="E1904" s="43" t="e">
        <f t="shared" ref="E1904:AA1904" si="903">SUM(E1900:E1903)</f>
        <v>#REF!</v>
      </c>
      <c r="F1904" s="43" t="e">
        <f t="shared" si="903"/>
        <v>#REF!</v>
      </c>
      <c r="G1904" s="43" t="e">
        <f t="shared" si="903"/>
        <v>#REF!</v>
      </c>
      <c r="H1904" s="43" t="e">
        <f t="shared" si="903"/>
        <v>#REF!</v>
      </c>
      <c r="I1904" s="43" t="e">
        <f t="shared" si="903"/>
        <v>#REF!</v>
      </c>
      <c r="J1904" s="43" t="e">
        <f t="shared" si="903"/>
        <v>#REF!</v>
      </c>
      <c r="K1904" s="43" t="e">
        <f t="shared" si="903"/>
        <v>#REF!</v>
      </c>
      <c r="L1904" s="43" t="e">
        <f t="shared" si="903"/>
        <v>#REF!</v>
      </c>
      <c r="M1904" s="43" t="e">
        <f t="shared" si="903"/>
        <v>#REF!</v>
      </c>
      <c r="N1904" s="43" t="e">
        <f t="shared" si="903"/>
        <v>#REF!</v>
      </c>
      <c r="O1904" s="43" t="e">
        <f t="shared" si="903"/>
        <v>#REF!</v>
      </c>
      <c r="P1904" s="43" t="e">
        <f t="shared" si="903"/>
        <v>#REF!</v>
      </c>
      <c r="Q1904" s="43" t="e">
        <f t="shared" si="903"/>
        <v>#REF!</v>
      </c>
      <c r="R1904" s="43" t="e">
        <f t="shared" si="903"/>
        <v>#REF!</v>
      </c>
      <c r="S1904" s="43" t="e">
        <f t="shared" si="903"/>
        <v>#REF!</v>
      </c>
      <c r="T1904" s="43" t="e">
        <f t="shared" si="903"/>
        <v>#REF!</v>
      </c>
      <c r="U1904" s="43" t="e">
        <f t="shared" si="903"/>
        <v>#REF!</v>
      </c>
      <c r="V1904" s="43" t="e">
        <f t="shared" si="903"/>
        <v>#REF!</v>
      </c>
      <c r="W1904" s="43" t="e">
        <f t="shared" si="903"/>
        <v>#REF!</v>
      </c>
      <c r="X1904" s="43" t="e">
        <f t="shared" si="903"/>
        <v>#REF!</v>
      </c>
      <c r="Y1904" s="43" t="e">
        <f t="shared" si="903"/>
        <v>#REF!</v>
      </c>
      <c r="Z1904" s="43" t="e">
        <f t="shared" si="903"/>
        <v>#REF!</v>
      </c>
      <c r="AA1904" s="43" t="e">
        <f t="shared" si="903"/>
        <v>#REF!</v>
      </c>
      <c r="AB1904" s="44" t="e">
        <f>Z1904/D1904</f>
        <v>#REF!</v>
      </c>
      <c r="AC1904" s="35"/>
      <c r="AE1904" s="37"/>
      <c r="AF1904" s="37"/>
    </row>
    <row r="1905" spans="1:32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 t="shared" ref="Z1905" si="904">SUM(M1905:Y1905)</f>
        <v>#REF!</v>
      </c>
      <c r="AA1905" s="34" t="e">
        <f>D1905-Z1905</f>
        <v>#REF!</v>
      </c>
      <c r="AB1905" s="41"/>
      <c r="AC1905" s="35"/>
      <c r="AE1905" s="37"/>
      <c r="AF1905" s="37"/>
    </row>
    <row r="1906" spans="1:32" s="36" customFormat="1" ht="18" hidden="1" customHeight="1" x14ac:dyDescent="0.25">
      <c r="A1906" s="42" t="s">
        <v>40</v>
      </c>
      <c r="B1906" s="43" t="e">
        <f t="shared" ref="B1906:C1906" si="905">B1905+B1904</f>
        <v>#REF!</v>
      </c>
      <c r="C1906" s="43" t="e">
        <f t="shared" si="905"/>
        <v>#REF!</v>
      </c>
      <c r="D1906" s="43" t="e">
        <f>D1905+D1904</f>
        <v>#REF!</v>
      </c>
      <c r="E1906" s="43" t="e">
        <f t="shared" ref="E1906:AA1906" si="906">E1905+E1904</f>
        <v>#REF!</v>
      </c>
      <c r="F1906" s="43" t="e">
        <f t="shared" si="906"/>
        <v>#REF!</v>
      </c>
      <c r="G1906" s="43" t="e">
        <f t="shared" si="906"/>
        <v>#REF!</v>
      </c>
      <c r="H1906" s="43" t="e">
        <f t="shared" si="906"/>
        <v>#REF!</v>
      </c>
      <c r="I1906" s="43" t="e">
        <f t="shared" si="906"/>
        <v>#REF!</v>
      </c>
      <c r="J1906" s="43" t="e">
        <f t="shared" si="906"/>
        <v>#REF!</v>
      </c>
      <c r="K1906" s="43" t="e">
        <f t="shared" si="906"/>
        <v>#REF!</v>
      </c>
      <c r="L1906" s="43" t="e">
        <f t="shared" si="906"/>
        <v>#REF!</v>
      </c>
      <c r="M1906" s="43" t="e">
        <f t="shared" si="906"/>
        <v>#REF!</v>
      </c>
      <c r="N1906" s="43" t="e">
        <f t="shared" si="906"/>
        <v>#REF!</v>
      </c>
      <c r="O1906" s="43" t="e">
        <f t="shared" si="906"/>
        <v>#REF!</v>
      </c>
      <c r="P1906" s="43" t="e">
        <f t="shared" si="906"/>
        <v>#REF!</v>
      </c>
      <c r="Q1906" s="43" t="e">
        <f t="shared" si="906"/>
        <v>#REF!</v>
      </c>
      <c r="R1906" s="43" t="e">
        <f t="shared" si="906"/>
        <v>#REF!</v>
      </c>
      <c r="S1906" s="43" t="e">
        <f t="shared" si="906"/>
        <v>#REF!</v>
      </c>
      <c r="T1906" s="43" t="e">
        <f t="shared" si="906"/>
        <v>#REF!</v>
      </c>
      <c r="U1906" s="43" t="e">
        <f t="shared" si="906"/>
        <v>#REF!</v>
      </c>
      <c r="V1906" s="43" t="e">
        <f t="shared" si="906"/>
        <v>#REF!</v>
      </c>
      <c r="W1906" s="43" t="e">
        <f t="shared" si="906"/>
        <v>#REF!</v>
      </c>
      <c r="X1906" s="43" t="e">
        <f t="shared" si="906"/>
        <v>#REF!</v>
      </c>
      <c r="Y1906" s="43" t="e">
        <f t="shared" si="906"/>
        <v>#REF!</v>
      </c>
      <c r="Z1906" s="43" t="e">
        <f t="shared" si="906"/>
        <v>#REF!</v>
      </c>
      <c r="AA1906" s="43" t="e">
        <f t="shared" si="906"/>
        <v>#REF!</v>
      </c>
      <c r="AB1906" s="44" t="e">
        <f>Z1906/D1906</f>
        <v>#REF!</v>
      </c>
      <c r="AC1906" s="46"/>
      <c r="AE1906" s="37"/>
      <c r="AF1906" s="37"/>
    </row>
    <row r="1907" spans="1:32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  <c r="AF1907" s="37"/>
    </row>
    <row r="1908" spans="1:32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  <c r="AF1908" s="37"/>
    </row>
    <row r="1909" spans="1:32" s="36" customFormat="1" ht="15" hidden="1" customHeight="1" x14ac:dyDescent="0.25">
      <c r="A1909" s="51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  <c r="AF1909" s="37"/>
    </row>
    <row r="1910" spans="1:32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  <c r="AF1910" s="37"/>
    </row>
    <row r="1911" spans="1:32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 t="shared" ref="Z1911:Z1913" si="907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  <c r="AF1911" s="37"/>
    </row>
    <row r="1912" spans="1:32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7"/>
        <v>0</v>
      </c>
      <c r="AA1912" s="34">
        <f>D1912-Z1912</f>
        <v>0</v>
      </c>
      <c r="AB1912" s="41"/>
      <c r="AC1912" s="35"/>
      <c r="AE1912" s="37"/>
      <c r="AF1912" s="37"/>
    </row>
    <row r="1913" spans="1:32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7"/>
        <v>0</v>
      </c>
      <c r="AA1913" s="34">
        <f>D1913-Z1913</f>
        <v>0</v>
      </c>
      <c r="AB1913" s="41"/>
      <c r="AC1913" s="35"/>
      <c r="AE1913" s="37"/>
      <c r="AF1913" s="37"/>
    </row>
    <row r="1914" spans="1:32" s="36" customFormat="1" ht="18" hidden="1" customHeight="1" x14ac:dyDescent="0.25">
      <c r="A1914" s="42" t="s">
        <v>38</v>
      </c>
      <c r="B1914" s="43" t="e">
        <f t="shared" ref="B1914:C1914" si="908">SUM(B1910:B1913)</f>
        <v>#REF!</v>
      </c>
      <c r="C1914" s="43" t="e">
        <f t="shared" si="908"/>
        <v>#REF!</v>
      </c>
      <c r="D1914" s="43" t="e">
        <f>SUM(D1910:D1913)</f>
        <v>#REF!</v>
      </c>
      <c r="E1914" s="43" t="e">
        <f t="shared" ref="E1914:AA1914" si="909">SUM(E1910:E1913)</f>
        <v>#REF!</v>
      </c>
      <c r="F1914" s="43" t="e">
        <f t="shared" si="909"/>
        <v>#REF!</v>
      </c>
      <c r="G1914" s="43" t="e">
        <f t="shared" si="909"/>
        <v>#REF!</v>
      </c>
      <c r="H1914" s="43" t="e">
        <f t="shared" si="909"/>
        <v>#REF!</v>
      </c>
      <c r="I1914" s="43" t="e">
        <f t="shared" si="909"/>
        <v>#REF!</v>
      </c>
      <c r="J1914" s="43" t="e">
        <f t="shared" si="909"/>
        <v>#REF!</v>
      </c>
      <c r="K1914" s="43" t="e">
        <f t="shared" si="909"/>
        <v>#REF!</v>
      </c>
      <c r="L1914" s="43" t="e">
        <f t="shared" si="909"/>
        <v>#REF!</v>
      </c>
      <c r="M1914" s="43" t="e">
        <f t="shared" si="909"/>
        <v>#REF!</v>
      </c>
      <c r="N1914" s="43" t="e">
        <f t="shared" si="909"/>
        <v>#REF!</v>
      </c>
      <c r="O1914" s="43" t="e">
        <f t="shared" si="909"/>
        <v>#REF!</v>
      </c>
      <c r="P1914" s="43" t="e">
        <f t="shared" si="909"/>
        <v>#REF!</v>
      </c>
      <c r="Q1914" s="43" t="e">
        <f t="shared" si="909"/>
        <v>#REF!</v>
      </c>
      <c r="R1914" s="43" t="e">
        <f t="shared" si="909"/>
        <v>#REF!</v>
      </c>
      <c r="S1914" s="43" t="e">
        <f t="shared" si="909"/>
        <v>#REF!</v>
      </c>
      <c r="T1914" s="43" t="e">
        <f t="shared" si="909"/>
        <v>#REF!</v>
      </c>
      <c r="U1914" s="43" t="e">
        <f t="shared" si="909"/>
        <v>#REF!</v>
      </c>
      <c r="V1914" s="43" t="e">
        <f t="shared" si="909"/>
        <v>#REF!</v>
      </c>
      <c r="W1914" s="43" t="e">
        <f t="shared" si="909"/>
        <v>#REF!</v>
      </c>
      <c r="X1914" s="43" t="e">
        <f t="shared" si="909"/>
        <v>#REF!</v>
      </c>
      <c r="Y1914" s="43" t="e">
        <f t="shared" si="909"/>
        <v>#REF!</v>
      </c>
      <c r="Z1914" s="43" t="e">
        <f t="shared" si="909"/>
        <v>#REF!</v>
      </c>
      <c r="AA1914" s="43" t="e">
        <f t="shared" si="909"/>
        <v>#REF!</v>
      </c>
      <c r="AB1914" s="44" t="e">
        <f>Z1914/D1914</f>
        <v>#REF!</v>
      </c>
      <c r="AC1914" s="35"/>
      <c r="AE1914" s="37"/>
      <c r="AF1914" s="37"/>
    </row>
    <row r="1915" spans="1:32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10">SUM(M1915:Y1915)</f>
        <v>0</v>
      </c>
      <c r="AA1915" s="34">
        <f>D1915-Z1915</f>
        <v>0</v>
      </c>
      <c r="AB1915" s="41"/>
      <c r="AC1915" s="35"/>
      <c r="AE1915" s="37"/>
      <c r="AF1915" s="37"/>
    </row>
    <row r="1916" spans="1:32" s="36" customFormat="1" ht="18" hidden="1" customHeight="1" x14ac:dyDescent="0.25">
      <c r="A1916" s="42" t="s">
        <v>40</v>
      </c>
      <c r="B1916" s="43" t="e">
        <f t="shared" ref="B1916:C1916" si="911">B1915+B1914</f>
        <v>#REF!</v>
      </c>
      <c r="C1916" s="43" t="e">
        <f t="shared" si="911"/>
        <v>#REF!</v>
      </c>
      <c r="D1916" s="43" t="e">
        <f>D1915+D1914</f>
        <v>#REF!</v>
      </c>
      <c r="E1916" s="43" t="e">
        <f t="shared" ref="E1916:AA1916" si="912">E1915+E1914</f>
        <v>#REF!</v>
      </c>
      <c r="F1916" s="43" t="e">
        <f t="shared" si="912"/>
        <v>#REF!</v>
      </c>
      <c r="G1916" s="43" t="e">
        <f t="shared" si="912"/>
        <v>#REF!</v>
      </c>
      <c r="H1916" s="43" t="e">
        <f t="shared" si="912"/>
        <v>#REF!</v>
      </c>
      <c r="I1916" s="43" t="e">
        <f t="shared" si="912"/>
        <v>#REF!</v>
      </c>
      <c r="J1916" s="43" t="e">
        <f t="shared" si="912"/>
        <v>#REF!</v>
      </c>
      <c r="K1916" s="43" t="e">
        <f t="shared" si="912"/>
        <v>#REF!</v>
      </c>
      <c r="L1916" s="43" t="e">
        <f t="shared" si="912"/>
        <v>#REF!</v>
      </c>
      <c r="M1916" s="43" t="e">
        <f t="shared" si="912"/>
        <v>#REF!</v>
      </c>
      <c r="N1916" s="43" t="e">
        <f t="shared" si="912"/>
        <v>#REF!</v>
      </c>
      <c r="O1916" s="43" t="e">
        <f t="shared" si="912"/>
        <v>#REF!</v>
      </c>
      <c r="P1916" s="43" t="e">
        <f t="shared" si="912"/>
        <v>#REF!</v>
      </c>
      <c r="Q1916" s="43" t="e">
        <f t="shared" si="912"/>
        <v>#REF!</v>
      </c>
      <c r="R1916" s="43" t="e">
        <f t="shared" si="912"/>
        <v>#REF!</v>
      </c>
      <c r="S1916" s="43" t="e">
        <f t="shared" si="912"/>
        <v>#REF!</v>
      </c>
      <c r="T1916" s="43" t="e">
        <f t="shared" si="912"/>
        <v>#REF!</v>
      </c>
      <c r="U1916" s="43" t="e">
        <f t="shared" si="912"/>
        <v>#REF!</v>
      </c>
      <c r="V1916" s="43" t="e">
        <f t="shared" si="912"/>
        <v>#REF!</v>
      </c>
      <c r="W1916" s="43" t="e">
        <f t="shared" si="912"/>
        <v>#REF!</v>
      </c>
      <c r="X1916" s="43" t="e">
        <f t="shared" si="912"/>
        <v>#REF!</v>
      </c>
      <c r="Y1916" s="43" t="e">
        <f t="shared" si="912"/>
        <v>#REF!</v>
      </c>
      <c r="Z1916" s="43" t="e">
        <f t="shared" si="912"/>
        <v>#REF!</v>
      </c>
      <c r="AA1916" s="43" t="e">
        <f t="shared" si="912"/>
        <v>#REF!</v>
      </c>
      <c r="AB1916" s="44" t="e">
        <f>Z1916/D1916</f>
        <v>#REF!</v>
      </c>
      <c r="AC1916" s="46"/>
      <c r="AE1916" s="37"/>
      <c r="AF1916" s="37"/>
    </row>
    <row r="1917" spans="1:32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  <c r="AF1917" s="37"/>
    </row>
    <row r="1918" spans="1:32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  <c r="AF1918" s="37"/>
    </row>
    <row r="1919" spans="1:32" s="36" customFormat="1" ht="15" hidden="1" customHeight="1" x14ac:dyDescent="0.25">
      <c r="A1919" s="51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  <c r="AF1919" s="37"/>
    </row>
    <row r="1920" spans="1:32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  <c r="AF1920" s="37"/>
    </row>
    <row r="1921" spans="1:32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 t="shared" ref="Z1921:Z1923" si="913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  <c r="AF1921" s="37"/>
    </row>
    <row r="1922" spans="1:32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3"/>
        <v>0</v>
      </c>
      <c r="AA1922" s="34">
        <f>D1922-Z1922</f>
        <v>0</v>
      </c>
      <c r="AB1922" s="41"/>
      <c r="AC1922" s="35"/>
      <c r="AE1922" s="37"/>
      <c r="AF1922" s="37"/>
    </row>
    <row r="1923" spans="1:32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3"/>
        <v>0</v>
      </c>
      <c r="AA1923" s="34">
        <f>D1923-Z1923</f>
        <v>0</v>
      </c>
      <c r="AB1923" s="41"/>
      <c r="AC1923" s="35"/>
      <c r="AE1923" s="37"/>
      <c r="AF1923" s="37"/>
    </row>
    <row r="1924" spans="1:32" s="36" customFormat="1" ht="18" hidden="1" customHeight="1" x14ac:dyDescent="0.25">
      <c r="A1924" s="42" t="s">
        <v>38</v>
      </c>
      <c r="B1924" s="43" t="e">
        <f t="shared" ref="B1924:C1924" si="914">SUM(B1920:B1923)</f>
        <v>#REF!</v>
      </c>
      <c r="C1924" s="43" t="e">
        <f t="shared" si="914"/>
        <v>#REF!</v>
      </c>
      <c r="D1924" s="43" t="e">
        <f>SUM(D1920:D1923)</f>
        <v>#REF!</v>
      </c>
      <c r="E1924" s="43" t="e">
        <f t="shared" ref="E1924:AA1924" si="915">SUM(E1920:E1923)</f>
        <v>#REF!</v>
      </c>
      <c r="F1924" s="43" t="e">
        <f t="shared" si="915"/>
        <v>#REF!</v>
      </c>
      <c r="G1924" s="43" t="e">
        <f t="shared" si="915"/>
        <v>#REF!</v>
      </c>
      <c r="H1924" s="43" t="e">
        <f t="shared" si="915"/>
        <v>#REF!</v>
      </c>
      <c r="I1924" s="43" t="e">
        <f t="shared" si="915"/>
        <v>#REF!</v>
      </c>
      <c r="J1924" s="43" t="e">
        <f t="shared" si="915"/>
        <v>#REF!</v>
      </c>
      <c r="K1924" s="43" t="e">
        <f t="shared" si="915"/>
        <v>#REF!</v>
      </c>
      <c r="L1924" s="43" t="e">
        <f t="shared" si="915"/>
        <v>#REF!</v>
      </c>
      <c r="M1924" s="43" t="e">
        <f t="shared" si="915"/>
        <v>#REF!</v>
      </c>
      <c r="N1924" s="43" t="e">
        <f t="shared" si="915"/>
        <v>#REF!</v>
      </c>
      <c r="O1924" s="43" t="e">
        <f t="shared" si="915"/>
        <v>#REF!</v>
      </c>
      <c r="P1924" s="43" t="e">
        <f t="shared" si="915"/>
        <v>#REF!</v>
      </c>
      <c r="Q1924" s="43" t="e">
        <f t="shared" si="915"/>
        <v>#REF!</v>
      </c>
      <c r="R1924" s="43" t="e">
        <f t="shared" si="915"/>
        <v>#REF!</v>
      </c>
      <c r="S1924" s="43" t="e">
        <f t="shared" si="915"/>
        <v>#REF!</v>
      </c>
      <c r="T1924" s="43" t="e">
        <f t="shared" si="915"/>
        <v>#REF!</v>
      </c>
      <c r="U1924" s="43" t="e">
        <f t="shared" si="915"/>
        <v>#REF!</v>
      </c>
      <c r="V1924" s="43" t="e">
        <f t="shared" si="915"/>
        <v>#REF!</v>
      </c>
      <c r="W1924" s="43" t="e">
        <f t="shared" si="915"/>
        <v>#REF!</v>
      </c>
      <c r="X1924" s="43" t="e">
        <f t="shared" si="915"/>
        <v>#REF!</v>
      </c>
      <c r="Y1924" s="43" t="e">
        <f t="shared" si="915"/>
        <v>#REF!</v>
      </c>
      <c r="Z1924" s="43" t="e">
        <f t="shared" si="915"/>
        <v>#REF!</v>
      </c>
      <c r="AA1924" s="43" t="e">
        <f t="shared" si="915"/>
        <v>#REF!</v>
      </c>
      <c r="AB1924" s="44" t="e">
        <f>Z1924/D1924</f>
        <v>#REF!</v>
      </c>
      <c r="AC1924" s="35"/>
      <c r="AE1924" s="37"/>
      <c r="AF1924" s="37"/>
    </row>
    <row r="1925" spans="1:32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6">SUM(M1925:Y1925)</f>
        <v>0</v>
      </c>
      <c r="AA1925" s="34">
        <f>D1925-Z1925</f>
        <v>0</v>
      </c>
      <c r="AB1925" s="41"/>
      <c r="AC1925" s="35"/>
      <c r="AE1925" s="37"/>
      <c r="AF1925" s="37"/>
    </row>
    <row r="1926" spans="1:32" s="36" customFormat="1" ht="18" hidden="1" customHeight="1" x14ac:dyDescent="0.25">
      <c r="A1926" s="42" t="s">
        <v>40</v>
      </c>
      <c r="B1926" s="43" t="e">
        <f t="shared" ref="B1926:C1926" si="917">B1925+B1924</f>
        <v>#REF!</v>
      </c>
      <c r="C1926" s="43" t="e">
        <f t="shared" si="917"/>
        <v>#REF!</v>
      </c>
      <c r="D1926" s="43" t="e">
        <f>D1925+D1924</f>
        <v>#REF!</v>
      </c>
      <c r="E1926" s="43" t="e">
        <f t="shared" ref="E1926:AA1926" si="918">E1925+E1924</f>
        <v>#REF!</v>
      </c>
      <c r="F1926" s="43" t="e">
        <f t="shared" si="918"/>
        <v>#REF!</v>
      </c>
      <c r="G1926" s="43" t="e">
        <f t="shared" si="918"/>
        <v>#REF!</v>
      </c>
      <c r="H1926" s="43" t="e">
        <f t="shared" si="918"/>
        <v>#REF!</v>
      </c>
      <c r="I1926" s="43" t="e">
        <f t="shared" si="918"/>
        <v>#REF!</v>
      </c>
      <c r="J1926" s="43" t="e">
        <f t="shared" si="918"/>
        <v>#REF!</v>
      </c>
      <c r="K1926" s="43" t="e">
        <f t="shared" si="918"/>
        <v>#REF!</v>
      </c>
      <c r="L1926" s="43" t="e">
        <f t="shared" si="918"/>
        <v>#REF!</v>
      </c>
      <c r="M1926" s="43" t="e">
        <f t="shared" si="918"/>
        <v>#REF!</v>
      </c>
      <c r="N1926" s="43" t="e">
        <f t="shared" si="918"/>
        <v>#REF!</v>
      </c>
      <c r="O1926" s="43" t="e">
        <f t="shared" si="918"/>
        <v>#REF!</v>
      </c>
      <c r="P1926" s="43" t="e">
        <f t="shared" si="918"/>
        <v>#REF!</v>
      </c>
      <c r="Q1926" s="43" t="e">
        <f t="shared" si="918"/>
        <v>#REF!</v>
      </c>
      <c r="R1926" s="43" t="e">
        <f t="shared" si="918"/>
        <v>#REF!</v>
      </c>
      <c r="S1926" s="43" t="e">
        <f t="shared" si="918"/>
        <v>#REF!</v>
      </c>
      <c r="T1926" s="43" t="e">
        <f t="shared" si="918"/>
        <v>#REF!</v>
      </c>
      <c r="U1926" s="43" t="e">
        <f t="shared" si="918"/>
        <v>#REF!</v>
      </c>
      <c r="V1926" s="43" t="e">
        <f t="shared" si="918"/>
        <v>#REF!</v>
      </c>
      <c r="W1926" s="43" t="e">
        <f t="shared" si="918"/>
        <v>#REF!</v>
      </c>
      <c r="X1926" s="43" t="e">
        <f t="shared" si="918"/>
        <v>#REF!</v>
      </c>
      <c r="Y1926" s="43" t="e">
        <f t="shared" si="918"/>
        <v>#REF!</v>
      </c>
      <c r="Z1926" s="43" t="e">
        <f t="shared" si="918"/>
        <v>#REF!</v>
      </c>
      <c r="AA1926" s="43" t="e">
        <f t="shared" si="918"/>
        <v>#REF!</v>
      </c>
      <c r="AB1926" s="44" t="e">
        <f>Z1926/D1926</f>
        <v>#REF!</v>
      </c>
      <c r="AC1926" s="46"/>
      <c r="AE1926" s="37"/>
      <c r="AF1926" s="37"/>
    </row>
    <row r="1927" spans="1:32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  <c r="AF1927" s="37"/>
    </row>
    <row r="1928" spans="1:32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  <c r="AF1928" s="37"/>
    </row>
    <row r="1929" spans="1:32" s="36" customFormat="1" ht="15" hidden="1" customHeight="1" x14ac:dyDescent="0.25">
      <c r="A1929" s="51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  <c r="AF1929" s="37"/>
    </row>
    <row r="1930" spans="1:32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  <c r="AF1930" s="37"/>
    </row>
    <row r="1931" spans="1:32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 t="shared" ref="Z1931:Z1933" si="919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  <c r="AF1931" s="37"/>
    </row>
    <row r="1932" spans="1:32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9"/>
        <v>0</v>
      </c>
      <c r="AA1932" s="34">
        <f>D1932-Z1932</f>
        <v>0</v>
      </c>
      <c r="AB1932" s="41"/>
      <c r="AC1932" s="35"/>
      <c r="AE1932" s="37"/>
      <c r="AF1932" s="37"/>
    </row>
    <row r="1933" spans="1:32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9"/>
        <v>0</v>
      </c>
      <c r="AA1933" s="34">
        <f>D1933-Z1933</f>
        <v>0</v>
      </c>
      <c r="AB1933" s="41"/>
      <c r="AC1933" s="35"/>
      <c r="AE1933" s="37"/>
      <c r="AF1933" s="37"/>
    </row>
    <row r="1934" spans="1:32" s="36" customFormat="1" ht="18" hidden="1" customHeight="1" x14ac:dyDescent="0.25">
      <c r="A1934" s="42" t="s">
        <v>38</v>
      </c>
      <c r="B1934" s="43" t="e">
        <f t="shared" ref="B1934:C1934" si="920">SUM(B1930:B1933)</f>
        <v>#REF!</v>
      </c>
      <c r="C1934" s="43" t="e">
        <f t="shared" si="920"/>
        <v>#REF!</v>
      </c>
      <c r="D1934" s="43" t="e">
        <f>SUM(D1930:D1933)</f>
        <v>#REF!</v>
      </c>
      <c r="E1934" s="43" t="e">
        <f t="shared" ref="E1934:AA1934" si="921">SUM(E1930:E1933)</f>
        <v>#REF!</v>
      </c>
      <c r="F1934" s="43" t="e">
        <f t="shared" si="921"/>
        <v>#REF!</v>
      </c>
      <c r="G1934" s="43" t="e">
        <f t="shared" si="921"/>
        <v>#REF!</v>
      </c>
      <c r="H1934" s="43" t="e">
        <f t="shared" si="921"/>
        <v>#REF!</v>
      </c>
      <c r="I1934" s="43" t="e">
        <f t="shared" si="921"/>
        <v>#REF!</v>
      </c>
      <c r="J1934" s="43" t="e">
        <f t="shared" si="921"/>
        <v>#REF!</v>
      </c>
      <c r="K1934" s="43" t="e">
        <f t="shared" si="921"/>
        <v>#REF!</v>
      </c>
      <c r="L1934" s="43" t="e">
        <f t="shared" si="921"/>
        <v>#REF!</v>
      </c>
      <c r="M1934" s="43" t="e">
        <f t="shared" si="921"/>
        <v>#REF!</v>
      </c>
      <c r="N1934" s="43" t="e">
        <f t="shared" si="921"/>
        <v>#REF!</v>
      </c>
      <c r="O1934" s="43" t="e">
        <f t="shared" si="921"/>
        <v>#REF!</v>
      </c>
      <c r="P1934" s="43" t="e">
        <f t="shared" si="921"/>
        <v>#REF!</v>
      </c>
      <c r="Q1934" s="43" t="e">
        <f t="shared" si="921"/>
        <v>#REF!</v>
      </c>
      <c r="R1934" s="43" t="e">
        <f t="shared" si="921"/>
        <v>#REF!</v>
      </c>
      <c r="S1934" s="43" t="e">
        <f t="shared" si="921"/>
        <v>#REF!</v>
      </c>
      <c r="T1934" s="43" t="e">
        <f t="shared" si="921"/>
        <v>#REF!</v>
      </c>
      <c r="U1934" s="43" t="e">
        <f t="shared" si="921"/>
        <v>#REF!</v>
      </c>
      <c r="V1934" s="43" t="e">
        <f t="shared" si="921"/>
        <v>#REF!</v>
      </c>
      <c r="W1934" s="43" t="e">
        <f t="shared" si="921"/>
        <v>#REF!</v>
      </c>
      <c r="X1934" s="43" t="e">
        <f t="shared" si="921"/>
        <v>#REF!</v>
      </c>
      <c r="Y1934" s="43" t="e">
        <f t="shared" si="921"/>
        <v>#REF!</v>
      </c>
      <c r="Z1934" s="43" t="e">
        <f t="shared" si="921"/>
        <v>#REF!</v>
      </c>
      <c r="AA1934" s="43" t="e">
        <f t="shared" si="921"/>
        <v>#REF!</v>
      </c>
      <c r="AB1934" s="44" t="e">
        <f>Z1934/D1934</f>
        <v>#REF!</v>
      </c>
      <c r="AC1934" s="35"/>
      <c r="AE1934" s="37"/>
      <c r="AF1934" s="37"/>
    </row>
    <row r="1935" spans="1:32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2">SUM(M1935:Y1935)</f>
        <v>0</v>
      </c>
      <c r="AA1935" s="34">
        <f>D1935-Z1935</f>
        <v>0</v>
      </c>
      <c r="AB1935" s="41"/>
      <c r="AC1935" s="35"/>
      <c r="AE1935" s="37"/>
      <c r="AF1935" s="37"/>
    </row>
    <row r="1936" spans="1:32" s="36" customFormat="1" ht="18" hidden="1" customHeight="1" x14ac:dyDescent="0.25">
      <c r="A1936" s="42" t="s">
        <v>40</v>
      </c>
      <c r="B1936" s="43" t="e">
        <f t="shared" ref="B1936:C1936" si="923">B1935+B1934</f>
        <v>#REF!</v>
      </c>
      <c r="C1936" s="43" t="e">
        <f t="shared" si="923"/>
        <v>#REF!</v>
      </c>
      <c r="D1936" s="43" t="e">
        <f>D1935+D1934</f>
        <v>#REF!</v>
      </c>
      <c r="E1936" s="43" t="e">
        <f t="shared" ref="E1936:AA1936" si="924">E1935+E1934</f>
        <v>#REF!</v>
      </c>
      <c r="F1936" s="43" t="e">
        <f t="shared" si="924"/>
        <v>#REF!</v>
      </c>
      <c r="G1936" s="43" t="e">
        <f t="shared" si="924"/>
        <v>#REF!</v>
      </c>
      <c r="H1936" s="43" t="e">
        <f t="shared" si="924"/>
        <v>#REF!</v>
      </c>
      <c r="I1936" s="43" t="e">
        <f t="shared" si="924"/>
        <v>#REF!</v>
      </c>
      <c r="J1936" s="43" t="e">
        <f t="shared" si="924"/>
        <v>#REF!</v>
      </c>
      <c r="K1936" s="43" t="e">
        <f t="shared" si="924"/>
        <v>#REF!</v>
      </c>
      <c r="L1936" s="43" t="e">
        <f t="shared" si="924"/>
        <v>#REF!</v>
      </c>
      <c r="M1936" s="43" t="e">
        <f t="shared" si="924"/>
        <v>#REF!</v>
      </c>
      <c r="N1936" s="43" t="e">
        <f t="shared" si="924"/>
        <v>#REF!</v>
      </c>
      <c r="O1936" s="43" t="e">
        <f t="shared" si="924"/>
        <v>#REF!</v>
      </c>
      <c r="P1936" s="43" t="e">
        <f t="shared" si="924"/>
        <v>#REF!</v>
      </c>
      <c r="Q1936" s="43" t="e">
        <f t="shared" si="924"/>
        <v>#REF!</v>
      </c>
      <c r="R1936" s="43" t="e">
        <f t="shared" si="924"/>
        <v>#REF!</v>
      </c>
      <c r="S1936" s="43" t="e">
        <f t="shared" si="924"/>
        <v>#REF!</v>
      </c>
      <c r="T1936" s="43" t="e">
        <f t="shared" si="924"/>
        <v>#REF!</v>
      </c>
      <c r="U1936" s="43" t="e">
        <f t="shared" si="924"/>
        <v>#REF!</v>
      </c>
      <c r="V1936" s="43" t="e">
        <f t="shared" si="924"/>
        <v>#REF!</v>
      </c>
      <c r="W1936" s="43" t="e">
        <f t="shared" si="924"/>
        <v>#REF!</v>
      </c>
      <c r="X1936" s="43" t="e">
        <f t="shared" si="924"/>
        <v>#REF!</v>
      </c>
      <c r="Y1936" s="43" t="e">
        <f t="shared" si="924"/>
        <v>#REF!</v>
      </c>
      <c r="Z1936" s="43" t="e">
        <f t="shared" si="924"/>
        <v>#REF!</v>
      </c>
      <c r="AA1936" s="43" t="e">
        <f t="shared" si="924"/>
        <v>#REF!</v>
      </c>
      <c r="AB1936" s="44" t="e">
        <f>Z1936/D1936</f>
        <v>#REF!</v>
      </c>
      <c r="AC1936" s="46"/>
      <c r="AE1936" s="37"/>
      <c r="AF1936" s="37"/>
    </row>
    <row r="1937" spans="1:32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  <c r="AF1937" s="37"/>
    </row>
    <row r="1938" spans="1:32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  <c r="AF1938" s="37"/>
    </row>
    <row r="1939" spans="1:32" s="36" customFormat="1" ht="15" hidden="1" customHeight="1" x14ac:dyDescent="0.25">
      <c r="A1939" s="51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  <c r="AF1939" s="37"/>
    </row>
    <row r="1940" spans="1:32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  <c r="AF1940" s="37"/>
    </row>
    <row r="1941" spans="1:32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 t="shared" ref="Z1941:Z1943" si="925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  <c r="AF1941" s="37"/>
    </row>
    <row r="1942" spans="1:32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5"/>
        <v>0</v>
      </c>
      <c r="AA1942" s="34">
        <f>D1942-Z1942</f>
        <v>0</v>
      </c>
      <c r="AB1942" s="41"/>
      <c r="AC1942" s="35"/>
      <c r="AE1942" s="37"/>
      <c r="AF1942" s="37"/>
    </row>
    <row r="1943" spans="1:32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5"/>
        <v>0</v>
      </c>
      <c r="AA1943" s="34">
        <f>D1943-Z1943</f>
        <v>0</v>
      </c>
      <c r="AB1943" s="41"/>
      <c r="AC1943" s="35"/>
      <c r="AE1943" s="37"/>
      <c r="AF1943" s="37"/>
    </row>
    <row r="1944" spans="1:32" s="36" customFormat="1" ht="18" hidden="1" customHeight="1" x14ac:dyDescent="0.25">
      <c r="A1944" s="42" t="s">
        <v>38</v>
      </c>
      <c r="B1944" s="43" t="e">
        <f t="shared" ref="B1944:C1944" si="926">SUM(B1940:B1943)</f>
        <v>#REF!</v>
      </c>
      <c r="C1944" s="43" t="e">
        <f t="shared" si="926"/>
        <v>#REF!</v>
      </c>
      <c r="D1944" s="43" t="e">
        <f>SUM(D1940:D1943)</f>
        <v>#REF!</v>
      </c>
      <c r="E1944" s="43" t="e">
        <f t="shared" ref="E1944:AA1944" si="927">SUM(E1940:E1943)</f>
        <v>#REF!</v>
      </c>
      <c r="F1944" s="43" t="e">
        <f t="shared" si="927"/>
        <v>#REF!</v>
      </c>
      <c r="G1944" s="43" t="e">
        <f t="shared" si="927"/>
        <v>#REF!</v>
      </c>
      <c r="H1944" s="43" t="e">
        <f t="shared" si="927"/>
        <v>#REF!</v>
      </c>
      <c r="I1944" s="43" t="e">
        <f t="shared" si="927"/>
        <v>#REF!</v>
      </c>
      <c r="J1944" s="43" t="e">
        <f t="shared" si="927"/>
        <v>#REF!</v>
      </c>
      <c r="K1944" s="43" t="e">
        <f t="shared" si="927"/>
        <v>#REF!</v>
      </c>
      <c r="L1944" s="43" t="e">
        <f t="shared" si="927"/>
        <v>#REF!</v>
      </c>
      <c r="M1944" s="43" t="e">
        <f t="shared" si="927"/>
        <v>#REF!</v>
      </c>
      <c r="N1944" s="43" t="e">
        <f t="shared" si="927"/>
        <v>#REF!</v>
      </c>
      <c r="O1944" s="43" t="e">
        <f t="shared" si="927"/>
        <v>#REF!</v>
      </c>
      <c r="P1944" s="43" t="e">
        <f t="shared" si="927"/>
        <v>#REF!</v>
      </c>
      <c r="Q1944" s="43" t="e">
        <f t="shared" si="927"/>
        <v>#REF!</v>
      </c>
      <c r="R1944" s="43" t="e">
        <f t="shared" si="927"/>
        <v>#REF!</v>
      </c>
      <c r="S1944" s="43" t="e">
        <f t="shared" si="927"/>
        <v>#REF!</v>
      </c>
      <c r="T1944" s="43" t="e">
        <f t="shared" si="927"/>
        <v>#REF!</v>
      </c>
      <c r="U1944" s="43" t="e">
        <f t="shared" si="927"/>
        <v>#REF!</v>
      </c>
      <c r="V1944" s="43" t="e">
        <f t="shared" si="927"/>
        <v>#REF!</v>
      </c>
      <c r="W1944" s="43" t="e">
        <f t="shared" si="927"/>
        <v>#REF!</v>
      </c>
      <c r="X1944" s="43" t="e">
        <f t="shared" si="927"/>
        <v>#REF!</v>
      </c>
      <c r="Y1944" s="43" t="e">
        <f t="shared" si="927"/>
        <v>#REF!</v>
      </c>
      <c r="Z1944" s="43" t="e">
        <f t="shared" si="927"/>
        <v>#REF!</v>
      </c>
      <c r="AA1944" s="43" t="e">
        <f t="shared" si="927"/>
        <v>#REF!</v>
      </c>
      <c r="AB1944" s="44" t="e">
        <f>Z1944/D1944</f>
        <v>#REF!</v>
      </c>
      <c r="AC1944" s="35"/>
      <c r="AE1944" s="37"/>
      <c r="AF1944" s="37"/>
    </row>
    <row r="1945" spans="1:32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8">SUM(M1945:Y1945)</f>
        <v>0</v>
      </c>
      <c r="AA1945" s="34">
        <f>D1945-Z1945</f>
        <v>0</v>
      </c>
      <c r="AB1945" s="41"/>
      <c r="AC1945" s="35"/>
      <c r="AE1945" s="37"/>
      <c r="AF1945" s="37"/>
    </row>
    <row r="1946" spans="1:32" s="36" customFormat="1" ht="18" hidden="1" customHeight="1" x14ac:dyDescent="0.25">
      <c r="A1946" s="42" t="s">
        <v>40</v>
      </c>
      <c r="B1946" s="43" t="e">
        <f t="shared" ref="B1946:C1946" si="929">B1945+B1944</f>
        <v>#REF!</v>
      </c>
      <c r="C1946" s="43" t="e">
        <f t="shared" si="929"/>
        <v>#REF!</v>
      </c>
      <c r="D1946" s="43" t="e">
        <f>D1945+D1944</f>
        <v>#REF!</v>
      </c>
      <c r="E1946" s="43" t="e">
        <f t="shared" ref="E1946:AA1946" si="930">E1945+E1944</f>
        <v>#REF!</v>
      </c>
      <c r="F1946" s="43" t="e">
        <f t="shared" si="930"/>
        <v>#REF!</v>
      </c>
      <c r="G1946" s="43" t="e">
        <f t="shared" si="930"/>
        <v>#REF!</v>
      </c>
      <c r="H1946" s="43" t="e">
        <f t="shared" si="930"/>
        <v>#REF!</v>
      </c>
      <c r="I1946" s="43" t="e">
        <f t="shared" si="930"/>
        <v>#REF!</v>
      </c>
      <c r="J1946" s="43" t="e">
        <f t="shared" si="930"/>
        <v>#REF!</v>
      </c>
      <c r="K1946" s="43" t="e">
        <f t="shared" si="930"/>
        <v>#REF!</v>
      </c>
      <c r="L1946" s="43" t="e">
        <f t="shared" si="930"/>
        <v>#REF!</v>
      </c>
      <c r="M1946" s="43" t="e">
        <f t="shared" si="930"/>
        <v>#REF!</v>
      </c>
      <c r="N1946" s="43" t="e">
        <f t="shared" si="930"/>
        <v>#REF!</v>
      </c>
      <c r="O1946" s="43" t="e">
        <f t="shared" si="930"/>
        <v>#REF!</v>
      </c>
      <c r="P1946" s="43" t="e">
        <f t="shared" si="930"/>
        <v>#REF!</v>
      </c>
      <c r="Q1946" s="43" t="e">
        <f t="shared" si="930"/>
        <v>#REF!</v>
      </c>
      <c r="R1946" s="43" t="e">
        <f t="shared" si="930"/>
        <v>#REF!</v>
      </c>
      <c r="S1946" s="43" t="e">
        <f t="shared" si="930"/>
        <v>#REF!</v>
      </c>
      <c r="T1946" s="43" t="e">
        <f t="shared" si="930"/>
        <v>#REF!</v>
      </c>
      <c r="U1946" s="43" t="e">
        <f t="shared" si="930"/>
        <v>#REF!</v>
      </c>
      <c r="V1946" s="43" t="e">
        <f t="shared" si="930"/>
        <v>#REF!</v>
      </c>
      <c r="W1946" s="43" t="e">
        <f t="shared" si="930"/>
        <v>#REF!</v>
      </c>
      <c r="X1946" s="43" t="e">
        <f t="shared" si="930"/>
        <v>#REF!</v>
      </c>
      <c r="Y1946" s="43" t="e">
        <f t="shared" si="930"/>
        <v>#REF!</v>
      </c>
      <c r="Z1946" s="43" t="e">
        <f t="shared" si="930"/>
        <v>#REF!</v>
      </c>
      <c r="AA1946" s="43" t="e">
        <f t="shared" si="930"/>
        <v>#REF!</v>
      </c>
      <c r="AB1946" s="44" t="e">
        <f>Z1946/D1946</f>
        <v>#REF!</v>
      </c>
      <c r="AC1946" s="46"/>
      <c r="AE1946" s="37"/>
      <c r="AF1946" s="37"/>
    </row>
    <row r="1947" spans="1:32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  <c r="AF1947" s="37"/>
    </row>
    <row r="1948" spans="1:32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  <c r="AF1948" s="37"/>
    </row>
    <row r="1949" spans="1:32" s="36" customFormat="1" ht="15" hidden="1" customHeight="1" x14ac:dyDescent="0.25">
      <c r="A1949" s="51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  <c r="AF1949" s="37"/>
    </row>
    <row r="1950" spans="1:32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  <c r="AF1950" s="37"/>
    </row>
    <row r="1951" spans="1:32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 t="shared" ref="Z1951:Z1953" si="931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  <c r="AF1951" s="37"/>
    </row>
    <row r="1952" spans="1:32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1"/>
        <v>0</v>
      </c>
      <c r="AA1952" s="34">
        <f>D1952-Z1952</f>
        <v>0</v>
      </c>
      <c r="AB1952" s="41"/>
      <c r="AC1952" s="35"/>
      <c r="AE1952" s="37"/>
      <c r="AF1952" s="37"/>
    </row>
    <row r="1953" spans="1:32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1"/>
        <v>0</v>
      </c>
      <c r="AA1953" s="34">
        <f>D1953-Z1953</f>
        <v>0</v>
      </c>
      <c r="AB1953" s="41"/>
      <c r="AC1953" s="35"/>
      <c r="AE1953" s="37"/>
      <c r="AF1953" s="37"/>
    </row>
    <row r="1954" spans="1:32" s="36" customFormat="1" ht="18" hidden="1" customHeight="1" x14ac:dyDescent="0.25">
      <c r="A1954" s="42" t="s">
        <v>38</v>
      </c>
      <c r="B1954" s="43" t="e">
        <f t="shared" ref="B1954:C1954" si="932">SUM(B1950:B1953)</f>
        <v>#REF!</v>
      </c>
      <c r="C1954" s="43" t="e">
        <f t="shared" si="932"/>
        <v>#REF!</v>
      </c>
      <c r="D1954" s="43" t="e">
        <f>SUM(D1950:D1953)</f>
        <v>#REF!</v>
      </c>
      <c r="E1954" s="43" t="e">
        <f t="shared" ref="E1954:AA1954" si="933">SUM(E1950:E1953)</f>
        <v>#REF!</v>
      </c>
      <c r="F1954" s="43" t="e">
        <f t="shared" si="933"/>
        <v>#REF!</v>
      </c>
      <c r="G1954" s="43" t="e">
        <f t="shared" si="933"/>
        <v>#REF!</v>
      </c>
      <c r="H1954" s="43" t="e">
        <f t="shared" si="933"/>
        <v>#REF!</v>
      </c>
      <c r="I1954" s="43" t="e">
        <f t="shared" si="933"/>
        <v>#REF!</v>
      </c>
      <c r="J1954" s="43" t="e">
        <f t="shared" si="933"/>
        <v>#REF!</v>
      </c>
      <c r="K1954" s="43" t="e">
        <f t="shared" si="933"/>
        <v>#REF!</v>
      </c>
      <c r="L1954" s="43" t="e">
        <f t="shared" si="933"/>
        <v>#REF!</v>
      </c>
      <c r="M1954" s="43" t="e">
        <f t="shared" si="933"/>
        <v>#REF!</v>
      </c>
      <c r="N1954" s="43" t="e">
        <f t="shared" si="933"/>
        <v>#REF!</v>
      </c>
      <c r="O1954" s="43" t="e">
        <f t="shared" si="933"/>
        <v>#REF!</v>
      </c>
      <c r="P1954" s="43" t="e">
        <f t="shared" si="933"/>
        <v>#REF!</v>
      </c>
      <c r="Q1954" s="43" t="e">
        <f t="shared" si="933"/>
        <v>#REF!</v>
      </c>
      <c r="R1954" s="43" t="e">
        <f t="shared" si="933"/>
        <v>#REF!</v>
      </c>
      <c r="S1954" s="43" t="e">
        <f t="shared" si="933"/>
        <v>#REF!</v>
      </c>
      <c r="T1954" s="43" t="e">
        <f t="shared" si="933"/>
        <v>#REF!</v>
      </c>
      <c r="U1954" s="43" t="e">
        <f t="shared" si="933"/>
        <v>#REF!</v>
      </c>
      <c r="V1954" s="43" t="e">
        <f t="shared" si="933"/>
        <v>#REF!</v>
      </c>
      <c r="W1954" s="43" t="e">
        <f t="shared" si="933"/>
        <v>#REF!</v>
      </c>
      <c r="X1954" s="43" t="e">
        <f t="shared" si="933"/>
        <v>#REF!</v>
      </c>
      <c r="Y1954" s="43" t="e">
        <f t="shared" si="933"/>
        <v>#REF!</v>
      </c>
      <c r="Z1954" s="43" t="e">
        <f t="shared" si="933"/>
        <v>#REF!</v>
      </c>
      <c r="AA1954" s="43" t="e">
        <f t="shared" si="933"/>
        <v>#REF!</v>
      </c>
      <c r="AB1954" s="44" t="e">
        <f>Z1954/D1954</f>
        <v>#REF!</v>
      </c>
      <c r="AC1954" s="35"/>
      <c r="AE1954" s="37"/>
      <c r="AF1954" s="37"/>
    </row>
    <row r="1955" spans="1:32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4">SUM(M1955:Y1955)</f>
        <v>0</v>
      </c>
      <c r="AA1955" s="34">
        <f>D1955-Z1955</f>
        <v>0</v>
      </c>
      <c r="AB1955" s="41"/>
      <c r="AC1955" s="35"/>
      <c r="AE1955" s="37"/>
      <c r="AF1955" s="37"/>
    </row>
    <row r="1956" spans="1:32" s="36" customFormat="1" ht="18" hidden="1" customHeight="1" x14ac:dyDescent="0.25">
      <c r="A1956" s="42" t="s">
        <v>40</v>
      </c>
      <c r="B1956" s="43" t="e">
        <f t="shared" ref="B1956:C1956" si="935">B1955+B1954</f>
        <v>#REF!</v>
      </c>
      <c r="C1956" s="43" t="e">
        <f t="shared" si="935"/>
        <v>#REF!</v>
      </c>
      <c r="D1956" s="43" t="e">
        <f>D1955+D1954</f>
        <v>#REF!</v>
      </c>
      <c r="E1956" s="43" t="e">
        <f t="shared" ref="E1956:AA1956" si="936">E1955+E1954</f>
        <v>#REF!</v>
      </c>
      <c r="F1956" s="43" t="e">
        <f t="shared" si="936"/>
        <v>#REF!</v>
      </c>
      <c r="G1956" s="43" t="e">
        <f t="shared" si="936"/>
        <v>#REF!</v>
      </c>
      <c r="H1956" s="43" t="e">
        <f t="shared" si="936"/>
        <v>#REF!</v>
      </c>
      <c r="I1956" s="43" t="e">
        <f t="shared" si="936"/>
        <v>#REF!</v>
      </c>
      <c r="J1956" s="43" t="e">
        <f t="shared" si="936"/>
        <v>#REF!</v>
      </c>
      <c r="K1956" s="43" t="e">
        <f t="shared" si="936"/>
        <v>#REF!</v>
      </c>
      <c r="L1956" s="43" t="e">
        <f t="shared" si="936"/>
        <v>#REF!</v>
      </c>
      <c r="M1956" s="43" t="e">
        <f t="shared" si="936"/>
        <v>#REF!</v>
      </c>
      <c r="N1956" s="43" t="e">
        <f t="shared" si="936"/>
        <v>#REF!</v>
      </c>
      <c r="O1956" s="43" t="e">
        <f t="shared" si="936"/>
        <v>#REF!</v>
      </c>
      <c r="P1956" s="43" t="e">
        <f t="shared" si="936"/>
        <v>#REF!</v>
      </c>
      <c r="Q1956" s="43" t="e">
        <f t="shared" si="936"/>
        <v>#REF!</v>
      </c>
      <c r="R1956" s="43" t="e">
        <f t="shared" si="936"/>
        <v>#REF!</v>
      </c>
      <c r="S1956" s="43" t="e">
        <f t="shared" si="936"/>
        <v>#REF!</v>
      </c>
      <c r="T1956" s="43" t="e">
        <f t="shared" si="936"/>
        <v>#REF!</v>
      </c>
      <c r="U1956" s="43" t="e">
        <f t="shared" si="936"/>
        <v>#REF!</v>
      </c>
      <c r="V1956" s="43" t="e">
        <f t="shared" si="936"/>
        <v>#REF!</v>
      </c>
      <c r="W1956" s="43" t="e">
        <f t="shared" si="936"/>
        <v>#REF!</v>
      </c>
      <c r="X1956" s="43" t="e">
        <f t="shared" si="936"/>
        <v>#REF!</v>
      </c>
      <c r="Y1956" s="43" t="e">
        <f t="shared" si="936"/>
        <v>#REF!</v>
      </c>
      <c r="Z1956" s="43" t="e">
        <f t="shared" si="936"/>
        <v>#REF!</v>
      </c>
      <c r="AA1956" s="43" t="e">
        <f t="shared" si="936"/>
        <v>#REF!</v>
      </c>
      <c r="AB1956" s="44" t="e">
        <f>Z1956/D1956</f>
        <v>#REF!</v>
      </c>
      <c r="AC1956" s="46"/>
      <c r="AE1956" s="37"/>
      <c r="AF1956" s="37"/>
    </row>
    <row r="1957" spans="1:32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  <c r="AF1957" s="37"/>
    </row>
    <row r="1958" spans="1:32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  <c r="AF1958" s="37"/>
    </row>
    <row r="1959" spans="1:32" s="36" customFormat="1" ht="15" hidden="1" customHeight="1" x14ac:dyDescent="0.25">
      <c r="A1959" s="51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  <c r="AF1959" s="37"/>
    </row>
    <row r="1960" spans="1:32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  <c r="AF1960" s="37"/>
    </row>
    <row r="1961" spans="1:32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 t="shared" ref="Z1961:Z1963" si="937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  <c r="AF1961" s="37"/>
    </row>
    <row r="1962" spans="1:32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7"/>
        <v>0</v>
      </c>
      <c r="AA1962" s="34">
        <f>D1962-Z1962</f>
        <v>0</v>
      </c>
      <c r="AB1962" s="41"/>
      <c r="AC1962" s="35"/>
      <c r="AE1962" s="37"/>
      <c r="AF1962" s="37"/>
    </row>
    <row r="1963" spans="1:32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7"/>
        <v>0</v>
      </c>
      <c r="AA1963" s="34">
        <f>D1963-Z1963</f>
        <v>0</v>
      </c>
      <c r="AB1963" s="41"/>
      <c r="AC1963" s="35"/>
      <c r="AE1963" s="37"/>
      <c r="AF1963" s="37"/>
    </row>
    <row r="1964" spans="1:32" s="36" customFormat="1" ht="18" hidden="1" customHeight="1" x14ac:dyDescent="0.25">
      <c r="A1964" s="42" t="s">
        <v>38</v>
      </c>
      <c r="B1964" s="43" t="e">
        <f t="shared" ref="B1964:C1964" si="938">SUM(B1960:B1963)</f>
        <v>#REF!</v>
      </c>
      <c r="C1964" s="43" t="e">
        <f t="shared" si="938"/>
        <v>#REF!</v>
      </c>
      <c r="D1964" s="43" t="e">
        <f>SUM(D1960:D1963)</f>
        <v>#REF!</v>
      </c>
      <c r="E1964" s="43" t="e">
        <f t="shared" ref="E1964:AA1964" si="939">SUM(E1960:E1963)</f>
        <v>#REF!</v>
      </c>
      <c r="F1964" s="43" t="e">
        <f t="shared" si="939"/>
        <v>#REF!</v>
      </c>
      <c r="G1964" s="43" t="e">
        <f t="shared" si="939"/>
        <v>#REF!</v>
      </c>
      <c r="H1964" s="43" t="e">
        <f t="shared" si="939"/>
        <v>#REF!</v>
      </c>
      <c r="I1964" s="43" t="e">
        <f t="shared" si="939"/>
        <v>#REF!</v>
      </c>
      <c r="J1964" s="43" t="e">
        <f t="shared" si="939"/>
        <v>#REF!</v>
      </c>
      <c r="K1964" s="43" t="e">
        <f t="shared" si="939"/>
        <v>#REF!</v>
      </c>
      <c r="L1964" s="43" t="e">
        <f t="shared" si="939"/>
        <v>#REF!</v>
      </c>
      <c r="M1964" s="43" t="e">
        <f t="shared" si="939"/>
        <v>#REF!</v>
      </c>
      <c r="N1964" s="43" t="e">
        <f t="shared" si="939"/>
        <v>#REF!</v>
      </c>
      <c r="O1964" s="43" t="e">
        <f t="shared" si="939"/>
        <v>#REF!</v>
      </c>
      <c r="P1964" s="43" t="e">
        <f t="shared" si="939"/>
        <v>#REF!</v>
      </c>
      <c r="Q1964" s="43" t="e">
        <f t="shared" si="939"/>
        <v>#REF!</v>
      </c>
      <c r="R1964" s="43" t="e">
        <f t="shared" si="939"/>
        <v>#REF!</v>
      </c>
      <c r="S1964" s="43" t="e">
        <f t="shared" si="939"/>
        <v>#REF!</v>
      </c>
      <c r="T1964" s="43" t="e">
        <f t="shared" si="939"/>
        <v>#REF!</v>
      </c>
      <c r="U1964" s="43" t="e">
        <f t="shared" si="939"/>
        <v>#REF!</v>
      </c>
      <c r="V1964" s="43" t="e">
        <f t="shared" si="939"/>
        <v>#REF!</v>
      </c>
      <c r="W1964" s="43" t="e">
        <f t="shared" si="939"/>
        <v>#REF!</v>
      </c>
      <c r="X1964" s="43" t="e">
        <f t="shared" si="939"/>
        <v>#REF!</v>
      </c>
      <c r="Y1964" s="43" t="e">
        <f t="shared" si="939"/>
        <v>#REF!</v>
      </c>
      <c r="Z1964" s="43" t="e">
        <f t="shared" si="939"/>
        <v>#REF!</v>
      </c>
      <c r="AA1964" s="43" t="e">
        <f t="shared" si="939"/>
        <v>#REF!</v>
      </c>
      <c r="AB1964" s="44" t="e">
        <f>Z1964/D1964</f>
        <v>#REF!</v>
      </c>
      <c r="AC1964" s="35"/>
      <c r="AE1964" s="37"/>
      <c r="AF1964" s="37"/>
    </row>
    <row r="1965" spans="1:32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40">SUM(M1965:Y1965)</f>
        <v>0</v>
      </c>
      <c r="AA1965" s="34">
        <f>D1965-Z1965</f>
        <v>0</v>
      </c>
      <c r="AB1965" s="41"/>
      <c r="AC1965" s="35"/>
      <c r="AE1965" s="37"/>
      <c r="AF1965" s="37"/>
    </row>
    <row r="1966" spans="1:32" s="36" customFormat="1" ht="18" hidden="1" customHeight="1" x14ac:dyDescent="0.25">
      <c r="A1966" s="42" t="s">
        <v>40</v>
      </c>
      <c r="B1966" s="43" t="e">
        <f t="shared" ref="B1966:C1966" si="941">B1965+B1964</f>
        <v>#REF!</v>
      </c>
      <c r="C1966" s="43" t="e">
        <f t="shared" si="941"/>
        <v>#REF!</v>
      </c>
      <c r="D1966" s="43" t="e">
        <f>D1965+D1964</f>
        <v>#REF!</v>
      </c>
      <c r="E1966" s="43" t="e">
        <f t="shared" ref="E1966:AA1966" si="942">E1965+E1964</f>
        <v>#REF!</v>
      </c>
      <c r="F1966" s="43" t="e">
        <f t="shared" si="942"/>
        <v>#REF!</v>
      </c>
      <c r="G1966" s="43" t="e">
        <f t="shared" si="942"/>
        <v>#REF!</v>
      </c>
      <c r="H1966" s="43" t="e">
        <f t="shared" si="942"/>
        <v>#REF!</v>
      </c>
      <c r="I1966" s="43" t="e">
        <f t="shared" si="942"/>
        <v>#REF!</v>
      </c>
      <c r="J1966" s="43" t="e">
        <f t="shared" si="942"/>
        <v>#REF!</v>
      </c>
      <c r="K1966" s="43" t="e">
        <f t="shared" si="942"/>
        <v>#REF!</v>
      </c>
      <c r="L1966" s="43" t="e">
        <f t="shared" si="942"/>
        <v>#REF!</v>
      </c>
      <c r="M1966" s="43" t="e">
        <f t="shared" si="942"/>
        <v>#REF!</v>
      </c>
      <c r="N1966" s="43" t="e">
        <f t="shared" si="942"/>
        <v>#REF!</v>
      </c>
      <c r="O1966" s="43" t="e">
        <f t="shared" si="942"/>
        <v>#REF!</v>
      </c>
      <c r="P1966" s="43" t="e">
        <f t="shared" si="942"/>
        <v>#REF!</v>
      </c>
      <c r="Q1966" s="43" t="e">
        <f t="shared" si="942"/>
        <v>#REF!</v>
      </c>
      <c r="R1966" s="43" t="e">
        <f t="shared" si="942"/>
        <v>#REF!</v>
      </c>
      <c r="S1966" s="43" t="e">
        <f t="shared" si="942"/>
        <v>#REF!</v>
      </c>
      <c r="T1966" s="43" t="e">
        <f t="shared" si="942"/>
        <v>#REF!</v>
      </c>
      <c r="U1966" s="43" t="e">
        <f t="shared" si="942"/>
        <v>#REF!</v>
      </c>
      <c r="V1966" s="43" t="e">
        <f t="shared" si="942"/>
        <v>#REF!</v>
      </c>
      <c r="W1966" s="43" t="e">
        <f t="shared" si="942"/>
        <v>#REF!</v>
      </c>
      <c r="X1966" s="43" t="e">
        <f t="shared" si="942"/>
        <v>#REF!</v>
      </c>
      <c r="Y1966" s="43" t="e">
        <f t="shared" si="942"/>
        <v>#REF!</v>
      </c>
      <c r="Z1966" s="43" t="e">
        <f t="shared" si="942"/>
        <v>#REF!</v>
      </c>
      <c r="AA1966" s="43" t="e">
        <f t="shared" si="942"/>
        <v>#REF!</v>
      </c>
      <c r="AB1966" s="44" t="e">
        <f>Z1966/D1966</f>
        <v>#REF!</v>
      </c>
      <c r="AC1966" s="46"/>
      <c r="AE1966" s="37"/>
      <c r="AF1966" s="37"/>
    </row>
    <row r="1967" spans="1:32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  <c r="AF1967" s="37"/>
    </row>
    <row r="1968" spans="1:32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  <c r="AF1968" s="37"/>
    </row>
    <row r="1969" spans="1:32" s="36" customFormat="1" ht="15" hidden="1" customHeight="1" x14ac:dyDescent="0.25">
      <c r="A1969" s="51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  <c r="AF1969" s="37"/>
    </row>
    <row r="1970" spans="1:32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  <c r="AF1970" s="37"/>
    </row>
    <row r="1971" spans="1:32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 t="shared" ref="Z1971:Z1973" si="943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  <c r="AF1971" s="37"/>
    </row>
    <row r="1972" spans="1:32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3"/>
        <v>0</v>
      </c>
      <c r="AA1972" s="34">
        <f>D1972-Z1972</f>
        <v>0</v>
      </c>
      <c r="AB1972" s="41"/>
      <c r="AC1972" s="35"/>
      <c r="AE1972" s="37"/>
      <c r="AF1972" s="37"/>
    </row>
    <row r="1973" spans="1:32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3"/>
        <v>0</v>
      </c>
      <c r="AA1973" s="34">
        <f>D1973-Z1973</f>
        <v>0</v>
      </c>
      <c r="AB1973" s="41"/>
      <c r="AC1973" s="35"/>
      <c r="AE1973" s="37"/>
      <c r="AF1973" s="37"/>
    </row>
    <row r="1974" spans="1:32" s="36" customFormat="1" ht="18" hidden="1" customHeight="1" x14ac:dyDescent="0.25">
      <c r="A1974" s="42" t="s">
        <v>38</v>
      </c>
      <c r="B1974" s="43" t="e">
        <f t="shared" ref="B1974:C1974" si="944">SUM(B1970:B1973)</f>
        <v>#REF!</v>
      </c>
      <c r="C1974" s="43" t="e">
        <f t="shared" si="944"/>
        <v>#REF!</v>
      </c>
      <c r="D1974" s="43" t="e">
        <f>SUM(D1970:D1973)</f>
        <v>#REF!</v>
      </c>
      <c r="E1974" s="43" t="e">
        <f t="shared" ref="E1974:AA1974" si="945">SUM(E1970:E1973)</f>
        <v>#REF!</v>
      </c>
      <c r="F1974" s="43" t="e">
        <f t="shared" si="945"/>
        <v>#REF!</v>
      </c>
      <c r="G1974" s="43" t="e">
        <f t="shared" si="945"/>
        <v>#REF!</v>
      </c>
      <c r="H1974" s="43" t="e">
        <f t="shared" si="945"/>
        <v>#REF!</v>
      </c>
      <c r="I1974" s="43" t="e">
        <f t="shared" si="945"/>
        <v>#REF!</v>
      </c>
      <c r="J1974" s="43" t="e">
        <f t="shared" si="945"/>
        <v>#REF!</v>
      </c>
      <c r="K1974" s="43" t="e">
        <f t="shared" si="945"/>
        <v>#REF!</v>
      </c>
      <c r="L1974" s="43" t="e">
        <f t="shared" si="945"/>
        <v>#REF!</v>
      </c>
      <c r="M1974" s="43" t="e">
        <f t="shared" si="945"/>
        <v>#REF!</v>
      </c>
      <c r="N1974" s="43" t="e">
        <f t="shared" si="945"/>
        <v>#REF!</v>
      </c>
      <c r="O1974" s="43" t="e">
        <f t="shared" si="945"/>
        <v>#REF!</v>
      </c>
      <c r="P1974" s="43" t="e">
        <f t="shared" si="945"/>
        <v>#REF!</v>
      </c>
      <c r="Q1974" s="43" t="e">
        <f t="shared" si="945"/>
        <v>#REF!</v>
      </c>
      <c r="R1974" s="43" t="e">
        <f t="shared" si="945"/>
        <v>#REF!</v>
      </c>
      <c r="S1974" s="43" t="e">
        <f t="shared" si="945"/>
        <v>#REF!</v>
      </c>
      <c r="T1974" s="43" t="e">
        <f t="shared" si="945"/>
        <v>#REF!</v>
      </c>
      <c r="U1974" s="43" t="e">
        <f t="shared" si="945"/>
        <v>#REF!</v>
      </c>
      <c r="V1974" s="43" t="e">
        <f t="shared" si="945"/>
        <v>#REF!</v>
      </c>
      <c r="W1974" s="43" t="e">
        <f t="shared" si="945"/>
        <v>#REF!</v>
      </c>
      <c r="X1974" s="43" t="e">
        <f t="shared" si="945"/>
        <v>#REF!</v>
      </c>
      <c r="Y1974" s="43" t="e">
        <f t="shared" si="945"/>
        <v>#REF!</v>
      </c>
      <c r="Z1974" s="43" t="e">
        <f t="shared" si="945"/>
        <v>#REF!</v>
      </c>
      <c r="AA1974" s="43" t="e">
        <f t="shared" si="945"/>
        <v>#REF!</v>
      </c>
      <c r="AB1974" s="44" t="e">
        <f>Z1974/D1974</f>
        <v>#REF!</v>
      </c>
      <c r="AC1974" s="35"/>
      <c r="AE1974" s="37"/>
      <c r="AF1974" s="37"/>
    </row>
    <row r="1975" spans="1:32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6">SUM(M1975:Y1975)</f>
        <v>0</v>
      </c>
      <c r="AA1975" s="34">
        <f>D1975-Z1975</f>
        <v>0</v>
      </c>
      <c r="AB1975" s="41"/>
      <c r="AC1975" s="35"/>
      <c r="AE1975" s="37"/>
      <c r="AF1975" s="37"/>
    </row>
    <row r="1976" spans="1:32" s="36" customFormat="1" ht="18" hidden="1" customHeight="1" x14ac:dyDescent="0.25">
      <c r="A1976" s="42" t="s">
        <v>40</v>
      </c>
      <c r="B1976" s="43" t="e">
        <f t="shared" ref="B1976:C1976" si="947">B1975+B1974</f>
        <v>#REF!</v>
      </c>
      <c r="C1976" s="43" t="e">
        <f t="shared" si="947"/>
        <v>#REF!</v>
      </c>
      <c r="D1976" s="43" t="e">
        <f>D1975+D1974</f>
        <v>#REF!</v>
      </c>
      <c r="E1976" s="43" t="e">
        <f t="shared" ref="E1976:AA1976" si="948">E1975+E1974</f>
        <v>#REF!</v>
      </c>
      <c r="F1976" s="43" t="e">
        <f t="shared" si="948"/>
        <v>#REF!</v>
      </c>
      <c r="G1976" s="43" t="e">
        <f t="shared" si="948"/>
        <v>#REF!</v>
      </c>
      <c r="H1976" s="43" t="e">
        <f t="shared" si="948"/>
        <v>#REF!</v>
      </c>
      <c r="I1976" s="43" t="e">
        <f t="shared" si="948"/>
        <v>#REF!</v>
      </c>
      <c r="J1976" s="43" t="e">
        <f t="shared" si="948"/>
        <v>#REF!</v>
      </c>
      <c r="K1976" s="43" t="e">
        <f t="shared" si="948"/>
        <v>#REF!</v>
      </c>
      <c r="L1976" s="43" t="e">
        <f t="shared" si="948"/>
        <v>#REF!</v>
      </c>
      <c r="M1976" s="43" t="e">
        <f t="shared" si="948"/>
        <v>#REF!</v>
      </c>
      <c r="N1976" s="43" t="e">
        <f t="shared" si="948"/>
        <v>#REF!</v>
      </c>
      <c r="O1976" s="43" t="e">
        <f t="shared" si="948"/>
        <v>#REF!</v>
      </c>
      <c r="P1976" s="43" t="e">
        <f t="shared" si="948"/>
        <v>#REF!</v>
      </c>
      <c r="Q1976" s="43" t="e">
        <f t="shared" si="948"/>
        <v>#REF!</v>
      </c>
      <c r="R1976" s="43" t="e">
        <f t="shared" si="948"/>
        <v>#REF!</v>
      </c>
      <c r="S1976" s="43" t="e">
        <f t="shared" si="948"/>
        <v>#REF!</v>
      </c>
      <c r="T1976" s="43" t="e">
        <f t="shared" si="948"/>
        <v>#REF!</v>
      </c>
      <c r="U1976" s="43" t="e">
        <f t="shared" si="948"/>
        <v>#REF!</v>
      </c>
      <c r="V1976" s="43" t="e">
        <f t="shared" si="948"/>
        <v>#REF!</v>
      </c>
      <c r="W1976" s="43" t="e">
        <f t="shared" si="948"/>
        <v>#REF!</v>
      </c>
      <c r="X1976" s="43" t="e">
        <f t="shared" si="948"/>
        <v>#REF!</v>
      </c>
      <c r="Y1976" s="43" t="e">
        <f t="shared" si="948"/>
        <v>#REF!</v>
      </c>
      <c r="Z1976" s="43" t="e">
        <f t="shared" si="948"/>
        <v>#REF!</v>
      </c>
      <c r="AA1976" s="43" t="e">
        <f t="shared" si="948"/>
        <v>#REF!</v>
      </c>
      <c r="AB1976" s="44" t="e">
        <f>Z1976/D1976</f>
        <v>#REF!</v>
      </c>
      <c r="AC1976" s="46"/>
      <c r="AE1976" s="37"/>
      <c r="AF1976" s="37"/>
    </row>
    <row r="1977" spans="1:32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  <c r="AF1977" s="37"/>
    </row>
    <row r="1978" spans="1:32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  <c r="AF1978" s="37"/>
    </row>
    <row r="1979" spans="1:32" s="36" customFormat="1" ht="15" hidden="1" customHeight="1" x14ac:dyDescent="0.25">
      <c r="A1979" s="51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  <c r="AF1979" s="37"/>
    </row>
    <row r="1980" spans="1:32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  <c r="AF1980" s="37"/>
    </row>
    <row r="1981" spans="1:32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 t="shared" ref="Z1981:Z1983" si="949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  <c r="AF1981" s="37"/>
    </row>
    <row r="1982" spans="1:32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9"/>
        <v>0</v>
      </c>
      <c r="AA1982" s="34">
        <f>D1982-Z1982</f>
        <v>0</v>
      </c>
      <c r="AB1982" s="41"/>
      <c r="AC1982" s="35"/>
      <c r="AE1982" s="37"/>
      <c r="AF1982" s="37"/>
    </row>
    <row r="1983" spans="1:32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9"/>
        <v>0</v>
      </c>
      <c r="AA1983" s="34">
        <f>D1983-Z1983</f>
        <v>0</v>
      </c>
      <c r="AB1983" s="41"/>
      <c r="AC1983" s="35"/>
      <c r="AE1983" s="37"/>
      <c r="AF1983" s="37"/>
    </row>
    <row r="1984" spans="1:32" s="36" customFormat="1" ht="18" hidden="1" customHeight="1" x14ac:dyDescent="0.25">
      <c r="A1984" s="42" t="s">
        <v>38</v>
      </c>
      <c r="B1984" s="43" t="e">
        <f t="shared" ref="B1984:C1984" si="950">SUM(B1980:B1983)</f>
        <v>#REF!</v>
      </c>
      <c r="C1984" s="43" t="e">
        <f t="shared" si="950"/>
        <v>#REF!</v>
      </c>
      <c r="D1984" s="43" t="e">
        <f>SUM(D1980:D1983)</f>
        <v>#REF!</v>
      </c>
      <c r="E1984" s="43" t="e">
        <f t="shared" ref="E1984:AA1984" si="951">SUM(E1980:E1983)</f>
        <v>#REF!</v>
      </c>
      <c r="F1984" s="43" t="e">
        <f t="shared" si="951"/>
        <v>#REF!</v>
      </c>
      <c r="G1984" s="43" t="e">
        <f t="shared" si="951"/>
        <v>#REF!</v>
      </c>
      <c r="H1984" s="43" t="e">
        <f t="shared" si="951"/>
        <v>#REF!</v>
      </c>
      <c r="I1984" s="43" t="e">
        <f t="shared" si="951"/>
        <v>#REF!</v>
      </c>
      <c r="J1984" s="43" t="e">
        <f t="shared" si="951"/>
        <v>#REF!</v>
      </c>
      <c r="K1984" s="43" t="e">
        <f t="shared" si="951"/>
        <v>#REF!</v>
      </c>
      <c r="L1984" s="43" t="e">
        <f t="shared" si="951"/>
        <v>#REF!</v>
      </c>
      <c r="M1984" s="43" t="e">
        <f t="shared" si="951"/>
        <v>#REF!</v>
      </c>
      <c r="N1984" s="43" t="e">
        <f t="shared" si="951"/>
        <v>#REF!</v>
      </c>
      <c r="O1984" s="43" t="e">
        <f t="shared" si="951"/>
        <v>#REF!</v>
      </c>
      <c r="P1984" s="43" t="e">
        <f t="shared" si="951"/>
        <v>#REF!</v>
      </c>
      <c r="Q1984" s="43" t="e">
        <f t="shared" si="951"/>
        <v>#REF!</v>
      </c>
      <c r="R1984" s="43" t="e">
        <f t="shared" si="951"/>
        <v>#REF!</v>
      </c>
      <c r="S1984" s="43" t="e">
        <f t="shared" si="951"/>
        <v>#REF!</v>
      </c>
      <c r="T1984" s="43" t="e">
        <f t="shared" si="951"/>
        <v>#REF!</v>
      </c>
      <c r="U1984" s="43" t="e">
        <f t="shared" si="951"/>
        <v>#REF!</v>
      </c>
      <c r="V1984" s="43" t="e">
        <f t="shared" si="951"/>
        <v>#REF!</v>
      </c>
      <c r="W1984" s="43" t="e">
        <f t="shared" si="951"/>
        <v>#REF!</v>
      </c>
      <c r="X1984" s="43" t="e">
        <f t="shared" si="951"/>
        <v>#REF!</v>
      </c>
      <c r="Y1984" s="43" t="e">
        <f t="shared" si="951"/>
        <v>#REF!</v>
      </c>
      <c r="Z1984" s="43" t="e">
        <f t="shared" si="951"/>
        <v>#REF!</v>
      </c>
      <c r="AA1984" s="43" t="e">
        <f t="shared" si="951"/>
        <v>#REF!</v>
      </c>
      <c r="AB1984" s="44" t="e">
        <f>Z1984/D1984</f>
        <v>#REF!</v>
      </c>
      <c r="AC1984" s="35"/>
      <c r="AE1984" s="37"/>
      <c r="AF1984" s="37"/>
    </row>
    <row r="1985" spans="1:32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2">SUM(M1985:Y1985)</f>
        <v>0</v>
      </c>
      <c r="AA1985" s="34">
        <f>D1985-Z1985</f>
        <v>0</v>
      </c>
      <c r="AB1985" s="41"/>
      <c r="AC1985" s="35"/>
      <c r="AE1985" s="37"/>
      <c r="AF1985" s="37"/>
    </row>
    <row r="1986" spans="1:32" s="36" customFormat="1" ht="18" hidden="1" customHeight="1" x14ac:dyDescent="0.25">
      <c r="A1986" s="42" t="s">
        <v>40</v>
      </c>
      <c r="B1986" s="43" t="e">
        <f t="shared" ref="B1986:C1986" si="953">B1985+B1984</f>
        <v>#REF!</v>
      </c>
      <c r="C1986" s="43" t="e">
        <f t="shared" si="953"/>
        <v>#REF!</v>
      </c>
      <c r="D1986" s="43" t="e">
        <f>D1985+D1984</f>
        <v>#REF!</v>
      </c>
      <c r="E1986" s="43" t="e">
        <f t="shared" ref="E1986:AA1986" si="954">E1985+E1984</f>
        <v>#REF!</v>
      </c>
      <c r="F1986" s="43" t="e">
        <f t="shared" si="954"/>
        <v>#REF!</v>
      </c>
      <c r="G1986" s="43" t="e">
        <f t="shared" si="954"/>
        <v>#REF!</v>
      </c>
      <c r="H1986" s="43" t="e">
        <f t="shared" si="954"/>
        <v>#REF!</v>
      </c>
      <c r="I1986" s="43" t="e">
        <f t="shared" si="954"/>
        <v>#REF!</v>
      </c>
      <c r="J1986" s="43" t="e">
        <f t="shared" si="954"/>
        <v>#REF!</v>
      </c>
      <c r="K1986" s="43" t="e">
        <f t="shared" si="954"/>
        <v>#REF!</v>
      </c>
      <c r="L1986" s="43" t="e">
        <f t="shared" si="954"/>
        <v>#REF!</v>
      </c>
      <c r="M1986" s="43" t="e">
        <f t="shared" si="954"/>
        <v>#REF!</v>
      </c>
      <c r="N1986" s="43" t="e">
        <f t="shared" si="954"/>
        <v>#REF!</v>
      </c>
      <c r="O1986" s="43" t="e">
        <f t="shared" si="954"/>
        <v>#REF!</v>
      </c>
      <c r="P1986" s="43" t="e">
        <f t="shared" si="954"/>
        <v>#REF!</v>
      </c>
      <c r="Q1986" s="43" t="e">
        <f t="shared" si="954"/>
        <v>#REF!</v>
      </c>
      <c r="R1986" s="43" t="e">
        <f t="shared" si="954"/>
        <v>#REF!</v>
      </c>
      <c r="S1986" s="43" t="e">
        <f t="shared" si="954"/>
        <v>#REF!</v>
      </c>
      <c r="T1986" s="43" t="e">
        <f t="shared" si="954"/>
        <v>#REF!</v>
      </c>
      <c r="U1986" s="43" t="e">
        <f t="shared" si="954"/>
        <v>#REF!</v>
      </c>
      <c r="V1986" s="43" t="e">
        <f t="shared" si="954"/>
        <v>#REF!</v>
      </c>
      <c r="W1986" s="43" t="e">
        <f t="shared" si="954"/>
        <v>#REF!</v>
      </c>
      <c r="X1986" s="43" t="e">
        <f t="shared" si="954"/>
        <v>#REF!</v>
      </c>
      <c r="Y1986" s="43" t="e">
        <f t="shared" si="954"/>
        <v>#REF!</v>
      </c>
      <c r="Z1986" s="43" t="e">
        <f t="shared" si="954"/>
        <v>#REF!</v>
      </c>
      <c r="AA1986" s="43" t="e">
        <f t="shared" si="954"/>
        <v>#REF!</v>
      </c>
      <c r="AB1986" s="44" t="e">
        <f>Z1986/D1986</f>
        <v>#REF!</v>
      </c>
      <c r="AC1986" s="46"/>
      <c r="AE1986" s="37"/>
      <c r="AF1986" s="37"/>
    </row>
    <row r="1987" spans="1:32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  <c r="AF1987" s="37"/>
    </row>
    <row r="1988" spans="1:32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  <c r="AF1988" s="37"/>
    </row>
    <row r="1989" spans="1:32" s="36" customFormat="1" ht="15" hidden="1" customHeight="1" x14ac:dyDescent="0.25">
      <c r="A1989" s="51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  <c r="AF1989" s="37"/>
    </row>
    <row r="1990" spans="1:32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  <c r="AF1990" s="37"/>
    </row>
    <row r="1991" spans="1:32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 t="shared" ref="Z1991:Z1993" si="955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  <c r="AF1991" s="37"/>
    </row>
    <row r="1992" spans="1:32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5"/>
        <v>0</v>
      </c>
      <c r="AA1992" s="34">
        <f>D1992-Z1992</f>
        <v>0</v>
      </c>
      <c r="AB1992" s="41"/>
      <c r="AC1992" s="35"/>
      <c r="AE1992" s="37"/>
      <c r="AF1992" s="37"/>
    </row>
    <row r="1993" spans="1:32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5"/>
        <v>0</v>
      </c>
      <c r="AA1993" s="34">
        <f>D1993-Z1993</f>
        <v>0</v>
      </c>
      <c r="AB1993" s="41"/>
      <c r="AC1993" s="35"/>
      <c r="AE1993" s="37"/>
      <c r="AF1993" s="37"/>
    </row>
    <row r="1994" spans="1:32" s="36" customFormat="1" ht="18" hidden="1" customHeight="1" x14ac:dyDescent="0.25">
      <c r="A1994" s="42" t="s">
        <v>38</v>
      </c>
      <c r="B1994" s="43" t="e">
        <f t="shared" ref="B1994:C1994" si="956">SUM(B1990:B1993)</f>
        <v>#REF!</v>
      </c>
      <c r="C1994" s="43" t="e">
        <f t="shared" si="956"/>
        <v>#REF!</v>
      </c>
      <c r="D1994" s="43" t="e">
        <f>SUM(D1990:D1993)</f>
        <v>#REF!</v>
      </c>
      <c r="E1994" s="43" t="e">
        <f t="shared" ref="E1994:AA1994" si="957">SUM(E1990:E1993)</f>
        <v>#REF!</v>
      </c>
      <c r="F1994" s="43" t="e">
        <f t="shared" si="957"/>
        <v>#REF!</v>
      </c>
      <c r="G1994" s="43" t="e">
        <f t="shared" si="957"/>
        <v>#REF!</v>
      </c>
      <c r="H1994" s="43" t="e">
        <f t="shared" si="957"/>
        <v>#REF!</v>
      </c>
      <c r="I1994" s="43" t="e">
        <f t="shared" si="957"/>
        <v>#REF!</v>
      </c>
      <c r="J1994" s="43" t="e">
        <f t="shared" si="957"/>
        <v>#REF!</v>
      </c>
      <c r="K1994" s="43" t="e">
        <f t="shared" si="957"/>
        <v>#REF!</v>
      </c>
      <c r="L1994" s="43" t="e">
        <f t="shared" si="957"/>
        <v>#REF!</v>
      </c>
      <c r="M1994" s="43" t="e">
        <f t="shared" si="957"/>
        <v>#REF!</v>
      </c>
      <c r="N1994" s="43" t="e">
        <f t="shared" si="957"/>
        <v>#REF!</v>
      </c>
      <c r="O1994" s="43" t="e">
        <f t="shared" si="957"/>
        <v>#REF!</v>
      </c>
      <c r="P1994" s="43" t="e">
        <f t="shared" si="957"/>
        <v>#REF!</v>
      </c>
      <c r="Q1994" s="43" t="e">
        <f t="shared" si="957"/>
        <v>#REF!</v>
      </c>
      <c r="R1994" s="43" t="e">
        <f t="shared" si="957"/>
        <v>#REF!</v>
      </c>
      <c r="S1994" s="43" t="e">
        <f t="shared" si="957"/>
        <v>#REF!</v>
      </c>
      <c r="T1994" s="43" t="e">
        <f t="shared" si="957"/>
        <v>#REF!</v>
      </c>
      <c r="U1994" s="43" t="e">
        <f t="shared" si="957"/>
        <v>#REF!</v>
      </c>
      <c r="V1994" s="43" t="e">
        <f t="shared" si="957"/>
        <v>#REF!</v>
      </c>
      <c r="W1994" s="43" t="e">
        <f t="shared" si="957"/>
        <v>#REF!</v>
      </c>
      <c r="X1994" s="43" t="e">
        <f t="shared" si="957"/>
        <v>#REF!</v>
      </c>
      <c r="Y1994" s="43" t="e">
        <f t="shared" si="957"/>
        <v>#REF!</v>
      </c>
      <c r="Z1994" s="43" t="e">
        <f t="shared" si="957"/>
        <v>#REF!</v>
      </c>
      <c r="AA1994" s="43" t="e">
        <f t="shared" si="957"/>
        <v>#REF!</v>
      </c>
      <c r="AB1994" s="44" t="e">
        <f>Z1994/D1994</f>
        <v>#REF!</v>
      </c>
      <c r="AC1994" s="35"/>
      <c r="AE1994" s="37"/>
      <c r="AF1994" s="37"/>
    </row>
    <row r="1995" spans="1:32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8">SUM(M1995:Y1995)</f>
        <v>0</v>
      </c>
      <c r="AA1995" s="34">
        <f>D1995-Z1995</f>
        <v>0</v>
      </c>
      <c r="AB1995" s="41"/>
      <c r="AC1995" s="35"/>
      <c r="AE1995" s="37"/>
      <c r="AF1995" s="37"/>
    </row>
    <row r="1996" spans="1:32" s="36" customFormat="1" ht="18" hidden="1" customHeight="1" x14ac:dyDescent="0.25">
      <c r="A1996" s="42" t="s">
        <v>40</v>
      </c>
      <c r="B1996" s="43" t="e">
        <f t="shared" ref="B1996:C1996" si="959">B1995+B1994</f>
        <v>#REF!</v>
      </c>
      <c r="C1996" s="43" t="e">
        <f t="shared" si="959"/>
        <v>#REF!</v>
      </c>
      <c r="D1996" s="43" t="e">
        <f>D1995+D1994</f>
        <v>#REF!</v>
      </c>
      <c r="E1996" s="43" t="e">
        <f t="shared" ref="E1996:AA1996" si="960">E1995+E1994</f>
        <v>#REF!</v>
      </c>
      <c r="F1996" s="43" t="e">
        <f t="shared" si="960"/>
        <v>#REF!</v>
      </c>
      <c r="G1996" s="43" t="e">
        <f t="shared" si="960"/>
        <v>#REF!</v>
      </c>
      <c r="H1996" s="43" t="e">
        <f t="shared" si="960"/>
        <v>#REF!</v>
      </c>
      <c r="I1996" s="43" t="e">
        <f t="shared" si="960"/>
        <v>#REF!</v>
      </c>
      <c r="J1996" s="43" t="e">
        <f t="shared" si="960"/>
        <v>#REF!</v>
      </c>
      <c r="K1996" s="43" t="e">
        <f t="shared" si="960"/>
        <v>#REF!</v>
      </c>
      <c r="L1996" s="43" t="e">
        <f t="shared" si="960"/>
        <v>#REF!</v>
      </c>
      <c r="M1996" s="43" t="e">
        <f t="shared" si="960"/>
        <v>#REF!</v>
      </c>
      <c r="N1996" s="43" t="e">
        <f t="shared" si="960"/>
        <v>#REF!</v>
      </c>
      <c r="O1996" s="43" t="e">
        <f t="shared" si="960"/>
        <v>#REF!</v>
      </c>
      <c r="P1996" s="43" t="e">
        <f t="shared" si="960"/>
        <v>#REF!</v>
      </c>
      <c r="Q1996" s="43" t="e">
        <f t="shared" si="960"/>
        <v>#REF!</v>
      </c>
      <c r="R1996" s="43" t="e">
        <f t="shared" si="960"/>
        <v>#REF!</v>
      </c>
      <c r="S1996" s="43" t="e">
        <f t="shared" si="960"/>
        <v>#REF!</v>
      </c>
      <c r="T1996" s="43" t="e">
        <f t="shared" si="960"/>
        <v>#REF!</v>
      </c>
      <c r="U1996" s="43" t="e">
        <f t="shared" si="960"/>
        <v>#REF!</v>
      </c>
      <c r="V1996" s="43" t="e">
        <f t="shared" si="960"/>
        <v>#REF!</v>
      </c>
      <c r="W1996" s="43" t="e">
        <f t="shared" si="960"/>
        <v>#REF!</v>
      </c>
      <c r="X1996" s="43" t="e">
        <f t="shared" si="960"/>
        <v>#REF!</v>
      </c>
      <c r="Y1996" s="43" t="e">
        <f t="shared" si="960"/>
        <v>#REF!</v>
      </c>
      <c r="Z1996" s="43" t="e">
        <f t="shared" si="960"/>
        <v>#REF!</v>
      </c>
      <c r="AA1996" s="43" t="e">
        <f t="shared" si="960"/>
        <v>#REF!</v>
      </c>
      <c r="AB1996" s="44" t="e">
        <f>Z1996/D1996</f>
        <v>#REF!</v>
      </c>
      <c r="AC1996" s="46"/>
      <c r="AE1996" s="37"/>
      <c r="AF1996" s="37"/>
    </row>
    <row r="1997" spans="1:32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  <c r="AF1997" s="37"/>
    </row>
    <row r="1998" spans="1:32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  <c r="AF1998" s="37"/>
    </row>
    <row r="1999" spans="1:32" s="36" customFormat="1" ht="15" hidden="1" customHeight="1" x14ac:dyDescent="0.25">
      <c r="A1999" s="51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  <c r="AF1999" s="37"/>
    </row>
    <row r="2000" spans="1:32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  <c r="AF2000" s="37"/>
    </row>
    <row r="2001" spans="1:32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 t="shared" ref="Z2001:Z2003" si="961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  <c r="AF2001" s="37"/>
    </row>
    <row r="2002" spans="1:32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1"/>
        <v>0</v>
      </c>
      <c r="AA2002" s="34">
        <f>D2002-Z2002</f>
        <v>0</v>
      </c>
      <c r="AB2002" s="41"/>
      <c r="AC2002" s="35"/>
      <c r="AE2002" s="37"/>
      <c r="AF2002" s="37"/>
    </row>
    <row r="2003" spans="1:32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1"/>
        <v>0</v>
      </c>
      <c r="AA2003" s="34">
        <f>D2003-Z2003</f>
        <v>0</v>
      </c>
      <c r="AB2003" s="41"/>
      <c r="AC2003" s="35"/>
      <c r="AE2003" s="37"/>
      <c r="AF2003" s="37"/>
    </row>
    <row r="2004" spans="1:32" s="36" customFormat="1" ht="18" hidden="1" customHeight="1" x14ac:dyDescent="0.25">
      <c r="A2004" s="42" t="s">
        <v>38</v>
      </c>
      <c r="B2004" s="43" t="e">
        <f t="shared" ref="B2004:C2004" si="962">SUM(B2000:B2003)</f>
        <v>#REF!</v>
      </c>
      <c r="C2004" s="43" t="e">
        <f t="shared" si="962"/>
        <v>#REF!</v>
      </c>
      <c r="D2004" s="43" t="e">
        <f>SUM(D2000:D2003)</f>
        <v>#REF!</v>
      </c>
      <c r="E2004" s="43" t="e">
        <f t="shared" ref="E2004:AA2004" si="963">SUM(E2000:E2003)</f>
        <v>#REF!</v>
      </c>
      <c r="F2004" s="43" t="e">
        <f t="shared" si="963"/>
        <v>#REF!</v>
      </c>
      <c r="G2004" s="43" t="e">
        <f t="shared" si="963"/>
        <v>#REF!</v>
      </c>
      <c r="H2004" s="43" t="e">
        <f t="shared" si="963"/>
        <v>#REF!</v>
      </c>
      <c r="I2004" s="43" t="e">
        <f t="shared" si="963"/>
        <v>#REF!</v>
      </c>
      <c r="J2004" s="43" t="e">
        <f t="shared" si="963"/>
        <v>#REF!</v>
      </c>
      <c r="K2004" s="43" t="e">
        <f t="shared" si="963"/>
        <v>#REF!</v>
      </c>
      <c r="L2004" s="43" t="e">
        <f t="shared" si="963"/>
        <v>#REF!</v>
      </c>
      <c r="M2004" s="43" t="e">
        <f t="shared" si="963"/>
        <v>#REF!</v>
      </c>
      <c r="N2004" s="43" t="e">
        <f t="shared" si="963"/>
        <v>#REF!</v>
      </c>
      <c r="O2004" s="43" t="e">
        <f t="shared" si="963"/>
        <v>#REF!</v>
      </c>
      <c r="P2004" s="43" t="e">
        <f t="shared" si="963"/>
        <v>#REF!</v>
      </c>
      <c r="Q2004" s="43" t="e">
        <f t="shared" si="963"/>
        <v>#REF!</v>
      </c>
      <c r="R2004" s="43" t="e">
        <f t="shared" si="963"/>
        <v>#REF!</v>
      </c>
      <c r="S2004" s="43" t="e">
        <f t="shared" si="963"/>
        <v>#REF!</v>
      </c>
      <c r="T2004" s="43" t="e">
        <f t="shared" si="963"/>
        <v>#REF!</v>
      </c>
      <c r="U2004" s="43" t="e">
        <f t="shared" si="963"/>
        <v>#REF!</v>
      </c>
      <c r="V2004" s="43" t="e">
        <f t="shared" si="963"/>
        <v>#REF!</v>
      </c>
      <c r="W2004" s="43" t="e">
        <f t="shared" si="963"/>
        <v>#REF!</v>
      </c>
      <c r="X2004" s="43" t="e">
        <f t="shared" si="963"/>
        <v>#REF!</v>
      </c>
      <c r="Y2004" s="43" t="e">
        <f t="shared" si="963"/>
        <v>#REF!</v>
      </c>
      <c r="Z2004" s="43" t="e">
        <f t="shared" si="963"/>
        <v>#REF!</v>
      </c>
      <c r="AA2004" s="43" t="e">
        <f t="shared" si="963"/>
        <v>#REF!</v>
      </c>
      <c r="AB2004" s="44" t="e">
        <f>Z2004/D2004</f>
        <v>#REF!</v>
      </c>
      <c r="AC2004" s="35"/>
      <c r="AE2004" s="37"/>
      <c r="AF2004" s="37"/>
    </row>
    <row r="2005" spans="1:32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4">SUM(M2005:Y2005)</f>
        <v>0</v>
      </c>
      <c r="AA2005" s="34">
        <f>D2005-Z2005</f>
        <v>0</v>
      </c>
      <c r="AB2005" s="41"/>
      <c r="AC2005" s="35"/>
      <c r="AE2005" s="37"/>
      <c r="AF2005" s="37"/>
    </row>
    <row r="2006" spans="1:32" s="36" customFormat="1" ht="18" hidden="1" customHeight="1" x14ac:dyDescent="0.25">
      <c r="A2006" s="42" t="s">
        <v>40</v>
      </c>
      <c r="B2006" s="43" t="e">
        <f t="shared" ref="B2006:C2006" si="965">B2005+B2004</f>
        <v>#REF!</v>
      </c>
      <c r="C2006" s="43" t="e">
        <f t="shared" si="965"/>
        <v>#REF!</v>
      </c>
      <c r="D2006" s="43" t="e">
        <f>D2005+D2004</f>
        <v>#REF!</v>
      </c>
      <c r="E2006" s="43" t="e">
        <f t="shared" ref="E2006:AA2006" si="966">E2005+E2004</f>
        <v>#REF!</v>
      </c>
      <c r="F2006" s="43" t="e">
        <f t="shared" si="966"/>
        <v>#REF!</v>
      </c>
      <c r="G2006" s="43" t="e">
        <f t="shared" si="966"/>
        <v>#REF!</v>
      </c>
      <c r="H2006" s="43" t="e">
        <f t="shared" si="966"/>
        <v>#REF!</v>
      </c>
      <c r="I2006" s="43" t="e">
        <f t="shared" si="966"/>
        <v>#REF!</v>
      </c>
      <c r="J2006" s="43" t="e">
        <f t="shared" si="966"/>
        <v>#REF!</v>
      </c>
      <c r="K2006" s="43" t="e">
        <f t="shared" si="966"/>
        <v>#REF!</v>
      </c>
      <c r="L2006" s="43" t="e">
        <f t="shared" si="966"/>
        <v>#REF!</v>
      </c>
      <c r="M2006" s="43" t="e">
        <f t="shared" si="966"/>
        <v>#REF!</v>
      </c>
      <c r="N2006" s="43" t="e">
        <f t="shared" si="966"/>
        <v>#REF!</v>
      </c>
      <c r="O2006" s="43" t="e">
        <f t="shared" si="966"/>
        <v>#REF!</v>
      </c>
      <c r="P2006" s="43" t="e">
        <f t="shared" si="966"/>
        <v>#REF!</v>
      </c>
      <c r="Q2006" s="43" t="e">
        <f t="shared" si="966"/>
        <v>#REF!</v>
      </c>
      <c r="R2006" s="43" t="e">
        <f t="shared" si="966"/>
        <v>#REF!</v>
      </c>
      <c r="S2006" s="43" t="e">
        <f t="shared" si="966"/>
        <v>#REF!</v>
      </c>
      <c r="T2006" s="43" t="e">
        <f t="shared" si="966"/>
        <v>#REF!</v>
      </c>
      <c r="U2006" s="43" t="e">
        <f t="shared" si="966"/>
        <v>#REF!</v>
      </c>
      <c r="V2006" s="43" t="e">
        <f t="shared" si="966"/>
        <v>#REF!</v>
      </c>
      <c r="W2006" s="43" t="e">
        <f t="shared" si="966"/>
        <v>#REF!</v>
      </c>
      <c r="X2006" s="43" t="e">
        <f t="shared" si="966"/>
        <v>#REF!</v>
      </c>
      <c r="Y2006" s="43" t="e">
        <f t="shared" si="966"/>
        <v>#REF!</v>
      </c>
      <c r="Z2006" s="43" t="e">
        <f t="shared" si="966"/>
        <v>#REF!</v>
      </c>
      <c r="AA2006" s="43" t="e">
        <f t="shared" si="966"/>
        <v>#REF!</v>
      </c>
      <c r="AB2006" s="44" t="e">
        <f>Z2006/D2006</f>
        <v>#REF!</v>
      </c>
      <c r="AC2006" s="46"/>
      <c r="AE2006" s="37"/>
      <c r="AF2006" s="37"/>
    </row>
    <row r="2007" spans="1:32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  <c r="AF2007" s="37"/>
    </row>
    <row r="2008" spans="1:32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  <c r="AF2008" s="37"/>
    </row>
    <row r="2009" spans="1:32" s="36" customFormat="1" ht="15" hidden="1" customHeight="1" x14ac:dyDescent="0.25">
      <c r="A2009" s="51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  <c r="AF2009" s="37"/>
    </row>
    <row r="2010" spans="1:32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  <c r="AF2010" s="37"/>
    </row>
    <row r="2011" spans="1:32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 t="shared" ref="Z2011:Z2013" si="967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  <c r="AF2011" s="37"/>
    </row>
    <row r="2012" spans="1:32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7"/>
        <v>0</v>
      </c>
      <c r="AA2012" s="34">
        <f>D2012-Z2012</f>
        <v>0</v>
      </c>
      <c r="AB2012" s="41"/>
      <c r="AC2012" s="35"/>
      <c r="AE2012" s="37"/>
      <c r="AF2012" s="37"/>
    </row>
    <row r="2013" spans="1:32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7"/>
        <v>0</v>
      </c>
      <c r="AA2013" s="34">
        <f>D2013-Z2013</f>
        <v>0</v>
      </c>
      <c r="AB2013" s="41"/>
      <c r="AC2013" s="35"/>
      <c r="AE2013" s="37"/>
      <c r="AF2013" s="37"/>
    </row>
    <row r="2014" spans="1:32" s="36" customFormat="1" ht="18" hidden="1" customHeight="1" x14ac:dyDescent="0.25">
      <c r="A2014" s="42" t="s">
        <v>38</v>
      </c>
      <c r="B2014" s="43" t="e">
        <f t="shared" ref="B2014:C2014" si="968">SUM(B2010:B2013)</f>
        <v>#REF!</v>
      </c>
      <c r="C2014" s="43" t="e">
        <f t="shared" si="968"/>
        <v>#REF!</v>
      </c>
      <c r="D2014" s="43" t="e">
        <f>SUM(D2010:D2013)</f>
        <v>#REF!</v>
      </c>
      <c r="E2014" s="43" t="e">
        <f t="shared" ref="E2014:AA2014" si="969">SUM(E2010:E2013)</f>
        <v>#REF!</v>
      </c>
      <c r="F2014" s="43" t="e">
        <f t="shared" si="969"/>
        <v>#REF!</v>
      </c>
      <c r="G2014" s="43" t="e">
        <f t="shared" si="969"/>
        <v>#REF!</v>
      </c>
      <c r="H2014" s="43" t="e">
        <f t="shared" si="969"/>
        <v>#REF!</v>
      </c>
      <c r="I2014" s="43" t="e">
        <f t="shared" si="969"/>
        <v>#REF!</v>
      </c>
      <c r="J2014" s="43" t="e">
        <f t="shared" si="969"/>
        <v>#REF!</v>
      </c>
      <c r="K2014" s="43" t="e">
        <f t="shared" si="969"/>
        <v>#REF!</v>
      </c>
      <c r="L2014" s="43" t="e">
        <f t="shared" si="969"/>
        <v>#REF!</v>
      </c>
      <c r="M2014" s="43" t="e">
        <f t="shared" si="969"/>
        <v>#REF!</v>
      </c>
      <c r="N2014" s="43" t="e">
        <f t="shared" si="969"/>
        <v>#REF!</v>
      </c>
      <c r="O2014" s="43" t="e">
        <f t="shared" si="969"/>
        <v>#REF!</v>
      </c>
      <c r="P2014" s="43" t="e">
        <f t="shared" si="969"/>
        <v>#REF!</v>
      </c>
      <c r="Q2014" s="43" t="e">
        <f t="shared" si="969"/>
        <v>#REF!</v>
      </c>
      <c r="R2014" s="43" t="e">
        <f t="shared" si="969"/>
        <v>#REF!</v>
      </c>
      <c r="S2014" s="43" t="e">
        <f t="shared" si="969"/>
        <v>#REF!</v>
      </c>
      <c r="T2014" s="43" t="e">
        <f t="shared" si="969"/>
        <v>#REF!</v>
      </c>
      <c r="U2014" s="43" t="e">
        <f t="shared" si="969"/>
        <v>#REF!</v>
      </c>
      <c r="V2014" s="43" t="e">
        <f t="shared" si="969"/>
        <v>#REF!</v>
      </c>
      <c r="W2014" s="43" t="e">
        <f t="shared" si="969"/>
        <v>#REF!</v>
      </c>
      <c r="X2014" s="43" t="e">
        <f t="shared" si="969"/>
        <v>#REF!</v>
      </c>
      <c r="Y2014" s="43" t="e">
        <f t="shared" si="969"/>
        <v>#REF!</v>
      </c>
      <c r="Z2014" s="43" t="e">
        <f t="shared" si="969"/>
        <v>#REF!</v>
      </c>
      <c r="AA2014" s="43" t="e">
        <f t="shared" si="969"/>
        <v>#REF!</v>
      </c>
      <c r="AB2014" s="44" t="e">
        <f>Z2014/D2014</f>
        <v>#REF!</v>
      </c>
      <c r="AC2014" s="35"/>
      <c r="AE2014" s="37"/>
      <c r="AF2014" s="37"/>
    </row>
    <row r="2015" spans="1:32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70">SUM(M2015:Y2015)</f>
        <v>0</v>
      </c>
      <c r="AA2015" s="34">
        <f>D2015-Z2015</f>
        <v>0</v>
      </c>
      <c r="AB2015" s="41"/>
      <c r="AC2015" s="35"/>
      <c r="AE2015" s="37"/>
      <c r="AF2015" s="37"/>
    </row>
    <row r="2016" spans="1:32" s="36" customFormat="1" ht="18" hidden="1" customHeight="1" x14ac:dyDescent="0.25">
      <c r="A2016" s="42" t="s">
        <v>40</v>
      </c>
      <c r="B2016" s="43" t="e">
        <f t="shared" ref="B2016:C2016" si="971">B2015+B2014</f>
        <v>#REF!</v>
      </c>
      <c r="C2016" s="43" t="e">
        <f t="shared" si="971"/>
        <v>#REF!</v>
      </c>
      <c r="D2016" s="43" t="e">
        <f>D2015+D2014</f>
        <v>#REF!</v>
      </c>
      <c r="E2016" s="43" t="e">
        <f t="shared" ref="E2016:AA2016" si="972">E2015+E2014</f>
        <v>#REF!</v>
      </c>
      <c r="F2016" s="43" t="e">
        <f t="shared" si="972"/>
        <v>#REF!</v>
      </c>
      <c r="G2016" s="43" t="e">
        <f t="shared" si="972"/>
        <v>#REF!</v>
      </c>
      <c r="H2016" s="43" t="e">
        <f t="shared" si="972"/>
        <v>#REF!</v>
      </c>
      <c r="I2016" s="43" t="e">
        <f t="shared" si="972"/>
        <v>#REF!</v>
      </c>
      <c r="J2016" s="43" t="e">
        <f t="shared" si="972"/>
        <v>#REF!</v>
      </c>
      <c r="K2016" s="43" t="e">
        <f t="shared" si="972"/>
        <v>#REF!</v>
      </c>
      <c r="L2016" s="43" t="e">
        <f t="shared" si="972"/>
        <v>#REF!</v>
      </c>
      <c r="M2016" s="43" t="e">
        <f t="shared" si="972"/>
        <v>#REF!</v>
      </c>
      <c r="N2016" s="43" t="e">
        <f t="shared" si="972"/>
        <v>#REF!</v>
      </c>
      <c r="O2016" s="43" t="e">
        <f t="shared" si="972"/>
        <v>#REF!</v>
      </c>
      <c r="P2016" s="43" t="e">
        <f t="shared" si="972"/>
        <v>#REF!</v>
      </c>
      <c r="Q2016" s="43" t="e">
        <f t="shared" si="972"/>
        <v>#REF!</v>
      </c>
      <c r="R2016" s="43" t="e">
        <f t="shared" si="972"/>
        <v>#REF!</v>
      </c>
      <c r="S2016" s="43" t="e">
        <f t="shared" si="972"/>
        <v>#REF!</v>
      </c>
      <c r="T2016" s="43" t="e">
        <f t="shared" si="972"/>
        <v>#REF!</v>
      </c>
      <c r="U2016" s="43" t="e">
        <f t="shared" si="972"/>
        <v>#REF!</v>
      </c>
      <c r="V2016" s="43" t="e">
        <f t="shared" si="972"/>
        <v>#REF!</v>
      </c>
      <c r="W2016" s="43" t="e">
        <f t="shared" si="972"/>
        <v>#REF!</v>
      </c>
      <c r="X2016" s="43" t="e">
        <f t="shared" si="972"/>
        <v>#REF!</v>
      </c>
      <c r="Y2016" s="43" t="e">
        <f t="shared" si="972"/>
        <v>#REF!</v>
      </c>
      <c r="Z2016" s="43" t="e">
        <f t="shared" si="972"/>
        <v>#REF!</v>
      </c>
      <c r="AA2016" s="43" t="e">
        <f t="shared" si="972"/>
        <v>#REF!</v>
      </c>
      <c r="AB2016" s="44" t="e">
        <f>Z2016/D2016</f>
        <v>#REF!</v>
      </c>
      <c r="AC2016" s="46"/>
      <c r="AE2016" s="37"/>
      <c r="AF2016" s="37"/>
    </row>
    <row r="2017" spans="1:32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  <c r="AF2017" s="37"/>
    </row>
    <row r="2018" spans="1:32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  <c r="AF2018" s="37"/>
    </row>
    <row r="2019" spans="1:32" s="36" customFormat="1" ht="15" hidden="1" customHeight="1" x14ac:dyDescent="0.25">
      <c r="A2019" s="51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  <c r="AF2019" s="37"/>
    </row>
    <row r="2020" spans="1:32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  <c r="AF2020" s="37"/>
    </row>
    <row r="2021" spans="1:32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 t="shared" ref="Z2021:Z2023" si="973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  <c r="AF2021" s="37"/>
    </row>
    <row r="2022" spans="1:32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3"/>
        <v>0</v>
      </c>
      <c r="AA2022" s="34">
        <f>D2022-Z2022</f>
        <v>0</v>
      </c>
      <c r="AB2022" s="41"/>
      <c r="AC2022" s="35"/>
      <c r="AE2022" s="37"/>
      <c r="AF2022" s="37"/>
    </row>
    <row r="2023" spans="1:32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3"/>
        <v>0</v>
      </c>
      <c r="AA2023" s="34">
        <f>D2023-Z2023</f>
        <v>0</v>
      </c>
      <c r="AB2023" s="41"/>
      <c r="AC2023" s="35"/>
      <c r="AE2023" s="37"/>
      <c r="AF2023" s="37"/>
    </row>
    <row r="2024" spans="1:32" s="36" customFormat="1" ht="18" hidden="1" customHeight="1" x14ac:dyDescent="0.25">
      <c r="A2024" s="42" t="s">
        <v>38</v>
      </c>
      <c r="B2024" s="43" t="e">
        <f t="shared" ref="B2024:C2024" si="974">SUM(B2020:B2023)</f>
        <v>#REF!</v>
      </c>
      <c r="C2024" s="43" t="e">
        <f t="shared" si="974"/>
        <v>#REF!</v>
      </c>
      <c r="D2024" s="43" t="e">
        <f>SUM(D2020:D2023)</f>
        <v>#REF!</v>
      </c>
      <c r="E2024" s="43" t="e">
        <f t="shared" ref="E2024:AA2024" si="975">SUM(E2020:E2023)</f>
        <v>#REF!</v>
      </c>
      <c r="F2024" s="43" t="e">
        <f t="shared" si="975"/>
        <v>#REF!</v>
      </c>
      <c r="G2024" s="43" t="e">
        <f t="shared" si="975"/>
        <v>#REF!</v>
      </c>
      <c r="H2024" s="43" t="e">
        <f t="shared" si="975"/>
        <v>#REF!</v>
      </c>
      <c r="I2024" s="43" t="e">
        <f t="shared" si="975"/>
        <v>#REF!</v>
      </c>
      <c r="J2024" s="43" t="e">
        <f t="shared" si="975"/>
        <v>#REF!</v>
      </c>
      <c r="K2024" s="43" t="e">
        <f t="shared" si="975"/>
        <v>#REF!</v>
      </c>
      <c r="L2024" s="43" t="e">
        <f t="shared" si="975"/>
        <v>#REF!</v>
      </c>
      <c r="M2024" s="43" t="e">
        <f t="shared" si="975"/>
        <v>#REF!</v>
      </c>
      <c r="N2024" s="43" t="e">
        <f t="shared" si="975"/>
        <v>#REF!</v>
      </c>
      <c r="O2024" s="43" t="e">
        <f t="shared" si="975"/>
        <v>#REF!</v>
      </c>
      <c r="P2024" s="43" t="e">
        <f t="shared" si="975"/>
        <v>#REF!</v>
      </c>
      <c r="Q2024" s="43" t="e">
        <f t="shared" si="975"/>
        <v>#REF!</v>
      </c>
      <c r="R2024" s="43" t="e">
        <f t="shared" si="975"/>
        <v>#REF!</v>
      </c>
      <c r="S2024" s="43" t="e">
        <f t="shared" si="975"/>
        <v>#REF!</v>
      </c>
      <c r="T2024" s="43" t="e">
        <f t="shared" si="975"/>
        <v>#REF!</v>
      </c>
      <c r="U2024" s="43" t="e">
        <f t="shared" si="975"/>
        <v>#REF!</v>
      </c>
      <c r="V2024" s="43" t="e">
        <f t="shared" si="975"/>
        <v>#REF!</v>
      </c>
      <c r="W2024" s="43" t="e">
        <f t="shared" si="975"/>
        <v>#REF!</v>
      </c>
      <c r="X2024" s="43" t="e">
        <f t="shared" si="975"/>
        <v>#REF!</v>
      </c>
      <c r="Y2024" s="43" t="e">
        <f t="shared" si="975"/>
        <v>#REF!</v>
      </c>
      <c r="Z2024" s="43" t="e">
        <f t="shared" si="975"/>
        <v>#REF!</v>
      </c>
      <c r="AA2024" s="43" t="e">
        <f t="shared" si="975"/>
        <v>#REF!</v>
      </c>
      <c r="AB2024" s="44" t="e">
        <f>Z2024/D2024</f>
        <v>#REF!</v>
      </c>
      <c r="AC2024" s="35"/>
      <c r="AE2024" s="37"/>
      <c r="AF2024" s="37"/>
    </row>
    <row r="2025" spans="1:32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6">SUM(M2025:Y2025)</f>
        <v>0</v>
      </c>
      <c r="AA2025" s="34">
        <f>D2025-Z2025</f>
        <v>0</v>
      </c>
      <c r="AB2025" s="41"/>
      <c r="AC2025" s="35"/>
      <c r="AE2025" s="37"/>
      <c r="AF2025" s="37"/>
    </row>
    <row r="2026" spans="1:32" s="36" customFormat="1" ht="18" hidden="1" customHeight="1" x14ac:dyDescent="0.25">
      <c r="A2026" s="42" t="s">
        <v>40</v>
      </c>
      <c r="B2026" s="43" t="e">
        <f t="shared" ref="B2026:C2026" si="977">B2025+B2024</f>
        <v>#REF!</v>
      </c>
      <c r="C2026" s="43" t="e">
        <f t="shared" si="977"/>
        <v>#REF!</v>
      </c>
      <c r="D2026" s="43" t="e">
        <f>D2025+D2024</f>
        <v>#REF!</v>
      </c>
      <c r="E2026" s="43" t="e">
        <f t="shared" ref="E2026:AA2026" si="978">E2025+E2024</f>
        <v>#REF!</v>
      </c>
      <c r="F2026" s="43" t="e">
        <f t="shared" si="978"/>
        <v>#REF!</v>
      </c>
      <c r="G2026" s="43" t="e">
        <f t="shared" si="978"/>
        <v>#REF!</v>
      </c>
      <c r="H2026" s="43" t="e">
        <f t="shared" si="978"/>
        <v>#REF!</v>
      </c>
      <c r="I2026" s="43" t="e">
        <f t="shared" si="978"/>
        <v>#REF!</v>
      </c>
      <c r="J2026" s="43" t="e">
        <f t="shared" si="978"/>
        <v>#REF!</v>
      </c>
      <c r="K2026" s="43" t="e">
        <f t="shared" si="978"/>
        <v>#REF!</v>
      </c>
      <c r="L2026" s="43" t="e">
        <f t="shared" si="978"/>
        <v>#REF!</v>
      </c>
      <c r="M2026" s="43" t="e">
        <f t="shared" si="978"/>
        <v>#REF!</v>
      </c>
      <c r="N2026" s="43" t="e">
        <f t="shared" si="978"/>
        <v>#REF!</v>
      </c>
      <c r="O2026" s="43" t="e">
        <f t="shared" si="978"/>
        <v>#REF!</v>
      </c>
      <c r="P2026" s="43" t="e">
        <f t="shared" si="978"/>
        <v>#REF!</v>
      </c>
      <c r="Q2026" s="43" t="e">
        <f t="shared" si="978"/>
        <v>#REF!</v>
      </c>
      <c r="R2026" s="43" t="e">
        <f t="shared" si="978"/>
        <v>#REF!</v>
      </c>
      <c r="S2026" s="43" t="e">
        <f t="shared" si="978"/>
        <v>#REF!</v>
      </c>
      <c r="T2026" s="43" t="e">
        <f t="shared" si="978"/>
        <v>#REF!</v>
      </c>
      <c r="U2026" s="43" t="e">
        <f t="shared" si="978"/>
        <v>#REF!</v>
      </c>
      <c r="V2026" s="43" t="e">
        <f t="shared" si="978"/>
        <v>#REF!</v>
      </c>
      <c r="W2026" s="43" t="e">
        <f t="shared" si="978"/>
        <v>#REF!</v>
      </c>
      <c r="X2026" s="43" t="e">
        <f t="shared" si="978"/>
        <v>#REF!</v>
      </c>
      <c r="Y2026" s="43" t="e">
        <f t="shared" si="978"/>
        <v>#REF!</v>
      </c>
      <c r="Z2026" s="43" t="e">
        <f t="shared" si="978"/>
        <v>#REF!</v>
      </c>
      <c r="AA2026" s="43" t="e">
        <f t="shared" si="978"/>
        <v>#REF!</v>
      </c>
      <c r="AB2026" s="44" t="e">
        <f>Z2026/D2026</f>
        <v>#REF!</v>
      </c>
      <c r="AC2026" s="46"/>
      <c r="AE2026" s="37"/>
      <c r="AF2026" s="37"/>
    </row>
    <row r="2027" spans="1:32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  <c r="AF2027" s="37"/>
    </row>
    <row r="2028" spans="1:32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  <c r="AF2028" s="37"/>
    </row>
    <row r="2029" spans="1:32" s="36" customFormat="1" ht="15" hidden="1" customHeight="1" x14ac:dyDescent="0.25">
      <c r="A2029" s="51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  <c r="AF2029" s="37"/>
    </row>
    <row r="2030" spans="1:32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  <c r="AF2030" s="37"/>
    </row>
    <row r="2031" spans="1:32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 t="shared" ref="Z2031:Z2033" si="979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  <c r="AF2031" s="37"/>
    </row>
    <row r="2032" spans="1:32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9"/>
        <v>0</v>
      </c>
      <c r="AA2032" s="34">
        <f>D2032-Z2032</f>
        <v>0</v>
      </c>
      <c r="AB2032" s="41"/>
      <c r="AC2032" s="35"/>
      <c r="AE2032" s="37"/>
      <c r="AF2032" s="37"/>
    </row>
    <row r="2033" spans="1:32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9"/>
        <v>0</v>
      </c>
      <c r="AA2033" s="34">
        <f>D2033-Z2033</f>
        <v>0</v>
      </c>
      <c r="AB2033" s="41"/>
      <c r="AC2033" s="35"/>
      <c r="AE2033" s="37"/>
      <c r="AF2033" s="37"/>
    </row>
    <row r="2034" spans="1:32" s="36" customFormat="1" ht="18" hidden="1" customHeight="1" x14ac:dyDescent="0.25">
      <c r="A2034" s="42" t="s">
        <v>38</v>
      </c>
      <c r="B2034" s="43" t="e">
        <f t="shared" ref="B2034:C2034" si="980">SUM(B2030:B2033)</f>
        <v>#REF!</v>
      </c>
      <c r="C2034" s="43" t="e">
        <f t="shared" si="980"/>
        <v>#REF!</v>
      </c>
      <c r="D2034" s="43" t="e">
        <f>SUM(D2030:D2033)</f>
        <v>#REF!</v>
      </c>
      <c r="E2034" s="43" t="e">
        <f t="shared" ref="E2034:AA2034" si="981">SUM(E2030:E2033)</f>
        <v>#REF!</v>
      </c>
      <c r="F2034" s="43" t="e">
        <f t="shared" si="981"/>
        <v>#REF!</v>
      </c>
      <c r="G2034" s="43" t="e">
        <f t="shared" si="981"/>
        <v>#REF!</v>
      </c>
      <c r="H2034" s="43" t="e">
        <f t="shared" si="981"/>
        <v>#REF!</v>
      </c>
      <c r="I2034" s="43" t="e">
        <f t="shared" si="981"/>
        <v>#REF!</v>
      </c>
      <c r="J2034" s="43" t="e">
        <f t="shared" si="981"/>
        <v>#REF!</v>
      </c>
      <c r="K2034" s="43" t="e">
        <f t="shared" si="981"/>
        <v>#REF!</v>
      </c>
      <c r="L2034" s="43" t="e">
        <f t="shared" si="981"/>
        <v>#REF!</v>
      </c>
      <c r="M2034" s="43" t="e">
        <f t="shared" si="981"/>
        <v>#REF!</v>
      </c>
      <c r="N2034" s="43" t="e">
        <f t="shared" si="981"/>
        <v>#REF!</v>
      </c>
      <c r="O2034" s="43" t="e">
        <f t="shared" si="981"/>
        <v>#REF!</v>
      </c>
      <c r="P2034" s="43" t="e">
        <f t="shared" si="981"/>
        <v>#REF!</v>
      </c>
      <c r="Q2034" s="43" t="e">
        <f t="shared" si="981"/>
        <v>#REF!</v>
      </c>
      <c r="R2034" s="43" t="e">
        <f t="shared" si="981"/>
        <v>#REF!</v>
      </c>
      <c r="S2034" s="43" t="e">
        <f t="shared" si="981"/>
        <v>#REF!</v>
      </c>
      <c r="T2034" s="43" t="e">
        <f t="shared" si="981"/>
        <v>#REF!</v>
      </c>
      <c r="U2034" s="43" t="e">
        <f t="shared" si="981"/>
        <v>#REF!</v>
      </c>
      <c r="V2034" s="43" t="e">
        <f t="shared" si="981"/>
        <v>#REF!</v>
      </c>
      <c r="W2034" s="43" t="e">
        <f t="shared" si="981"/>
        <v>#REF!</v>
      </c>
      <c r="X2034" s="43" t="e">
        <f t="shared" si="981"/>
        <v>#REF!</v>
      </c>
      <c r="Y2034" s="43" t="e">
        <f t="shared" si="981"/>
        <v>#REF!</v>
      </c>
      <c r="Z2034" s="43" t="e">
        <f t="shared" si="981"/>
        <v>#REF!</v>
      </c>
      <c r="AA2034" s="43" t="e">
        <f t="shared" si="981"/>
        <v>#REF!</v>
      </c>
      <c r="AB2034" s="44" t="e">
        <f>Z2034/D2034</f>
        <v>#REF!</v>
      </c>
      <c r="AC2034" s="35"/>
      <c r="AE2034" s="37"/>
      <c r="AF2034" s="37"/>
    </row>
    <row r="2035" spans="1:32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2">SUM(M2035:Y2035)</f>
        <v>0</v>
      </c>
      <c r="AA2035" s="34">
        <f>D2035-Z2035</f>
        <v>0</v>
      </c>
      <c r="AB2035" s="41"/>
      <c r="AC2035" s="35"/>
      <c r="AE2035" s="37"/>
      <c r="AF2035" s="37"/>
    </row>
    <row r="2036" spans="1:32" s="36" customFormat="1" ht="18" hidden="1" customHeight="1" x14ac:dyDescent="0.25">
      <c r="A2036" s="42" t="s">
        <v>40</v>
      </c>
      <c r="B2036" s="43" t="e">
        <f t="shared" ref="B2036:C2036" si="983">B2035+B2034</f>
        <v>#REF!</v>
      </c>
      <c r="C2036" s="43" t="e">
        <f t="shared" si="983"/>
        <v>#REF!</v>
      </c>
      <c r="D2036" s="43" t="e">
        <f>D2035+D2034</f>
        <v>#REF!</v>
      </c>
      <c r="E2036" s="43" t="e">
        <f t="shared" ref="E2036:AA2036" si="984">E2035+E2034</f>
        <v>#REF!</v>
      </c>
      <c r="F2036" s="43" t="e">
        <f t="shared" si="984"/>
        <v>#REF!</v>
      </c>
      <c r="G2036" s="43" t="e">
        <f t="shared" si="984"/>
        <v>#REF!</v>
      </c>
      <c r="H2036" s="43" t="e">
        <f t="shared" si="984"/>
        <v>#REF!</v>
      </c>
      <c r="I2036" s="43" t="e">
        <f t="shared" si="984"/>
        <v>#REF!</v>
      </c>
      <c r="J2036" s="43" t="e">
        <f t="shared" si="984"/>
        <v>#REF!</v>
      </c>
      <c r="K2036" s="43" t="e">
        <f t="shared" si="984"/>
        <v>#REF!</v>
      </c>
      <c r="L2036" s="43" t="e">
        <f t="shared" si="984"/>
        <v>#REF!</v>
      </c>
      <c r="M2036" s="43" t="e">
        <f t="shared" si="984"/>
        <v>#REF!</v>
      </c>
      <c r="N2036" s="43" t="e">
        <f t="shared" si="984"/>
        <v>#REF!</v>
      </c>
      <c r="O2036" s="43" t="e">
        <f t="shared" si="984"/>
        <v>#REF!</v>
      </c>
      <c r="P2036" s="43" t="e">
        <f t="shared" si="984"/>
        <v>#REF!</v>
      </c>
      <c r="Q2036" s="43" t="e">
        <f t="shared" si="984"/>
        <v>#REF!</v>
      </c>
      <c r="R2036" s="43" t="e">
        <f t="shared" si="984"/>
        <v>#REF!</v>
      </c>
      <c r="S2036" s="43" t="e">
        <f t="shared" si="984"/>
        <v>#REF!</v>
      </c>
      <c r="T2036" s="43" t="e">
        <f t="shared" si="984"/>
        <v>#REF!</v>
      </c>
      <c r="U2036" s="43" t="e">
        <f t="shared" si="984"/>
        <v>#REF!</v>
      </c>
      <c r="V2036" s="43" t="e">
        <f t="shared" si="984"/>
        <v>#REF!</v>
      </c>
      <c r="W2036" s="43" t="e">
        <f t="shared" si="984"/>
        <v>#REF!</v>
      </c>
      <c r="X2036" s="43" t="e">
        <f t="shared" si="984"/>
        <v>#REF!</v>
      </c>
      <c r="Y2036" s="43" t="e">
        <f t="shared" si="984"/>
        <v>#REF!</v>
      </c>
      <c r="Z2036" s="43" t="e">
        <f t="shared" si="984"/>
        <v>#REF!</v>
      </c>
      <c r="AA2036" s="43" t="e">
        <f t="shared" si="984"/>
        <v>#REF!</v>
      </c>
      <c r="AB2036" s="44" t="e">
        <f>Z2036/D2036</f>
        <v>#REF!</v>
      </c>
      <c r="AC2036" s="46"/>
      <c r="AE2036" s="37"/>
      <c r="AF2036" s="37"/>
    </row>
    <row r="2037" spans="1:32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  <c r="AF2037" s="37"/>
    </row>
    <row r="2038" spans="1:32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  <c r="AF2038" s="37"/>
    </row>
    <row r="2039" spans="1:32" s="36" customFormat="1" ht="15" hidden="1" customHeight="1" x14ac:dyDescent="0.25">
      <c r="A2039" s="51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  <c r="AF2039" s="37"/>
    </row>
    <row r="2040" spans="1:32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  <c r="AF2040" s="37"/>
    </row>
    <row r="2041" spans="1:32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 t="shared" ref="Z2041:Z2043" si="985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  <c r="AF2041" s="37"/>
    </row>
    <row r="2042" spans="1:32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5"/>
        <v>0</v>
      </c>
      <c r="AA2042" s="34">
        <f>D2042-Z2042</f>
        <v>0</v>
      </c>
      <c r="AB2042" s="41"/>
      <c r="AC2042" s="35"/>
      <c r="AE2042" s="37"/>
      <c r="AF2042" s="37"/>
    </row>
    <row r="2043" spans="1:32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5"/>
        <v>0</v>
      </c>
      <c r="AA2043" s="34">
        <f>D2043-Z2043</f>
        <v>0</v>
      </c>
      <c r="AB2043" s="41"/>
      <c r="AC2043" s="35"/>
      <c r="AE2043" s="37"/>
      <c r="AF2043" s="37"/>
    </row>
    <row r="2044" spans="1:32" s="36" customFormat="1" ht="18" hidden="1" customHeight="1" x14ac:dyDescent="0.25">
      <c r="A2044" s="42" t="s">
        <v>38</v>
      </c>
      <c r="B2044" s="43" t="e">
        <f t="shared" ref="B2044:C2044" si="986">SUM(B2040:B2043)</f>
        <v>#REF!</v>
      </c>
      <c r="C2044" s="43" t="e">
        <f t="shared" si="986"/>
        <v>#REF!</v>
      </c>
      <c r="D2044" s="43" t="e">
        <f>SUM(D2040:D2043)</f>
        <v>#REF!</v>
      </c>
      <c r="E2044" s="43" t="e">
        <f t="shared" ref="E2044:AA2044" si="987">SUM(E2040:E2043)</f>
        <v>#REF!</v>
      </c>
      <c r="F2044" s="43" t="e">
        <f t="shared" si="987"/>
        <v>#REF!</v>
      </c>
      <c r="G2044" s="43" t="e">
        <f t="shared" si="987"/>
        <v>#REF!</v>
      </c>
      <c r="H2044" s="43" t="e">
        <f t="shared" si="987"/>
        <v>#REF!</v>
      </c>
      <c r="I2044" s="43" t="e">
        <f t="shared" si="987"/>
        <v>#REF!</v>
      </c>
      <c r="J2044" s="43" t="e">
        <f t="shared" si="987"/>
        <v>#REF!</v>
      </c>
      <c r="K2044" s="43" t="e">
        <f t="shared" si="987"/>
        <v>#REF!</v>
      </c>
      <c r="L2044" s="43" t="e">
        <f t="shared" si="987"/>
        <v>#REF!</v>
      </c>
      <c r="M2044" s="43" t="e">
        <f t="shared" si="987"/>
        <v>#REF!</v>
      </c>
      <c r="N2044" s="43" t="e">
        <f t="shared" si="987"/>
        <v>#REF!</v>
      </c>
      <c r="O2044" s="43" t="e">
        <f t="shared" si="987"/>
        <v>#REF!</v>
      </c>
      <c r="P2044" s="43" t="e">
        <f t="shared" si="987"/>
        <v>#REF!</v>
      </c>
      <c r="Q2044" s="43" t="e">
        <f t="shared" si="987"/>
        <v>#REF!</v>
      </c>
      <c r="R2044" s="43" t="e">
        <f t="shared" si="987"/>
        <v>#REF!</v>
      </c>
      <c r="S2044" s="43" t="e">
        <f t="shared" si="987"/>
        <v>#REF!</v>
      </c>
      <c r="T2044" s="43" t="e">
        <f t="shared" si="987"/>
        <v>#REF!</v>
      </c>
      <c r="U2044" s="43" t="e">
        <f t="shared" si="987"/>
        <v>#REF!</v>
      </c>
      <c r="V2044" s="43" t="e">
        <f t="shared" si="987"/>
        <v>#REF!</v>
      </c>
      <c r="W2044" s="43" t="e">
        <f t="shared" si="987"/>
        <v>#REF!</v>
      </c>
      <c r="X2044" s="43" t="e">
        <f t="shared" si="987"/>
        <v>#REF!</v>
      </c>
      <c r="Y2044" s="43" t="e">
        <f t="shared" si="987"/>
        <v>#REF!</v>
      </c>
      <c r="Z2044" s="43" t="e">
        <f t="shared" si="987"/>
        <v>#REF!</v>
      </c>
      <c r="AA2044" s="43" t="e">
        <f t="shared" si="987"/>
        <v>#REF!</v>
      </c>
      <c r="AB2044" s="44" t="e">
        <f>Z2044/D2044</f>
        <v>#REF!</v>
      </c>
      <c r="AC2044" s="35"/>
      <c r="AE2044" s="37"/>
      <c r="AF2044" s="37"/>
    </row>
    <row r="2045" spans="1:32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8">SUM(M2045:Y2045)</f>
        <v>0</v>
      </c>
      <c r="AA2045" s="34">
        <f>D2045-Z2045</f>
        <v>0</v>
      </c>
      <c r="AB2045" s="41"/>
      <c r="AC2045" s="35"/>
      <c r="AE2045" s="37"/>
      <c r="AF2045" s="37"/>
    </row>
    <row r="2046" spans="1:32" s="36" customFormat="1" ht="18" hidden="1" customHeight="1" x14ac:dyDescent="0.25">
      <c r="A2046" s="42" t="s">
        <v>40</v>
      </c>
      <c r="B2046" s="43" t="e">
        <f t="shared" ref="B2046:C2046" si="989">B2045+B2044</f>
        <v>#REF!</v>
      </c>
      <c r="C2046" s="43" t="e">
        <f t="shared" si="989"/>
        <v>#REF!</v>
      </c>
      <c r="D2046" s="43" t="e">
        <f>D2045+D2044</f>
        <v>#REF!</v>
      </c>
      <c r="E2046" s="43" t="e">
        <f t="shared" ref="E2046:AA2046" si="990">E2045+E2044</f>
        <v>#REF!</v>
      </c>
      <c r="F2046" s="43" t="e">
        <f t="shared" si="990"/>
        <v>#REF!</v>
      </c>
      <c r="G2046" s="43" t="e">
        <f t="shared" si="990"/>
        <v>#REF!</v>
      </c>
      <c r="H2046" s="43" t="e">
        <f t="shared" si="990"/>
        <v>#REF!</v>
      </c>
      <c r="I2046" s="43" t="e">
        <f t="shared" si="990"/>
        <v>#REF!</v>
      </c>
      <c r="J2046" s="43" t="e">
        <f t="shared" si="990"/>
        <v>#REF!</v>
      </c>
      <c r="K2046" s="43" t="e">
        <f t="shared" si="990"/>
        <v>#REF!</v>
      </c>
      <c r="L2046" s="43" t="e">
        <f t="shared" si="990"/>
        <v>#REF!</v>
      </c>
      <c r="M2046" s="43" t="e">
        <f t="shared" si="990"/>
        <v>#REF!</v>
      </c>
      <c r="N2046" s="43" t="e">
        <f t="shared" si="990"/>
        <v>#REF!</v>
      </c>
      <c r="O2046" s="43" t="e">
        <f t="shared" si="990"/>
        <v>#REF!</v>
      </c>
      <c r="P2046" s="43" t="e">
        <f t="shared" si="990"/>
        <v>#REF!</v>
      </c>
      <c r="Q2046" s="43" t="e">
        <f t="shared" si="990"/>
        <v>#REF!</v>
      </c>
      <c r="R2046" s="43" t="e">
        <f t="shared" si="990"/>
        <v>#REF!</v>
      </c>
      <c r="S2046" s="43" t="e">
        <f t="shared" si="990"/>
        <v>#REF!</v>
      </c>
      <c r="T2046" s="43" t="e">
        <f t="shared" si="990"/>
        <v>#REF!</v>
      </c>
      <c r="U2046" s="43" t="e">
        <f t="shared" si="990"/>
        <v>#REF!</v>
      </c>
      <c r="V2046" s="43" t="e">
        <f t="shared" si="990"/>
        <v>#REF!</v>
      </c>
      <c r="W2046" s="43" t="e">
        <f t="shared" si="990"/>
        <v>#REF!</v>
      </c>
      <c r="X2046" s="43" t="e">
        <f t="shared" si="990"/>
        <v>#REF!</v>
      </c>
      <c r="Y2046" s="43" t="e">
        <f t="shared" si="990"/>
        <v>#REF!</v>
      </c>
      <c r="Z2046" s="43" t="e">
        <f t="shared" si="990"/>
        <v>#REF!</v>
      </c>
      <c r="AA2046" s="43" t="e">
        <f t="shared" si="990"/>
        <v>#REF!</v>
      </c>
      <c r="AB2046" s="44" t="e">
        <f>Z2046/D2046</f>
        <v>#REF!</v>
      </c>
      <c r="AC2046" s="46"/>
      <c r="AE2046" s="37"/>
      <c r="AF2046" s="37"/>
    </row>
    <row r="2047" spans="1:32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  <c r="AF2047" s="37"/>
    </row>
    <row r="2048" spans="1:32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  <c r="AF2048" s="37"/>
    </row>
    <row r="2049" spans="1:32" s="36" customFormat="1" ht="15" hidden="1" customHeight="1" x14ac:dyDescent="0.25">
      <c r="A2049" s="51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  <c r="AF2049" s="37"/>
    </row>
    <row r="2050" spans="1:32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  <c r="AF2050" s="37"/>
    </row>
    <row r="2051" spans="1:32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 t="shared" ref="Z2051:Z2053" si="991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  <c r="AF2051" s="37"/>
    </row>
    <row r="2052" spans="1:32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1"/>
        <v>0</v>
      </c>
      <c r="AA2052" s="34">
        <f>D2052-Z2052</f>
        <v>0</v>
      </c>
      <c r="AB2052" s="41"/>
      <c r="AC2052" s="35"/>
      <c r="AE2052" s="37"/>
      <c r="AF2052" s="37"/>
    </row>
    <row r="2053" spans="1:32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1"/>
        <v>0</v>
      </c>
      <c r="AA2053" s="34">
        <f>D2053-Z2053</f>
        <v>0</v>
      </c>
      <c r="AB2053" s="41"/>
      <c r="AC2053" s="35"/>
      <c r="AE2053" s="37"/>
      <c r="AF2053" s="37"/>
    </row>
    <row r="2054" spans="1:32" s="36" customFormat="1" ht="18" hidden="1" customHeight="1" x14ac:dyDescent="0.25">
      <c r="A2054" s="42" t="s">
        <v>38</v>
      </c>
      <c r="B2054" s="43" t="e">
        <f t="shared" ref="B2054:C2054" si="992">SUM(B2050:B2053)</f>
        <v>#REF!</v>
      </c>
      <c r="C2054" s="43" t="e">
        <f t="shared" si="992"/>
        <v>#REF!</v>
      </c>
      <c r="D2054" s="43" t="e">
        <f>SUM(D2050:D2053)</f>
        <v>#REF!</v>
      </c>
      <c r="E2054" s="43" t="e">
        <f t="shared" ref="E2054:AA2054" si="993">SUM(E2050:E2053)</f>
        <v>#REF!</v>
      </c>
      <c r="F2054" s="43" t="e">
        <f t="shared" si="993"/>
        <v>#REF!</v>
      </c>
      <c r="G2054" s="43" t="e">
        <f t="shared" si="993"/>
        <v>#REF!</v>
      </c>
      <c r="H2054" s="43" t="e">
        <f t="shared" si="993"/>
        <v>#REF!</v>
      </c>
      <c r="I2054" s="43" t="e">
        <f t="shared" si="993"/>
        <v>#REF!</v>
      </c>
      <c r="J2054" s="43" t="e">
        <f t="shared" si="993"/>
        <v>#REF!</v>
      </c>
      <c r="K2054" s="43" t="e">
        <f t="shared" si="993"/>
        <v>#REF!</v>
      </c>
      <c r="L2054" s="43" t="e">
        <f t="shared" si="993"/>
        <v>#REF!</v>
      </c>
      <c r="M2054" s="43" t="e">
        <f t="shared" si="993"/>
        <v>#REF!</v>
      </c>
      <c r="N2054" s="43" t="e">
        <f t="shared" si="993"/>
        <v>#REF!</v>
      </c>
      <c r="O2054" s="43" t="e">
        <f t="shared" si="993"/>
        <v>#REF!</v>
      </c>
      <c r="P2054" s="43" t="e">
        <f t="shared" si="993"/>
        <v>#REF!</v>
      </c>
      <c r="Q2054" s="43" t="e">
        <f t="shared" si="993"/>
        <v>#REF!</v>
      </c>
      <c r="R2054" s="43" t="e">
        <f t="shared" si="993"/>
        <v>#REF!</v>
      </c>
      <c r="S2054" s="43" t="e">
        <f t="shared" si="993"/>
        <v>#REF!</v>
      </c>
      <c r="T2054" s="43" t="e">
        <f t="shared" si="993"/>
        <v>#REF!</v>
      </c>
      <c r="U2054" s="43" t="e">
        <f t="shared" si="993"/>
        <v>#REF!</v>
      </c>
      <c r="V2054" s="43" t="e">
        <f t="shared" si="993"/>
        <v>#REF!</v>
      </c>
      <c r="W2054" s="43" t="e">
        <f t="shared" si="993"/>
        <v>#REF!</v>
      </c>
      <c r="X2054" s="43" t="e">
        <f t="shared" si="993"/>
        <v>#REF!</v>
      </c>
      <c r="Y2054" s="43" t="e">
        <f t="shared" si="993"/>
        <v>#REF!</v>
      </c>
      <c r="Z2054" s="43" t="e">
        <f t="shared" si="993"/>
        <v>#REF!</v>
      </c>
      <c r="AA2054" s="43" t="e">
        <f t="shared" si="993"/>
        <v>#REF!</v>
      </c>
      <c r="AB2054" s="44" t="e">
        <f>Z2054/D2054</f>
        <v>#REF!</v>
      </c>
      <c r="AC2054" s="35"/>
      <c r="AE2054" s="37"/>
      <c r="AF2054" s="37"/>
    </row>
    <row r="2055" spans="1:32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4">SUM(M2055:Y2055)</f>
        <v>0</v>
      </c>
      <c r="AA2055" s="34">
        <f>D2055-Z2055</f>
        <v>0</v>
      </c>
      <c r="AB2055" s="41"/>
      <c r="AC2055" s="35"/>
      <c r="AE2055" s="37"/>
      <c r="AF2055" s="37"/>
    </row>
    <row r="2056" spans="1:32" s="36" customFormat="1" ht="18" hidden="1" customHeight="1" x14ac:dyDescent="0.25">
      <c r="A2056" s="42" t="s">
        <v>40</v>
      </c>
      <c r="B2056" s="43" t="e">
        <f t="shared" ref="B2056:C2056" si="995">B2055+B2054</f>
        <v>#REF!</v>
      </c>
      <c r="C2056" s="43" t="e">
        <f t="shared" si="995"/>
        <v>#REF!</v>
      </c>
      <c r="D2056" s="43" t="e">
        <f>D2055+D2054</f>
        <v>#REF!</v>
      </c>
      <c r="E2056" s="43" t="e">
        <f t="shared" ref="E2056:AA2056" si="996">E2055+E2054</f>
        <v>#REF!</v>
      </c>
      <c r="F2056" s="43" t="e">
        <f t="shared" si="996"/>
        <v>#REF!</v>
      </c>
      <c r="G2056" s="43" t="e">
        <f t="shared" si="996"/>
        <v>#REF!</v>
      </c>
      <c r="H2056" s="43" t="e">
        <f t="shared" si="996"/>
        <v>#REF!</v>
      </c>
      <c r="I2056" s="43" t="e">
        <f t="shared" si="996"/>
        <v>#REF!</v>
      </c>
      <c r="J2056" s="43" t="e">
        <f t="shared" si="996"/>
        <v>#REF!</v>
      </c>
      <c r="K2056" s="43" t="e">
        <f t="shared" si="996"/>
        <v>#REF!</v>
      </c>
      <c r="L2056" s="43" t="e">
        <f t="shared" si="996"/>
        <v>#REF!</v>
      </c>
      <c r="M2056" s="43" t="e">
        <f t="shared" si="996"/>
        <v>#REF!</v>
      </c>
      <c r="N2056" s="43" t="e">
        <f t="shared" si="996"/>
        <v>#REF!</v>
      </c>
      <c r="O2056" s="43" t="e">
        <f t="shared" si="996"/>
        <v>#REF!</v>
      </c>
      <c r="P2056" s="43" t="e">
        <f t="shared" si="996"/>
        <v>#REF!</v>
      </c>
      <c r="Q2056" s="43" t="e">
        <f t="shared" si="996"/>
        <v>#REF!</v>
      </c>
      <c r="R2056" s="43" t="e">
        <f t="shared" si="996"/>
        <v>#REF!</v>
      </c>
      <c r="S2056" s="43" t="e">
        <f t="shared" si="996"/>
        <v>#REF!</v>
      </c>
      <c r="T2056" s="43" t="e">
        <f t="shared" si="996"/>
        <v>#REF!</v>
      </c>
      <c r="U2056" s="43" t="e">
        <f t="shared" si="996"/>
        <v>#REF!</v>
      </c>
      <c r="V2056" s="43" t="e">
        <f t="shared" si="996"/>
        <v>#REF!</v>
      </c>
      <c r="W2056" s="43" t="e">
        <f t="shared" si="996"/>
        <v>#REF!</v>
      </c>
      <c r="X2056" s="43" t="e">
        <f t="shared" si="996"/>
        <v>#REF!</v>
      </c>
      <c r="Y2056" s="43" t="e">
        <f t="shared" si="996"/>
        <v>#REF!</v>
      </c>
      <c r="Z2056" s="43" t="e">
        <f t="shared" si="996"/>
        <v>#REF!</v>
      </c>
      <c r="AA2056" s="43" t="e">
        <f t="shared" si="996"/>
        <v>#REF!</v>
      </c>
      <c r="AB2056" s="44" t="e">
        <f>Z2056/D2056</f>
        <v>#REF!</v>
      </c>
      <c r="AC2056" s="46"/>
      <c r="AE2056" s="37"/>
      <c r="AF2056" s="37"/>
    </row>
    <row r="2057" spans="1:32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  <c r="AF2057" s="37"/>
    </row>
    <row r="2058" spans="1:32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  <c r="AF2058" s="37"/>
    </row>
    <row r="2059" spans="1:32" s="36" customFormat="1" ht="15" hidden="1" customHeight="1" x14ac:dyDescent="0.25">
      <c r="A2059" s="51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  <c r="AF2059" s="37"/>
    </row>
    <row r="2060" spans="1:32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  <c r="AF2060" s="37"/>
    </row>
    <row r="2061" spans="1:32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 t="shared" ref="Z2061" si="997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  <c r="AF2061" s="37"/>
    </row>
    <row r="2062" spans="1:32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  <c r="AF2062" s="37"/>
    </row>
    <row r="2063" spans="1:32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  <c r="AF2063" s="37"/>
    </row>
    <row r="2064" spans="1:32" s="36" customFormat="1" ht="18" hidden="1" customHeight="1" x14ac:dyDescent="0.25">
      <c r="A2064" s="42" t="s">
        <v>38</v>
      </c>
      <c r="B2064" s="43" t="e">
        <f t="shared" ref="B2064:C2064" si="998">SUM(B2060:B2063)</f>
        <v>#REF!</v>
      </c>
      <c r="C2064" s="43" t="e">
        <f t="shared" si="998"/>
        <v>#REF!</v>
      </c>
      <c r="D2064" s="43" t="e">
        <f>SUM(D2060:D2063)</f>
        <v>#REF!</v>
      </c>
      <c r="E2064" s="43" t="e">
        <f t="shared" ref="E2064:AA2064" si="999">SUM(E2060:E2063)</f>
        <v>#REF!</v>
      </c>
      <c r="F2064" s="43" t="e">
        <f t="shared" si="999"/>
        <v>#REF!</v>
      </c>
      <c r="G2064" s="43" t="e">
        <f t="shared" si="999"/>
        <v>#REF!</v>
      </c>
      <c r="H2064" s="43" t="e">
        <f t="shared" si="999"/>
        <v>#REF!</v>
      </c>
      <c r="I2064" s="43" t="e">
        <f t="shared" si="999"/>
        <v>#REF!</v>
      </c>
      <c r="J2064" s="43" t="e">
        <f t="shared" si="999"/>
        <v>#REF!</v>
      </c>
      <c r="K2064" s="43" t="e">
        <f t="shared" si="999"/>
        <v>#REF!</v>
      </c>
      <c r="L2064" s="43" t="e">
        <f t="shared" si="999"/>
        <v>#REF!</v>
      </c>
      <c r="M2064" s="43" t="e">
        <f t="shared" si="999"/>
        <v>#REF!</v>
      </c>
      <c r="N2064" s="43" t="e">
        <f t="shared" si="999"/>
        <v>#REF!</v>
      </c>
      <c r="O2064" s="43" t="e">
        <f t="shared" si="999"/>
        <v>#REF!</v>
      </c>
      <c r="P2064" s="43" t="e">
        <f t="shared" si="999"/>
        <v>#REF!</v>
      </c>
      <c r="Q2064" s="43" t="e">
        <f t="shared" si="999"/>
        <v>#REF!</v>
      </c>
      <c r="R2064" s="43" t="e">
        <f t="shared" si="999"/>
        <v>#REF!</v>
      </c>
      <c r="S2064" s="43" t="e">
        <f t="shared" si="999"/>
        <v>#REF!</v>
      </c>
      <c r="T2064" s="43" t="e">
        <f t="shared" si="999"/>
        <v>#REF!</v>
      </c>
      <c r="U2064" s="43" t="e">
        <f t="shared" si="999"/>
        <v>#REF!</v>
      </c>
      <c r="V2064" s="43" t="e">
        <f t="shared" si="999"/>
        <v>#REF!</v>
      </c>
      <c r="W2064" s="43" t="e">
        <f t="shared" si="999"/>
        <v>#REF!</v>
      </c>
      <c r="X2064" s="43" t="e">
        <f t="shared" si="999"/>
        <v>#REF!</v>
      </c>
      <c r="Y2064" s="43" t="e">
        <f t="shared" si="999"/>
        <v>#REF!</v>
      </c>
      <c r="Z2064" s="43" t="e">
        <f t="shared" si="999"/>
        <v>#REF!</v>
      </c>
      <c r="AA2064" s="43" t="e">
        <f t="shared" si="999"/>
        <v>#REF!</v>
      </c>
      <c r="AB2064" s="44" t="e">
        <f>Z2064/D2064</f>
        <v>#REF!</v>
      </c>
      <c r="AC2064" s="35"/>
      <c r="AE2064" s="37"/>
      <c r="AF2064" s="37"/>
    </row>
    <row r="2065" spans="1:32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  <c r="AF2065" s="37"/>
    </row>
    <row r="2066" spans="1:32" s="36" customFormat="1" ht="18" hidden="1" customHeight="1" x14ac:dyDescent="0.25">
      <c r="A2066" s="42" t="s">
        <v>40</v>
      </c>
      <c r="B2066" s="43" t="e">
        <f t="shared" ref="B2066:C2066" si="1000">B2065+B2064</f>
        <v>#REF!</v>
      </c>
      <c r="C2066" s="43" t="e">
        <f t="shared" si="1000"/>
        <v>#REF!</v>
      </c>
      <c r="D2066" s="43" t="e">
        <f>D2065+D2064</f>
        <v>#REF!</v>
      </c>
      <c r="E2066" s="43" t="e">
        <f t="shared" ref="E2066:AA2066" si="1001">E2065+E2064</f>
        <v>#REF!</v>
      </c>
      <c r="F2066" s="43" t="e">
        <f t="shared" si="1001"/>
        <v>#REF!</v>
      </c>
      <c r="G2066" s="43" t="e">
        <f t="shared" si="1001"/>
        <v>#REF!</v>
      </c>
      <c r="H2066" s="43" t="e">
        <f t="shared" si="1001"/>
        <v>#REF!</v>
      </c>
      <c r="I2066" s="43" t="e">
        <f t="shared" si="1001"/>
        <v>#REF!</v>
      </c>
      <c r="J2066" s="43" t="e">
        <f t="shared" si="1001"/>
        <v>#REF!</v>
      </c>
      <c r="K2066" s="43" t="e">
        <f t="shared" si="1001"/>
        <v>#REF!</v>
      </c>
      <c r="L2066" s="43" t="e">
        <f t="shared" si="1001"/>
        <v>#REF!</v>
      </c>
      <c r="M2066" s="43" t="e">
        <f t="shared" si="1001"/>
        <v>#REF!</v>
      </c>
      <c r="N2066" s="43" t="e">
        <f t="shared" si="1001"/>
        <v>#REF!</v>
      </c>
      <c r="O2066" s="43" t="e">
        <f t="shared" si="1001"/>
        <v>#REF!</v>
      </c>
      <c r="P2066" s="43" t="e">
        <f t="shared" si="1001"/>
        <v>#REF!</v>
      </c>
      <c r="Q2066" s="43" t="e">
        <f t="shared" si="1001"/>
        <v>#REF!</v>
      </c>
      <c r="R2066" s="43" t="e">
        <f t="shared" si="1001"/>
        <v>#REF!</v>
      </c>
      <c r="S2066" s="43" t="e">
        <f t="shared" si="1001"/>
        <v>#REF!</v>
      </c>
      <c r="T2066" s="43" t="e">
        <f t="shared" si="1001"/>
        <v>#REF!</v>
      </c>
      <c r="U2066" s="43" t="e">
        <f t="shared" si="1001"/>
        <v>#REF!</v>
      </c>
      <c r="V2066" s="43" t="e">
        <f t="shared" si="1001"/>
        <v>#REF!</v>
      </c>
      <c r="W2066" s="43" t="e">
        <f t="shared" si="1001"/>
        <v>#REF!</v>
      </c>
      <c r="X2066" s="43" t="e">
        <f t="shared" si="1001"/>
        <v>#REF!</v>
      </c>
      <c r="Y2066" s="43" t="e">
        <f t="shared" si="1001"/>
        <v>#REF!</v>
      </c>
      <c r="Z2066" s="43" t="e">
        <f t="shared" si="1001"/>
        <v>#REF!</v>
      </c>
      <c r="AA2066" s="43" t="e">
        <f t="shared" si="1001"/>
        <v>#REF!</v>
      </c>
      <c r="AB2066" s="44" t="e">
        <f>Z2066/D2066</f>
        <v>#REF!</v>
      </c>
      <c r="AC2066" s="46"/>
      <c r="AE2066" s="37"/>
      <c r="AF2066" s="37"/>
    </row>
    <row r="2067" spans="1:32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  <c r="AF2067" s="37"/>
    </row>
    <row r="2068" spans="1:32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  <c r="AF2068" s="37"/>
    </row>
    <row r="2069" spans="1:32" s="36" customFormat="1" ht="15" customHeight="1" x14ac:dyDescent="0.25">
      <c r="A2069" s="51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  <c r="AF2069" s="37"/>
    </row>
    <row r="2070" spans="1:32" s="36" customFormat="1" ht="18" customHeight="1" x14ac:dyDescent="0.2">
      <c r="A2070" s="40" t="s">
        <v>34</v>
      </c>
      <c r="B2070" s="34">
        <f>B1680+B1650+B1560+B694+B458</f>
        <v>6659578000</v>
      </c>
      <c r="C2070" s="34">
        <f t="shared" ref="C2070:Y2075" si="1002">C1680+C1650+C1560+C694+C458</f>
        <v>0</v>
      </c>
      <c r="D2070" s="34">
        <f t="shared" si="1002"/>
        <v>6659578000</v>
      </c>
      <c r="E2070" s="34">
        <f t="shared" si="1002"/>
        <v>891068280.34000015</v>
      </c>
      <c r="F2070" s="34">
        <f t="shared" si="1002"/>
        <v>0</v>
      </c>
      <c r="G2070" s="34">
        <f t="shared" si="1002"/>
        <v>0</v>
      </c>
      <c r="H2070" s="34">
        <f t="shared" si="1002"/>
        <v>0</v>
      </c>
      <c r="I2070" s="34">
        <f t="shared" si="1002"/>
        <v>577270413.57000005</v>
      </c>
      <c r="J2070" s="34">
        <f t="shared" si="1002"/>
        <v>0</v>
      </c>
      <c r="K2070" s="34">
        <f t="shared" si="1002"/>
        <v>0</v>
      </c>
      <c r="L2070" s="34">
        <f t="shared" si="1002"/>
        <v>0</v>
      </c>
      <c r="M2070" s="34">
        <f t="shared" si="1002"/>
        <v>577270413.57000005</v>
      </c>
      <c r="N2070" s="34">
        <f t="shared" si="1002"/>
        <v>184160872.34</v>
      </c>
      <c r="O2070" s="34">
        <f t="shared" si="1002"/>
        <v>129636994.43000001</v>
      </c>
      <c r="P2070" s="34">
        <f t="shared" si="1002"/>
        <v>0</v>
      </c>
      <c r="Q2070" s="34">
        <f t="shared" si="1002"/>
        <v>0</v>
      </c>
      <c r="R2070" s="34">
        <f t="shared" si="1002"/>
        <v>0</v>
      </c>
      <c r="S2070" s="34">
        <f t="shared" si="1002"/>
        <v>0</v>
      </c>
      <c r="T2070" s="34">
        <f t="shared" si="1002"/>
        <v>0</v>
      </c>
      <c r="U2070" s="34">
        <f t="shared" si="1002"/>
        <v>0</v>
      </c>
      <c r="V2070" s="34">
        <f t="shared" si="1002"/>
        <v>0</v>
      </c>
      <c r="W2070" s="34">
        <f t="shared" si="1002"/>
        <v>0</v>
      </c>
      <c r="X2070" s="34">
        <f t="shared" si="1002"/>
        <v>0</v>
      </c>
      <c r="Y2070" s="34">
        <f t="shared" si="1002"/>
        <v>0</v>
      </c>
      <c r="Z2070" s="34">
        <f>SUM(M2070:Y2070)</f>
        <v>891068280.34000015</v>
      </c>
      <c r="AA2070" s="34">
        <f>D2070-Z2070</f>
        <v>5768509719.6599998</v>
      </c>
      <c r="AB2070" s="41">
        <f>Z2070/D2070</f>
        <v>0.13380251426441739</v>
      </c>
      <c r="AC2070" s="35"/>
      <c r="AE2070" s="37"/>
      <c r="AF2070" s="37"/>
    </row>
    <row r="2071" spans="1:32" s="36" customFormat="1" ht="18" customHeight="1" x14ac:dyDescent="0.2">
      <c r="A2071" s="40" t="s">
        <v>35</v>
      </c>
      <c r="B2071" s="34">
        <f t="shared" ref="B2071:Q2075" si="1003">B1681+B1651+B1561+B695+B459</f>
        <v>165139996000</v>
      </c>
      <c r="C2071" s="34">
        <f t="shared" si="1003"/>
        <v>0</v>
      </c>
      <c r="D2071" s="34">
        <f t="shared" si="1003"/>
        <v>165139996000</v>
      </c>
      <c r="E2071" s="34">
        <f t="shared" si="1003"/>
        <v>13434379389.290001</v>
      </c>
      <c r="F2071" s="34">
        <f t="shared" si="1003"/>
        <v>0</v>
      </c>
      <c r="G2071" s="34">
        <f t="shared" si="1003"/>
        <v>0</v>
      </c>
      <c r="H2071" s="34">
        <f t="shared" si="1003"/>
        <v>0</v>
      </c>
      <c r="I2071" s="34">
        <f t="shared" si="1003"/>
        <v>1421290798.49</v>
      </c>
      <c r="J2071" s="34">
        <f t="shared" si="1003"/>
        <v>0</v>
      </c>
      <c r="K2071" s="34">
        <f t="shared" si="1003"/>
        <v>0</v>
      </c>
      <c r="L2071" s="34">
        <f t="shared" si="1003"/>
        <v>0</v>
      </c>
      <c r="M2071" s="34">
        <f t="shared" si="1003"/>
        <v>1421290798.49</v>
      </c>
      <c r="N2071" s="34">
        <f t="shared" si="1003"/>
        <v>1712125886.9300001</v>
      </c>
      <c r="O2071" s="34">
        <f t="shared" si="1003"/>
        <v>10300962703.870001</v>
      </c>
      <c r="P2071" s="34">
        <f t="shared" si="1003"/>
        <v>0</v>
      </c>
      <c r="Q2071" s="34">
        <f t="shared" si="1003"/>
        <v>0</v>
      </c>
      <c r="R2071" s="34">
        <f t="shared" si="1002"/>
        <v>0</v>
      </c>
      <c r="S2071" s="34">
        <f t="shared" si="1002"/>
        <v>0</v>
      </c>
      <c r="T2071" s="34">
        <f t="shared" si="1002"/>
        <v>0</v>
      </c>
      <c r="U2071" s="34">
        <f t="shared" si="1002"/>
        <v>0</v>
      </c>
      <c r="V2071" s="34">
        <f t="shared" si="1002"/>
        <v>0</v>
      </c>
      <c r="W2071" s="34">
        <f t="shared" si="1002"/>
        <v>0</v>
      </c>
      <c r="X2071" s="34">
        <f t="shared" si="1002"/>
        <v>0</v>
      </c>
      <c r="Y2071" s="34">
        <f t="shared" si="1002"/>
        <v>0</v>
      </c>
      <c r="Z2071" s="34">
        <f t="shared" ref="Z2071:Z2073" si="1004">SUM(M2071:Y2071)</f>
        <v>13434379389.290001</v>
      </c>
      <c r="AA2071" s="34">
        <f>D2071-Z2071</f>
        <v>151705616610.70999</v>
      </c>
      <c r="AB2071" s="41">
        <f>Z2071/D2071</f>
        <v>8.1351457640158845E-2</v>
      </c>
      <c r="AC2071" s="35"/>
      <c r="AE2071" s="37"/>
      <c r="AF2071" s="37"/>
    </row>
    <row r="2072" spans="1:32" s="36" customFormat="1" ht="18" customHeight="1" x14ac:dyDescent="0.2">
      <c r="A2072" s="40" t="s">
        <v>36</v>
      </c>
      <c r="B2072" s="34">
        <f t="shared" si="1003"/>
        <v>289000000</v>
      </c>
      <c r="C2072" s="34">
        <f t="shared" si="1002"/>
        <v>0</v>
      </c>
      <c r="D2072" s="34">
        <f t="shared" si="1002"/>
        <v>289000000</v>
      </c>
      <c r="E2072" s="34">
        <f t="shared" si="1002"/>
        <v>0</v>
      </c>
      <c r="F2072" s="34">
        <f t="shared" si="1002"/>
        <v>0</v>
      </c>
      <c r="G2072" s="34">
        <f t="shared" si="1002"/>
        <v>0</v>
      </c>
      <c r="H2072" s="34">
        <f t="shared" si="1002"/>
        <v>0</v>
      </c>
      <c r="I2072" s="34">
        <f t="shared" si="1002"/>
        <v>0</v>
      </c>
      <c r="J2072" s="34">
        <f t="shared" si="1002"/>
        <v>0</v>
      </c>
      <c r="K2072" s="34">
        <f t="shared" si="1002"/>
        <v>0</v>
      </c>
      <c r="L2072" s="34">
        <f t="shared" si="1002"/>
        <v>0</v>
      </c>
      <c r="M2072" s="34">
        <f t="shared" si="1002"/>
        <v>0</v>
      </c>
      <c r="N2072" s="34">
        <f t="shared" si="1002"/>
        <v>0</v>
      </c>
      <c r="O2072" s="34">
        <f t="shared" si="1002"/>
        <v>0</v>
      </c>
      <c r="P2072" s="34">
        <f t="shared" si="1002"/>
        <v>0</v>
      </c>
      <c r="Q2072" s="34">
        <f t="shared" si="1002"/>
        <v>0</v>
      </c>
      <c r="R2072" s="34">
        <f t="shared" si="1002"/>
        <v>0</v>
      </c>
      <c r="S2072" s="34">
        <f t="shared" si="1002"/>
        <v>0</v>
      </c>
      <c r="T2072" s="34">
        <f t="shared" si="1002"/>
        <v>0</v>
      </c>
      <c r="U2072" s="34">
        <f t="shared" si="1002"/>
        <v>0</v>
      </c>
      <c r="V2072" s="34">
        <f t="shared" si="1002"/>
        <v>0</v>
      </c>
      <c r="W2072" s="34">
        <f t="shared" si="1002"/>
        <v>0</v>
      </c>
      <c r="X2072" s="34">
        <f t="shared" si="1002"/>
        <v>0</v>
      </c>
      <c r="Y2072" s="34">
        <f t="shared" si="1002"/>
        <v>0</v>
      </c>
      <c r="Z2072" s="34">
        <f t="shared" si="1004"/>
        <v>0</v>
      </c>
      <c r="AA2072" s="34">
        <f>D2072-Z2072</f>
        <v>289000000</v>
      </c>
      <c r="AB2072" s="41">
        <f t="shared" ref="AB2072:AB2075" si="1005">Z2072/D2072</f>
        <v>0</v>
      </c>
      <c r="AC2072" s="35"/>
      <c r="AE2072" s="37"/>
      <c r="AF2072" s="37"/>
    </row>
    <row r="2073" spans="1:32" s="36" customFormat="1" ht="18" customHeight="1" x14ac:dyDescent="0.2">
      <c r="A2073" s="40" t="s">
        <v>37</v>
      </c>
      <c r="B2073" s="34">
        <f t="shared" si="1003"/>
        <v>78652000</v>
      </c>
      <c r="C2073" s="34">
        <f t="shared" si="1002"/>
        <v>0</v>
      </c>
      <c r="D2073" s="34">
        <f t="shared" si="1002"/>
        <v>78652000</v>
      </c>
      <c r="E2073" s="34">
        <f t="shared" si="1002"/>
        <v>0</v>
      </c>
      <c r="F2073" s="34">
        <f t="shared" si="1002"/>
        <v>0</v>
      </c>
      <c r="G2073" s="34">
        <f t="shared" si="1002"/>
        <v>0</v>
      </c>
      <c r="H2073" s="34">
        <f t="shared" si="1002"/>
        <v>0</v>
      </c>
      <c r="I2073" s="34">
        <f t="shared" si="1002"/>
        <v>0</v>
      </c>
      <c r="J2073" s="34">
        <f t="shared" si="1002"/>
        <v>0</v>
      </c>
      <c r="K2073" s="34">
        <f t="shared" si="1002"/>
        <v>0</v>
      </c>
      <c r="L2073" s="34">
        <f t="shared" si="1002"/>
        <v>0</v>
      </c>
      <c r="M2073" s="34">
        <f t="shared" si="1002"/>
        <v>0</v>
      </c>
      <c r="N2073" s="34">
        <f t="shared" si="1002"/>
        <v>0</v>
      </c>
      <c r="O2073" s="34">
        <f t="shared" si="1002"/>
        <v>0</v>
      </c>
      <c r="P2073" s="34">
        <f t="shared" si="1002"/>
        <v>0</v>
      </c>
      <c r="Q2073" s="34">
        <f t="shared" si="1002"/>
        <v>0</v>
      </c>
      <c r="R2073" s="34">
        <f t="shared" si="1002"/>
        <v>0</v>
      </c>
      <c r="S2073" s="34">
        <f t="shared" si="1002"/>
        <v>0</v>
      </c>
      <c r="T2073" s="34">
        <f t="shared" si="1002"/>
        <v>0</v>
      </c>
      <c r="U2073" s="34">
        <f t="shared" si="1002"/>
        <v>0</v>
      </c>
      <c r="V2073" s="34">
        <f t="shared" si="1002"/>
        <v>0</v>
      </c>
      <c r="W2073" s="34">
        <f t="shared" si="1002"/>
        <v>0</v>
      </c>
      <c r="X2073" s="34">
        <f t="shared" si="1002"/>
        <v>0</v>
      </c>
      <c r="Y2073" s="34">
        <f t="shared" si="1002"/>
        <v>0</v>
      </c>
      <c r="Z2073" s="34">
        <f t="shared" si="1004"/>
        <v>0</v>
      </c>
      <c r="AA2073" s="34">
        <f>D2073-Z2073</f>
        <v>78652000</v>
      </c>
      <c r="AB2073" s="41">
        <f t="shared" si="1005"/>
        <v>0</v>
      </c>
      <c r="AC2073" s="35"/>
      <c r="AE2073" s="37"/>
      <c r="AF2073" s="37"/>
    </row>
    <row r="2074" spans="1:32" s="36" customFormat="1" ht="20.45" customHeight="1" x14ac:dyDescent="0.25">
      <c r="A2074" s="42" t="s">
        <v>38</v>
      </c>
      <c r="B2074" s="43">
        <f t="shared" ref="B2074:AA2074" si="1006">SUM(B2070:B2073)</f>
        <v>172167226000</v>
      </c>
      <c r="C2074" s="43">
        <f t="shared" si="1006"/>
        <v>0</v>
      </c>
      <c r="D2074" s="43">
        <f t="shared" si="1006"/>
        <v>172167226000</v>
      </c>
      <c r="E2074" s="43">
        <f t="shared" si="1006"/>
        <v>14325447669.630001</v>
      </c>
      <c r="F2074" s="43">
        <f t="shared" si="1006"/>
        <v>0</v>
      </c>
      <c r="G2074" s="43">
        <f t="shared" si="1006"/>
        <v>0</v>
      </c>
      <c r="H2074" s="43">
        <f t="shared" si="1006"/>
        <v>0</v>
      </c>
      <c r="I2074" s="43">
        <f t="shared" si="1006"/>
        <v>1998561212.0599999</v>
      </c>
      <c r="J2074" s="43">
        <f t="shared" si="1006"/>
        <v>0</v>
      </c>
      <c r="K2074" s="43">
        <f t="shared" si="1006"/>
        <v>0</v>
      </c>
      <c r="L2074" s="43">
        <f t="shared" si="1006"/>
        <v>0</v>
      </c>
      <c r="M2074" s="43">
        <f t="shared" si="1006"/>
        <v>1998561212.0599999</v>
      </c>
      <c r="N2074" s="43">
        <f t="shared" si="1006"/>
        <v>1896286759.27</v>
      </c>
      <c r="O2074" s="43">
        <f t="shared" si="1006"/>
        <v>10430599698.300001</v>
      </c>
      <c r="P2074" s="43">
        <f t="shared" si="1006"/>
        <v>0</v>
      </c>
      <c r="Q2074" s="43">
        <f t="shared" si="1006"/>
        <v>0</v>
      </c>
      <c r="R2074" s="43">
        <f t="shared" si="1006"/>
        <v>0</v>
      </c>
      <c r="S2074" s="43">
        <f t="shared" si="1006"/>
        <v>0</v>
      </c>
      <c r="T2074" s="43">
        <f t="shared" si="1006"/>
        <v>0</v>
      </c>
      <c r="U2074" s="43">
        <f t="shared" si="1006"/>
        <v>0</v>
      </c>
      <c r="V2074" s="43">
        <f t="shared" si="1006"/>
        <v>0</v>
      </c>
      <c r="W2074" s="43">
        <f t="shared" si="1006"/>
        <v>0</v>
      </c>
      <c r="X2074" s="43">
        <f t="shared" si="1006"/>
        <v>0</v>
      </c>
      <c r="Y2074" s="43">
        <f t="shared" si="1006"/>
        <v>0</v>
      </c>
      <c r="Z2074" s="43">
        <f t="shared" si="1006"/>
        <v>14325447669.630001</v>
      </c>
      <c r="AA2074" s="43">
        <f t="shared" si="1006"/>
        <v>157841778330.37</v>
      </c>
      <c r="AB2074" s="44">
        <f>Z2074/D2074</f>
        <v>8.3206589328621697E-2</v>
      </c>
      <c r="AC2074" s="35"/>
      <c r="AE2074" s="37"/>
      <c r="AF2074" s="37"/>
    </row>
    <row r="2075" spans="1:32" s="36" customFormat="1" ht="22.9" customHeight="1" x14ac:dyDescent="0.25">
      <c r="A2075" s="45" t="s">
        <v>39</v>
      </c>
      <c r="B2075" s="34">
        <f t="shared" si="1003"/>
        <v>110184000</v>
      </c>
      <c r="C2075" s="34">
        <f t="shared" si="1002"/>
        <v>0</v>
      </c>
      <c r="D2075" s="34">
        <f t="shared" si="1002"/>
        <v>110184000</v>
      </c>
      <c r="E2075" s="34">
        <f t="shared" si="1002"/>
        <v>14780904.32</v>
      </c>
      <c r="F2075" s="34">
        <f t="shared" si="1002"/>
        <v>0</v>
      </c>
      <c r="G2075" s="34">
        <f t="shared" si="1002"/>
        <v>0</v>
      </c>
      <c r="H2075" s="34">
        <f t="shared" si="1002"/>
        <v>0</v>
      </c>
      <c r="I2075" s="34">
        <f t="shared" si="1002"/>
        <v>0</v>
      </c>
      <c r="J2075" s="34">
        <f t="shared" si="1002"/>
        <v>0</v>
      </c>
      <c r="K2075" s="34">
        <f t="shared" si="1002"/>
        <v>0</v>
      </c>
      <c r="L2075" s="34">
        <f t="shared" si="1002"/>
        <v>0</v>
      </c>
      <c r="M2075" s="34">
        <f t="shared" si="1002"/>
        <v>0</v>
      </c>
      <c r="N2075" s="34">
        <f t="shared" si="1002"/>
        <v>6319083.3099999996</v>
      </c>
      <c r="O2075" s="34">
        <f t="shared" si="1002"/>
        <v>8461821.0099999979</v>
      </c>
      <c r="P2075" s="34">
        <f t="shared" si="1002"/>
        <v>0</v>
      </c>
      <c r="Q2075" s="34">
        <f t="shared" si="1002"/>
        <v>0</v>
      </c>
      <c r="R2075" s="34">
        <f t="shared" si="1002"/>
        <v>0</v>
      </c>
      <c r="S2075" s="34">
        <f t="shared" si="1002"/>
        <v>0</v>
      </c>
      <c r="T2075" s="34">
        <f t="shared" si="1002"/>
        <v>0</v>
      </c>
      <c r="U2075" s="34">
        <f t="shared" si="1002"/>
        <v>0</v>
      </c>
      <c r="V2075" s="34">
        <f t="shared" si="1002"/>
        <v>0</v>
      </c>
      <c r="W2075" s="34">
        <f t="shared" si="1002"/>
        <v>0</v>
      </c>
      <c r="X2075" s="34">
        <f t="shared" si="1002"/>
        <v>0</v>
      </c>
      <c r="Y2075" s="34">
        <f t="shared" si="1002"/>
        <v>0</v>
      </c>
      <c r="Z2075" s="34">
        <f t="shared" ref="Z2075" si="1007">SUM(M2075:Y2075)</f>
        <v>14780904.319999997</v>
      </c>
      <c r="AA2075" s="34">
        <f>D2075-Z2075</f>
        <v>95403095.680000007</v>
      </c>
      <c r="AB2075" s="41">
        <f t="shared" si="1005"/>
        <v>0.1341474653307195</v>
      </c>
      <c r="AC2075" s="35"/>
      <c r="AE2075" s="37"/>
      <c r="AF2075" s="37"/>
    </row>
    <row r="2076" spans="1:32" s="36" customFormat="1" ht="25.15" customHeight="1" x14ac:dyDescent="0.25">
      <c r="A2076" s="42" t="s">
        <v>40</v>
      </c>
      <c r="B2076" s="43">
        <f t="shared" ref="B2076:Y2076" si="1008">B2075+B2074</f>
        <v>172277410000</v>
      </c>
      <c r="C2076" s="43">
        <f t="shared" si="1008"/>
        <v>0</v>
      </c>
      <c r="D2076" s="43">
        <f t="shared" si="1008"/>
        <v>172277410000</v>
      </c>
      <c r="E2076" s="43">
        <f t="shared" si="1008"/>
        <v>14340228573.950001</v>
      </c>
      <c r="F2076" s="43">
        <f t="shared" si="1008"/>
        <v>0</v>
      </c>
      <c r="G2076" s="43">
        <f t="shared" si="1008"/>
        <v>0</v>
      </c>
      <c r="H2076" s="43">
        <f t="shared" si="1008"/>
        <v>0</v>
      </c>
      <c r="I2076" s="43">
        <f t="shared" si="1008"/>
        <v>1998561212.0599999</v>
      </c>
      <c r="J2076" s="43">
        <f t="shared" si="1008"/>
        <v>0</v>
      </c>
      <c r="K2076" s="43">
        <f t="shared" si="1008"/>
        <v>0</v>
      </c>
      <c r="L2076" s="43">
        <f t="shared" si="1008"/>
        <v>0</v>
      </c>
      <c r="M2076" s="43">
        <f t="shared" si="1008"/>
        <v>1998561212.0599999</v>
      </c>
      <c r="N2076" s="43">
        <f t="shared" si="1008"/>
        <v>1902605842.5799999</v>
      </c>
      <c r="O2076" s="43">
        <f t="shared" si="1008"/>
        <v>10439061519.310001</v>
      </c>
      <c r="P2076" s="43">
        <f t="shared" si="1008"/>
        <v>0</v>
      </c>
      <c r="Q2076" s="43">
        <f t="shared" si="1008"/>
        <v>0</v>
      </c>
      <c r="R2076" s="43">
        <f t="shared" si="1008"/>
        <v>0</v>
      </c>
      <c r="S2076" s="43">
        <f t="shared" si="1008"/>
        <v>0</v>
      </c>
      <c r="T2076" s="43">
        <f t="shared" si="1008"/>
        <v>0</v>
      </c>
      <c r="U2076" s="43">
        <f t="shared" si="1008"/>
        <v>0</v>
      </c>
      <c r="V2076" s="43">
        <f t="shared" si="1008"/>
        <v>0</v>
      </c>
      <c r="W2076" s="43">
        <f t="shared" si="1008"/>
        <v>0</v>
      </c>
      <c r="X2076" s="43">
        <f t="shared" si="1008"/>
        <v>0</v>
      </c>
      <c r="Y2076" s="43">
        <f t="shared" si="1008"/>
        <v>0</v>
      </c>
      <c r="Z2076" s="43">
        <f>Z2075+Z2074</f>
        <v>14340228573.950001</v>
      </c>
      <c r="AA2076" s="43">
        <f t="shared" ref="AA2076" si="1009">AA2075+AA2074</f>
        <v>157937181426.04999</v>
      </c>
      <c r="AB2076" s="44">
        <f>Z2076/D2076</f>
        <v>8.3239169743438798E-2</v>
      </c>
      <c r="AC2076" s="46"/>
      <c r="AE2076" s="37"/>
      <c r="AF2076" s="37"/>
    </row>
    <row r="2077" spans="1:32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  <c r="AF2077" s="37"/>
    </row>
    <row r="2078" spans="1:32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  <c r="AF2078" s="37"/>
    </row>
    <row r="2079" spans="1:32" s="36" customFormat="1" ht="19.899999999999999" customHeight="1" x14ac:dyDescent="0.25">
      <c r="A2079" s="51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  <c r="AF2079" s="37"/>
    </row>
    <row r="2080" spans="1:32" s="36" customFormat="1" ht="27" customHeight="1" x14ac:dyDescent="0.2">
      <c r="A2080" s="40" t="s">
        <v>34</v>
      </c>
      <c r="B2080" s="34">
        <f t="shared" ref="B2080:Y2083" si="1010">B2070+B446+B205</f>
        <v>7122781000</v>
      </c>
      <c r="C2080" s="34">
        <f t="shared" si="1010"/>
        <v>0</v>
      </c>
      <c r="D2080" s="34">
        <f t="shared" si="1010"/>
        <v>7122781000</v>
      </c>
      <c r="E2080" s="34">
        <f t="shared" si="1010"/>
        <v>989001399.83000016</v>
      </c>
      <c r="F2080" s="34">
        <f t="shared" si="1010"/>
        <v>0</v>
      </c>
      <c r="G2080" s="34">
        <f t="shared" si="1010"/>
        <v>0</v>
      </c>
      <c r="H2080" s="34">
        <f t="shared" si="1010"/>
        <v>0</v>
      </c>
      <c r="I2080" s="34">
        <f t="shared" si="1010"/>
        <v>577784369.34000003</v>
      </c>
      <c r="J2080" s="34">
        <f t="shared" si="1010"/>
        <v>0</v>
      </c>
      <c r="K2080" s="34">
        <f t="shared" si="1010"/>
        <v>0</v>
      </c>
      <c r="L2080" s="34">
        <f t="shared" si="1010"/>
        <v>0</v>
      </c>
      <c r="M2080" s="34">
        <f t="shared" si="1010"/>
        <v>577784369.34000003</v>
      </c>
      <c r="N2080" s="34">
        <f t="shared" si="1010"/>
        <v>245968428.17000002</v>
      </c>
      <c r="O2080" s="34">
        <f t="shared" si="1010"/>
        <v>165248602.32000002</v>
      </c>
      <c r="P2080" s="34">
        <f t="shared" si="1010"/>
        <v>0</v>
      </c>
      <c r="Q2080" s="34">
        <f t="shared" si="1010"/>
        <v>0</v>
      </c>
      <c r="R2080" s="34">
        <f t="shared" si="1010"/>
        <v>0</v>
      </c>
      <c r="S2080" s="34">
        <f t="shared" si="1010"/>
        <v>0</v>
      </c>
      <c r="T2080" s="34">
        <f t="shared" si="1010"/>
        <v>0</v>
      </c>
      <c r="U2080" s="34">
        <f t="shared" si="1010"/>
        <v>0</v>
      </c>
      <c r="V2080" s="34">
        <f t="shared" si="1010"/>
        <v>0</v>
      </c>
      <c r="W2080" s="34">
        <f t="shared" si="1010"/>
        <v>0</v>
      </c>
      <c r="X2080" s="34">
        <f t="shared" si="1010"/>
        <v>0</v>
      </c>
      <c r="Y2080" s="34">
        <f t="shared" si="1010"/>
        <v>0</v>
      </c>
      <c r="Z2080" s="34">
        <f>SUM(M2080:Y2080)</f>
        <v>989001399.83000004</v>
      </c>
      <c r="AA2080" s="34">
        <f>D2080-Z2080</f>
        <v>6133779600.1700001</v>
      </c>
      <c r="AB2080" s="41">
        <f t="shared" ref="AB2080:AB2086" si="1011">Z2080/D2080</f>
        <v>0.13885045740280377</v>
      </c>
      <c r="AC2080" s="35"/>
      <c r="AE2080" s="37"/>
      <c r="AF2080" s="37"/>
    </row>
    <row r="2081" spans="1:32" s="36" customFormat="1" ht="27.6" customHeight="1" x14ac:dyDescent="0.2">
      <c r="A2081" s="40" t="s">
        <v>35</v>
      </c>
      <c r="B2081" s="34">
        <f t="shared" si="1010"/>
        <v>166658591000</v>
      </c>
      <c r="C2081" s="34">
        <f t="shared" si="1010"/>
        <v>0</v>
      </c>
      <c r="D2081" s="34">
        <f t="shared" si="1010"/>
        <v>166727751000</v>
      </c>
      <c r="E2081" s="34">
        <f t="shared" si="1010"/>
        <v>13730511027.970001</v>
      </c>
      <c r="F2081" s="34">
        <f t="shared" si="1010"/>
        <v>0</v>
      </c>
      <c r="G2081" s="34">
        <f t="shared" si="1010"/>
        <v>0</v>
      </c>
      <c r="H2081" s="34">
        <f t="shared" si="1010"/>
        <v>0</v>
      </c>
      <c r="I2081" s="34">
        <f t="shared" si="1010"/>
        <v>1436000283.73</v>
      </c>
      <c r="J2081" s="34">
        <f t="shared" si="1010"/>
        <v>0</v>
      </c>
      <c r="K2081" s="34">
        <f t="shared" si="1010"/>
        <v>0</v>
      </c>
      <c r="L2081" s="34">
        <f t="shared" si="1010"/>
        <v>0</v>
      </c>
      <c r="M2081" s="34">
        <f t="shared" si="1010"/>
        <v>1436000283.73</v>
      </c>
      <c r="N2081" s="34">
        <f t="shared" si="1010"/>
        <v>1896417394.6600001</v>
      </c>
      <c r="O2081" s="34">
        <f t="shared" si="1010"/>
        <v>10398093349.580002</v>
      </c>
      <c r="P2081" s="34">
        <f t="shared" si="1010"/>
        <v>0</v>
      </c>
      <c r="Q2081" s="34">
        <f t="shared" si="1010"/>
        <v>0</v>
      </c>
      <c r="R2081" s="34">
        <f t="shared" si="1010"/>
        <v>0</v>
      </c>
      <c r="S2081" s="34">
        <f t="shared" si="1010"/>
        <v>0</v>
      </c>
      <c r="T2081" s="34">
        <f t="shared" si="1010"/>
        <v>0</v>
      </c>
      <c r="U2081" s="34">
        <f t="shared" si="1010"/>
        <v>0</v>
      </c>
      <c r="V2081" s="34">
        <f t="shared" si="1010"/>
        <v>0</v>
      </c>
      <c r="W2081" s="34">
        <f t="shared" si="1010"/>
        <v>0</v>
      </c>
      <c r="X2081" s="34">
        <f t="shared" si="1010"/>
        <v>0</v>
      </c>
      <c r="Y2081" s="34">
        <f t="shared" si="1010"/>
        <v>0</v>
      </c>
      <c r="Z2081" s="34">
        <f t="shared" ref="Z2081:Z2083" si="1012">SUM(M2081:Y2081)</f>
        <v>13730511027.970001</v>
      </c>
      <c r="AA2081" s="34">
        <f>D2081-Z2081</f>
        <v>152997239972.03</v>
      </c>
      <c r="AB2081" s="41">
        <f t="shared" si="1011"/>
        <v>8.235288334195788E-2</v>
      </c>
      <c r="AC2081" s="35"/>
      <c r="AE2081" s="37"/>
      <c r="AF2081" s="37"/>
    </row>
    <row r="2082" spans="1:32" s="36" customFormat="1" ht="27" customHeight="1" x14ac:dyDescent="0.2">
      <c r="A2082" s="40" t="s">
        <v>36</v>
      </c>
      <c r="B2082" s="34">
        <f t="shared" si="1010"/>
        <v>289000000</v>
      </c>
      <c r="C2082" s="34">
        <f t="shared" si="1010"/>
        <v>0</v>
      </c>
      <c r="D2082" s="34">
        <f t="shared" si="1010"/>
        <v>289000000</v>
      </c>
      <c r="E2082" s="34">
        <f t="shared" si="1010"/>
        <v>0</v>
      </c>
      <c r="F2082" s="34">
        <f t="shared" si="1010"/>
        <v>0</v>
      </c>
      <c r="G2082" s="34">
        <f t="shared" si="1010"/>
        <v>0</v>
      </c>
      <c r="H2082" s="34">
        <f t="shared" si="1010"/>
        <v>0</v>
      </c>
      <c r="I2082" s="34">
        <f t="shared" si="1010"/>
        <v>0</v>
      </c>
      <c r="J2082" s="34">
        <f t="shared" si="1010"/>
        <v>0</v>
      </c>
      <c r="K2082" s="34">
        <f t="shared" si="1010"/>
        <v>0</v>
      </c>
      <c r="L2082" s="34">
        <f t="shared" si="1010"/>
        <v>0</v>
      </c>
      <c r="M2082" s="34">
        <f t="shared" si="1010"/>
        <v>0</v>
      </c>
      <c r="N2082" s="34">
        <f t="shared" si="1010"/>
        <v>0</v>
      </c>
      <c r="O2082" s="34">
        <f t="shared" si="1010"/>
        <v>0</v>
      </c>
      <c r="P2082" s="34">
        <f t="shared" si="1010"/>
        <v>0</v>
      </c>
      <c r="Q2082" s="34">
        <f t="shared" si="1010"/>
        <v>0</v>
      </c>
      <c r="R2082" s="34">
        <f t="shared" si="1010"/>
        <v>0</v>
      </c>
      <c r="S2082" s="34">
        <f t="shared" si="1010"/>
        <v>0</v>
      </c>
      <c r="T2082" s="34">
        <f t="shared" si="1010"/>
        <v>0</v>
      </c>
      <c r="U2082" s="34">
        <f t="shared" si="1010"/>
        <v>0</v>
      </c>
      <c r="V2082" s="34">
        <f t="shared" si="1010"/>
        <v>0</v>
      </c>
      <c r="W2082" s="34">
        <f t="shared" si="1010"/>
        <v>0</v>
      </c>
      <c r="X2082" s="34">
        <f t="shared" si="1010"/>
        <v>0</v>
      </c>
      <c r="Y2082" s="34">
        <f t="shared" si="1010"/>
        <v>0</v>
      </c>
      <c r="Z2082" s="34">
        <f t="shared" si="1012"/>
        <v>0</v>
      </c>
      <c r="AA2082" s="34">
        <f>D2082-Z2082</f>
        <v>289000000</v>
      </c>
      <c r="AB2082" s="41">
        <f t="shared" si="1011"/>
        <v>0</v>
      </c>
      <c r="AC2082" s="35"/>
      <c r="AE2082" s="37"/>
      <c r="AF2082" s="37"/>
    </row>
    <row r="2083" spans="1:32" s="36" customFormat="1" ht="28.15" customHeight="1" x14ac:dyDescent="0.2">
      <c r="A2083" s="40" t="s">
        <v>37</v>
      </c>
      <c r="B2083" s="34">
        <f t="shared" si="1010"/>
        <v>578652000</v>
      </c>
      <c r="C2083" s="34">
        <f t="shared" si="1010"/>
        <v>0</v>
      </c>
      <c r="D2083" s="34">
        <f t="shared" si="1010"/>
        <v>578652000</v>
      </c>
      <c r="E2083" s="34">
        <f t="shared" si="1010"/>
        <v>0</v>
      </c>
      <c r="F2083" s="34">
        <f t="shared" si="1010"/>
        <v>0</v>
      </c>
      <c r="G2083" s="34">
        <f t="shared" si="1010"/>
        <v>0</v>
      </c>
      <c r="H2083" s="34">
        <f t="shared" si="1010"/>
        <v>0</v>
      </c>
      <c r="I2083" s="34">
        <f t="shared" si="1010"/>
        <v>0</v>
      </c>
      <c r="J2083" s="34">
        <f t="shared" si="1010"/>
        <v>0</v>
      </c>
      <c r="K2083" s="34">
        <f t="shared" si="1010"/>
        <v>0</v>
      </c>
      <c r="L2083" s="34">
        <f t="shared" si="1010"/>
        <v>0</v>
      </c>
      <c r="M2083" s="34">
        <f t="shared" si="1010"/>
        <v>0</v>
      </c>
      <c r="N2083" s="34">
        <f t="shared" si="1010"/>
        <v>0</v>
      </c>
      <c r="O2083" s="34">
        <f t="shared" si="1010"/>
        <v>0</v>
      </c>
      <c r="P2083" s="34">
        <f t="shared" si="1010"/>
        <v>0</v>
      </c>
      <c r="Q2083" s="34">
        <f t="shared" si="1010"/>
        <v>0</v>
      </c>
      <c r="R2083" s="34">
        <f t="shared" si="1010"/>
        <v>0</v>
      </c>
      <c r="S2083" s="34">
        <f t="shared" si="1010"/>
        <v>0</v>
      </c>
      <c r="T2083" s="34">
        <f t="shared" si="1010"/>
        <v>0</v>
      </c>
      <c r="U2083" s="34">
        <f t="shared" si="1010"/>
        <v>0</v>
      </c>
      <c r="V2083" s="34">
        <f t="shared" si="1010"/>
        <v>0</v>
      </c>
      <c r="W2083" s="34">
        <f t="shared" si="1010"/>
        <v>0</v>
      </c>
      <c r="X2083" s="34">
        <f t="shared" si="1010"/>
        <v>0</v>
      </c>
      <c r="Y2083" s="34">
        <f t="shared" si="1010"/>
        <v>0</v>
      </c>
      <c r="Z2083" s="34">
        <f t="shared" si="1012"/>
        <v>0</v>
      </c>
      <c r="AA2083" s="34">
        <f>D2083-Z2083</f>
        <v>578652000</v>
      </c>
      <c r="AB2083" s="41">
        <f t="shared" si="1011"/>
        <v>0</v>
      </c>
      <c r="AC2083" s="35"/>
      <c r="AE2083" s="37"/>
      <c r="AF2083" s="37"/>
    </row>
    <row r="2084" spans="1:32" s="36" customFormat="1" ht="27.6" customHeight="1" x14ac:dyDescent="0.25">
      <c r="A2084" s="42" t="s">
        <v>38</v>
      </c>
      <c r="B2084" s="43">
        <f t="shared" ref="B2084:AA2084" si="1013">SUM(B2080:B2083)</f>
        <v>174649024000</v>
      </c>
      <c r="C2084" s="43">
        <f t="shared" si="1013"/>
        <v>0</v>
      </c>
      <c r="D2084" s="43">
        <f t="shared" si="1013"/>
        <v>174718184000</v>
      </c>
      <c r="E2084" s="43">
        <f t="shared" si="1013"/>
        <v>14719512427.800001</v>
      </c>
      <c r="F2084" s="43">
        <f t="shared" si="1013"/>
        <v>0</v>
      </c>
      <c r="G2084" s="43">
        <f t="shared" si="1013"/>
        <v>0</v>
      </c>
      <c r="H2084" s="43">
        <f t="shared" si="1013"/>
        <v>0</v>
      </c>
      <c r="I2084" s="43">
        <f t="shared" si="1013"/>
        <v>2013784653.0700002</v>
      </c>
      <c r="J2084" s="43">
        <f t="shared" si="1013"/>
        <v>0</v>
      </c>
      <c r="K2084" s="43">
        <f t="shared" si="1013"/>
        <v>0</v>
      </c>
      <c r="L2084" s="43">
        <f t="shared" si="1013"/>
        <v>0</v>
      </c>
      <c r="M2084" s="43">
        <f t="shared" si="1013"/>
        <v>2013784653.0700002</v>
      </c>
      <c r="N2084" s="43">
        <f t="shared" si="1013"/>
        <v>2142385822.8300002</v>
      </c>
      <c r="O2084" s="43">
        <f t="shared" si="1013"/>
        <v>10563341951.900002</v>
      </c>
      <c r="P2084" s="43">
        <f t="shared" si="1013"/>
        <v>0</v>
      </c>
      <c r="Q2084" s="43">
        <f t="shared" si="1013"/>
        <v>0</v>
      </c>
      <c r="R2084" s="43">
        <f t="shared" si="1013"/>
        <v>0</v>
      </c>
      <c r="S2084" s="43">
        <f t="shared" si="1013"/>
        <v>0</v>
      </c>
      <c r="T2084" s="43">
        <f t="shared" si="1013"/>
        <v>0</v>
      </c>
      <c r="U2084" s="43">
        <f t="shared" si="1013"/>
        <v>0</v>
      </c>
      <c r="V2084" s="43">
        <f t="shared" si="1013"/>
        <v>0</v>
      </c>
      <c r="W2084" s="43">
        <f t="shared" si="1013"/>
        <v>0</v>
      </c>
      <c r="X2084" s="43">
        <f t="shared" si="1013"/>
        <v>0</v>
      </c>
      <c r="Y2084" s="43">
        <f t="shared" si="1013"/>
        <v>0</v>
      </c>
      <c r="Z2084" s="43">
        <f t="shared" si="1013"/>
        <v>14719512427.800001</v>
      </c>
      <c r="AA2084" s="43">
        <f t="shared" si="1013"/>
        <v>159998671572.20001</v>
      </c>
      <c r="AB2084" s="44">
        <f t="shared" si="1011"/>
        <v>8.4247169303224914E-2</v>
      </c>
      <c r="AC2084" s="35"/>
      <c r="AE2084" s="37"/>
      <c r="AF2084" s="37"/>
    </row>
    <row r="2085" spans="1:32" s="36" customFormat="1" ht="30" customHeight="1" x14ac:dyDescent="0.25">
      <c r="A2085" s="45" t="s">
        <v>39</v>
      </c>
      <c r="B2085" s="34">
        <f t="shared" ref="B2085:Y2085" si="1014">B2075+B451+B210</f>
        <v>138927000</v>
      </c>
      <c r="C2085" s="34">
        <f t="shared" si="1014"/>
        <v>0</v>
      </c>
      <c r="D2085" s="34">
        <f t="shared" si="1014"/>
        <v>138927000</v>
      </c>
      <c r="E2085" s="34">
        <f t="shared" si="1014"/>
        <v>17132402.98</v>
      </c>
      <c r="F2085" s="34">
        <f t="shared" si="1014"/>
        <v>0</v>
      </c>
      <c r="G2085" s="34">
        <f t="shared" si="1014"/>
        <v>0</v>
      </c>
      <c r="H2085" s="34">
        <f t="shared" si="1014"/>
        <v>0</v>
      </c>
      <c r="I2085" s="34">
        <f t="shared" si="1014"/>
        <v>0</v>
      </c>
      <c r="J2085" s="34">
        <f t="shared" si="1014"/>
        <v>0</v>
      </c>
      <c r="K2085" s="34">
        <f t="shared" si="1014"/>
        <v>0</v>
      </c>
      <c r="L2085" s="34">
        <f t="shared" si="1014"/>
        <v>0</v>
      </c>
      <c r="M2085" s="34">
        <f t="shared" si="1014"/>
        <v>0</v>
      </c>
      <c r="N2085" s="34">
        <f t="shared" si="1014"/>
        <v>6319083.3099999996</v>
      </c>
      <c r="O2085" s="34">
        <f t="shared" si="1014"/>
        <v>10813319.669999998</v>
      </c>
      <c r="P2085" s="34">
        <f t="shared" si="1014"/>
        <v>0</v>
      </c>
      <c r="Q2085" s="34">
        <f t="shared" si="1014"/>
        <v>0</v>
      </c>
      <c r="R2085" s="34">
        <f t="shared" si="1014"/>
        <v>0</v>
      </c>
      <c r="S2085" s="34">
        <f t="shared" si="1014"/>
        <v>0</v>
      </c>
      <c r="T2085" s="34">
        <f t="shared" si="1014"/>
        <v>0</v>
      </c>
      <c r="U2085" s="34">
        <f t="shared" si="1014"/>
        <v>0</v>
      </c>
      <c r="V2085" s="34">
        <f t="shared" si="1014"/>
        <v>0</v>
      </c>
      <c r="W2085" s="34">
        <f t="shared" si="1014"/>
        <v>0</v>
      </c>
      <c r="X2085" s="34">
        <f t="shared" si="1014"/>
        <v>0</v>
      </c>
      <c r="Y2085" s="34">
        <f t="shared" si="1014"/>
        <v>0</v>
      </c>
      <c r="Z2085" s="34">
        <f t="shared" ref="Z2085" si="1015">SUM(M2085:Y2085)</f>
        <v>17132402.979999997</v>
      </c>
      <c r="AA2085" s="34">
        <f>D2085-Z2085</f>
        <v>121794597.02000001</v>
      </c>
      <c r="AB2085" s="41">
        <f t="shared" si="1011"/>
        <v>0.12331946259546378</v>
      </c>
      <c r="AC2085" s="35"/>
      <c r="AE2085" s="37"/>
      <c r="AF2085" s="37"/>
    </row>
    <row r="2086" spans="1:32" s="36" customFormat="1" ht="33.6" customHeight="1" x14ac:dyDescent="0.25">
      <c r="A2086" s="42" t="s">
        <v>40</v>
      </c>
      <c r="B2086" s="43">
        <f t="shared" ref="B2086:AA2086" si="1016">B2085+B2084</f>
        <v>174787951000</v>
      </c>
      <c r="C2086" s="43">
        <f t="shared" si="1016"/>
        <v>0</v>
      </c>
      <c r="D2086" s="43">
        <f t="shared" si="1016"/>
        <v>174857111000</v>
      </c>
      <c r="E2086" s="43">
        <f t="shared" si="1016"/>
        <v>14736644830.780001</v>
      </c>
      <c r="F2086" s="43">
        <f t="shared" si="1016"/>
        <v>0</v>
      </c>
      <c r="G2086" s="43">
        <f t="shared" si="1016"/>
        <v>0</v>
      </c>
      <c r="H2086" s="43">
        <f t="shared" si="1016"/>
        <v>0</v>
      </c>
      <c r="I2086" s="43">
        <f t="shared" si="1016"/>
        <v>2013784653.0700002</v>
      </c>
      <c r="J2086" s="43">
        <f t="shared" si="1016"/>
        <v>0</v>
      </c>
      <c r="K2086" s="43">
        <f t="shared" si="1016"/>
        <v>0</v>
      </c>
      <c r="L2086" s="43">
        <f t="shared" si="1016"/>
        <v>0</v>
      </c>
      <c r="M2086" s="43">
        <f t="shared" si="1016"/>
        <v>2013784653.0700002</v>
      </c>
      <c r="N2086" s="43">
        <f t="shared" si="1016"/>
        <v>2148704906.1400003</v>
      </c>
      <c r="O2086" s="43">
        <f t="shared" si="1016"/>
        <v>10574155271.570002</v>
      </c>
      <c r="P2086" s="43">
        <f t="shared" si="1016"/>
        <v>0</v>
      </c>
      <c r="Q2086" s="43">
        <f t="shared" si="1016"/>
        <v>0</v>
      </c>
      <c r="R2086" s="43">
        <f t="shared" si="1016"/>
        <v>0</v>
      </c>
      <c r="S2086" s="43">
        <f t="shared" si="1016"/>
        <v>0</v>
      </c>
      <c r="T2086" s="43">
        <f t="shared" si="1016"/>
        <v>0</v>
      </c>
      <c r="U2086" s="43">
        <f t="shared" si="1016"/>
        <v>0</v>
      </c>
      <c r="V2086" s="43">
        <f t="shared" si="1016"/>
        <v>0</v>
      </c>
      <c r="W2086" s="43">
        <f t="shared" si="1016"/>
        <v>0</v>
      </c>
      <c r="X2086" s="43">
        <f t="shared" si="1016"/>
        <v>0</v>
      </c>
      <c r="Y2086" s="43">
        <f t="shared" si="1016"/>
        <v>0</v>
      </c>
      <c r="Z2086" s="43">
        <f t="shared" si="1016"/>
        <v>14736644830.780001</v>
      </c>
      <c r="AA2086" s="43">
        <f t="shared" si="1016"/>
        <v>160120466169.22</v>
      </c>
      <c r="AB2086" s="44">
        <f t="shared" si="1011"/>
        <v>8.4278212916259379E-2</v>
      </c>
      <c r="AC2086" s="46"/>
      <c r="AE2086" s="37"/>
      <c r="AF2086" s="37"/>
    </row>
    <row r="2087" spans="1:32" s="37" customFormat="1" ht="15" customHeight="1" x14ac:dyDescent="0.25">
      <c r="A2087" s="73"/>
      <c r="B2087" s="52">
        <f>[1]consoCURRENT!E42643</f>
        <v>174857111000</v>
      </c>
      <c r="C2087" s="52">
        <f>[1]consoCURRENT!F42643</f>
        <v>0</v>
      </c>
      <c r="D2087" s="66"/>
      <c r="E2087" s="52">
        <f>[1]consoCURRENT!H42643</f>
        <v>14736644830.779997</v>
      </c>
      <c r="F2087" s="52">
        <f>[1]consoCURRENT!I42643</f>
        <v>0</v>
      </c>
      <c r="G2087" s="52">
        <f>[1]consoCURRENT!J42643</f>
        <v>0</v>
      </c>
      <c r="H2087" s="52">
        <f>[1]consoCURRENT!K42643</f>
        <v>0</v>
      </c>
      <c r="I2087" s="52">
        <f>[1]consoCURRENT!L42643</f>
        <v>2013784653.0700002</v>
      </c>
      <c r="J2087" s="52">
        <f>[1]consoCURRENT!M42643</f>
        <v>0</v>
      </c>
      <c r="K2087" s="52">
        <f>[1]consoCURRENT!N42643</f>
        <v>0</v>
      </c>
      <c r="L2087" s="52">
        <f>[1]consoCURRENT!O42643</f>
        <v>0</v>
      </c>
      <c r="M2087" s="52">
        <f>[1]consoCURRENT!P42643</f>
        <v>2013784653.0700002</v>
      </c>
      <c r="N2087" s="52">
        <f>[1]consoCURRENT!Q42643</f>
        <v>2148704906.1399999</v>
      </c>
      <c r="O2087" s="52">
        <f>[1]consoCURRENT!R42643</f>
        <v>10574155271.57</v>
      </c>
      <c r="P2087" s="52">
        <f>[1]consoCURRENT!S42643</f>
        <v>0</v>
      </c>
      <c r="Q2087" s="52">
        <f>[1]consoCURRENT!T42643</f>
        <v>0</v>
      </c>
      <c r="R2087" s="52">
        <f>[1]consoCURRENT!U42643</f>
        <v>0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14736644830.779997</v>
      </c>
      <c r="AA2087" s="52">
        <f>[1]consoCURRENT!AD42643</f>
        <v>160120466169.22</v>
      </c>
      <c r="AB2087" s="52"/>
      <c r="AC2087" s="74"/>
    </row>
    <row r="2088" spans="1:32" s="37" customFormat="1" ht="22.15" customHeight="1" x14ac:dyDescent="0.25">
      <c r="A2088" s="73"/>
      <c r="B2088" s="52">
        <f>B2087-B2086</f>
        <v>69160000</v>
      </c>
      <c r="C2088" s="52">
        <f t="shared" ref="C2088" si="1017"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6">
        <f>Z2087-Z2086</f>
        <v>0</v>
      </c>
      <c r="AA2088" s="52"/>
      <c r="AB2088" s="52"/>
      <c r="AC2088" s="74"/>
    </row>
    <row r="2089" spans="1:32" s="36" customFormat="1" ht="20.45" hidden="1" customHeight="1" x14ac:dyDescent="0.25">
      <c r="A2089" s="75" t="s">
        <v>116</v>
      </c>
      <c r="B2089" s="52">
        <f t="shared" ref="B2089:C2089" si="1018">B2088-B2086</f>
        <v>-174718791000</v>
      </c>
      <c r="C2089" s="52">
        <f t="shared" si="1018"/>
        <v>117841344000</v>
      </c>
      <c r="D2089" s="52">
        <f>D2088-D2086</f>
        <v>-57015767000</v>
      </c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5"/>
      <c r="AE2089" s="37"/>
      <c r="AF2089" s="37"/>
    </row>
    <row r="2090" spans="1:32" s="36" customFormat="1" ht="15" hidden="1" customHeight="1" x14ac:dyDescent="0.25">
      <c r="A2090" s="76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5"/>
      <c r="AE2090" s="37"/>
      <c r="AF2090" s="37"/>
    </row>
    <row r="2091" spans="1:32" s="36" customFormat="1" ht="22.15" hidden="1" customHeight="1" x14ac:dyDescent="0.25">
      <c r="A2091" s="51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  <c r="AF2091" s="37"/>
    </row>
    <row r="2092" spans="1:32" s="36" customFormat="1" ht="18" hidden="1" customHeight="1" x14ac:dyDescent="0.2">
      <c r="A2092" s="40" t="s">
        <v>34</v>
      </c>
      <c r="B2092" s="34">
        <f t="shared" ref="B2092:Q2095" si="1019">B2102+B2112</f>
        <v>0</v>
      </c>
      <c r="C2092" s="34">
        <f t="shared" si="1019"/>
        <v>0</v>
      </c>
      <c r="D2092" s="34">
        <f>D2102+D2112</f>
        <v>0</v>
      </c>
      <c r="E2092" s="34">
        <f t="shared" ref="E2092:Y2095" si="1020">E2102+E2112</f>
        <v>0</v>
      </c>
      <c r="F2092" s="34">
        <f t="shared" si="1020"/>
        <v>0</v>
      </c>
      <c r="G2092" s="34">
        <f t="shared" si="1020"/>
        <v>0</v>
      </c>
      <c r="H2092" s="34">
        <f t="shared" si="1020"/>
        <v>0</v>
      </c>
      <c r="I2092" s="34">
        <f t="shared" si="1020"/>
        <v>0</v>
      </c>
      <c r="J2092" s="34">
        <f t="shared" si="1020"/>
        <v>0</v>
      </c>
      <c r="K2092" s="34">
        <f t="shared" si="1020"/>
        <v>0</v>
      </c>
      <c r="L2092" s="34">
        <f t="shared" si="1020"/>
        <v>0</v>
      </c>
      <c r="M2092" s="34">
        <f t="shared" si="1020"/>
        <v>0</v>
      </c>
      <c r="N2092" s="34">
        <f t="shared" si="1020"/>
        <v>0</v>
      </c>
      <c r="O2092" s="34">
        <f t="shared" si="1020"/>
        <v>0</v>
      </c>
      <c r="P2092" s="34">
        <f t="shared" si="1020"/>
        <v>0</v>
      </c>
      <c r="Q2092" s="34">
        <f t="shared" si="1020"/>
        <v>0</v>
      </c>
      <c r="R2092" s="34">
        <f t="shared" si="1020"/>
        <v>0</v>
      </c>
      <c r="S2092" s="34">
        <f t="shared" si="1020"/>
        <v>0</v>
      </c>
      <c r="T2092" s="34">
        <f t="shared" si="1020"/>
        <v>0</v>
      </c>
      <c r="U2092" s="34">
        <f t="shared" si="1020"/>
        <v>0</v>
      </c>
      <c r="V2092" s="34">
        <f t="shared" si="1020"/>
        <v>0</v>
      </c>
      <c r="W2092" s="34">
        <f t="shared" si="1020"/>
        <v>0</v>
      </c>
      <c r="X2092" s="34">
        <f t="shared" si="1020"/>
        <v>0</v>
      </c>
      <c r="Y2092" s="34">
        <f t="shared" si="1020"/>
        <v>0</v>
      </c>
      <c r="Z2092" s="34">
        <f>SUM(M2092:Y2092)</f>
        <v>0</v>
      </c>
      <c r="AA2092" s="34">
        <f>D2092-Z2092</f>
        <v>0</v>
      </c>
      <c r="AB2092" s="41"/>
      <c r="AC2092" s="35"/>
      <c r="AE2092" s="37"/>
      <c r="AF2092" s="37"/>
    </row>
    <row r="2093" spans="1:32" s="36" customFormat="1" ht="18" hidden="1" customHeight="1" x14ac:dyDescent="0.2">
      <c r="A2093" s="40" t="s">
        <v>35</v>
      </c>
      <c r="B2093" s="34">
        <f t="shared" si="1019"/>
        <v>0</v>
      </c>
      <c r="C2093" s="34">
        <f t="shared" si="1019"/>
        <v>0</v>
      </c>
      <c r="D2093" s="34">
        <f t="shared" si="1019"/>
        <v>0</v>
      </c>
      <c r="E2093" s="34">
        <f t="shared" si="1019"/>
        <v>0</v>
      </c>
      <c r="F2093" s="34">
        <f t="shared" si="1019"/>
        <v>0</v>
      </c>
      <c r="G2093" s="34">
        <f t="shared" si="1019"/>
        <v>0</v>
      </c>
      <c r="H2093" s="34">
        <f t="shared" si="1019"/>
        <v>0</v>
      </c>
      <c r="I2093" s="34">
        <f t="shared" si="1019"/>
        <v>0</v>
      </c>
      <c r="J2093" s="34">
        <f t="shared" si="1019"/>
        <v>0</v>
      </c>
      <c r="K2093" s="34">
        <f t="shared" si="1019"/>
        <v>0</v>
      </c>
      <c r="L2093" s="34">
        <f t="shared" si="1019"/>
        <v>0</v>
      </c>
      <c r="M2093" s="34">
        <f t="shared" si="1019"/>
        <v>0</v>
      </c>
      <c r="N2093" s="34">
        <f t="shared" si="1019"/>
        <v>0</v>
      </c>
      <c r="O2093" s="34">
        <f t="shared" si="1019"/>
        <v>0</v>
      </c>
      <c r="P2093" s="34">
        <f t="shared" si="1019"/>
        <v>0</v>
      </c>
      <c r="Q2093" s="34">
        <f t="shared" si="1019"/>
        <v>0</v>
      </c>
      <c r="R2093" s="34">
        <f t="shared" si="1020"/>
        <v>0</v>
      </c>
      <c r="S2093" s="34">
        <f t="shared" si="1020"/>
        <v>0</v>
      </c>
      <c r="T2093" s="34">
        <f t="shared" si="1020"/>
        <v>0</v>
      </c>
      <c r="U2093" s="34">
        <f t="shared" si="1020"/>
        <v>0</v>
      </c>
      <c r="V2093" s="34">
        <f t="shared" si="1020"/>
        <v>0</v>
      </c>
      <c r="W2093" s="34">
        <f t="shared" si="1020"/>
        <v>0</v>
      </c>
      <c r="X2093" s="34">
        <f t="shared" si="1020"/>
        <v>0</v>
      </c>
      <c r="Y2093" s="34">
        <f t="shared" si="1020"/>
        <v>0</v>
      </c>
      <c r="Z2093" s="34">
        <f t="shared" ref="Z2093:Z2095" si="1021">SUM(M2093:Y2093)</f>
        <v>0</v>
      </c>
      <c r="AA2093" s="34">
        <f>D2093-Z2093</f>
        <v>0</v>
      </c>
      <c r="AB2093" s="41"/>
      <c r="AC2093" s="35"/>
      <c r="AE2093" s="37"/>
      <c r="AF2093" s="37"/>
    </row>
    <row r="2094" spans="1:32" s="36" customFormat="1" ht="18" hidden="1" customHeight="1" x14ac:dyDescent="0.2">
      <c r="A2094" s="40" t="s">
        <v>36</v>
      </c>
      <c r="B2094" s="34">
        <f t="shared" si="1019"/>
        <v>0</v>
      </c>
      <c r="C2094" s="34">
        <f t="shared" si="1019"/>
        <v>0</v>
      </c>
      <c r="D2094" s="34">
        <f t="shared" si="1019"/>
        <v>0</v>
      </c>
      <c r="E2094" s="34">
        <f t="shared" si="1019"/>
        <v>0</v>
      </c>
      <c r="F2094" s="34">
        <f t="shared" si="1019"/>
        <v>0</v>
      </c>
      <c r="G2094" s="34">
        <f t="shared" si="1019"/>
        <v>0</v>
      </c>
      <c r="H2094" s="34">
        <f t="shared" si="1019"/>
        <v>0</v>
      </c>
      <c r="I2094" s="34">
        <f t="shared" si="1019"/>
        <v>0</v>
      </c>
      <c r="J2094" s="34">
        <f t="shared" si="1019"/>
        <v>0</v>
      </c>
      <c r="K2094" s="34">
        <f t="shared" si="1019"/>
        <v>0</v>
      </c>
      <c r="L2094" s="34">
        <f t="shared" si="1019"/>
        <v>0</v>
      </c>
      <c r="M2094" s="34">
        <f t="shared" si="1019"/>
        <v>0</v>
      </c>
      <c r="N2094" s="34">
        <f t="shared" si="1019"/>
        <v>0</v>
      </c>
      <c r="O2094" s="34">
        <f t="shared" si="1019"/>
        <v>0</v>
      </c>
      <c r="P2094" s="34">
        <f t="shared" si="1019"/>
        <v>0</v>
      </c>
      <c r="Q2094" s="34">
        <f t="shared" si="1019"/>
        <v>0</v>
      </c>
      <c r="R2094" s="34">
        <f t="shared" si="1020"/>
        <v>0</v>
      </c>
      <c r="S2094" s="34">
        <f t="shared" si="1020"/>
        <v>0</v>
      </c>
      <c r="T2094" s="34">
        <f t="shared" si="1020"/>
        <v>0</v>
      </c>
      <c r="U2094" s="34">
        <f t="shared" si="1020"/>
        <v>0</v>
      </c>
      <c r="V2094" s="34">
        <f t="shared" si="1020"/>
        <v>0</v>
      </c>
      <c r="W2094" s="34">
        <f t="shared" si="1020"/>
        <v>0</v>
      </c>
      <c r="X2094" s="34">
        <f t="shared" si="1020"/>
        <v>0</v>
      </c>
      <c r="Y2094" s="34">
        <f t="shared" si="1020"/>
        <v>0</v>
      </c>
      <c r="Z2094" s="34">
        <f t="shared" si="1021"/>
        <v>0</v>
      </c>
      <c r="AA2094" s="34">
        <f>D2094-Z2094</f>
        <v>0</v>
      </c>
      <c r="AB2094" s="41"/>
      <c r="AC2094" s="35"/>
      <c r="AE2094" s="37"/>
      <c r="AF2094" s="37"/>
    </row>
    <row r="2095" spans="1:32" s="36" customFormat="1" ht="18" hidden="1" customHeight="1" x14ac:dyDescent="0.2">
      <c r="A2095" s="40" t="s">
        <v>37</v>
      </c>
      <c r="B2095" s="34">
        <f t="shared" si="1019"/>
        <v>0</v>
      </c>
      <c r="C2095" s="34">
        <f t="shared" si="1019"/>
        <v>0</v>
      </c>
      <c r="D2095" s="34">
        <f t="shared" si="1019"/>
        <v>0</v>
      </c>
      <c r="E2095" s="34">
        <f t="shared" si="1019"/>
        <v>0</v>
      </c>
      <c r="F2095" s="34">
        <f t="shared" si="1019"/>
        <v>0</v>
      </c>
      <c r="G2095" s="34">
        <f t="shared" si="1019"/>
        <v>0</v>
      </c>
      <c r="H2095" s="34">
        <f t="shared" si="1019"/>
        <v>0</v>
      </c>
      <c r="I2095" s="34">
        <f t="shared" si="1019"/>
        <v>0</v>
      </c>
      <c r="J2095" s="34">
        <f t="shared" si="1019"/>
        <v>0</v>
      </c>
      <c r="K2095" s="34">
        <f t="shared" si="1019"/>
        <v>0</v>
      </c>
      <c r="L2095" s="34">
        <f t="shared" si="1019"/>
        <v>0</v>
      </c>
      <c r="M2095" s="34">
        <f t="shared" si="1019"/>
        <v>0</v>
      </c>
      <c r="N2095" s="34">
        <f t="shared" si="1019"/>
        <v>0</v>
      </c>
      <c r="O2095" s="34">
        <f t="shared" si="1019"/>
        <v>0</v>
      </c>
      <c r="P2095" s="34">
        <f t="shared" si="1019"/>
        <v>0</v>
      </c>
      <c r="Q2095" s="34">
        <f t="shared" si="1019"/>
        <v>0</v>
      </c>
      <c r="R2095" s="34">
        <f t="shared" si="1020"/>
        <v>0</v>
      </c>
      <c r="S2095" s="34">
        <f t="shared" si="1020"/>
        <v>0</v>
      </c>
      <c r="T2095" s="34">
        <f t="shared" si="1020"/>
        <v>0</v>
      </c>
      <c r="U2095" s="34">
        <f t="shared" si="1020"/>
        <v>0</v>
      </c>
      <c r="V2095" s="34">
        <f t="shared" si="1020"/>
        <v>0</v>
      </c>
      <c r="W2095" s="34">
        <f t="shared" si="1020"/>
        <v>0</v>
      </c>
      <c r="X2095" s="34">
        <f t="shared" si="1020"/>
        <v>0</v>
      </c>
      <c r="Y2095" s="34">
        <f t="shared" si="1020"/>
        <v>0</v>
      </c>
      <c r="Z2095" s="34">
        <f t="shared" si="1021"/>
        <v>0</v>
      </c>
      <c r="AA2095" s="34">
        <f>D2095-Z2095</f>
        <v>0</v>
      </c>
      <c r="AB2095" s="41"/>
      <c r="AC2095" s="35"/>
      <c r="AE2095" s="37"/>
      <c r="AF2095" s="37"/>
    </row>
    <row r="2096" spans="1:32" s="36" customFormat="1" ht="18" hidden="1" customHeight="1" x14ac:dyDescent="0.25">
      <c r="A2096" s="42" t="s">
        <v>38</v>
      </c>
      <c r="B2096" s="43">
        <f t="shared" ref="B2096:C2096" si="1022">SUM(B2092:B2095)</f>
        <v>0</v>
      </c>
      <c r="C2096" s="43">
        <f t="shared" si="1022"/>
        <v>0</v>
      </c>
      <c r="D2096" s="43">
        <f>SUM(D2092:D2095)</f>
        <v>0</v>
      </c>
      <c r="E2096" s="43">
        <f t="shared" ref="E2096:AA2096" si="1023">SUM(E2092:E2095)</f>
        <v>0</v>
      </c>
      <c r="F2096" s="43">
        <f t="shared" si="1023"/>
        <v>0</v>
      </c>
      <c r="G2096" s="43">
        <f t="shared" si="1023"/>
        <v>0</v>
      </c>
      <c r="H2096" s="43">
        <f t="shared" si="1023"/>
        <v>0</v>
      </c>
      <c r="I2096" s="43">
        <f t="shared" si="1023"/>
        <v>0</v>
      </c>
      <c r="J2096" s="43">
        <f t="shared" si="1023"/>
        <v>0</v>
      </c>
      <c r="K2096" s="43">
        <f t="shared" si="1023"/>
        <v>0</v>
      </c>
      <c r="L2096" s="43">
        <f t="shared" si="1023"/>
        <v>0</v>
      </c>
      <c r="M2096" s="43">
        <f t="shared" si="1023"/>
        <v>0</v>
      </c>
      <c r="N2096" s="43">
        <f t="shared" si="1023"/>
        <v>0</v>
      </c>
      <c r="O2096" s="43">
        <f t="shared" si="1023"/>
        <v>0</v>
      </c>
      <c r="P2096" s="43">
        <f t="shared" si="1023"/>
        <v>0</v>
      </c>
      <c r="Q2096" s="43">
        <f t="shared" si="1023"/>
        <v>0</v>
      </c>
      <c r="R2096" s="43">
        <f t="shared" si="1023"/>
        <v>0</v>
      </c>
      <c r="S2096" s="43">
        <f t="shared" si="1023"/>
        <v>0</v>
      </c>
      <c r="T2096" s="43">
        <f t="shared" si="1023"/>
        <v>0</v>
      </c>
      <c r="U2096" s="43">
        <f t="shared" si="1023"/>
        <v>0</v>
      </c>
      <c r="V2096" s="43">
        <f t="shared" si="1023"/>
        <v>0</v>
      </c>
      <c r="W2096" s="43">
        <f t="shared" si="1023"/>
        <v>0</v>
      </c>
      <c r="X2096" s="43">
        <f t="shared" si="1023"/>
        <v>0</v>
      </c>
      <c r="Y2096" s="43">
        <f t="shared" si="1023"/>
        <v>0</v>
      </c>
      <c r="Z2096" s="43">
        <f t="shared" si="1023"/>
        <v>0</v>
      </c>
      <c r="AA2096" s="43">
        <f t="shared" si="1023"/>
        <v>0</v>
      </c>
      <c r="AB2096" s="44"/>
      <c r="AC2096" s="35"/>
      <c r="AE2096" s="37"/>
      <c r="AF2096" s="37"/>
    </row>
    <row r="2097" spans="1:32" s="36" customFormat="1" ht="18" hidden="1" customHeight="1" x14ac:dyDescent="0.25">
      <c r="A2097" s="45" t="s">
        <v>39</v>
      </c>
      <c r="B2097" s="34">
        <f t="shared" ref="B2097:Y2097" si="1024">B2107+B2117</f>
        <v>0</v>
      </c>
      <c r="C2097" s="34">
        <f t="shared" si="1024"/>
        <v>0</v>
      </c>
      <c r="D2097" s="34">
        <f t="shared" si="1024"/>
        <v>0</v>
      </c>
      <c r="E2097" s="34">
        <f t="shared" si="1024"/>
        <v>0</v>
      </c>
      <c r="F2097" s="34">
        <f t="shared" si="1024"/>
        <v>0</v>
      </c>
      <c r="G2097" s="34">
        <f t="shared" si="1024"/>
        <v>0</v>
      </c>
      <c r="H2097" s="34">
        <f t="shared" si="1024"/>
        <v>0</v>
      </c>
      <c r="I2097" s="34">
        <f t="shared" si="1024"/>
        <v>0</v>
      </c>
      <c r="J2097" s="34">
        <f t="shared" si="1024"/>
        <v>0</v>
      </c>
      <c r="K2097" s="34">
        <f t="shared" si="1024"/>
        <v>0</v>
      </c>
      <c r="L2097" s="34">
        <f t="shared" si="1024"/>
        <v>0</v>
      </c>
      <c r="M2097" s="34">
        <f t="shared" si="1024"/>
        <v>0</v>
      </c>
      <c r="N2097" s="34">
        <f t="shared" si="1024"/>
        <v>0</v>
      </c>
      <c r="O2097" s="34">
        <f t="shared" si="1024"/>
        <v>0</v>
      </c>
      <c r="P2097" s="34">
        <f t="shared" si="1024"/>
        <v>0</v>
      </c>
      <c r="Q2097" s="34">
        <f t="shared" si="1024"/>
        <v>0</v>
      </c>
      <c r="R2097" s="34">
        <f t="shared" si="1024"/>
        <v>0</v>
      </c>
      <c r="S2097" s="34">
        <f t="shared" si="1024"/>
        <v>0</v>
      </c>
      <c r="T2097" s="34">
        <f t="shared" si="1024"/>
        <v>0</v>
      </c>
      <c r="U2097" s="34">
        <f t="shared" si="1024"/>
        <v>0</v>
      </c>
      <c r="V2097" s="34">
        <f t="shared" si="1024"/>
        <v>0</v>
      </c>
      <c r="W2097" s="34">
        <f t="shared" si="1024"/>
        <v>0</v>
      </c>
      <c r="X2097" s="34">
        <f t="shared" si="1024"/>
        <v>0</v>
      </c>
      <c r="Y2097" s="34">
        <f t="shared" si="1024"/>
        <v>0</v>
      </c>
      <c r="Z2097" s="34">
        <f t="shared" ref="Z2097" si="1025">SUM(M2097:Y2097)</f>
        <v>0</v>
      </c>
      <c r="AA2097" s="34">
        <f>D2097-Z2097</f>
        <v>0</v>
      </c>
      <c r="AB2097" s="41" t="e">
        <f>Z2097/D2097</f>
        <v>#DIV/0!</v>
      </c>
      <c r="AC2097" s="35"/>
      <c r="AE2097" s="37"/>
      <c r="AF2097" s="37"/>
    </row>
    <row r="2098" spans="1:32" s="36" customFormat="1" ht="18" hidden="1" customHeight="1" x14ac:dyDescent="0.25">
      <c r="A2098" s="42" t="s">
        <v>40</v>
      </c>
      <c r="B2098" s="43">
        <f t="shared" ref="B2098:C2098" si="1026">B2097+B2096</f>
        <v>0</v>
      </c>
      <c r="C2098" s="43">
        <f t="shared" si="1026"/>
        <v>0</v>
      </c>
      <c r="D2098" s="43">
        <f>D2097+D2096</f>
        <v>0</v>
      </c>
      <c r="E2098" s="43">
        <f t="shared" ref="E2098:AA2098" si="1027">E2097+E2096</f>
        <v>0</v>
      </c>
      <c r="F2098" s="43">
        <f t="shared" si="1027"/>
        <v>0</v>
      </c>
      <c r="G2098" s="43">
        <f t="shared" si="1027"/>
        <v>0</v>
      </c>
      <c r="H2098" s="43">
        <f t="shared" si="1027"/>
        <v>0</v>
      </c>
      <c r="I2098" s="43">
        <f t="shared" si="1027"/>
        <v>0</v>
      </c>
      <c r="J2098" s="43">
        <f t="shared" si="1027"/>
        <v>0</v>
      </c>
      <c r="K2098" s="43">
        <f t="shared" si="1027"/>
        <v>0</v>
      </c>
      <c r="L2098" s="43">
        <f t="shared" si="1027"/>
        <v>0</v>
      </c>
      <c r="M2098" s="43">
        <f t="shared" si="1027"/>
        <v>0</v>
      </c>
      <c r="N2098" s="43">
        <f t="shared" si="1027"/>
        <v>0</v>
      </c>
      <c r="O2098" s="43">
        <f t="shared" si="1027"/>
        <v>0</v>
      </c>
      <c r="P2098" s="43">
        <f t="shared" si="1027"/>
        <v>0</v>
      </c>
      <c r="Q2098" s="43">
        <f t="shared" si="1027"/>
        <v>0</v>
      </c>
      <c r="R2098" s="43">
        <f t="shared" si="1027"/>
        <v>0</v>
      </c>
      <c r="S2098" s="43">
        <f t="shared" si="1027"/>
        <v>0</v>
      </c>
      <c r="T2098" s="43">
        <f t="shared" si="1027"/>
        <v>0</v>
      </c>
      <c r="U2098" s="43">
        <f t="shared" si="1027"/>
        <v>0</v>
      </c>
      <c r="V2098" s="43">
        <f t="shared" si="1027"/>
        <v>0</v>
      </c>
      <c r="W2098" s="43">
        <f t="shared" si="1027"/>
        <v>0</v>
      </c>
      <c r="X2098" s="43">
        <f t="shared" si="1027"/>
        <v>0</v>
      </c>
      <c r="Y2098" s="43">
        <f t="shared" si="1027"/>
        <v>0</v>
      </c>
      <c r="Z2098" s="43">
        <f t="shared" si="1027"/>
        <v>0</v>
      </c>
      <c r="AA2098" s="43">
        <f t="shared" si="1027"/>
        <v>0</v>
      </c>
      <c r="AB2098" s="44" t="e">
        <f>Z2098/D2098</f>
        <v>#DIV/0!</v>
      </c>
      <c r="AC2098" s="46"/>
      <c r="AE2098" s="37"/>
      <c r="AF2098" s="37"/>
    </row>
    <row r="2099" spans="1:32" s="36" customFormat="1" ht="15" hidden="1" customHeight="1" x14ac:dyDescent="0.25">
      <c r="A2099" s="38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37"/>
      <c r="AF2099" s="37"/>
    </row>
    <row r="2100" spans="1:32" s="36" customFormat="1" ht="15" hidden="1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  <c r="AF2100" s="37"/>
    </row>
    <row r="2101" spans="1:32" s="36" customFormat="1" ht="15" hidden="1" customHeight="1" x14ac:dyDescent="0.25">
      <c r="A2101" s="51" t="s">
        <v>118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  <c r="AF2101" s="37"/>
    </row>
    <row r="2102" spans="1:32" s="36" customFormat="1" ht="18" hidden="1" customHeight="1" x14ac:dyDescent="0.2">
      <c r="A2102" s="40" t="s">
        <v>34</v>
      </c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>
        <f>SUM(M2102:Y2102)</f>
        <v>0</v>
      </c>
      <c r="AA2102" s="34">
        <f>D2102-Z2102</f>
        <v>0</v>
      </c>
      <c r="AB2102" s="41"/>
      <c r="AC2102" s="35"/>
      <c r="AE2102" s="37"/>
      <c r="AF2102" s="37"/>
    </row>
    <row r="2103" spans="1:32" s="36" customFormat="1" ht="18" hidden="1" customHeight="1" x14ac:dyDescent="0.2">
      <c r="A2103" s="40" t="s">
        <v>35</v>
      </c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>
        <f t="shared" ref="Z2103:Z2107" si="1028">SUM(M2103:Y2103)</f>
        <v>0</v>
      </c>
      <c r="AA2103" s="34">
        <f>D2103-Z2103</f>
        <v>0</v>
      </c>
      <c r="AB2103" s="41"/>
      <c r="AC2103" s="35"/>
      <c r="AE2103" s="37"/>
      <c r="AF2103" s="37"/>
    </row>
    <row r="2104" spans="1:32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8"/>
        <v>0</v>
      </c>
      <c r="AA2104" s="34">
        <f>D2104-Z2104</f>
        <v>0</v>
      </c>
      <c r="AB2104" s="41"/>
      <c r="AC2104" s="35"/>
      <c r="AE2104" s="37"/>
      <c r="AF2104" s="37"/>
    </row>
    <row r="2105" spans="1:32" s="36" customFormat="1" ht="18" hidden="1" customHeight="1" x14ac:dyDescent="0.2">
      <c r="A2105" s="40" t="s">
        <v>37</v>
      </c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>
        <f t="shared" si="1028"/>
        <v>0</v>
      </c>
      <c r="AA2105" s="34">
        <f>D2105-Z2105</f>
        <v>0</v>
      </c>
      <c r="AB2105" s="41"/>
      <c r="AC2105" s="35"/>
      <c r="AE2105" s="37"/>
      <c r="AF2105" s="37"/>
    </row>
    <row r="2106" spans="1:32" s="36" customFormat="1" ht="18" hidden="1" customHeight="1" x14ac:dyDescent="0.25">
      <c r="A2106" s="42" t="s">
        <v>38</v>
      </c>
      <c r="B2106" s="43">
        <f t="shared" ref="B2106:C2106" si="1029">SUM(B2102:B2105)</f>
        <v>0</v>
      </c>
      <c r="C2106" s="43">
        <f t="shared" si="1029"/>
        <v>0</v>
      </c>
      <c r="D2106" s="43">
        <f>SUM(D2102:D2105)</f>
        <v>0</v>
      </c>
      <c r="E2106" s="43">
        <f t="shared" ref="E2106:AA2106" si="1030">SUM(E2102:E2105)</f>
        <v>0</v>
      </c>
      <c r="F2106" s="43">
        <f t="shared" si="1030"/>
        <v>0</v>
      </c>
      <c r="G2106" s="43">
        <f t="shared" si="1030"/>
        <v>0</v>
      </c>
      <c r="H2106" s="43">
        <f t="shared" si="1030"/>
        <v>0</v>
      </c>
      <c r="I2106" s="43">
        <f t="shared" si="1030"/>
        <v>0</v>
      </c>
      <c r="J2106" s="43">
        <f t="shared" si="1030"/>
        <v>0</v>
      </c>
      <c r="K2106" s="43">
        <f t="shared" si="1030"/>
        <v>0</v>
      </c>
      <c r="L2106" s="43">
        <f t="shared" si="1030"/>
        <v>0</v>
      </c>
      <c r="M2106" s="43">
        <f t="shared" si="1030"/>
        <v>0</v>
      </c>
      <c r="N2106" s="43">
        <f t="shared" si="1030"/>
        <v>0</v>
      </c>
      <c r="O2106" s="43">
        <f t="shared" si="1030"/>
        <v>0</v>
      </c>
      <c r="P2106" s="43">
        <f t="shared" si="1030"/>
        <v>0</v>
      </c>
      <c r="Q2106" s="43">
        <f t="shared" si="1030"/>
        <v>0</v>
      </c>
      <c r="R2106" s="43">
        <f t="shared" si="1030"/>
        <v>0</v>
      </c>
      <c r="S2106" s="43">
        <f t="shared" si="1030"/>
        <v>0</v>
      </c>
      <c r="T2106" s="43">
        <f t="shared" si="1030"/>
        <v>0</v>
      </c>
      <c r="U2106" s="43">
        <f t="shared" si="1030"/>
        <v>0</v>
      </c>
      <c r="V2106" s="43">
        <f t="shared" si="1030"/>
        <v>0</v>
      </c>
      <c r="W2106" s="43">
        <f t="shared" si="1030"/>
        <v>0</v>
      </c>
      <c r="X2106" s="43">
        <f t="shared" si="1030"/>
        <v>0</v>
      </c>
      <c r="Y2106" s="43">
        <f t="shared" si="1030"/>
        <v>0</v>
      </c>
      <c r="Z2106" s="43">
        <f t="shared" si="1030"/>
        <v>0</v>
      </c>
      <c r="AA2106" s="43">
        <f t="shared" si="1030"/>
        <v>0</v>
      </c>
      <c r="AB2106" s="44"/>
      <c r="AC2106" s="35"/>
      <c r="AE2106" s="37"/>
      <c r="AF2106" s="37"/>
    </row>
    <row r="2107" spans="1:32" s="36" customFormat="1" ht="26.45" hidden="1" customHeight="1" x14ac:dyDescent="0.25">
      <c r="A2107" s="45" t="s">
        <v>39</v>
      </c>
      <c r="B2107" s="34">
        <f>[1]consoCURRENT!E43069</f>
        <v>0</v>
      </c>
      <c r="C2107" s="34">
        <f>[1]consoCURRENT!F43069</f>
        <v>0</v>
      </c>
      <c r="D2107" s="34">
        <f>[1]consoCURRENT!E43069</f>
        <v>0</v>
      </c>
      <c r="E2107" s="34">
        <f>[1]consoCURRENT!H43069</f>
        <v>0</v>
      </c>
      <c r="F2107" s="34">
        <f>[1]consoCURRENT!I43069</f>
        <v>0</v>
      </c>
      <c r="G2107" s="34">
        <f>[1]consoCURRENT!J43069</f>
        <v>0</v>
      </c>
      <c r="H2107" s="34">
        <f>[1]consoCURRENT!K43069</f>
        <v>0</v>
      </c>
      <c r="I2107" s="34">
        <f>[1]consoCURRENT!L43069</f>
        <v>0</v>
      </c>
      <c r="J2107" s="34">
        <f>[1]consoCURRENT!M43069</f>
        <v>0</v>
      </c>
      <c r="K2107" s="34">
        <f>[1]consoCURRENT!N43069</f>
        <v>0</v>
      </c>
      <c r="L2107" s="34">
        <f>[1]consoCURRENT!O43069</f>
        <v>0</v>
      </c>
      <c r="M2107" s="34">
        <f>[1]consoCURRENT!P43069</f>
        <v>0</v>
      </c>
      <c r="N2107" s="34">
        <f>[1]consoCURRENT!Q43069</f>
        <v>0</v>
      </c>
      <c r="O2107" s="34">
        <f>[1]consoCURRENT!R43069</f>
        <v>0</v>
      </c>
      <c r="P2107" s="34">
        <f>[1]consoCURRENT!S43069</f>
        <v>0</v>
      </c>
      <c r="Q2107" s="34">
        <f>[1]consoCURRENT!T43069</f>
        <v>0</v>
      </c>
      <c r="R2107" s="34">
        <f>[1]consoCURRENT!U43069</f>
        <v>0</v>
      </c>
      <c r="S2107" s="34">
        <f>[1]consoCURRENT!V43069</f>
        <v>0</v>
      </c>
      <c r="T2107" s="34">
        <f>[1]consoCURRENT!W43069</f>
        <v>0</v>
      </c>
      <c r="U2107" s="34">
        <f>[1]consoCURRENT!X43069</f>
        <v>0</v>
      </c>
      <c r="V2107" s="34">
        <f>[1]consoCURRENT!Y43069</f>
        <v>0</v>
      </c>
      <c r="W2107" s="34">
        <f>[1]consoCURRENT!Z43069</f>
        <v>0</v>
      </c>
      <c r="X2107" s="34">
        <f>[1]consoCURRENT!AA43069</f>
        <v>0</v>
      </c>
      <c r="Y2107" s="34">
        <f>[1]consoCURRENT!AB43069</f>
        <v>0</v>
      </c>
      <c r="Z2107" s="34">
        <f t="shared" si="1028"/>
        <v>0</v>
      </c>
      <c r="AA2107" s="34">
        <f>D2107-Z2107</f>
        <v>0</v>
      </c>
      <c r="AB2107" s="41" t="e">
        <f>Z2107/D2107</f>
        <v>#DIV/0!</v>
      </c>
      <c r="AC2107" s="35"/>
      <c r="AE2107" s="37"/>
      <c r="AF2107" s="37"/>
    </row>
    <row r="2108" spans="1:32" s="36" customFormat="1" ht="26.45" hidden="1" customHeight="1" x14ac:dyDescent="0.25">
      <c r="A2108" s="42" t="s">
        <v>40</v>
      </c>
      <c r="B2108" s="43">
        <f t="shared" ref="B2108:C2108" si="1031">B2107+B2106</f>
        <v>0</v>
      </c>
      <c r="C2108" s="43">
        <f t="shared" si="1031"/>
        <v>0</v>
      </c>
      <c r="D2108" s="43">
        <f>D2107+D2106</f>
        <v>0</v>
      </c>
      <c r="E2108" s="43">
        <f t="shared" ref="E2108:AA2108" si="1032">E2107+E2106</f>
        <v>0</v>
      </c>
      <c r="F2108" s="43">
        <f t="shared" si="1032"/>
        <v>0</v>
      </c>
      <c r="G2108" s="43">
        <f t="shared" si="1032"/>
        <v>0</v>
      </c>
      <c r="H2108" s="43">
        <f t="shared" si="1032"/>
        <v>0</v>
      </c>
      <c r="I2108" s="43">
        <f t="shared" si="1032"/>
        <v>0</v>
      </c>
      <c r="J2108" s="43">
        <f t="shared" si="1032"/>
        <v>0</v>
      </c>
      <c r="K2108" s="43">
        <f t="shared" si="1032"/>
        <v>0</v>
      </c>
      <c r="L2108" s="43">
        <f t="shared" si="1032"/>
        <v>0</v>
      </c>
      <c r="M2108" s="43">
        <f t="shared" si="1032"/>
        <v>0</v>
      </c>
      <c r="N2108" s="43">
        <f t="shared" si="1032"/>
        <v>0</v>
      </c>
      <c r="O2108" s="43">
        <f t="shared" si="1032"/>
        <v>0</v>
      </c>
      <c r="P2108" s="43">
        <f t="shared" si="1032"/>
        <v>0</v>
      </c>
      <c r="Q2108" s="43">
        <f t="shared" si="1032"/>
        <v>0</v>
      </c>
      <c r="R2108" s="43">
        <f t="shared" si="1032"/>
        <v>0</v>
      </c>
      <c r="S2108" s="43">
        <f t="shared" si="1032"/>
        <v>0</v>
      </c>
      <c r="T2108" s="43">
        <f t="shared" si="1032"/>
        <v>0</v>
      </c>
      <c r="U2108" s="43">
        <f t="shared" si="1032"/>
        <v>0</v>
      </c>
      <c r="V2108" s="43">
        <f t="shared" si="1032"/>
        <v>0</v>
      </c>
      <c r="W2108" s="43">
        <f t="shared" si="1032"/>
        <v>0</v>
      </c>
      <c r="X2108" s="43">
        <f t="shared" si="1032"/>
        <v>0</v>
      </c>
      <c r="Y2108" s="43">
        <f t="shared" si="1032"/>
        <v>0</v>
      </c>
      <c r="Z2108" s="43">
        <f t="shared" si="1032"/>
        <v>0</v>
      </c>
      <c r="AA2108" s="43">
        <f t="shared" si="1032"/>
        <v>0</v>
      </c>
      <c r="AB2108" s="44" t="e">
        <f>Z2108/D2108</f>
        <v>#DIV/0!</v>
      </c>
      <c r="AC2108" s="46"/>
      <c r="AE2108" s="37"/>
      <c r="AF2108" s="37"/>
    </row>
    <row r="2109" spans="1:32" s="36" customFormat="1" ht="15" hidden="1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  <c r="AF2109" s="37"/>
    </row>
    <row r="2110" spans="1:32" s="36" customFormat="1" ht="15" hidden="1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  <c r="AF2110" s="37"/>
    </row>
    <row r="2111" spans="1:32" s="36" customFormat="1" ht="15" hidden="1" customHeight="1" x14ac:dyDescent="0.25">
      <c r="A2111" s="51" t="s">
        <v>118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  <c r="AF2111" s="37"/>
    </row>
    <row r="2112" spans="1:32" s="36" customFormat="1" ht="18" hidden="1" customHeight="1" x14ac:dyDescent="0.2">
      <c r="A2112" s="40" t="s">
        <v>34</v>
      </c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>
        <f>SUM(M2112:Y2112)</f>
        <v>0</v>
      </c>
      <c r="AA2112" s="34">
        <f>D2112-Z2112</f>
        <v>0</v>
      </c>
      <c r="AB2112" s="41"/>
      <c r="AC2112" s="35"/>
      <c r="AE2112" s="37"/>
      <c r="AF2112" s="37"/>
    </row>
    <row r="2113" spans="1:32" s="36" customFormat="1" ht="18" hidden="1" customHeight="1" x14ac:dyDescent="0.2">
      <c r="A2113" s="40" t="s">
        <v>35</v>
      </c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>
        <f t="shared" ref="Z2113:Z2115" si="1033">SUM(M2113:Y2113)</f>
        <v>0</v>
      </c>
      <c r="AA2113" s="34">
        <f>D2113-Z2113</f>
        <v>0</v>
      </c>
      <c r="AB2113" s="41"/>
      <c r="AC2113" s="35"/>
      <c r="AE2113" s="37"/>
      <c r="AF2113" s="37"/>
    </row>
    <row r="2114" spans="1:32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3"/>
        <v>0</v>
      </c>
      <c r="AA2114" s="34">
        <f>D2114-Z2114</f>
        <v>0</v>
      </c>
      <c r="AB2114" s="41"/>
      <c r="AC2114" s="35"/>
      <c r="AE2114" s="37"/>
      <c r="AF2114" s="37"/>
    </row>
    <row r="2115" spans="1:32" s="36" customFormat="1" ht="18" hidden="1" customHeight="1" x14ac:dyDescent="0.2">
      <c r="A2115" s="40" t="s">
        <v>37</v>
      </c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>
        <f t="shared" si="1033"/>
        <v>0</v>
      </c>
      <c r="AA2115" s="34">
        <f>D2115-Z2115</f>
        <v>0</v>
      </c>
      <c r="AB2115" s="41"/>
      <c r="AC2115" s="35"/>
      <c r="AE2115" s="37"/>
      <c r="AF2115" s="37"/>
    </row>
    <row r="2116" spans="1:32" s="36" customFormat="1" ht="18" hidden="1" customHeight="1" x14ac:dyDescent="0.25">
      <c r="A2116" s="42" t="s">
        <v>38</v>
      </c>
      <c r="B2116" s="43">
        <f t="shared" ref="B2116:C2116" si="1034">SUM(B2112:B2115)</f>
        <v>0</v>
      </c>
      <c r="C2116" s="43">
        <f t="shared" si="1034"/>
        <v>0</v>
      </c>
      <c r="D2116" s="43">
        <f>SUM(D2112:D2115)</f>
        <v>0</v>
      </c>
      <c r="E2116" s="43">
        <f t="shared" ref="E2116:AA2116" si="1035">SUM(E2112:E2115)</f>
        <v>0</v>
      </c>
      <c r="F2116" s="43">
        <f t="shared" si="1035"/>
        <v>0</v>
      </c>
      <c r="G2116" s="43">
        <f t="shared" si="1035"/>
        <v>0</v>
      </c>
      <c r="H2116" s="43">
        <f t="shared" si="1035"/>
        <v>0</v>
      </c>
      <c r="I2116" s="43">
        <f t="shared" si="1035"/>
        <v>0</v>
      </c>
      <c r="J2116" s="43">
        <f t="shared" si="1035"/>
        <v>0</v>
      </c>
      <c r="K2116" s="43">
        <f t="shared" si="1035"/>
        <v>0</v>
      </c>
      <c r="L2116" s="43">
        <f t="shared" si="1035"/>
        <v>0</v>
      </c>
      <c r="M2116" s="43">
        <f t="shared" si="1035"/>
        <v>0</v>
      </c>
      <c r="N2116" s="43">
        <f t="shared" si="1035"/>
        <v>0</v>
      </c>
      <c r="O2116" s="43">
        <f t="shared" si="1035"/>
        <v>0</v>
      </c>
      <c r="P2116" s="43">
        <f t="shared" si="1035"/>
        <v>0</v>
      </c>
      <c r="Q2116" s="43">
        <f t="shared" si="1035"/>
        <v>0</v>
      </c>
      <c r="R2116" s="43">
        <f t="shared" si="1035"/>
        <v>0</v>
      </c>
      <c r="S2116" s="43">
        <f t="shared" si="1035"/>
        <v>0</v>
      </c>
      <c r="T2116" s="43">
        <f t="shared" si="1035"/>
        <v>0</v>
      </c>
      <c r="U2116" s="43">
        <f t="shared" si="1035"/>
        <v>0</v>
      </c>
      <c r="V2116" s="43">
        <f t="shared" si="1035"/>
        <v>0</v>
      </c>
      <c r="W2116" s="43">
        <f t="shared" si="1035"/>
        <v>0</v>
      </c>
      <c r="X2116" s="43">
        <f t="shared" si="1035"/>
        <v>0</v>
      </c>
      <c r="Y2116" s="43">
        <f t="shared" si="1035"/>
        <v>0</v>
      </c>
      <c r="Z2116" s="43">
        <f t="shared" si="1035"/>
        <v>0</v>
      </c>
      <c r="AA2116" s="43">
        <f t="shared" si="1035"/>
        <v>0</v>
      </c>
      <c r="AB2116" s="44"/>
      <c r="AC2116" s="35"/>
      <c r="AE2116" s="37"/>
      <c r="AF2116" s="37"/>
    </row>
    <row r="2117" spans="1:32" s="36" customFormat="1" ht="18" hidden="1" customHeight="1" x14ac:dyDescent="0.25">
      <c r="A2117" s="45" t="s">
        <v>39</v>
      </c>
      <c r="B2117" s="34">
        <f>[1]consoCURRENT!E43130</f>
        <v>0</v>
      </c>
      <c r="C2117" s="34">
        <f>[1]consoCURRENT!F43130</f>
        <v>0</v>
      </c>
      <c r="D2117" s="34">
        <f>[1]consoCURRENT!G43130</f>
        <v>0</v>
      </c>
      <c r="E2117" s="34">
        <f>[1]consoCURRENT!H43130</f>
        <v>0</v>
      </c>
      <c r="F2117" s="34">
        <f>[1]consoCURRENT!I43130</f>
        <v>0</v>
      </c>
      <c r="G2117" s="34">
        <f>[1]consoCURRENT!J43130</f>
        <v>0</v>
      </c>
      <c r="H2117" s="34">
        <f>[1]consoCURRENT!K43130</f>
        <v>0</v>
      </c>
      <c r="I2117" s="34">
        <f>[1]consoCURRENT!L43130</f>
        <v>0</v>
      </c>
      <c r="J2117" s="34">
        <f>[1]consoCURRENT!M43130</f>
        <v>0</v>
      </c>
      <c r="K2117" s="34">
        <f>[1]consoCURRENT!N43130</f>
        <v>0</v>
      </c>
      <c r="L2117" s="34">
        <f>[1]consoCURRENT!O43130</f>
        <v>0</v>
      </c>
      <c r="M2117" s="34">
        <f>[1]consoCURRENT!P43130</f>
        <v>0</v>
      </c>
      <c r="N2117" s="34">
        <f>[1]consoCURRENT!Q43130</f>
        <v>0</v>
      </c>
      <c r="O2117" s="34">
        <f>[1]consoCURRENT!R43130</f>
        <v>0</v>
      </c>
      <c r="P2117" s="34">
        <f>[1]consoCURRENT!S43130</f>
        <v>0</v>
      </c>
      <c r="Q2117" s="34">
        <f>[1]consoCURRENT!T43130</f>
        <v>0</v>
      </c>
      <c r="R2117" s="34">
        <f>[1]consoCURRENT!U43130</f>
        <v>0</v>
      </c>
      <c r="S2117" s="34">
        <f>[1]consoCURRENT!V43130</f>
        <v>0</v>
      </c>
      <c r="T2117" s="34">
        <f>[1]consoCURRENT!W43130</f>
        <v>0</v>
      </c>
      <c r="U2117" s="34">
        <f>[1]consoCURRENT!X43130</f>
        <v>0</v>
      </c>
      <c r="V2117" s="34">
        <f>[1]consoCURRENT!Y43130</f>
        <v>0</v>
      </c>
      <c r="W2117" s="34">
        <f>[1]consoCURRENT!Z43130</f>
        <v>0</v>
      </c>
      <c r="X2117" s="34">
        <f>[1]consoCURRENT!AA43130</f>
        <v>0</v>
      </c>
      <c r="Y2117" s="34">
        <f>[1]consoCURRENT!AB43130</f>
        <v>0</v>
      </c>
      <c r="Z2117" s="34">
        <f>[1]consoCURRENT!AC43130</f>
        <v>0</v>
      </c>
      <c r="AA2117" s="34">
        <f>D2117-Z2117</f>
        <v>0</v>
      </c>
      <c r="AB2117" s="41" t="e">
        <f>Z2117/D2117</f>
        <v>#DIV/0!</v>
      </c>
      <c r="AC2117" s="35"/>
      <c r="AE2117" s="37"/>
      <c r="AF2117" s="37"/>
    </row>
    <row r="2118" spans="1:32" s="36" customFormat="1" ht="18" hidden="1" customHeight="1" x14ac:dyDescent="0.25">
      <c r="A2118" s="42" t="s">
        <v>40</v>
      </c>
      <c r="B2118" s="43">
        <f t="shared" ref="B2118:C2118" si="1036">B2117+B2116</f>
        <v>0</v>
      </c>
      <c r="C2118" s="43">
        <f t="shared" si="1036"/>
        <v>0</v>
      </c>
      <c r="D2118" s="43">
        <f>D2117+D2116</f>
        <v>0</v>
      </c>
      <c r="E2118" s="43">
        <f t="shared" ref="E2118:AA2118" si="1037">E2117+E2116</f>
        <v>0</v>
      </c>
      <c r="F2118" s="43">
        <f t="shared" si="1037"/>
        <v>0</v>
      </c>
      <c r="G2118" s="43">
        <f t="shared" si="1037"/>
        <v>0</v>
      </c>
      <c r="H2118" s="43">
        <f t="shared" si="1037"/>
        <v>0</v>
      </c>
      <c r="I2118" s="43">
        <f t="shared" si="1037"/>
        <v>0</v>
      </c>
      <c r="J2118" s="43">
        <f t="shared" si="1037"/>
        <v>0</v>
      </c>
      <c r="K2118" s="43">
        <f t="shared" si="1037"/>
        <v>0</v>
      </c>
      <c r="L2118" s="43">
        <f t="shared" si="1037"/>
        <v>0</v>
      </c>
      <c r="M2118" s="43">
        <f t="shared" si="1037"/>
        <v>0</v>
      </c>
      <c r="N2118" s="43">
        <f t="shared" si="1037"/>
        <v>0</v>
      </c>
      <c r="O2118" s="43">
        <f t="shared" si="1037"/>
        <v>0</v>
      </c>
      <c r="P2118" s="43">
        <f t="shared" si="1037"/>
        <v>0</v>
      </c>
      <c r="Q2118" s="43">
        <f t="shared" si="1037"/>
        <v>0</v>
      </c>
      <c r="R2118" s="43">
        <f t="shared" si="1037"/>
        <v>0</v>
      </c>
      <c r="S2118" s="43">
        <f t="shared" si="1037"/>
        <v>0</v>
      </c>
      <c r="T2118" s="43">
        <f t="shared" si="1037"/>
        <v>0</v>
      </c>
      <c r="U2118" s="43">
        <f t="shared" si="1037"/>
        <v>0</v>
      </c>
      <c r="V2118" s="43">
        <f t="shared" si="1037"/>
        <v>0</v>
      </c>
      <c r="W2118" s="43">
        <f t="shared" si="1037"/>
        <v>0</v>
      </c>
      <c r="X2118" s="43">
        <f t="shared" si="1037"/>
        <v>0</v>
      </c>
      <c r="Y2118" s="43">
        <f t="shared" si="1037"/>
        <v>0</v>
      </c>
      <c r="Z2118" s="43">
        <f t="shared" si="1037"/>
        <v>0</v>
      </c>
      <c r="AA2118" s="43">
        <f t="shared" si="1037"/>
        <v>0</v>
      </c>
      <c r="AB2118" s="44" t="e">
        <f>Z2118/D2118</f>
        <v>#DIV/0!</v>
      </c>
      <c r="AC2118" s="46"/>
      <c r="AE2118" s="37"/>
      <c r="AF2118" s="37"/>
    </row>
    <row r="2119" spans="1:32" s="36" customFormat="1" ht="15" hidden="1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  <c r="AF2119" s="37"/>
    </row>
    <row r="2120" spans="1:32" s="36" customFormat="1" ht="15" hidden="1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5"/>
      <c r="AE2120" s="37"/>
      <c r="AF2120" s="37"/>
    </row>
    <row r="2121" spans="1:32" s="36" customFormat="1" ht="15" hidden="1" customHeight="1" x14ac:dyDescent="0.25">
      <c r="A2121" s="51" t="s">
        <v>119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  <c r="AF2121" s="37"/>
    </row>
    <row r="2122" spans="1:32" s="36" customFormat="1" ht="21" hidden="1" customHeight="1" x14ac:dyDescent="0.2">
      <c r="A2122" s="40" t="s">
        <v>34</v>
      </c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>
        <f>D2122-Z2122</f>
        <v>0</v>
      </c>
      <c r="AB2122" s="41"/>
      <c r="AC2122" s="35"/>
      <c r="AE2122" s="37"/>
      <c r="AF2122" s="37"/>
    </row>
    <row r="2123" spans="1:32" s="36" customFormat="1" ht="18" hidden="1" customHeight="1" x14ac:dyDescent="0.2">
      <c r="A2123" s="40" t="s">
        <v>35</v>
      </c>
      <c r="B2123" s="34">
        <f>[1]consoCURRENT!E43456</f>
        <v>0</v>
      </c>
      <c r="C2123" s="34">
        <f>[1]consoCURRENT!F43456</f>
        <v>0</v>
      </c>
      <c r="D2123" s="34">
        <f>[1]consoCURRENT!G43456</f>
        <v>0</v>
      </c>
      <c r="E2123" s="34">
        <f>[1]consoCURRENT!H43456</f>
        <v>0</v>
      </c>
      <c r="F2123" s="34">
        <f>[1]consoCURRENT!I43456</f>
        <v>0</v>
      </c>
      <c r="G2123" s="34">
        <f>[1]consoCURRENT!J43456</f>
        <v>0</v>
      </c>
      <c r="H2123" s="34">
        <f>[1]consoCURRENT!K43456</f>
        <v>0</v>
      </c>
      <c r="I2123" s="34">
        <f>[1]consoCURRENT!L43456</f>
        <v>0</v>
      </c>
      <c r="J2123" s="34">
        <f>[1]consoCURRENT!M43456</f>
        <v>0</v>
      </c>
      <c r="K2123" s="34">
        <f>[1]consoCURRENT!N43456</f>
        <v>0</v>
      </c>
      <c r="L2123" s="34">
        <f>[1]consoCURRENT!O43456</f>
        <v>0</v>
      </c>
      <c r="M2123" s="34">
        <f>[1]consoCURRENT!P43456</f>
        <v>0</v>
      </c>
      <c r="N2123" s="34">
        <f>[1]consoCURRENT!Q43456</f>
        <v>0</v>
      </c>
      <c r="O2123" s="34">
        <f>[1]consoCURRENT!R43456</f>
        <v>0</v>
      </c>
      <c r="P2123" s="34">
        <f>[1]consoCURRENT!S43456</f>
        <v>0</v>
      </c>
      <c r="Q2123" s="34">
        <f>[1]consoCURRENT!T43456</f>
        <v>0</v>
      </c>
      <c r="R2123" s="34">
        <f>[1]consoCURRENT!U43456</f>
        <v>0</v>
      </c>
      <c r="S2123" s="34">
        <f>[1]consoCURRENT!V43456</f>
        <v>0</v>
      </c>
      <c r="T2123" s="34">
        <f>[1]consoCURRENT!W43456</f>
        <v>0</v>
      </c>
      <c r="U2123" s="34">
        <f>[1]consoCURRENT!X43456</f>
        <v>0</v>
      </c>
      <c r="V2123" s="34">
        <f>[1]consoCURRENT!Y43456</f>
        <v>0</v>
      </c>
      <c r="W2123" s="34">
        <f>[1]consoCURRENT!Z43456</f>
        <v>0</v>
      </c>
      <c r="X2123" s="34">
        <f>[1]consoCURRENT!AA43456</f>
        <v>0</v>
      </c>
      <c r="Y2123" s="34">
        <f>[1]consoCURRENT!AB43456</f>
        <v>0</v>
      </c>
      <c r="Z2123" s="34">
        <f t="shared" ref="Z2123" si="1038">SUM(M2123:Y2123)</f>
        <v>0</v>
      </c>
      <c r="AA2123" s="34">
        <f>D2123-Z2123</f>
        <v>0</v>
      </c>
      <c r="AB2123" s="41" t="e">
        <f>Z2123/D2123</f>
        <v>#DIV/0!</v>
      </c>
      <c r="AC2123" s="35"/>
      <c r="AE2123" s="37"/>
      <c r="AF2123" s="37"/>
    </row>
    <row r="2124" spans="1:32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>
        <f>D2124-Z2124</f>
        <v>0</v>
      </c>
      <c r="AB2124" s="41"/>
      <c r="AC2124" s="35"/>
      <c r="AE2124" s="37"/>
      <c r="AF2124" s="37"/>
    </row>
    <row r="2125" spans="1:32" s="36" customFormat="1" ht="18" hidden="1" customHeight="1" x14ac:dyDescent="0.2">
      <c r="A2125" s="40" t="s">
        <v>37</v>
      </c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>
        <f>D2125-Z2125</f>
        <v>0</v>
      </c>
      <c r="AB2125" s="41"/>
      <c r="AC2125" s="35"/>
      <c r="AE2125" s="37"/>
      <c r="AF2125" s="37"/>
    </row>
    <row r="2126" spans="1:32" s="36" customFormat="1" ht="22.9" hidden="1" customHeight="1" x14ac:dyDescent="0.25">
      <c r="A2126" s="42" t="s">
        <v>38</v>
      </c>
      <c r="B2126" s="43">
        <f t="shared" ref="B2126:C2126" si="1039">SUM(B2122:B2125)</f>
        <v>0</v>
      </c>
      <c r="C2126" s="43">
        <f t="shared" si="1039"/>
        <v>0</v>
      </c>
      <c r="D2126" s="43">
        <f>SUM(D2122:D2125)</f>
        <v>0</v>
      </c>
      <c r="E2126" s="43">
        <f t="shared" ref="E2126:AA2126" si="1040">SUM(E2122:E2125)</f>
        <v>0</v>
      </c>
      <c r="F2126" s="43">
        <f t="shared" si="1040"/>
        <v>0</v>
      </c>
      <c r="G2126" s="43">
        <f t="shared" si="1040"/>
        <v>0</v>
      </c>
      <c r="H2126" s="43">
        <f t="shared" si="1040"/>
        <v>0</v>
      </c>
      <c r="I2126" s="43">
        <f t="shared" si="1040"/>
        <v>0</v>
      </c>
      <c r="J2126" s="43">
        <f t="shared" si="1040"/>
        <v>0</v>
      </c>
      <c r="K2126" s="43">
        <f t="shared" si="1040"/>
        <v>0</v>
      </c>
      <c r="L2126" s="43">
        <f t="shared" si="1040"/>
        <v>0</v>
      </c>
      <c r="M2126" s="43">
        <f t="shared" si="1040"/>
        <v>0</v>
      </c>
      <c r="N2126" s="43">
        <f t="shared" si="1040"/>
        <v>0</v>
      </c>
      <c r="O2126" s="43">
        <f t="shared" si="1040"/>
        <v>0</v>
      </c>
      <c r="P2126" s="43">
        <f t="shared" si="1040"/>
        <v>0</v>
      </c>
      <c r="Q2126" s="43">
        <f t="shared" si="1040"/>
        <v>0</v>
      </c>
      <c r="R2126" s="43">
        <f t="shared" si="1040"/>
        <v>0</v>
      </c>
      <c r="S2126" s="43">
        <f t="shared" si="1040"/>
        <v>0</v>
      </c>
      <c r="T2126" s="43">
        <f t="shared" si="1040"/>
        <v>0</v>
      </c>
      <c r="U2126" s="43">
        <f t="shared" si="1040"/>
        <v>0</v>
      </c>
      <c r="V2126" s="43">
        <f t="shared" si="1040"/>
        <v>0</v>
      </c>
      <c r="W2126" s="43">
        <f t="shared" si="1040"/>
        <v>0</v>
      </c>
      <c r="X2126" s="43">
        <f t="shared" si="1040"/>
        <v>0</v>
      </c>
      <c r="Y2126" s="43">
        <f t="shared" si="1040"/>
        <v>0</v>
      </c>
      <c r="Z2126" s="43">
        <f t="shared" si="1040"/>
        <v>0</v>
      </c>
      <c r="AA2126" s="43">
        <f t="shared" si="1040"/>
        <v>0</v>
      </c>
      <c r="AB2126" s="44" t="e">
        <f>Z2126/D2126</f>
        <v>#DIV/0!</v>
      </c>
      <c r="AC2126" s="35"/>
      <c r="AE2126" s="37"/>
      <c r="AF2126" s="37"/>
    </row>
    <row r="2127" spans="1:32" s="36" customFormat="1" ht="18" hidden="1" customHeight="1" x14ac:dyDescent="0.25">
      <c r="A2127" s="45" t="s">
        <v>39</v>
      </c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>
        <f>D2127-Z2127</f>
        <v>0</v>
      </c>
      <c r="AB2127" s="41" t="e">
        <f>Z2127/D2127</f>
        <v>#DIV/0!</v>
      </c>
      <c r="AC2127" s="35"/>
      <c r="AE2127" s="37"/>
      <c r="AF2127" s="37"/>
    </row>
    <row r="2128" spans="1:32" s="36" customFormat="1" ht="23.45" hidden="1" customHeight="1" x14ac:dyDescent="0.25">
      <c r="A2128" s="42" t="s">
        <v>40</v>
      </c>
      <c r="B2128" s="43">
        <f t="shared" ref="B2128:C2128" si="1041">B2127+B2126</f>
        <v>0</v>
      </c>
      <c r="C2128" s="43">
        <f t="shared" si="1041"/>
        <v>0</v>
      </c>
      <c r="D2128" s="43">
        <f>D2127+D2126</f>
        <v>0</v>
      </c>
      <c r="E2128" s="43">
        <f t="shared" ref="E2128:AA2128" si="1042">E2127+E2126</f>
        <v>0</v>
      </c>
      <c r="F2128" s="43">
        <f t="shared" si="1042"/>
        <v>0</v>
      </c>
      <c r="G2128" s="43">
        <f t="shared" si="1042"/>
        <v>0</v>
      </c>
      <c r="H2128" s="43">
        <f t="shared" si="1042"/>
        <v>0</v>
      </c>
      <c r="I2128" s="43">
        <f t="shared" si="1042"/>
        <v>0</v>
      </c>
      <c r="J2128" s="43">
        <f t="shared" si="1042"/>
        <v>0</v>
      </c>
      <c r="K2128" s="43">
        <f t="shared" si="1042"/>
        <v>0</v>
      </c>
      <c r="L2128" s="43">
        <f t="shared" si="1042"/>
        <v>0</v>
      </c>
      <c r="M2128" s="43">
        <f t="shared" si="1042"/>
        <v>0</v>
      </c>
      <c r="N2128" s="43">
        <f t="shared" si="1042"/>
        <v>0</v>
      </c>
      <c r="O2128" s="43">
        <f t="shared" si="1042"/>
        <v>0</v>
      </c>
      <c r="P2128" s="43">
        <f t="shared" si="1042"/>
        <v>0</v>
      </c>
      <c r="Q2128" s="43">
        <f t="shared" si="1042"/>
        <v>0</v>
      </c>
      <c r="R2128" s="43">
        <f t="shared" si="1042"/>
        <v>0</v>
      </c>
      <c r="S2128" s="43">
        <f t="shared" si="1042"/>
        <v>0</v>
      </c>
      <c r="T2128" s="43">
        <f t="shared" si="1042"/>
        <v>0</v>
      </c>
      <c r="U2128" s="43">
        <f t="shared" si="1042"/>
        <v>0</v>
      </c>
      <c r="V2128" s="43">
        <f t="shared" si="1042"/>
        <v>0</v>
      </c>
      <c r="W2128" s="43">
        <f t="shared" si="1042"/>
        <v>0</v>
      </c>
      <c r="X2128" s="43">
        <f t="shared" si="1042"/>
        <v>0</v>
      </c>
      <c r="Y2128" s="43">
        <f t="shared" si="1042"/>
        <v>0</v>
      </c>
      <c r="Z2128" s="43">
        <f t="shared" si="1042"/>
        <v>0</v>
      </c>
      <c r="AA2128" s="43">
        <f t="shared" si="1042"/>
        <v>0</v>
      </c>
      <c r="AB2128" s="44" t="e">
        <f>Z2128/D2128</f>
        <v>#DIV/0!</v>
      </c>
      <c r="AC2128" s="46"/>
      <c r="AE2128" s="37"/>
      <c r="AF2128" s="37"/>
    </row>
    <row r="2129" spans="1:32" s="36" customFormat="1" ht="15" hidden="1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  <c r="AF2129" s="37"/>
    </row>
    <row r="2130" spans="1:32" s="49" customFormat="1" ht="15" hidden="1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50"/>
      <c r="AF2130" s="50"/>
    </row>
    <row r="2131" spans="1:32" s="36" customFormat="1" ht="15" hidden="1" customHeight="1" x14ac:dyDescent="0.25">
      <c r="A2131" s="51" t="s">
        <v>120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  <c r="AF2131" s="37"/>
    </row>
    <row r="2132" spans="1:32" s="36" customFormat="1" ht="24" hidden="1" customHeight="1" x14ac:dyDescent="0.2">
      <c r="A2132" s="40" t="s">
        <v>34</v>
      </c>
      <c r="B2132" s="34">
        <f t="shared" ref="B2132:Q2135" si="1043">B2122+B2092</f>
        <v>0</v>
      </c>
      <c r="C2132" s="34">
        <f t="shared" si="1043"/>
        <v>0</v>
      </c>
      <c r="D2132" s="34">
        <f>D2122+D2092</f>
        <v>0</v>
      </c>
      <c r="E2132" s="34">
        <f t="shared" ref="E2132:Y2135" si="1044">E2122+E2092</f>
        <v>0</v>
      </c>
      <c r="F2132" s="34">
        <f t="shared" si="1044"/>
        <v>0</v>
      </c>
      <c r="G2132" s="34">
        <f t="shared" si="1044"/>
        <v>0</v>
      </c>
      <c r="H2132" s="34">
        <f t="shared" si="1044"/>
        <v>0</v>
      </c>
      <c r="I2132" s="34">
        <f t="shared" si="1044"/>
        <v>0</v>
      </c>
      <c r="J2132" s="34">
        <f t="shared" si="1044"/>
        <v>0</v>
      </c>
      <c r="K2132" s="34">
        <f t="shared" si="1044"/>
        <v>0</v>
      </c>
      <c r="L2132" s="34">
        <f t="shared" si="1044"/>
        <v>0</v>
      </c>
      <c r="M2132" s="34">
        <f t="shared" si="1044"/>
        <v>0</v>
      </c>
      <c r="N2132" s="34">
        <f t="shared" si="1044"/>
        <v>0</v>
      </c>
      <c r="O2132" s="34">
        <f t="shared" si="1044"/>
        <v>0</v>
      </c>
      <c r="P2132" s="34">
        <f t="shared" si="1044"/>
        <v>0</v>
      </c>
      <c r="Q2132" s="34">
        <f t="shared" si="1044"/>
        <v>0</v>
      </c>
      <c r="R2132" s="34">
        <f t="shared" si="1044"/>
        <v>0</v>
      </c>
      <c r="S2132" s="34">
        <f t="shared" si="1044"/>
        <v>0</v>
      </c>
      <c r="T2132" s="34">
        <f t="shared" si="1044"/>
        <v>0</v>
      </c>
      <c r="U2132" s="34">
        <f t="shared" si="1044"/>
        <v>0</v>
      </c>
      <c r="V2132" s="34">
        <f t="shared" si="1044"/>
        <v>0</v>
      </c>
      <c r="W2132" s="34">
        <f t="shared" si="1044"/>
        <v>0</v>
      </c>
      <c r="X2132" s="34">
        <f t="shared" si="1044"/>
        <v>0</v>
      </c>
      <c r="Y2132" s="34">
        <f t="shared" si="1044"/>
        <v>0</v>
      </c>
      <c r="Z2132" s="34">
        <f>SUM(M2132:Y2132)</f>
        <v>0</v>
      </c>
      <c r="AA2132" s="34">
        <f>D2132-Z2132</f>
        <v>0</v>
      </c>
      <c r="AB2132" s="41"/>
      <c r="AC2132" s="35"/>
      <c r="AE2132" s="37"/>
      <c r="AF2132" s="37"/>
    </row>
    <row r="2133" spans="1:32" s="36" customFormat="1" ht="24" hidden="1" customHeight="1" x14ac:dyDescent="0.2">
      <c r="A2133" s="40" t="s">
        <v>35</v>
      </c>
      <c r="B2133" s="34">
        <f t="shared" si="1043"/>
        <v>0</v>
      </c>
      <c r="C2133" s="34">
        <f t="shared" si="1043"/>
        <v>0</v>
      </c>
      <c r="D2133" s="34">
        <f t="shared" si="1043"/>
        <v>0</v>
      </c>
      <c r="E2133" s="34">
        <f t="shared" si="1043"/>
        <v>0</v>
      </c>
      <c r="F2133" s="34">
        <f t="shared" si="1043"/>
        <v>0</v>
      </c>
      <c r="G2133" s="34">
        <f t="shared" si="1043"/>
        <v>0</v>
      </c>
      <c r="H2133" s="34">
        <f t="shared" si="1043"/>
        <v>0</v>
      </c>
      <c r="I2133" s="34">
        <f t="shared" si="1043"/>
        <v>0</v>
      </c>
      <c r="J2133" s="34">
        <f t="shared" si="1043"/>
        <v>0</v>
      </c>
      <c r="K2133" s="34">
        <f t="shared" si="1043"/>
        <v>0</v>
      </c>
      <c r="L2133" s="34">
        <f t="shared" si="1043"/>
        <v>0</v>
      </c>
      <c r="M2133" s="34">
        <f t="shared" si="1043"/>
        <v>0</v>
      </c>
      <c r="N2133" s="34">
        <f t="shared" si="1043"/>
        <v>0</v>
      </c>
      <c r="O2133" s="34">
        <f t="shared" si="1043"/>
        <v>0</v>
      </c>
      <c r="P2133" s="34">
        <f t="shared" si="1043"/>
        <v>0</v>
      </c>
      <c r="Q2133" s="34">
        <f t="shared" si="1043"/>
        <v>0</v>
      </c>
      <c r="R2133" s="34">
        <f t="shared" si="1044"/>
        <v>0</v>
      </c>
      <c r="S2133" s="34">
        <f t="shared" si="1044"/>
        <v>0</v>
      </c>
      <c r="T2133" s="34">
        <f t="shared" si="1044"/>
        <v>0</v>
      </c>
      <c r="U2133" s="34">
        <f t="shared" si="1044"/>
        <v>0</v>
      </c>
      <c r="V2133" s="34">
        <f t="shared" si="1044"/>
        <v>0</v>
      </c>
      <c r="W2133" s="34">
        <f t="shared" si="1044"/>
        <v>0</v>
      </c>
      <c r="X2133" s="34">
        <f t="shared" si="1044"/>
        <v>0</v>
      </c>
      <c r="Y2133" s="34">
        <f t="shared" si="1044"/>
        <v>0</v>
      </c>
      <c r="Z2133" s="34">
        <f t="shared" ref="Z2133:Z2135" si="1045">SUM(M2133:Y2133)</f>
        <v>0</v>
      </c>
      <c r="AA2133" s="34">
        <f>D2133-Z2133</f>
        <v>0</v>
      </c>
      <c r="AB2133" s="41" t="e">
        <f>Z2133/D2133</f>
        <v>#DIV/0!</v>
      </c>
      <c r="AC2133" s="35"/>
      <c r="AE2133" s="37"/>
      <c r="AF2133" s="37"/>
    </row>
    <row r="2134" spans="1:32" s="36" customFormat="1" ht="24" hidden="1" customHeight="1" x14ac:dyDescent="0.2">
      <c r="A2134" s="40" t="s">
        <v>36</v>
      </c>
      <c r="B2134" s="34">
        <f t="shared" si="1043"/>
        <v>0</v>
      </c>
      <c r="C2134" s="34">
        <f t="shared" si="1043"/>
        <v>0</v>
      </c>
      <c r="D2134" s="34">
        <f t="shared" si="1043"/>
        <v>0</v>
      </c>
      <c r="E2134" s="34">
        <f t="shared" si="1043"/>
        <v>0</v>
      </c>
      <c r="F2134" s="34">
        <f t="shared" si="1043"/>
        <v>0</v>
      </c>
      <c r="G2134" s="34">
        <f t="shared" si="1043"/>
        <v>0</v>
      </c>
      <c r="H2134" s="34">
        <f t="shared" si="1043"/>
        <v>0</v>
      </c>
      <c r="I2134" s="34">
        <f t="shared" si="1043"/>
        <v>0</v>
      </c>
      <c r="J2134" s="34">
        <f t="shared" si="1043"/>
        <v>0</v>
      </c>
      <c r="K2134" s="34">
        <f t="shared" si="1043"/>
        <v>0</v>
      </c>
      <c r="L2134" s="34">
        <f t="shared" si="1043"/>
        <v>0</v>
      </c>
      <c r="M2134" s="34">
        <f t="shared" si="1043"/>
        <v>0</v>
      </c>
      <c r="N2134" s="34">
        <f t="shared" si="1043"/>
        <v>0</v>
      </c>
      <c r="O2134" s="34">
        <f t="shared" si="1043"/>
        <v>0</v>
      </c>
      <c r="P2134" s="34">
        <f t="shared" si="1043"/>
        <v>0</v>
      </c>
      <c r="Q2134" s="34">
        <f t="shared" si="1043"/>
        <v>0</v>
      </c>
      <c r="R2134" s="34">
        <f t="shared" si="1044"/>
        <v>0</v>
      </c>
      <c r="S2134" s="34">
        <f t="shared" si="1044"/>
        <v>0</v>
      </c>
      <c r="T2134" s="34">
        <f t="shared" si="1044"/>
        <v>0</v>
      </c>
      <c r="U2134" s="34">
        <f t="shared" si="1044"/>
        <v>0</v>
      </c>
      <c r="V2134" s="34">
        <f t="shared" si="1044"/>
        <v>0</v>
      </c>
      <c r="W2134" s="34">
        <f t="shared" si="1044"/>
        <v>0</v>
      </c>
      <c r="X2134" s="34">
        <f t="shared" si="1044"/>
        <v>0</v>
      </c>
      <c r="Y2134" s="34">
        <f t="shared" si="1044"/>
        <v>0</v>
      </c>
      <c r="Z2134" s="34">
        <f t="shared" si="1045"/>
        <v>0</v>
      </c>
      <c r="AA2134" s="34">
        <f>D2134-Z2134</f>
        <v>0</v>
      </c>
      <c r="AB2134" s="41"/>
      <c r="AC2134" s="35"/>
      <c r="AE2134" s="37"/>
      <c r="AF2134" s="37"/>
    </row>
    <row r="2135" spans="1:32" s="36" customFormat="1" ht="24" hidden="1" customHeight="1" x14ac:dyDescent="0.2">
      <c r="A2135" s="40" t="s">
        <v>37</v>
      </c>
      <c r="B2135" s="34">
        <f t="shared" si="1043"/>
        <v>0</v>
      </c>
      <c r="C2135" s="34">
        <f t="shared" si="1043"/>
        <v>0</v>
      </c>
      <c r="D2135" s="34">
        <f t="shared" si="1043"/>
        <v>0</v>
      </c>
      <c r="E2135" s="34">
        <f t="shared" si="1043"/>
        <v>0</v>
      </c>
      <c r="F2135" s="34">
        <f t="shared" si="1043"/>
        <v>0</v>
      </c>
      <c r="G2135" s="34">
        <f t="shared" si="1043"/>
        <v>0</v>
      </c>
      <c r="H2135" s="34">
        <f t="shared" si="1043"/>
        <v>0</v>
      </c>
      <c r="I2135" s="34">
        <f t="shared" si="1043"/>
        <v>0</v>
      </c>
      <c r="J2135" s="34">
        <f t="shared" si="1043"/>
        <v>0</v>
      </c>
      <c r="K2135" s="34">
        <f t="shared" si="1043"/>
        <v>0</v>
      </c>
      <c r="L2135" s="34">
        <f t="shared" si="1043"/>
        <v>0</v>
      </c>
      <c r="M2135" s="34">
        <f t="shared" si="1043"/>
        <v>0</v>
      </c>
      <c r="N2135" s="34">
        <f t="shared" si="1043"/>
        <v>0</v>
      </c>
      <c r="O2135" s="34">
        <f t="shared" si="1043"/>
        <v>0</v>
      </c>
      <c r="P2135" s="34">
        <f t="shared" si="1043"/>
        <v>0</v>
      </c>
      <c r="Q2135" s="34">
        <f t="shared" si="1043"/>
        <v>0</v>
      </c>
      <c r="R2135" s="34">
        <f t="shared" si="1044"/>
        <v>0</v>
      </c>
      <c r="S2135" s="34">
        <f t="shared" si="1044"/>
        <v>0</v>
      </c>
      <c r="T2135" s="34">
        <f t="shared" si="1044"/>
        <v>0</v>
      </c>
      <c r="U2135" s="34">
        <f t="shared" si="1044"/>
        <v>0</v>
      </c>
      <c r="V2135" s="34">
        <f t="shared" si="1044"/>
        <v>0</v>
      </c>
      <c r="W2135" s="34">
        <f t="shared" si="1044"/>
        <v>0</v>
      </c>
      <c r="X2135" s="34">
        <f t="shared" si="1044"/>
        <v>0</v>
      </c>
      <c r="Y2135" s="34">
        <f t="shared" si="1044"/>
        <v>0</v>
      </c>
      <c r="Z2135" s="34">
        <f t="shared" si="1045"/>
        <v>0</v>
      </c>
      <c r="AA2135" s="34">
        <f>D2135-Z2135</f>
        <v>0</v>
      </c>
      <c r="AB2135" s="41"/>
      <c r="AC2135" s="35"/>
      <c r="AE2135" s="37"/>
      <c r="AF2135" s="37"/>
    </row>
    <row r="2136" spans="1:32" s="36" customFormat="1" ht="21.6" hidden="1" customHeight="1" x14ac:dyDescent="0.25">
      <c r="A2136" s="42" t="s">
        <v>38</v>
      </c>
      <c r="B2136" s="43">
        <f t="shared" ref="B2136:C2136" si="1046">SUM(B2132:B2135)</f>
        <v>0</v>
      </c>
      <c r="C2136" s="43">
        <f t="shared" si="1046"/>
        <v>0</v>
      </c>
      <c r="D2136" s="43">
        <f>SUM(D2132:D2135)</f>
        <v>0</v>
      </c>
      <c r="E2136" s="43">
        <f t="shared" ref="E2136:AA2136" si="1047">SUM(E2132:E2135)</f>
        <v>0</v>
      </c>
      <c r="F2136" s="43">
        <f t="shared" si="1047"/>
        <v>0</v>
      </c>
      <c r="G2136" s="43">
        <f t="shared" si="1047"/>
        <v>0</v>
      </c>
      <c r="H2136" s="43">
        <f t="shared" si="1047"/>
        <v>0</v>
      </c>
      <c r="I2136" s="43">
        <f t="shared" si="1047"/>
        <v>0</v>
      </c>
      <c r="J2136" s="43">
        <f t="shared" si="1047"/>
        <v>0</v>
      </c>
      <c r="K2136" s="43">
        <f t="shared" si="1047"/>
        <v>0</v>
      </c>
      <c r="L2136" s="43">
        <f t="shared" si="1047"/>
        <v>0</v>
      </c>
      <c r="M2136" s="43">
        <f t="shared" si="1047"/>
        <v>0</v>
      </c>
      <c r="N2136" s="43">
        <f t="shared" si="1047"/>
        <v>0</v>
      </c>
      <c r="O2136" s="43">
        <f t="shared" si="1047"/>
        <v>0</v>
      </c>
      <c r="P2136" s="43">
        <f t="shared" si="1047"/>
        <v>0</v>
      </c>
      <c r="Q2136" s="43">
        <f t="shared" si="1047"/>
        <v>0</v>
      </c>
      <c r="R2136" s="43">
        <f t="shared" si="1047"/>
        <v>0</v>
      </c>
      <c r="S2136" s="43">
        <f t="shared" si="1047"/>
        <v>0</v>
      </c>
      <c r="T2136" s="43">
        <f t="shared" si="1047"/>
        <v>0</v>
      </c>
      <c r="U2136" s="43">
        <f t="shared" si="1047"/>
        <v>0</v>
      </c>
      <c r="V2136" s="43">
        <f t="shared" si="1047"/>
        <v>0</v>
      </c>
      <c r="W2136" s="43">
        <f t="shared" si="1047"/>
        <v>0</v>
      </c>
      <c r="X2136" s="43">
        <f t="shared" si="1047"/>
        <v>0</v>
      </c>
      <c r="Y2136" s="43">
        <f t="shared" si="1047"/>
        <v>0</v>
      </c>
      <c r="Z2136" s="43">
        <f t="shared" si="1047"/>
        <v>0</v>
      </c>
      <c r="AA2136" s="43">
        <f t="shared" si="1047"/>
        <v>0</v>
      </c>
      <c r="AB2136" s="44" t="e">
        <f>Z2136/D2136</f>
        <v>#DIV/0!</v>
      </c>
      <c r="AC2136" s="35"/>
      <c r="AE2136" s="37"/>
      <c r="AF2136" s="37"/>
    </row>
    <row r="2137" spans="1:32" s="36" customFormat="1" ht="23.45" hidden="1" customHeight="1" x14ac:dyDescent="0.25">
      <c r="A2137" s="45" t="s">
        <v>39</v>
      </c>
      <c r="B2137" s="34">
        <f t="shared" ref="B2137:Y2137" si="1048">B2127+B2097</f>
        <v>0</v>
      </c>
      <c r="C2137" s="34">
        <f t="shared" si="1048"/>
        <v>0</v>
      </c>
      <c r="D2137" s="34">
        <f t="shared" si="1048"/>
        <v>0</v>
      </c>
      <c r="E2137" s="34">
        <f t="shared" si="1048"/>
        <v>0</v>
      </c>
      <c r="F2137" s="34">
        <f t="shared" si="1048"/>
        <v>0</v>
      </c>
      <c r="G2137" s="34">
        <f t="shared" si="1048"/>
        <v>0</v>
      </c>
      <c r="H2137" s="34">
        <f t="shared" si="1048"/>
        <v>0</v>
      </c>
      <c r="I2137" s="34">
        <f t="shared" si="1048"/>
        <v>0</v>
      </c>
      <c r="J2137" s="34">
        <f t="shared" si="1048"/>
        <v>0</v>
      </c>
      <c r="K2137" s="34">
        <f t="shared" si="1048"/>
        <v>0</v>
      </c>
      <c r="L2137" s="34">
        <f t="shared" si="1048"/>
        <v>0</v>
      </c>
      <c r="M2137" s="34">
        <f t="shared" si="1048"/>
        <v>0</v>
      </c>
      <c r="N2137" s="34">
        <f t="shared" si="1048"/>
        <v>0</v>
      </c>
      <c r="O2137" s="34">
        <f t="shared" si="1048"/>
        <v>0</v>
      </c>
      <c r="P2137" s="34">
        <f t="shared" si="1048"/>
        <v>0</v>
      </c>
      <c r="Q2137" s="34">
        <f t="shared" si="1048"/>
        <v>0</v>
      </c>
      <c r="R2137" s="34">
        <f t="shared" si="1048"/>
        <v>0</v>
      </c>
      <c r="S2137" s="34">
        <f t="shared" si="1048"/>
        <v>0</v>
      </c>
      <c r="T2137" s="34">
        <f t="shared" si="1048"/>
        <v>0</v>
      </c>
      <c r="U2137" s="34">
        <f t="shared" si="1048"/>
        <v>0</v>
      </c>
      <c r="V2137" s="34">
        <f t="shared" si="1048"/>
        <v>0</v>
      </c>
      <c r="W2137" s="34">
        <f t="shared" si="1048"/>
        <v>0</v>
      </c>
      <c r="X2137" s="34">
        <f t="shared" si="1048"/>
        <v>0</v>
      </c>
      <c r="Y2137" s="34">
        <f t="shared" si="1048"/>
        <v>0</v>
      </c>
      <c r="Z2137" s="34">
        <f t="shared" ref="Z2137" si="1049">SUM(M2137:Y2137)</f>
        <v>0</v>
      </c>
      <c r="AA2137" s="34">
        <f>D2137-Z2137</f>
        <v>0</v>
      </c>
      <c r="AB2137" s="61" t="e">
        <f>Z2137/D2137</f>
        <v>#DIV/0!</v>
      </c>
      <c r="AC2137" s="35"/>
      <c r="AE2137" s="37"/>
      <c r="AF2137" s="37"/>
    </row>
    <row r="2138" spans="1:32" s="36" customFormat="1" ht="27.4" hidden="1" customHeight="1" x14ac:dyDescent="0.25">
      <c r="A2138" s="42" t="s">
        <v>40</v>
      </c>
      <c r="B2138" s="43">
        <f t="shared" ref="B2138:C2138" si="1050">B2137+B2136</f>
        <v>0</v>
      </c>
      <c r="C2138" s="43">
        <f t="shared" si="1050"/>
        <v>0</v>
      </c>
      <c r="D2138" s="43">
        <f>D2137+D2136</f>
        <v>0</v>
      </c>
      <c r="E2138" s="43">
        <f t="shared" ref="E2138:AA2138" si="1051">E2137+E2136</f>
        <v>0</v>
      </c>
      <c r="F2138" s="43">
        <f t="shared" si="1051"/>
        <v>0</v>
      </c>
      <c r="G2138" s="43">
        <f t="shared" si="1051"/>
        <v>0</v>
      </c>
      <c r="H2138" s="43">
        <f t="shared" si="1051"/>
        <v>0</v>
      </c>
      <c r="I2138" s="43">
        <f t="shared" si="1051"/>
        <v>0</v>
      </c>
      <c r="J2138" s="43">
        <f t="shared" si="1051"/>
        <v>0</v>
      </c>
      <c r="K2138" s="43">
        <f t="shared" si="1051"/>
        <v>0</v>
      </c>
      <c r="L2138" s="43">
        <f t="shared" si="1051"/>
        <v>0</v>
      </c>
      <c r="M2138" s="43">
        <f t="shared" si="1051"/>
        <v>0</v>
      </c>
      <c r="N2138" s="43">
        <f t="shared" si="1051"/>
        <v>0</v>
      </c>
      <c r="O2138" s="43">
        <f t="shared" si="1051"/>
        <v>0</v>
      </c>
      <c r="P2138" s="43">
        <f t="shared" si="1051"/>
        <v>0</v>
      </c>
      <c r="Q2138" s="43">
        <f t="shared" si="1051"/>
        <v>0</v>
      </c>
      <c r="R2138" s="43">
        <f t="shared" si="1051"/>
        <v>0</v>
      </c>
      <c r="S2138" s="43">
        <f t="shared" si="1051"/>
        <v>0</v>
      </c>
      <c r="T2138" s="43">
        <f t="shared" si="1051"/>
        <v>0</v>
      </c>
      <c r="U2138" s="43">
        <f t="shared" si="1051"/>
        <v>0</v>
      </c>
      <c r="V2138" s="43">
        <f t="shared" si="1051"/>
        <v>0</v>
      </c>
      <c r="W2138" s="43">
        <f t="shared" si="1051"/>
        <v>0</v>
      </c>
      <c r="X2138" s="43">
        <f t="shared" si="1051"/>
        <v>0</v>
      </c>
      <c r="Y2138" s="43">
        <f t="shared" si="1051"/>
        <v>0</v>
      </c>
      <c r="Z2138" s="43">
        <f t="shared" si="1051"/>
        <v>0</v>
      </c>
      <c r="AA2138" s="43">
        <f t="shared" si="1051"/>
        <v>0</v>
      </c>
      <c r="AB2138" s="44" t="e">
        <f>Z2138/D2138</f>
        <v>#DIV/0!</v>
      </c>
      <c r="AC2138" s="46"/>
      <c r="AE2138" s="37"/>
      <c r="AF2138" s="37"/>
    </row>
    <row r="2139" spans="1:32" s="36" customFormat="1" ht="15" hidden="1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  <c r="AF2139" s="37"/>
    </row>
    <row r="2140" spans="1:32" s="36" customFormat="1" ht="15" hidden="1" customHeight="1" x14ac:dyDescent="0.25">
      <c r="A2140" s="38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  <c r="AF2140" s="37"/>
    </row>
    <row r="2141" spans="1:32" s="36" customFormat="1" ht="20.45" hidden="1" customHeight="1" x14ac:dyDescent="0.25">
      <c r="A2141" s="75" t="s">
        <v>121</v>
      </c>
      <c r="B2141" s="77"/>
      <c r="C2141" s="77"/>
      <c r="D2141" s="77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  <c r="AF2141" s="37"/>
    </row>
    <row r="2142" spans="1:32" s="36" customFormat="1" ht="15" hidden="1" customHeight="1" x14ac:dyDescent="0.25">
      <c r="A2142" s="75"/>
      <c r="B2142" s="77"/>
      <c r="C2142" s="77"/>
      <c r="D2142" s="77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5"/>
      <c r="AE2142" s="37"/>
      <c r="AF2142" s="37"/>
    </row>
    <row r="2143" spans="1:32" s="36" customFormat="1" ht="15" hidden="1" customHeight="1" x14ac:dyDescent="0.2">
      <c r="A2143" s="60"/>
      <c r="B2143" s="77"/>
      <c r="C2143" s="77"/>
      <c r="D2143" s="77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5"/>
      <c r="AE2143" s="37"/>
      <c r="AF2143" s="37"/>
    </row>
    <row r="2144" spans="1:32" s="36" customFormat="1" ht="15" hidden="1" customHeight="1" x14ac:dyDescent="0.25">
      <c r="A2144" s="51" t="s">
        <v>122</v>
      </c>
      <c r="B2144" s="69"/>
      <c r="C2144" s="69"/>
      <c r="D2144" s="69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5"/>
      <c r="AE2144" s="37"/>
      <c r="AF2144" s="37"/>
    </row>
    <row r="2145" spans="1:32" s="36" customFormat="1" ht="18" hidden="1" customHeight="1" x14ac:dyDescent="0.2">
      <c r="A2145" s="40" t="s">
        <v>34</v>
      </c>
      <c r="B2145" s="34">
        <f t="shared" ref="B2145:Q2150" si="1052">B2155+B2165+B2175+B2185+B2195+B2205+B2215+B2225+B2235+B2245</f>
        <v>0</v>
      </c>
      <c r="C2145" s="34">
        <f t="shared" si="1052"/>
        <v>0</v>
      </c>
      <c r="D2145" s="34">
        <f>D2155+D2165+D2175+D2185+D2195+D2205+D2215+D2225+D2235+D2245</f>
        <v>0</v>
      </c>
      <c r="E2145" s="34">
        <f t="shared" ref="E2145:Y2150" si="1053">E2155+E2165+E2175+E2185+E2195+E2205+E2215+E2225+E2235+E2245</f>
        <v>0</v>
      </c>
      <c r="F2145" s="34">
        <f t="shared" si="1053"/>
        <v>0</v>
      </c>
      <c r="G2145" s="34">
        <f t="shared" si="1053"/>
        <v>0</v>
      </c>
      <c r="H2145" s="34">
        <f t="shared" si="1053"/>
        <v>0</v>
      </c>
      <c r="I2145" s="34">
        <f t="shared" si="1053"/>
        <v>0</v>
      </c>
      <c r="J2145" s="34">
        <f t="shared" si="1053"/>
        <v>0</v>
      </c>
      <c r="K2145" s="34">
        <f t="shared" si="1053"/>
        <v>0</v>
      </c>
      <c r="L2145" s="34">
        <f t="shared" si="1053"/>
        <v>0</v>
      </c>
      <c r="M2145" s="34">
        <f t="shared" si="1053"/>
        <v>0</v>
      </c>
      <c r="N2145" s="34">
        <f t="shared" si="1053"/>
        <v>0</v>
      </c>
      <c r="O2145" s="34">
        <f t="shared" si="1053"/>
        <v>0</v>
      </c>
      <c r="P2145" s="34">
        <f t="shared" si="1053"/>
        <v>0</v>
      </c>
      <c r="Q2145" s="34">
        <f t="shared" si="1053"/>
        <v>0</v>
      </c>
      <c r="R2145" s="34">
        <f t="shared" si="1053"/>
        <v>0</v>
      </c>
      <c r="S2145" s="34">
        <f t="shared" si="1053"/>
        <v>0</v>
      </c>
      <c r="T2145" s="34">
        <f t="shared" si="1053"/>
        <v>0</v>
      </c>
      <c r="U2145" s="34">
        <f t="shared" si="1053"/>
        <v>0</v>
      </c>
      <c r="V2145" s="34">
        <f t="shared" si="1053"/>
        <v>0</v>
      </c>
      <c r="W2145" s="34">
        <f t="shared" si="1053"/>
        <v>0</v>
      </c>
      <c r="X2145" s="34">
        <f t="shared" si="1053"/>
        <v>0</v>
      </c>
      <c r="Y2145" s="34">
        <f t="shared" si="1053"/>
        <v>0</v>
      </c>
      <c r="Z2145" s="34">
        <f>SUM(M2145:Y2145)</f>
        <v>0</v>
      </c>
      <c r="AA2145" s="34">
        <f>D2145-Z2145</f>
        <v>0</v>
      </c>
      <c r="AB2145" s="41" t="e">
        <f>Z2145/D2145</f>
        <v>#DIV/0!</v>
      </c>
      <c r="AC2145" s="35"/>
      <c r="AE2145" s="37"/>
      <c r="AF2145" s="37"/>
    </row>
    <row r="2146" spans="1:32" s="36" customFormat="1" ht="18" hidden="1" customHeight="1" x14ac:dyDescent="0.2">
      <c r="A2146" s="40" t="s">
        <v>35</v>
      </c>
      <c r="B2146" s="34">
        <f t="shared" si="1052"/>
        <v>0</v>
      </c>
      <c r="C2146" s="34">
        <f t="shared" si="1052"/>
        <v>0</v>
      </c>
      <c r="D2146" s="34">
        <f t="shared" si="1052"/>
        <v>0</v>
      </c>
      <c r="E2146" s="34">
        <f t="shared" si="1052"/>
        <v>0</v>
      </c>
      <c r="F2146" s="34">
        <f t="shared" si="1052"/>
        <v>0</v>
      </c>
      <c r="G2146" s="34">
        <f t="shared" si="1052"/>
        <v>0</v>
      </c>
      <c r="H2146" s="34">
        <f t="shared" si="1052"/>
        <v>0</v>
      </c>
      <c r="I2146" s="34">
        <f t="shared" si="1052"/>
        <v>0</v>
      </c>
      <c r="J2146" s="34">
        <f t="shared" si="1052"/>
        <v>0</v>
      </c>
      <c r="K2146" s="34">
        <f t="shared" si="1052"/>
        <v>0</v>
      </c>
      <c r="L2146" s="34">
        <f t="shared" si="1052"/>
        <v>0</v>
      </c>
      <c r="M2146" s="34">
        <f t="shared" si="1052"/>
        <v>0</v>
      </c>
      <c r="N2146" s="34">
        <f t="shared" si="1052"/>
        <v>0</v>
      </c>
      <c r="O2146" s="34">
        <f t="shared" si="1052"/>
        <v>0</v>
      </c>
      <c r="P2146" s="34">
        <f t="shared" si="1052"/>
        <v>0</v>
      </c>
      <c r="Q2146" s="34">
        <f t="shared" si="1052"/>
        <v>0</v>
      </c>
      <c r="R2146" s="34">
        <f t="shared" si="1053"/>
        <v>0</v>
      </c>
      <c r="S2146" s="34">
        <f t="shared" si="1053"/>
        <v>0</v>
      </c>
      <c r="T2146" s="34">
        <f t="shared" si="1053"/>
        <v>0</v>
      </c>
      <c r="U2146" s="34">
        <f t="shared" si="1053"/>
        <v>0</v>
      </c>
      <c r="V2146" s="34">
        <f t="shared" si="1053"/>
        <v>0</v>
      </c>
      <c r="W2146" s="34">
        <f t="shared" si="1053"/>
        <v>0</v>
      </c>
      <c r="X2146" s="34">
        <f t="shared" si="1053"/>
        <v>0</v>
      </c>
      <c r="Y2146" s="34">
        <f t="shared" si="1053"/>
        <v>0</v>
      </c>
      <c r="Z2146" s="34">
        <f t="shared" ref="Z2146:Z2148" si="1054">SUM(M2146:Y2146)</f>
        <v>0</v>
      </c>
      <c r="AA2146" s="34">
        <f>D2146-Z2146</f>
        <v>0</v>
      </c>
      <c r="AB2146" s="41"/>
      <c r="AC2146" s="35"/>
      <c r="AE2146" s="37"/>
      <c r="AF2146" s="37"/>
    </row>
    <row r="2147" spans="1:32" s="36" customFormat="1" ht="18" hidden="1" customHeight="1" x14ac:dyDescent="0.2">
      <c r="A2147" s="40" t="s">
        <v>36</v>
      </c>
      <c r="B2147" s="34">
        <f t="shared" si="1052"/>
        <v>0</v>
      </c>
      <c r="C2147" s="34">
        <f t="shared" si="1052"/>
        <v>0</v>
      </c>
      <c r="D2147" s="34">
        <f t="shared" si="1052"/>
        <v>0</v>
      </c>
      <c r="E2147" s="34">
        <f t="shared" si="1053"/>
        <v>0</v>
      </c>
      <c r="F2147" s="34">
        <f t="shared" si="1053"/>
        <v>0</v>
      </c>
      <c r="G2147" s="34">
        <f t="shared" si="1053"/>
        <v>0</v>
      </c>
      <c r="H2147" s="34">
        <f t="shared" si="1053"/>
        <v>0</v>
      </c>
      <c r="I2147" s="34">
        <f t="shared" si="1053"/>
        <v>0</v>
      </c>
      <c r="J2147" s="34">
        <f t="shared" si="1053"/>
        <v>0</v>
      </c>
      <c r="K2147" s="34">
        <f t="shared" si="1053"/>
        <v>0</v>
      </c>
      <c r="L2147" s="34">
        <f t="shared" si="1053"/>
        <v>0</v>
      </c>
      <c r="M2147" s="34">
        <f t="shared" si="1053"/>
        <v>0</v>
      </c>
      <c r="N2147" s="34">
        <f t="shared" si="1053"/>
        <v>0</v>
      </c>
      <c r="O2147" s="34">
        <f t="shared" si="1053"/>
        <v>0</v>
      </c>
      <c r="P2147" s="34">
        <f t="shared" si="1053"/>
        <v>0</v>
      </c>
      <c r="Q2147" s="34">
        <f t="shared" si="1053"/>
        <v>0</v>
      </c>
      <c r="R2147" s="34">
        <f t="shared" si="1053"/>
        <v>0</v>
      </c>
      <c r="S2147" s="34">
        <f t="shared" si="1053"/>
        <v>0</v>
      </c>
      <c r="T2147" s="34">
        <f t="shared" si="1053"/>
        <v>0</v>
      </c>
      <c r="U2147" s="34">
        <f t="shared" si="1053"/>
        <v>0</v>
      </c>
      <c r="V2147" s="34">
        <f t="shared" si="1053"/>
        <v>0</v>
      </c>
      <c r="W2147" s="34">
        <f t="shared" si="1053"/>
        <v>0</v>
      </c>
      <c r="X2147" s="34">
        <f t="shared" si="1053"/>
        <v>0</v>
      </c>
      <c r="Y2147" s="34">
        <f t="shared" si="1053"/>
        <v>0</v>
      </c>
      <c r="Z2147" s="34">
        <f t="shared" si="1054"/>
        <v>0</v>
      </c>
      <c r="AA2147" s="34">
        <f>D2147-Z2147</f>
        <v>0</v>
      </c>
      <c r="AB2147" s="41"/>
      <c r="AC2147" s="35"/>
      <c r="AE2147" s="37"/>
      <c r="AF2147" s="37"/>
    </row>
    <row r="2148" spans="1:32" s="36" customFormat="1" ht="18" hidden="1" customHeight="1" x14ac:dyDescent="0.2">
      <c r="A2148" s="40" t="s">
        <v>37</v>
      </c>
      <c r="B2148" s="34">
        <f t="shared" si="1052"/>
        <v>0</v>
      </c>
      <c r="C2148" s="34">
        <f t="shared" si="1052"/>
        <v>0</v>
      </c>
      <c r="D2148" s="34">
        <f t="shared" si="1052"/>
        <v>0</v>
      </c>
      <c r="E2148" s="34">
        <f t="shared" si="1053"/>
        <v>0</v>
      </c>
      <c r="F2148" s="34">
        <f t="shared" si="1053"/>
        <v>0</v>
      </c>
      <c r="G2148" s="34">
        <f t="shared" si="1053"/>
        <v>0</v>
      </c>
      <c r="H2148" s="34">
        <f t="shared" si="1053"/>
        <v>0</v>
      </c>
      <c r="I2148" s="34">
        <f t="shared" si="1053"/>
        <v>0</v>
      </c>
      <c r="J2148" s="34">
        <f t="shared" si="1053"/>
        <v>0</v>
      </c>
      <c r="K2148" s="34">
        <f t="shared" si="1053"/>
        <v>0</v>
      </c>
      <c r="L2148" s="34">
        <f t="shared" si="1053"/>
        <v>0</v>
      </c>
      <c r="M2148" s="34">
        <f t="shared" si="1053"/>
        <v>0</v>
      </c>
      <c r="N2148" s="34">
        <f t="shared" si="1053"/>
        <v>0</v>
      </c>
      <c r="O2148" s="34">
        <f t="shared" si="1053"/>
        <v>0</v>
      </c>
      <c r="P2148" s="34">
        <f t="shared" si="1053"/>
        <v>0</v>
      </c>
      <c r="Q2148" s="34">
        <f t="shared" si="1053"/>
        <v>0</v>
      </c>
      <c r="R2148" s="34">
        <f t="shared" si="1053"/>
        <v>0</v>
      </c>
      <c r="S2148" s="34">
        <f t="shared" si="1053"/>
        <v>0</v>
      </c>
      <c r="T2148" s="34">
        <f t="shared" si="1053"/>
        <v>0</v>
      </c>
      <c r="U2148" s="34">
        <f t="shared" si="1053"/>
        <v>0</v>
      </c>
      <c r="V2148" s="34">
        <f t="shared" si="1053"/>
        <v>0</v>
      </c>
      <c r="W2148" s="34">
        <f t="shared" si="1053"/>
        <v>0</v>
      </c>
      <c r="X2148" s="34">
        <f t="shared" si="1053"/>
        <v>0</v>
      </c>
      <c r="Y2148" s="34">
        <f t="shared" si="1053"/>
        <v>0</v>
      </c>
      <c r="Z2148" s="34">
        <f t="shared" si="1054"/>
        <v>0</v>
      </c>
      <c r="AA2148" s="34">
        <f>D2148-Z2148</f>
        <v>0</v>
      </c>
      <c r="AB2148" s="41"/>
      <c r="AC2148" s="35"/>
      <c r="AE2148" s="37"/>
      <c r="AF2148" s="37"/>
    </row>
    <row r="2149" spans="1:32" s="36" customFormat="1" ht="18" hidden="1" customHeight="1" x14ac:dyDescent="0.25">
      <c r="A2149" s="42" t="s">
        <v>38</v>
      </c>
      <c r="B2149" s="43">
        <f t="shared" ref="B2149:C2149" si="1055">SUM(B2145:B2148)</f>
        <v>0</v>
      </c>
      <c r="C2149" s="43">
        <f t="shared" si="1055"/>
        <v>0</v>
      </c>
      <c r="D2149" s="43">
        <f>SUM(D2145:D2148)</f>
        <v>0</v>
      </c>
      <c r="E2149" s="43">
        <f t="shared" ref="E2149:AA2149" si="1056">SUM(E2145:E2148)</f>
        <v>0</v>
      </c>
      <c r="F2149" s="43">
        <f t="shared" si="1056"/>
        <v>0</v>
      </c>
      <c r="G2149" s="43">
        <f t="shared" si="1056"/>
        <v>0</v>
      </c>
      <c r="H2149" s="43">
        <f t="shared" si="1056"/>
        <v>0</v>
      </c>
      <c r="I2149" s="43">
        <f t="shared" si="1056"/>
        <v>0</v>
      </c>
      <c r="J2149" s="43">
        <f t="shared" si="1056"/>
        <v>0</v>
      </c>
      <c r="K2149" s="43">
        <f t="shared" si="1056"/>
        <v>0</v>
      </c>
      <c r="L2149" s="43">
        <f t="shared" si="1056"/>
        <v>0</v>
      </c>
      <c r="M2149" s="43">
        <f t="shared" si="1056"/>
        <v>0</v>
      </c>
      <c r="N2149" s="43">
        <f t="shared" si="1056"/>
        <v>0</v>
      </c>
      <c r="O2149" s="43">
        <f t="shared" si="1056"/>
        <v>0</v>
      </c>
      <c r="P2149" s="43">
        <f t="shared" si="1056"/>
        <v>0</v>
      </c>
      <c r="Q2149" s="43">
        <f t="shared" si="1056"/>
        <v>0</v>
      </c>
      <c r="R2149" s="43">
        <f t="shared" si="1056"/>
        <v>0</v>
      </c>
      <c r="S2149" s="43">
        <f t="shared" si="1056"/>
        <v>0</v>
      </c>
      <c r="T2149" s="43">
        <f t="shared" si="1056"/>
        <v>0</v>
      </c>
      <c r="U2149" s="43">
        <f t="shared" si="1056"/>
        <v>0</v>
      </c>
      <c r="V2149" s="43">
        <f t="shared" si="1056"/>
        <v>0</v>
      </c>
      <c r="W2149" s="43">
        <f t="shared" si="1056"/>
        <v>0</v>
      </c>
      <c r="X2149" s="43">
        <f t="shared" si="1056"/>
        <v>0</v>
      </c>
      <c r="Y2149" s="43">
        <f t="shared" si="1056"/>
        <v>0</v>
      </c>
      <c r="Z2149" s="43">
        <f t="shared" si="1056"/>
        <v>0</v>
      </c>
      <c r="AA2149" s="43">
        <f t="shared" si="1056"/>
        <v>0</v>
      </c>
      <c r="AB2149" s="44" t="e">
        <f>Z2149/D2149</f>
        <v>#DIV/0!</v>
      </c>
      <c r="AC2149" s="35"/>
      <c r="AE2149" s="37"/>
      <c r="AF2149" s="37"/>
    </row>
    <row r="2150" spans="1:32" s="36" customFormat="1" ht="18" hidden="1" customHeight="1" x14ac:dyDescent="0.25">
      <c r="A2150" s="45" t="s">
        <v>39</v>
      </c>
      <c r="B2150" s="34">
        <f t="shared" ref="B2150:C2150" si="1057">B2160+B2170+B2180+B2190+B2200+B2210+B2220+B2230+B2240+B2250</f>
        <v>0</v>
      </c>
      <c r="C2150" s="34">
        <f t="shared" si="1057"/>
        <v>0</v>
      </c>
      <c r="D2150" s="34">
        <f t="shared" si="1052"/>
        <v>0</v>
      </c>
      <c r="E2150" s="34">
        <f t="shared" si="1053"/>
        <v>0</v>
      </c>
      <c r="F2150" s="34">
        <f t="shared" si="1053"/>
        <v>0</v>
      </c>
      <c r="G2150" s="34">
        <f t="shared" si="1053"/>
        <v>0</v>
      </c>
      <c r="H2150" s="34">
        <f t="shared" si="1053"/>
        <v>0</v>
      </c>
      <c r="I2150" s="34">
        <f t="shared" si="1053"/>
        <v>0</v>
      </c>
      <c r="J2150" s="34">
        <f t="shared" si="1053"/>
        <v>0</v>
      </c>
      <c r="K2150" s="34">
        <f t="shared" si="1053"/>
        <v>0</v>
      </c>
      <c r="L2150" s="34">
        <f t="shared" si="1053"/>
        <v>0</v>
      </c>
      <c r="M2150" s="34">
        <f t="shared" si="1053"/>
        <v>0</v>
      </c>
      <c r="N2150" s="34">
        <f t="shared" si="1053"/>
        <v>0</v>
      </c>
      <c r="O2150" s="34">
        <f t="shared" si="1053"/>
        <v>0</v>
      </c>
      <c r="P2150" s="34">
        <f t="shared" si="1053"/>
        <v>0</v>
      </c>
      <c r="Q2150" s="34">
        <f t="shared" si="1053"/>
        <v>0</v>
      </c>
      <c r="R2150" s="34">
        <f t="shared" si="1053"/>
        <v>0</v>
      </c>
      <c r="S2150" s="34">
        <f t="shared" si="1053"/>
        <v>0</v>
      </c>
      <c r="T2150" s="34">
        <f t="shared" si="1053"/>
        <v>0</v>
      </c>
      <c r="U2150" s="34">
        <f t="shared" si="1053"/>
        <v>0</v>
      </c>
      <c r="V2150" s="34">
        <f t="shared" si="1053"/>
        <v>0</v>
      </c>
      <c r="W2150" s="34">
        <f t="shared" si="1053"/>
        <v>0</v>
      </c>
      <c r="X2150" s="34">
        <f t="shared" si="1053"/>
        <v>0</v>
      </c>
      <c r="Y2150" s="34">
        <f t="shared" si="1053"/>
        <v>0</v>
      </c>
      <c r="Z2150" s="34">
        <f t="shared" ref="Z2150" si="1058">SUM(M2150:Y2150)</f>
        <v>0</v>
      </c>
      <c r="AA2150" s="34">
        <f>D2150-Z2150</f>
        <v>0</v>
      </c>
      <c r="AB2150" s="41"/>
      <c r="AC2150" s="35"/>
      <c r="AE2150" s="37"/>
      <c r="AF2150" s="37"/>
    </row>
    <row r="2151" spans="1:32" s="36" customFormat="1" ht="26.45" hidden="1" customHeight="1" x14ac:dyDescent="0.25">
      <c r="A2151" s="42" t="s">
        <v>40</v>
      </c>
      <c r="B2151" s="43">
        <f t="shared" ref="B2151:C2151" si="1059">B2150+B2149</f>
        <v>0</v>
      </c>
      <c r="C2151" s="43">
        <f t="shared" si="1059"/>
        <v>0</v>
      </c>
      <c r="D2151" s="43">
        <f>D2150+D2149</f>
        <v>0</v>
      </c>
      <c r="E2151" s="43">
        <f t="shared" ref="E2151:AA2151" si="1060">E2150+E2149</f>
        <v>0</v>
      </c>
      <c r="F2151" s="43">
        <f t="shared" si="1060"/>
        <v>0</v>
      </c>
      <c r="G2151" s="43">
        <f t="shared" si="1060"/>
        <v>0</v>
      </c>
      <c r="H2151" s="43">
        <f t="shared" si="1060"/>
        <v>0</v>
      </c>
      <c r="I2151" s="43">
        <f t="shared" si="1060"/>
        <v>0</v>
      </c>
      <c r="J2151" s="43">
        <f t="shared" si="1060"/>
        <v>0</v>
      </c>
      <c r="K2151" s="43">
        <f t="shared" si="1060"/>
        <v>0</v>
      </c>
      <c r="L2151" s="43">
        <f t="shared" si="1060"/>
        <v>0</v>
      </c>
      <c r="M2151" s="43">
        <f t="shared" si="1060"/>
        <v>0</v>
      </c>
      <c r="N2151" s="43">
        <f t="shared" si="1060"/>
        <v>0</v>
      </c>
      <c r="O2151" s="43">
        <f t="shared" si="1060"/>
        <v>0</v>
      </c>
      <c r="P2151" s="43">
        <f t="shared" si="1060"/>
        <v>0</v>
      </c>
      <c r="Q2151" s="43">
        <f t="shared" si="1060"/>
        <v>0</v>
      </c>
      <c r="R2151" s="43">
        <f t="shared" si="1060"/>
        <v>0</v>
      </c>
      <c r="S2151" s="43">
        <f t="shared" si="1060"/>
        <v>0</v>
      </c>
      <c r="T2151" s="43">
        <f t="shared" si="1060"/>
        <v>0</v>
      </c>
      <c r="U2151" s="43">
        <f t="shared" si="1060"/>
        <v>0</v>
      </c>
      <c r="V2151" s="43">
        <f t="shared" si="1060"/>
        <v>0</v>
      </c>
      <c r="W2151" s="43">
        <f t="shared" si="1060"/>
        <v>0</v>
      </c>
      <c r="X2151" s="43">
        <f t="shared" si="1060"/>
        <v>0</v>
      </c>
      <c r="Y2151" s="43">
        <f t="shared" si="1060"/>
        <v>0</v>
      </c>
      <c r="Z2151" s="43">
        <f t="shared" si="1060"/>
        <v>0</v>
      </c>
      <c r="AA2151" s="43">
        <f t="shared" si="1060"/>
        <v>0</v>
      </c>
      <c r="AB2151" s="44" t="e">
        <f>Z2151/D2151</f>
        <v>#DIV/0!</v>
      </c>
      <c r="AC2151" s="46"/>
      <c r="AE2151" s="37"/>
      <c r="AF2151" s="37"/>
    </row>
    <row r="2152" spans="1:32" s="36" customFormat="1" ht="15" hidden="1" customHeight="1" x14ac:dyDescent="0.25">
      <c r="A2152" s="38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5"/>
      <c r="AE2152" s="37"/>
      <c r="AF2152" s="37"/>
    </row>
    <row r="2153" spans="1:32" s="36" customFormat="1" ht="15" hidden="1" customHeight="1" x14ac:dyDescent="0.25">
      <c r="A2153" s="38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5"/>
      <c r="AE2153" s="37"/>
      <c r="AF2153" s="37"/>
    </row>
    <row r="2154" spans="1:32" s="36" customFormat="1" ht="15" hidden="1" customHeight="1" x14ac:dyDescent="0.25">
      <c r="A2154" s="78" t="s">
        <v>123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5"/>
      <c r="AE2154" s="37"/>
      <c r="AF2154" s="37"/>
    </row>
    <row r="2155" spans="1:32" s="36" customFormat="1" ht="18" hidden="1" customHeight="1" x14ac:dyDescent="0.2">
      <c r="A2155" s="40" t="s">
        <v>34</v>
      </c>
      <c r="B2155" s="34">
        <f>[1]consoCURRENT!E43985</f>
        <v>0</v>
      </c>
      <c r="C2155" s="34">
        <f>[1]consoCURRENT!F43985</f>
        <v>0</v>
      </c>
      <c r="D2155" s="34">
        <f>[1]consoCURRENT!G43985</f>
        <v>0</v>
      </c>
      <c r="E2155" s="34">
        <f>[1]consoCURRENT!H43985</f>
        <v>0</v>
      </c>
      <c r="F2155" s="34">
        <f>[1]consoCURRENT!I43985</f>
        <v>0</v>
      </c>
      <c r="G2155" s="34">
        <f>[1]consoCURRENT!J43985</f>
        <v>0</v>
      </c>
      <c r="H2155" s="34">
        <f>[1]consoCURRENT!K43985</f>
        <v>0</v>
      </c>
      <c r="I2155" s="34">
        <f>[1]consoCURRENT!L43985</f>
        <v>0</v>
      </c>
      <c r="J2155" s="34">
        <f>[1]consoCURRENT!M43985</f>
        <v>0</v>
      </c>
      <c r="K2155" s="34">
        <f>[1]consoCURRENT!N43985</f>
        <v>0</v>
      </c>
      <c r="L2155" s="34">
        <f>[1]consoCURRENT!O43985</f>
        <v>0</v>
      </c>
      <c r="M2155" s="34">
        <f>[1]consoCURRENT!P43985</f>
        <v>0</v>
      </c>
      <c r="N2155" s="34">
        <f>[1]consoCURRENT!Q43985</f>
        <v>0</v>
      </c>
      <c r="O2155" s="34">
        <f>[1]consoCURRENT!R43985</f>
        <v>0</v>
      </c>
      <c r="P2155" s="34">
        <f>[1]consoCURRENT!S43985</f>
        <v>0</v>
      </c>
      <c r="Q2155" s="34">
        <f>[1]consoCURRENT!T43985</f>
        <v>0</v>
      </c>
      <c r="R2155" s="34">
        <f>[1]consoCURRENT!U43985</f>
        <v>0</v>
      </c>
      <c r="S2155" s="34">
        <f>[1]consoCURRENT!V43985</f>
        <v>0</v>
      </c>
      <c r="T2155" s="34">
        <f>[1]consoCURRENT!W43985</f>
        <v>0</v>
      </c>
      <c r="U2155" s="34">
        <f>[1]consoCURRENT!X43985</f>
        <v>0</v>
      </c>
      <c r="V2155" s="34">
        <f>[1]consoCURRENT!Y43985</f>
        <v>0</v>
      </c>
      <c r="W2155" s="34">
        <f>[1]consoCURRENT!Z43985</f>
        <v>0</v>
      </c>
      <c r="X2155" s="34">
        <f>[1]consoCURRENT!AA43985</f>
        <v>0</v>
      </c>
      <c r="Y2155" s="34">
        <f>[1]consoCURRENT!AB43985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  <c r="AF2155" s="37"/>
    </row>
    <row r="2156" spans="1:32" s="36" customFormat="1" ht="20.65" hidden="1" customHeight="1" x14ac:dyDescent="0.2">
      <c r="A2156" s="40" t="s">
        <v>35</v>
      </c>
      <c r="B2156" s="34">
        <f>[1]consoCURRENT!E44098</f>
        <v>0</v>
      </c>
      <c r="C2156" s="34">
        <f>[1]consoCURRENT!F44098</f>
        <v>0</v>
      </c>
      <c r="D2156" s="34">
        <f>[1]consoCURRENT!G44098</f>
        <v>0</v>
      </c>
      <c r="E2156" s="34">
        <f>[1]consoCURRENT!H44098</f>
        <v>0</v>
      </c>
      <c r="F2156" s="34">
        <f>[1]consoCURRENT!I44098</f>
        <v>0</v>
      </c>
      <c r="G2156" s="34">
        <f>[1]consoCURRENT!J44098</f>
        <v>0</v>
      </c>
      <c r="H2156" s="34">
        <f>[1]consoCURRENT!K44098</f>
        <v>0</v>
      </c>
      <c r="I2156" s="34">
        <f>[1]consoCURRENT!L44098</f>
        <v>0</v>
      </c>
      <c r="J2156" s="34">
        <f>[1]consoCURRENT!M44098</f>
        <v>0</v>
      </c>
      <c r="K2156" s="34">
        <f>[1]consoCURRENT!N44098</f>
        <v>0</v>
      </c>
      <c r="L2156" s="34">
        <f>[1]consoCURRENT!O44098</f>
        <v>0</v>
      </c>
      <c r="M2156" s="34">
        <f>[1]consoCURRENT!P44098</f>
        <v>0</v>
      </c>
      <c r="N2156" s="34">
        <f>[1]consoCURRENT!Q44098</f>
        <v>0</v>
      </c>
      <c r="O2156" s="34">
        <f>[1]consoCURRENT!R44098</f>
        <v>0</v>
      </c>
      <c r="P2156" s="34">
        <f>[1]consoCURRENT!S44098</f>
        <v>0</v>
      </c>
      <c r="Q2156" s="34">
        <f>[1]consoCURRENT!T44098</f>
        <v>0</v>
      </c>
      <c r="R2156" s="34">
        <f>[1]consoCURRENT!U44098</f>
        <v>0</v>
      </c>
      <c r="S2156" s="34">
        <f>[1]consoCURRENT!V44098</f>
        <v>0</v>
      </c>
      <c r="T2156" s="34">
        <f>[1]consoCURRENT!W44098</f>
        <v>0</v>
      </c>
      <c r="U2156" s="34">
        <f>[1]consoCURRENT!X44098</f>
        <v>0</v>
      </c>
      <c r="V2156" s="34">
        <f>[1]consoCURRENT!Y44098</f>
        <v>0</v>
      </c>
      <c r="W2156" s="34">
        <f>[1]consoCURRENT!Z44098</f>
        <v>0</v>
      </c>
      <c r="X2156" s="34">
        <f>[1]consoCURRENT!AA44098</f>
        <v>0</v>
      </c>
      <c r="Y2156" s="34">
        <f>[1]consoCURRENT!AB44098</f>
        <v>0</v>
      </c>
      <c r="Z2156" s="34">
        <f t="shared" ref="Z2156:Z2158" si="1061">SUM(M2156:Y2156)</f>
        <v>0</v>
      </c>
      <c r="AA2156" s="34">
        <f>D2156-Z2156</f>
        <v>0</v>
      </c>
      <c r="AB2156" s="41" t="e">
        <f>Z2156/D2156</f>
        <v>#DIV/0!</v>
      </c>
      <c r="AC2156" s="35"/>
      <c r="AE2156" s="37"/>
      <c r="AF2156" s="37"/>
    </row>
    <row r="2157" spans="1:32" s="36" customFormat="1" ht="19.899999999999999" hidden="1" customHeight="1" x14ac:dyDescent="0.2">
      <c r="A2157" s="40" t="s">
        <v>36</v>
      </c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>
        <f t="shared" si="1061"/>
        <v>0</v>
      </c>
      <c r="AA2157" s="34">
        <f>D2157-Z2157</f>
        <v>0</v>
      </c>
      <c r="AB2157" s="41"/>
      <c r="AC2157" s="35"/>
      <c r="AE2157" s="37"/>
      <c r="AF2157" s="37"/>
    </row>
    <row r="2158" spans="1:32" s="36" customFormat="1" ht="22.5" hidden="1" customHeight="1" x14ac:dyDescent="0.2">
      <c r="A2158" s="40" t="s">
        <v>37</v>
      </c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>
        <f t="shared" si="1061"/>
        <v>0</v>
      </c>
      <c r="AA2158" s="34">
        <f>D2158-Z2158</f>
        <v>0</v>
      </c>
      <c r="AB2158" s="41"/>
      <c r="AC2158" s="35"/>
      <c r="AE2158" s="37"/>
      <c r="AF2158" s="37"/>
    </row>
    <row r="2159" spans="1:32" s="36" customFormat="1" ht="18" hidden="1" customHeight="1" x14ac:dyDescent="0.25">
      <c r="A2159" s="42" t="s">
        <v>38</v>
      </c>
      <c r="B2159" s="43">
        <f t="shared" ref="B2159:C2159" si="1062">SUM(B2155:B2158)</f>
        <v>0</v>
      </c>
      <c r="C2159" s="43">
        <f t="shared" si="1062"/>
        <v>0</v>
      </c>
      <c r="D2159" s="43">
        <f>SUM(D2155:D2158)</f>
        <v>0</v>
      </c>
      <c r="E2159" s="43">
        <f t="shared" ref="E2159:AA2159" si="1063">SUM(E2155:E2158)</f>
        <v>0</v>
      </c>
      <c r="F2159" s="43">
        <f t="shared" si="1063"/>
        <v>0</v>
      </c>
      <c r="G2159" s="43">
        <f t="shared" si="1063"/>
        <v>0</v>
      </c>
      <c r="H2159" s="43">
        <f t="shared" si="1063"/>
        <v>0</v>
      </c>
      <c r="I2159" s="43">
        <f t="shared" si="1063"/>
        <v>0</v>
      </c>
      <c r="J2159" s="43">
        <f t="shared" si="1063"/>
        <v>0</v>
      </c>
      <c r="K2159" s="43">
        <f t="shared" si="1063"/>
        <v>0</v>
      </c>
      <c r="L2159" s="43">
        <f t="shared" si="1063"/>
        <v>0</v>
      </c>
      <c r="M2159" s="43">
        <f t="shared" si="1063"/>
        <v>0</v>
      </c>
      <c r="N2159" s="43">
        <f t="shared" si="1063"/>
        <v>0</v>
      </c>
      <c r="O2159" s="43">
        <f t="shared" si="1063"/>
        <v>0</v>
      </c>
      <c r="P2159" s="43">
        <f t="shared" si="1063"/>
        <v>0</v>
      </c>
      <c r="Q2159" s="43">
        <f t="shared" si="1063"/>
        <v>0</v>
      </c>
      <c r="R2159" s="43">
        <f t="shared" si="1063"/>
        <v>0</v>
      </c>
      <c r="S2159" s="43">
        <f t="shared" si="1063"/>
        <v>0</v>
      </c>
      <c r="T2159" s="43">
        <f t="shared" si="1063"/>
        <v>0</v>
      </c>
      <c r="U2159" s="43">
        <f t="shared" si="1063"/>
        <v>0</v>
      </c>
      <c r="V2159" s="43">
        <f t="shared" si="1063"/>
        <v>0</v>
      </c>
      <c r="W2159" s="43">
        <f t="shared" si="1063"/>
        <v>0</v>
      </c>
      <c r="X2159" s="43">
        <f t="shared" si="1063"/>
        <v>0</v>
      </c>
      <c r="Y2159" s="43">
        <f t="shared" si="1063"/>
        <v>0</v>
      </c>
      <c r="Z2159" s="43">
        <f t="shared" si="1063"/>
        <v>0</v>
      </c>
      <c r="AA2159" s="43">
        <f t="shared" si="1063"/>
        <v>0</v>
      </c>
      <c r="AB2159" s="44" t="e">
        <f>Z2159/D2159</f>
        <v>#DIV/0!</v>
      </c>
      <c r="AC2159" s="35"/>
      <c r="AE2159" s="37"/>
      <c r="AF2159" s="37"/>
    </row>
    <row r="2160" spans="1:32" s="36" customFormat="1" ht="18" hidden="1" customHeight="1" x14ac:dyDescent="0.25">
      <c r="A2160" s="45" t="s">
        <v>39</v>
      </c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>
        <f t="shared" ref="Z2160" si="1064">SUM(M2160:Y2160)</f>
        <v>0</v>
      </c>
      <c r="AA2160" s="34">
        <f>D2160-Z2160</f>
        <v>0</v>
      </c>
      <c r="AB2160" s="41"/>
      <c r="AC2160" s="35"/>
      <c r="AE2160" s="37"/>
      <c r="AF2160" s="37"/>
    </row>
    <row r="2161" spans="1:32" s="36" customFormat="1" ht="22.5" hidden="1" customHeight="1" x14ac:dyDescent="0.25">
      <c r="A2161" s="42" t="s">
        <v>40</v>
      </c>
      <c r="B2161" s="43">
        <f t="shared" ref="B2161:C2161" si="1065">B2160+B2159</f>
        <v>0</v>
      </c>
      <c r="C2161" s="43">
        <f t="shared" si="1065"/>
        <v>0</v>
      </c>
      <c r="D2161" s="43">
        <f>D2160+D2159</f>
        <v>0</v>
      </c>
      <c r="E2161" s="43">
        <f t="shared" ref="E2161:AA2161" si="1066">E2160+E2159</f>
        <v>0</v>
      </c>
      <c r="F2161" s="43">
        <f t="shared" si="1066"/>
        <v>0</v>
      </c>
      <c r="G2161" s="43">
        <f t="shared" si="1066"/>
        <v>0</v>
      </c>
      <c r="H2161" s="43">
        <f t="shared" si="1066"/>
        <v>0</v>
      </c>
      <c r="I2161" s="43">
        <f t="shared" si="1066"/>
        <v>0</v>
      </c>
      <c r="J2161" s="43">
        <f t="shared" si="1066"/>
        <v>0</v>
      </c>
      <c r="K2161" s="43">
        <f t="shared" si="1066"/>
        <v>0</v>
      </c>
      <c r="L2161" s="43">
        <f t="shared" si="1066"/>
        <v>0</v>
      </c>
      <c r="M2161" s="43">
        <f t="shared" si="1066"/>
        <v>0</v>
      </c>
      <c r="N2161" s="43">
        <f t="shared" si="1066"/>
        <v>0</v>
      </c>
      <c r="O2161" s="43">
        <f t="shared" si="1066"/>
        <v>0</v>
      </c>
      <c r="P2161" s="43">
        <f t="shared" si="1066"/>
        <v>0</v>
      </c>
      <c r="Q2161" s="43">
        <f t="shared" si="1066"/>
        <v>0</v>
      </c>
      <c r="R2161" s="43">
        <f t="shared" si="1066"/>
        <v>0</v>
      </c>
      <c r="S2161" s="43">
        <f t="shared" si="1066"/>
        <v>0</v>
      </c>
      <c r="T2161" s="43">
        <f t="shared" si="1066"/>
        <v>0</v>
      </c>
      <c r="U2161" s="43">
        <f t="shared" si="1066"/>
        <v>0</v>
      </c>
      <c r="V2161" s="43">
        <f t="shared" si="1066"/>
        <v>0</v>
      </c>
      <c r="W2161" s="43">
        <f t="shared" si="1066"/>
        <v>0</v>
      </c>
      <c r="X2161" s="43">
        <f t="shared" si="1066"/>
        <v>0</v>
      </c>
      <c r="Y2161" s="43">
        <f t="shared" si="1066"/>
        <v>0</v>
      </c>
      <c r="Z2161" s="43">
        <f t="shared" si="1066"/>
        <v>0</v>
      </c>
      <c r="AA2161" s="43">
        <f t="shared" si="1066"/>
        <v>0</v>
      </c>
      <c r="AB2161" s="44" t="e">
        <f>Z2161/D2161</f>
        <v>#DIV/0!</v>
      </c>
      <c r="AC2161" s="46"/>
      <c r="AE2161" s="37"/>
      <c r="AF2161" s="37"/>
    </row>
    <row r="2162" spans="1:32" s="36" customFormat="1" ht="15.6" hidden="1" customHeight="1" x14ac:dyDescent="0.25">
      <c r="A2162" s="79"/>
      <c r="B2162" s="71"/>
      <c r="C2162" s="71"/>
      <c r="D2162" s="71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5"/>
      <c r="AE2162" s="37"/>
      <c r="AF2162" s="37"/>
    </row>
    <row r="2163" spans="1:32" s="36" customFormat="1" ht="15.6" hidden="1" customHeight="1" x14ac:dyDescent="0.25">
      <c r="A2163" s="69"/>
      <c r="B2163" s="80"/>
      <c r="C2163" s="80"/>
      <c r="D2163" s="80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5"/>
      <c r="AE2163" s="37"/>
      <c r="AF2163" s="37"/>
    </row>
    <row r="2164" spans="1:32" s="36" customFormat="1" ht="15.6" hidden="1" customHeight="1" x14ac:dyDescent="0.25">
      <c r="A2164" s="69" t="s">
        <v>124</v>
      </c>
      <c r="B2164" s="81"/>
      <c r="C2164" s="81"/>
      <c r="D2164" s="81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5"/>
      <c r="AE2164" s="37"/>
      <c r="AF2164" s="37"/>
    </row>
    <row r="2165" spans="1:32" s="36" customFormat="1" ht="29.45" hidden="1" customHeight="1" x14ac:dyDescent="0.2">
      <c r="A2165" s="40" t="s">
        <v>34</v>
      </c>
      <c r="B2165" s="34">
        <f>[1]consoCURRENT!E44198</f>
        <v>0</v>
      </c>
      <c r="C2165" s="34">
        <f>[1]consoCURRENT!F44198</f>
        <v>0</v>
      </c>
      <c r="D2165" s="34">
        <f>[1]consoCURRENT!G44198</f>
        <v>0</v>
      </c>
      <c r="E2165" s="34">
        <f>[1]consoCURRENT!H44198</f>
        <v>0</v>
      </c>
      <c r="F2165" s="34">
        <f>[1]consoCURRENT!I44198</f>
        <v>0</v>
      </c>
      <c r="G2165" s="34">
        <f>[1]consoCURRENT!J44198</f>
        <v>0</v>
      </c>
      <c r="H2165" s="34">
        <f>[1]consoCURRENT!K44198</f>
        <v>0</v>
      </c>
      <c r="I2165" s="34">
        <f>[1]consoCURRENT!L44198</f>
        <v>0</v>
      </c>
      <c r="J2165" s="34">
        <f>[1]consoCURRENT!M44198</f>
        <v>0</v>
      </c>
      <c r="K2165" s="34">
        <f>[1]consoCURRENT!N44198</f>
        <v>0</v>
      </c>
      <c r="L2165" s="34">
        <f>[1]consoCURRENT!O44198</f>
        <v>0</v>
      </c>
      <c r="M2165" s="34">
        <f>[1]consoCURRENT!P44198</f>
        <v>0</v>
      </c>
      <c r="N2165" s="34">
        <f>[1]consoCURRENT!Q44198</f>
        <v>0</v>
      </c>
      <c r="O2165" s="34">
        <f>[1]consoCURRENT!R44198</f>
        <v>0</v>
      </c>
      <c r="P2165" s="34">
        <f>[1]consoCURRENT!S44198</f>
        <v>0</v>
      </c>
      <c r="Q2165" s="34">
        <f>[1]consoCURRENT!T44198</f>
        <v>0</v>
      </c>
      <c r="R2165" s="34">
        <f>[1]consoCURRENT!U44198</f>
        <v>0</v>
      </c>
      <c r="S2165" s="34">
        <f>[1]consoCURRENT!V44198</f>
        <v>0</v>
      </c>
      <c r="T2165" s="34">
        <f>[1]consoCURRENT!W44198</f>
        <v>0</v>
      </c>
      <c r="U2165" s="34">
        <f>[1]consoCURRENT!X44198</f>
        <v>0</v>
      </c>
      <c r="V2165" s="34">
        <f>[1]consoCURRENT!Y44198</f>
        <v>0</v>
      </c>
      <c r="W2165" s="34">
        <f>[1]consoCURRENT!Z44198</f>
        <v>0</v>
      </c>
      <c r="X2165" s="34">
        <f>[1]consoCURRENT!AA44198</f>
        <v>0</v>
      </c>
      <c r="Y2165" s="34">
        <f>[1]consoCURRENT!AB44198</f>
        <v>0</v>
      </c>
      <c r="Z2165" s="34">
        <f t="shared" ref="Z2165:Z2168" si="1067">SUM(M2165:Y2165)</f>
        <v>0</v>
      </c>
      <c r="AA2165" s="34">
        <f>D2165-Z2165</f>
        <v>0</v>
      </c>
      <c r="AB2165" s="41" t="e">
        <f>Z2165/D2165</f>
        <v>#DIV/0!</v>
      </c>
      <c r="AC2165" s="35"/>
      <c r="AE2165" s="37"/>
      <c r="AF2165" s="37"/>
    </row>
    <row r="2166" spans="1:32" s="36" customFormat="1" ht="22.15" hidden="1" customHeight="1" x14ac:dyDescent="0.2">
      <c r="A2166" s="40" t="s">
        <v>35</v>
      </c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>
        <f t="shared" si="1067"/>
        <v>0</v>
      </c>
      <c r="AA2166" s="34">
        <f>D2166-Z2166</f>
        <v>0</v>
      </c>
      <c r="AB2166" s="41"/>
      <c r="AC2166" s="35"/>
      <c r="AE2166" s="37"/>
      <c r="AF2166" s="37"/>
    </row>
    <row r="2167" spans="1:32" s="36" customFormat="1" ht="19.149999999999999" hidden="1" customHeight="1" x14ac:dyDescent="0.2">
      <c r="A2167" s="40" t="s">
        <v>36</v>
      </c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>
        <f t="shared" si="1067"/>
        <v>0</v>
      </c>
      <c r="AA2167" s="34">
        <f>D2167-Z2167</f>
        <v>0</v>
      </c>
      <c r="AB2167" s="41"/>
      <c r="AC2167" s="35"/>
      <c r="AE2167" s="37"/>
      <c r="AF2167" s="37"/>
    </row>
    <row r="2168" spans="1:32" s="36" customFormat="1" ht="20.65" hidden="1" customHeight="1" x14ac:dyDescent="0.2">
      <c r="A2168" s="40" t="s">
        <v>37</v>
      </c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>
        <f t="shared" si="1067"/>
        <v>0</v>
      </c>
      <c r="AA2168" s="34">
        <f>D2168-Z2168</f>
        <v>0</v>
      </c>
      <c r="AB2168" s="41"/>
      <c r="AC2168" s="35"/>
      <c r="AE2168" s="37"/>
      <c r="AF2168" s="37"/>
    </row>
    <row r="2169" spans="1:32" s="36" customFormat="1" ht="15.6" hidden="1" customHeight="1" x14ac:dyDescent="0.25">
      <c r="A2169" s="42" t="s">
        <v>38</v>
      </c>
      <c r="B2169" s="43">
        <f t="shared" ref="B2169:C2169" si="1068">SUM(B2165:B2168)</f>
        <v>0</v>
      </c>
      <c r="C2169" s="43">
        <f t="shared" si="1068"/>
        <v>0</v>
      </c>
      <c r="D2169" s="43">
        <f>SUM(D2165:D2168)</f>
        <v>0</v>
      </c>
      <c r="E2169" s="43">
        <f t="shared" ref="E2169:AA2169" si="1069">SUM(E2165:E2168)</f>
        <v>0</v>
      </c>
      <c r="F2169" s="43">
        <f t="shared" si="1069"/>
        <v>0</v>
      </c>
      <c r="G2169" s="43">
        <f t="shared" si="1069"/>
        <v>0</v>
      </c>
      <c r="H2169" s="43">
        <f t="shared" si="1069"/>
        <v>0</v>
      </c>
      <c r="I2169" s="43">
        <f t="shared" si="1069"/>
        <v>0</v>
      </c>
      <c r="J2169" s="43">
        <f t="shared" si="1069"/>
        <v>0</v>
      </c>
      <c r="K2169" s="43">
        <f t="shared" si="1069"/>
        <v>0</v>
      </c>
      <c r="L2169" s="43">
        <f t="shared" si="1069"/>
        <v>0</v>
      </c>
      <c r="M2169" s="43">
        <f t="shared" si="1069"/>
        <v>0</v>
      </c>
      <c r="N2169" s="43">
        <f t="shared" si="1069"/>
        <v>0</v>
      </c>
      <c r="O2169" s="43">
        <f t="shared" si="1069"/>
        <v>0</v>
      </c>
      <c r="P2169" s="43">
        <f t="shared" si="1069"/>
        <v>0</v>
      </c>
      <c r="Q2169" s="43">
        <f t="shared" si="1069"/>
        <v>0</v>
      </c>
      <c r="R2169" s="43">
        <f t="shared" si="1069"/>
        <v>0</v>
      </c>
      <c r="S2169" s="43">
        <f t="shared" si="1069"/>
        <v>0</v>
      </c>
      <c r="T2169" s="43">
        <f t="shared" si="1069"/>
        <v>0</v>
      </c>
      <c r="U2169" s="43">
        <f t="shared" si="1069"/>
        <v>0</v>
      </c>
      <c r="V2169" s="43">
        <f t="shared" si="1069"/>
        <v>0</v>
      </c>
      <c r="W2169" s="43">
        <f t="shared" si="1069"/>
        <v>0</v>
      </c>
      <c r="X2169" s="43">
        <f t="shared" si="1069"/>
        <v>0</v>
      </c>
      <c r="Y2169" s="43">
        <f t="shared" si="1069"/>
        <v>0</v>
      </c>
      <c r="Z2169" s="43">
        <f t="shared" si="1069"/>
        <v>0</v>
      </c>
      <c r="AA2169" s="43">
        <f t="shared" si="1069"/>
        <v>0</v>
      </c>
      <c r="AB2169" s="44" t="e">
        <f>Z2169/D2169</f>
        <v>#DIV/0!</v>
      </c>
      <c r="AC2169" s="35"/>
      <c r="AE2169" s="37"/>
      <c r="AF2169" s="37"/>
    </row>
    <row r="2170" spans="1:32" s="36" customFormat="1" ht="15.6" hidden="1" customHeight="1" x14ac:dyDescent="0.25">
      <c r="A2170" s="45" t="s">
        <v>39</v>
      </c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>
        <f t="shared" ref="Z2170" si="1070">SUM(M2170:Y2170)</f>
        <v>0</v>
      </c>
      <c r="AA2170" s="34">
        <f>D2170-Z2170</f>
        <v>0</v>
      </c>
      <c r="AB2170" s="41"/>
      <c r="AC2170" s="35"/>
      <c r="AE2170" s="37"/>
      <c r="AF2170" s="37"/>
    </row>
    <row r="2171" spans="1:32" s="36" customFormat="1" ht="21" hidden="1" customHeight="1" x14ac:dyDescent="0.25">
      <c r="A2171" s="42" t="s">
        <v>40</v>
      </c>
      <c r="B2171" s="43">
        <f t="shared" ref="B2171:C2171" si="1071">B2170+B2169</f>
        <v>0</v>
      </c>
      <c r="C2171" s="43">
        <f t="shared" si="1071"/>
        <v>0</v>
      </c>
      <c r="D2171" s="43">
        <f>D2170+D2169</f>
        <v>0</v>
      </c>
      <c r="E2171" s="43">
        <f t="shared" ref="E2171:AA2171" si="1072">E2170+E2169</f>
        <v>0</v>
      </c>
      <c r="F2171" s="43">
        <f t="shared" si="1072"/>
        <v>0</v>
      </c>
      <c r="G2171" s="43">
        <f t="shared" si="1072"/>
        <v>0</v>
      </c>
      <c r="H2171" s="43">
        <f t="shared" si="1072"/>
        <v>0</v>
      </c>
      <c r="I2171" s="43">
        <f t="shared" si="1072"/>
        <v>0</v>
      </c>
      <c r="J2171" s="43">
        <f t="shared" si="1072"/>
        <v>0</v>
      </c>
      <c r="K2171" s="43">
        <f t="shared" si="1072"/>
        <v>0</v>
      </c>
      <c r="L2171" s="43">
        <f t="shared" si="1072"/>
        <v>0</v>
      </c>
      <c r="M2171" s="43">
        <f t="shared" si="1072"/>
        <v>0</v>
      </c>
      <c r="N2171" s="43">
        <f t="shared" si="1072"/>
        <v>0</v>
      </c>
      <c r="O2171" s="43">
        <f t="shared" si="1072"/>
        <v>0</v>
      </c>
      <c r="P2171" s="43">
        <f t="shared" si="1072"/>
        <v>0</v>
      </c>
      <c r="Q2171" s="43">
        <f t="shared" si="1072"/>
        <v>0</v>
      </c>
      <c r="R2171" s="43">
        <f t="shared" si="1072"/>
        <v>0</v>
      </c>
      <c r="S2171" s="43">
        <f t="shared" si="1072"/>
        <v>0</v>
      </c>
      <c r="T2171" s="43">
        <f t="shared" si="1072"/>
        <v>0</v>
      </c>
      <c r="U2171" s="43">
        <f t="shared" si="1072"/>
        <v>0</v>
      </c>
      <c r="V2171" s="43">
        <f t="shared" si="1072"/>
        <v>0</v>
      </c>
      <c r="W2171" s="43">
        <f t="shared" si="1072"/>
        <v>0</v>
      </c>
      <c r="X2171" s="43">
        <f t="shared" si="1072"/>
        <v>0</v>
      </c>
      <c r="Y2171" s="43">
        <f t="shared" si="1072"/>
        <v>0</v>
      </c>
      <c r="Z2171" s="43">
        <f t="shared" si="1072"/>
        <v>0</v>
      </c>
      <c r="AA2171" s="43">
        <f t="shared" si="1072"/>
        <v>0</v>
      </c>
      <c r="AB2171" s="44" t="e">
        <f>Z2171/D2171</f>
        <v>#DIV/0!</v>
      </c>
      <c r="AC2171" s="46"/>
      <c r="AE2171" s="37"/>
      <c r="AF2171" s="37"/>
    </row>
    <row r="2172" spans="1:32" s="36" customFormat="1" ht="15.6" hidden="1" customHeight="1" x14ac:dyDescent="0.25">
      <c r="A2172" s="38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5"/>
      <c r="AE2172" s="37"/>
      <c r="AF2172" s="37"/>
    </row>
    <row r="2173" spans="1:32" s="36" customFormat="1" ht="15.6" hidden="1" customHeight="1" x14ac:dyDescent="0.25">
      <c r="A2173" s="38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5"/>
      <c r="AE2173" s="37"/>
      <c r="AF2173" s="37"/>
    </row>
    <row r="2174" spans="1:32" s="36" customFormat="1" ht="15.6" hidden="1" customHeight="1" x14ac:dyDescent="0.25">
      <c r="A2174" s="69" t="s">
        <v>125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5"/>
      <c r="AE2174" s="37"/>
      <c r="AF2174" s="37"/>
    </row>
    <row r="2175" spans="1:32" s="36" customFormat="1" ht="18.399999999999999" hidden="1" customHeight="1" x14ac:dyDescent="0.2">
      <c r="A2175" s="40" t="s">
        <v>34</v>
      </c>
      <c r="B2175" s="34">
        <f>[1]consoCURRENT!E44257</f>
        <v>0</v>
      </c>
      <c r="C2175" s="34">
        <f>[1]consoCURRENT!F44257</f>
        <v>0</v>
      </c>
      <c r="D2175" s="34">
        <f>[1]consoCURRENT!G44257</f>
        <v>0</v>
      </c>
      <c r="E2175" s="34">
        <f>[1]consoCURRENT!H44257</f>
        <v>0</v>
      </c>
      <c r="F2175" s="34">
        <f>[1]consoCURRENT!I44257</f>
        <v>0</v>
      </c>
      <c r="G2175" s="34">
        <f>[1]consoCURRENT!J44257</f>
        <v>0</v>
      </c>
      <c r="H2175" s="34">
        <f>[1]consoCURRENT!K44257</f>
        <v>0</v>
      </c>
      <c r="I2175" s="34">
        <f>[1]consoCURRENT!L44257</f>
        <v>0</v>
      </c>
      <c r="J2175" s="34">
        <f>[1]consoCURRENT!M44257</f>
        <v>0</v>
      </c>
      <c r="K2175" s="34">
        <f>[1]consoCURRENT!N44257</f>
        <v>0</v>
      </c>
      <c r="L2175" s="34">
        <f>[1]consoCURRENT!O44257</f>
        <v>0</v>
      </c>
      <c r="M2175" s="34">
        <f>[1]consoCURRENT!P44257</f>
        <v>0</v>
      </c>
      <c r="N2175" s="34">
        <f>[1]consoCURRENT!Q44257</f>
        <v>0</v>
      </c>
      <c r="O2175" s="34">
        <f>[1]consoCURRENT!R44257</f>
        <v>0</v>
      </c>
      <c r="P2175" s="34">
        <f>[1]consoCURRENT!S44257</f>
        <v>0</v>
      </c>
      <c r="Q2175" s="34">
        <f>[1]consoCURRENT!T44257</f>
        <v>0</v>
      </c>
      <c r="R2175" s="34">
        <f>[1]consoCURRENT!U44257</f>
        <v>0</v>
      </c>
      <c r="S2175" s="34">
        <f>[1]consoCURRENT!V44257</f>
        <v>0</v>
      </c>
      <c r="T2175" s="34">
        <f>[1]consoCURRENT!W44257</f>
        <v>0</v>
      </c>
      <c r="U2175" s="34">
        <f>[1]consoCURRENT!X44257</f>
        <v>0</v>
      </c>
      <c r="V2175" s="34">
        <f>[1]consoCURRENT!Y44257</f>
        <v>0</v>
      </c>
      <c r="W2175" s="34">
        <f>[1]consoCURRENT!Z44257</f>
        <v>0</v>
      </c>
      <c r="X2175" s="34">
        <f>[1]consoCURRENT!AA44257</f>
        <v>0</v>
      </c>
      <c r="Y2175" s="34">
        <f>[1]consoCURRENT!AB44257</f>
        <v>0</v>
      </c>
      <c r="Z2175" s="34">
        <f t="shared" ref="Z2175:Z2178" si="1073">SUM(M2175:Y2175)</f>
        <v>0</v>
      </c>
      <c r="AA2175" s="34">
        <f>D2175-Z2175</f>
        <v>0</v>
      </c>
      <c r="AB2175" s="41" t="e">
        <f>Z2175/D2175</f>
        <v>#DIV/0!</v>
      </c>
      <c r="AC2175" s="35"/>
      <c r="AE2175" s="37"/>
      <c r="AF2175" s="37"/>
    </row>
    <row r="2176" spans="1:32" s="36" customFormat="1" ht="19.899999999999999" hidden="1" customHeight="1" x14ac:dyDescent="0.2">
      <c r="A2176" s="40" t="s">
        <v>35</v>
      </c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>
        <f t="shared" si="1073"/>
        <v>0</v>
      </c>
      <c r="AA2176" s="34">
        <f>D2176-Z2176</f>
        <v>0</v>
      </c>
      <c r="AB2176" s="41"/>
      <c r="AC2176" s="35"/>
      <c r="AE2176" s="37"/>
      <c r="AF2176" s="37"/>
    </row>
    <row r="2177" spans="1:32" s="36" customFormat="1" ht="19.899999999999999" hidden="1" customHeight="1" x14ac:dyDescent="0.2">
      <c r="A2177" s="40" t="s">
        <v>36</v>
      </c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>
        <f t="shared" si="1073"/>
        <v>0</v>
      </c>
      <c r="AA2177" s="34">
        <f>D2177-Z2177</f>
        <v>0</v>
      </c>
      <c r="AB2177" s="41"/>
      <c r="AC2177" s="35"/>
      <c r="AE2177" s="37"/>
      <c r="AF2177" s="37"/>
    </row>
    <row r="2178" spans="1:32" s="36" customFormat="1" ht="22.15" hidden="1" customHeight="1" x14ac:dyDescent="0.2">
      <c r="A2178" s="40" t="s">
        <v>37</v>
      </c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>
        <f t="shared" si="1073"/>
        <v>0</v>
      </c>
      <c r="AA2178" s="34">
        <f>D2178-Z2178</f>
        <v>0</v>
      </c>
      <c r="AB2178" s="41"/>
      <c r="AC2178" s="35"/>
      <c r="AE2178" s="37"/>
      <c r="AF2178" s="37"/>
    </row>
    <row r="2179" spans="1:32" s="36" customFormat="1" ht="15.6" hidden="1" customHeight="1" x14ac:dyDescent="0.25">
      <c r="A2179" s="42" t="s">
        <v>38</v>
      </c>
      <c r="B2179" s="43">
        <f t="shared" ref="B2179:C2179" si="1074">SUM(B2175:B2178)</f>
        <v>0</v>
      </c>
      <c r="C2179" s="43">
        <f t="shared" si="1074"/>
        <v>0</v>
      </c>
      <c r="D2179" s="43">
        <f>SUM(D2175:D2178)</f>
        <v>0</v>
      </c>
      <c r="E2179" s="43">
        <f t="shared" ref="E2179:AA2179" si="1075">SUM(E2175:E2178)</f>
        <v>0</v>
      </c>
      <c r="F2179" s="43">
        <f t="shared" si="1075"/>
        <v>0</v>
      </c>
      <c r="G2179" s="43">
        <f t="shared" si="1075"/>
        <v>0</v>
      </c>
      <c r="H2179" s="43">
        <f t="shared" si="1075"/>
        <v>0</v>
      </c>
      <c r="I2179" s="43">
        <f t="shared" si="1075"/>
        <v>0</v>
      </c>
      <c r="J2179" s="43">
        <f t="shared" si="1075"/>
        <v>0</v>
      </c>
      <c r="K2179" s="43">
        <f t="shared" si="1075"/>
        <v>0</v>
      </c>
      <c r="L2179" s="43">
        <f t="shared" si="1075"/>
        <v>0</v>
      </c>
      <c r="M2179" s="43">
        <f t="shared" si="1075"/>
        <v>0</v>
      </c>
      <c r="N2179" s="43">
        <f t="shared" si="1075"/>
        <v>0</v>
      </c>
      <c r="O2179" s="43">
        <f t="shared" si="1075"/>
        <v>0</v>
      </c>
      <c r="P2179" s="43">
        <f t="shared" si="1075"/>
        <v>0</v>
      </c>
      <c r="Q2179" s="43">
        <f t="shared" si="1075"/>
        <v>0</v>
      </c>
      <c r="R2179" s="43">
        <f t="shared" si="1075"/>
        <v>0</v>
      </c>
      <c r="S2179" s="43">
        <f t="shared" si="1075"/>
        <v>0</v>
      </c>
      <c r="T2179" s="43">
        <f t="shared" si="1075"/>
        <v>0</v>
      </c>
      <c r="U2179" s="43">
        <f t="shared" si="1075"/>
        <v>0</v>
      </c>
      <c r="V2179" s="43">
        <f t="shared" si="1075"/>
        <v>0</v>
      </c>
      <c r="W2179" s="43">
        <f t="shared" si="1075"/>
        <v>0</v>
      </c>
      <c r="X2179" s="43">
        <f t="shared" si="1075"/>
        <v>0</v>
      </c>
      <c r="Y2179" s="43">
        <f t="shared" si="1075"/>
        <v>0</v>
      </c>
      <c r="Z2179" s="43">
        <f t="shared" si="1075"/>
        <v>0</v>
      </c>
      <c r="AA2179" s="43">
        <f t="shared" si="1075"/>
        <v>0</v>
      </c>
      <c r="AB2179" s="44" t="e">
        <f>Z2179/D2179</f>
        <v>#DIV/0!</v>
      </c>
      <c r="AC2179" s="35"/>
      <c r="AE2179" s="37"/>
      <c r="AF2179" s="37"/>
    </row>
    <row r="2180" spans="1:32" s="36" customFormat="1" ht="15.6" hidden="1" customHeight="1" x14ac:dyDescent="0.25">
      <c r="A2180" s="45" t="s">
        <v>39</v>
      </c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>
        <f t="shared" ref="Z2180" si="1076">SUM(M2180:Y2180)</f>
        <v>0</v>
      </c>
      <c r="AA2180" s="34">
        <f>D2180-Z2180</f>
        <v>0</v>
      </c>
      <c r="AB2180" s="41"/>
      <c r="AC2180" s="35"/>
      <c r="AE2180" s="37"/>
      <c r="AF2180" s="37"/>
    </row>
    <row r="2181" spans="1:32" s="36" customFormat="1" ht="28.5" hidden="1" customHeight="1" x14ac:dyDescent="0.25">
      <c r="A2181" s="42" t="s">
        <v>40</v>
      </c>
      <c r="B2181" s="43">
        <f t="shared" ref="B2181:C2181" si="1077">B2180+B2179</f>
        <v>0</v>
      </c>
      <c r="C2181" s="43">
        <f t="shared" si="1077"/>
        <v>0</v>
      </c>
      <c r="D2181" s="43">
        <f>D2180+D2179</f>
        <v>0</v>
      </c>
      <c r="E2181" s="43">
        <f t="shared" ref="E2181:AA2181" si="1078">E2180+E2179</f>
        <v>0</v>
      </c>
      <c r="F2181" s="43">
        <f t="shared" si="1078"/>
        <v>0</v>
      </c>
      <c r="G2181" s="43">
        <f t="shared" si="1078"/>
        <v>0</v>
      </c>
      <c r="H2181" s="43">
        <f t="shared" si="1078"/>
        <v>0</v>
      </c>
      <c r="I2181" s="43">
        <f t="shared" si="1078"/>
        <v>0</v>
      </c>
      <c r="J2181" s="43">
        <f t="shared" si="1078"/>
        <v>0</v>
      </c>
      <c r="K2181" s="43">
        <f t="shared" si="1078"/>
        <v>0</v>
      </c>
      <c r="L2181" s="43">
        <f t="shared" si="1078"/>
        <v>0</v>
      </c>
      <c r="M2181" s="43">
        <f t="shared" si="1078"/>
        <v>0</v>
      </c>
      <c r="N2181" s="43">
        <f t="shared" si="1078"/>
        <v>0</v>
      </c>
      <c r="O2181" s="43">
        <f t="shared" si="1078"/>
        <v>0</v>
      </c>
      <c r="P2181" s="43">
        <f t="shared" si="1078"/>
        <v>0</v>
      </c>
      <c r="Q2181" s="43">
        <f t="shared" si="1078"/>
        <v>0</v>
      </c>
      <c r="R2181" s="43">
        <f t="shared" si="1078"/>
        <v>0</v>
      </c>
      <c r="S2181" s="43">
        <f t="shared" si="1078"/>
        <v>0</v>
      </c>
      <c r="T2181" s="43">
        <f t="shared" si="1078"/>
        <v>0</v>
      </c>
      <c r="U2181" s="43">
        <f t="shared" si="1078"/>
        <v>0</v>
      </c>
      <c r="V2181" s="43">
        <f t="shared" si="1078"/>
        <v>0</v>
      </c>
      <c r="W2181" s="43">
        <f t="shared" si="1078"/>
        <v>0</v>
      </c>
      <c r="X2181" s="43">
        <f t="shared" si="1078"/>
        <v>0</v>
      </c>
      <c r="Y2181" s="43">
        <f t="shared" si="1078"/>
        <v>0</v>
      </c>
      <c r="Z2181" s="43">
        <f t="shared" si="1078"/>
        <v>0</v>
      </c>
      <c r="AA2181" s="43">
        <f t="shared" si="1078"/>
        <v>0</v>
      </c>
      <c r="AB2181" s="44" t="e">
        <f>Z2181/D2181</f>
        <v>#DIV/0!</v>
      </c>
      <c r="AC2181" s="46"/>
      <c r="AE2181" s="37"/>
      <c r="AF2181" s="37"/>
    </row>
    <row r="2182" spans="1:32" s="36" customFormat="1" ht="15.6" hidden="1" customHeight="1" x14ac:dyDescent="0.25">
      <c r="A2182" s="38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5"/>
      <c r="AE2182" s="37"/>
      <c r="AF2182" s="37"/>
    </row>
    <row r="2183" spans="1:32" s="36" customFormat="1" ht="15.6" hidden="1" customHeight="1" x14ac:dyDescent="0.25">
      <c r="A2183" s="38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5"/>
      <c r="AE2183" s="37"/>
      <c r="AF2183" s="37"/>
    </row>
    <row r="2184" spans="1:32" s="36" customFormat="1" ht="15.6" hidden="1" customHeight="1" x14ac:dyDescent="0.25">
      <c r="A2184" s="51" t="s">
        <v>126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5"/>
      <c r="AE2184" s="37"/>
      <c r="AF2184" s="37"/>
    </row>
    <row r="2185" spans="1:32" s="36" customFormat="1" ht="15.6" hidden="1" customHeight="1" x14ac:dyDescent="0.2">
      <c r="A2185" s="40" t="s">
        <v>34</v>
      </c>
      <c r="B2185" s="34">
        <f>[1]consoCURRENT!E44316</f>
        <v>0</v>
      </c>
      <c r="C2185" s="34">
        <f>[1]consoCURRENT!F44316</f>
        <v>0</v>
      </c>
      <c r="D2185" s="34">
        <f>[1]consoCURRENT!G44316</f>
        <v>0</v>
      </c>
      <c r="E2185" s="34">
        <f>[1]consoCURRENT!H44316</f>
        <v>0</v>
      </c>
      <c r="F2185" s="34">
        <f>[1]consoCURRENT!I44316</f>
        <v>0</v>
      </c>
      <c r="G2185" s="34">
        <f>[1]consoCURRENT!J44316</f>
        <v>0</v>
      </c>
      <c r="H2185" s="34">
        <f>[1]consoCURRENT!K44316</f>
        <v>0</v>
      </c>
      <c r="I2185" s="34">
        <f>[1]consoCURRENT!L44316</f>
        <v>0</v>
      </c>
      <c r="J2185" s="34">
        <f>[1]consoCURRENT!M44316</f>
        <v>0</v>
      </c>
      <c r="K2185" s="34">
        <f>[1]consoCURRENT!N44316</f>
        <v>0</v>
      </c>
      <c r="L2185" s="34">
        <f>[1]consoCURRENT!O44316</f>
        <v>0</v>
      </c>
      <c r="M2185" s="34">
        <f>[1]consoCURRENT!P44316</f>
        <v>0</v>
      </c>
      <c r="N2185" s="34">
        <f>[1]consoCURRENT!Q44316</f>
        <v>0</v>
      </c>
      <c r="O2185" s="34">
        <f>[1]consoCURRENT!R44316</f>
        <v>0</v>
      </c>
      <c r="P2185" s="34">
        <f>[1]consoCURRENT!S44316</f>
        <v>0</v>
      </c>
      <c r="Q2185" s="34">
        <f>[1]consoCURRENT!T44316</f>
        <v>0</v>
      </c>
      <c r="R2185" s="34">
        <f>[1]consoCURRENT!U44316</f>
        <v>0</v>
      </c>
      <c r="S2185" s="34">
        <f>[1]consoCURRENT!V44316</f>
        <v>0</v>
      </c>
      <c r="T2185" s="34">
        <f>[1]consoCURRENT!W44316</f>
        <v>0</v>
      </c>
      <c r="U2185" s="34">
        <f>[1]consoCURRENT!X44316</f>
        <v>0</v>
      </c>
      <c r="V2185" s="34">
        <f>[1]consoCURRENT!Y44316</f>
        <v>0</v>
      </c>
      <c r="W2185" s="34">
        <f>[1]consoCURRENT!Z44316</f>
        <v>0</v>
      </c>
      <c r="X2185" s="34">
        <f>[1]consoCURRENT!AA44316</f>
        <v>0</v>
      </c>
      <c r="Y2185" s="34">
        <f>[1]consoCURRENT!AB44316</f>
        <v>0</v>
      </c>
      <c r="Z2185" s="34">
        <f t="shared" ref="Z2185:Z2188" si="1079">SUM(M2185:Y2185)</f>
        <v>0</v>
      </c>
      <c r="AA2185" s="34">
        <f>D2185-Z2185</f>
        <v>0</v>
      </c>
      <c r="AB2185" s="41" t="e">
        <f>Z2185/D2185</f>
        <v>#DIV/0!</v>
      </c>
      <c r="AC2185" s="35"/>
      <c r="AE2185" s="37"/>
      <c r="AF2185" s="37"/>
    </row>
    <row r="2186" spans="1:32" s="36" customFormat="1" ht="15.6" hidden="1" customHeight="1" x14ac:dyDescent="0.2">
      <c r="A2186" s="40" t="s">
        <v>35</v>
      </c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>
        <f t="shared" si="1079"/>
        <v>0</v>
      </c>
      <c r="AA2186" s="34">
        <f>D2186-Z2186</f>
        <v>0</v>
      </c>
      <c r="AB2186" s="41"/>
      <c r="AC2186" s="35"/>
      <c r="AE2186" s="37"/>
      <c r="AF2186" s="37"/>
    </row>
    <row r="2187" spans="1:32" s="36" customFormat="1" ht="15.6" hidden="1" customHeight="1" x14ac:dyDescent="0.2">
      <c r="A2187" s="40" t="s">
        <v>36</v>
      </c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>
        <f t="shared" si="1079"/>
        <v>0</v>
      </c>
      <c r="AA2187" s="34">
        <f>D2187-Z2187</f>
        <v>0</v>
      </c>
      <c r="AB2187" s="41"/>
      <c r="AC2187" s="35"/>
      <c r="AE2187" s="37"/>
      <c r="AF2187" s="37"/>
    </row>
    <row r="2188" spans="1:32" s="36" customFormat="1" ht="15.6" hidden="1" customHeight="1" x14ac:dyDescent="0.2">
      <c r="A2188" s="40" t="s">
        <v>37</v>
      </c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>
        <f t="shared" si="1079"/>
        <v>0</v>
      </c>
      <c r="AA2188" s="34">
        <f>D2188-Z2188</f>
        <v>0</v>
      </c>
      <c r="AB2188" s="41"/>
      <c r="AC2188" s="35"/>
      <c r="AE2188" s="37"/>
      <c r="AF2188" s="37"/>
    </row>
    <row r="2189" spans="1:32" s="36" customFormat="1" ht="15.6" hidden="1" customHeight="1" x14ac:dyDescent="0.25">
      <c r="A2189" s="42" t="s">
        <v>38</v>
      </c>
      <c r="B2189" s="43">
        <f t="shared" ref="B2189:C2189" si="1080">SUM(B2185:B2188)</f>
        <v>0</v>
      </c>
      <c r="C2189" s="43">
        <f t="shared" si="1080"/>
        <v>0</v>
      </c>
      <c r="D2189" s="43">
        <f>SUM(D2185:D2188)</f>
        <v>0</v>
      </c>
      <c r="E2189" s="43">
        <f t="shared" ref="E2189:AA2189" si="1081">SUM(E2185:E2188)</f>
        <v>0</v>
      </c>
      <c r="F2189" s="43">
        <f t="shared" si="1081"/>
        <v>0</v>
      </c>
      <c r="G2189" s="43">
        <f t="shared" si="1081"/>
        <v>0</v>
      </c>
      <c r="H2189" s="43">
        <f t="shared" si="1081"/>
        <v>0</v>
      </c>
      <c r="I2189" s="43">
        <f t="shared" si="1081"/>
        <v>0</v>
      </c>
      <c r="J2189" s="43">
        <f t="shared" si="1081"/>
        <v>0</v>
      </c>
      <c r="K2189" s="43">
        <f t="shared" si="1081"/>
        <v>0</v>
      </c>
      <c r="L2189" s="43">
        <f t="shared" si="1081"/>
        <v>0</v>
      </c>
      <c r="M2189" s="43">
        <f t="shared" si="1081"/>
        <v>0</v>
      </c>
      <c r="N2189" s="43">
        <f t="shared" si="1081"/>
        <v>0</v>
      </c>
      <c r="O2189" s="43">
        <f t="shared" si="1081"/>
        <v>0</v>
      </c>
      <c r="P2189" s="43">
        <f t="shared" si="1081"/>
        <v>0</v>
      </c>
      <c r="Q2189" s="43">
        <f t="shared" si="1081"/>
        <v>0</v>
      </c>
      <c r="R2189" s="43">
        <f t="shared" si="1081"/>
        <v>0</v>
      </c>
      <c r="S2189" s="43">
        <f t="shared" si="1081"/>
        <v>0</v>
      </c>
      <c r="T2189" s="43">
        <f t="shared" si="1081"/>
        <v>0</v>
      </c>
      <c r="U2189" s="43">
        <f t="shared" si="1081"/>
        <v>0</v>
      </c>
      <c r="V2189" s="43">
        <f t="shared" si="1081"/>
        <v>0</v>
      </c>
      <c r="W2189" s="43">
        <f t="shared" si="1081"/>
        <v>0</v>
      </c>
      <c r="X2189" s="43">
        <f t="shared" si="1081"/>
        <v>0</v>
      </c>
      <c r="Y2189" s="43">
        <f t="shared" si="1081"/>
        <v>0</v>
      </c>
      <c r="Z2189" s="43">
        <f t="shared" si="1081"/>
        <v>0</v>
      </c>
      <c r="AA2189" s="43">
        <f t="shared" si="1081"/>
        <v>0</v>
      </c>
      <c r="AB2189" s="44" t="e">
        <f>Z2189/D2189</f>
        <v>#DIV/0!</v>
      </c>
      <c r="AC2189" s="35"/>
      <c r="AE2189" s="37"/>
      <c r="AF2189" s="37"/>
    </row>
    <row r="2190" spans="1:32" s="36" customFormat="1" ht="15.6" hidden="1" customHeight="1" x14ac:dyDescent="0.25">
      <c r="A2190" s="45" t="s">
        <v>39</v>
      </c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>
        <f t="shared" ref="Z2190" si="1082">SUM(M2190:Y2190)</f>
        <v>0</v>
      </c>
      <c r="AA2190" s="34">
        <f>D2190-Z2190</f>
        <v>0</v>
      </c>
      <c r="AB2190" s="41"/>
      <c r="AC2190" s="35"/>
      <c r="AE2190" s="37"/>
      <c r="AF2190" s="37"/>
    </row>
    <row r="2191" spans="1:32" s="36" customFormat="1" ht="15.6" hidden="1" customHeight="1" x14ac:dyDescent="0.25">
      <c r="A2191" s="42" t="s">
        <v>40</v>
      </c>
      <c r="B2191" s="43">
        <f t="shared" ref="B2191:C2191" si="1083">B2190+B2189</f>
        <v>0</v>
      </c>
      <c r="C2191" s="43">
        <f t="shared" si="1083"/>
        <v>0</v>
      </c>
      <c r="D2191" s="43">
        <f>D2190+D2189</f>
        <v>0</v>
      </c>
      <c r="E2191" s="43">
        <f t="shared" ref="E2191:AA2191" si="1084">E2190+E2189</f>
        <v>0</v>
      </c>
      <c r="F2191" s="43">
        <f t="shared" si="1084"/>
        <v>0</v>
      </c>
      <c r="G2191" s="43">
        <f t="shared" si="1084"/>
        <v>0</v>
      </c>
      <c r="H2191" s="43">
        <f t="shared" si="1084"/>
        <v>0</v>
      </c>
      <c r="I2191" s="43">
        <f t="shared" si="1084"/>
        <v>0</v>
      </c>
      <c r="J2191" s="43">
        <f t="shared" si="1084"/>
        <v>0</v>
      </c>
      <c r="K2191" s="43">
        <f t="shared" si="1084"/>
        <v>0</v>
      </c>
      <c r="L2191" s="43">
        <f t="shared" si="1084"/>
        <v>0</v>
      </c>
      <c r="M2191" s="43">
        <f t="shared" si="1084"/>
        <v>0</v>
      </c>
      <c r="N2191" s="43">
        <f t="shared" si="1084"/>
        <v>0</v>
      </c>
      <c r="O2191" s="43">
        <f t="shared" si="1084"/>
        <v>0</v>
      </c>
      <c r="P2191" s="43">
        <f t="shared" si="1084"/>
        <v>0</v>
      </c>
      <c r="Q2191" s="43">
        <f t="shared" si="1084"/>
        <v>0</v>
      </c>
      <c r="R2191" s="43">
        <f t="shared" si="1084"/>
        <v>0</v>
      </c>
      <c r="S2191" s="43">
        <f t="shared" si="1084"/>
        <v>0</v>
      </c>
      <c r="T2191" s="43">
        <f t="shared" si="1084"/>
        <v>0</v>
      </c>
      <c r="U2191" s="43">
        <f t="shared" si="1084"/>
        <v>0</v>
      </c>
      <c r="V2191" s="43">
        <f t="shared" si="1084"/>
        <v>0</v>
      </c>
      <c r="W2191" s="43">
        <f t="shared" si="1084"/>
        <v>0</v>
      </c>
      <c r="X2191" s="43">
        <f t="shared" si="1084"/>
        <v>0</v>
      </c>
      <c r="Y2191" s="43">
        <f t="shared" si="1084"/>
        <v>0</v>
      </c>
      <c r="Z2191" s="43">
        <f t="shared" si="1084"/>
        <v>0</v>
      </c>
      <c r="AA2191" s="43">
        <f t="shared" si="1084"/>
        <v>0</v>
      </c>
      <c r="AB2191" s="44" t="e">
        <f>Z2191/D2191</f>
        <v>#DIV/0!</v>
      </c>
      <c r="AC2191" s="46"/>
      <c r="AE2191" s="37"/>
      <c r="AF2191" s="37"/>
    </row>
    <row r="2192" spans="1:32" s="36" customFormat="1" ht="15.6" hidden="1" customHeight="1" x14ac:dyDescent="0.25">
      <c r="A2192" s="38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5"/>
      <c r="AE2192" s="37"/>
      <c r="AF2192" s="37"/>
    </row>
    <row r="2193" spans="1:32" s="36" customFormat="1" ht="15.6" hidden="1" customHeight="1" x14ac:dyDescent="0.25">
      <c r="A2193" s="38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5"/>
      <c r="AE2193" s="37"/>
      <c r="AF2193" s="37"/>
    </row>
    <row r="2194" spans="1:32" s="36" customFormat="1" ht="15.6" hidden="1" customHeight="1" x14ac:dyDescent="0.25">
      <c r="A2194" s="58" t="s">
        <v>127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5"/>
      <c r="AE2194" s="37"/>
      <c r="AF2194" s="37"/>
    </row>
    <row r="2195" spans="1:32" s="36" customFormat="1" ht="15.6" hidden="1" customHeight="1" x14ac:dyDescent="0.2">
      <c r="A2195" s="40" t="s">
        <v>34</v>
      </c>
      <c r="B2195" s="34">
        <f>[1]consoCURRENT!E44375</f>
        <v>0</v>
      </c>
      <c r="C2195" s="34">
        <f>[1]consoCURRENT!F44375</f>
        <v>0</v>
      </c>
      <c r="D2195" s="34">
        <f>[1]consoCURRENT!G44375</f>
        <v>0</v>
      </c>
      <c r="E2195" s="34">
        <f>[1]consoCURRENT!H44375</f>
        <v>0</v>
      </c>
      <c r="F2195" s="34">
        <f>[1]consoCURRENT!I44375</f>
        <v>0</v>
      </c>
      <c r="G2195" s="34">
        <f>[1]consoCURRENT!J44375</f>
        <v>0</v>
      </c>
      <c r="H2195" s="34">
        <f>[1]consoCURRENT!K44375</f>
        <v>0</v>
      </c>
      <c r="I2195" s="34">
        <f>[1]consoCURRENT!L44375</f>
        <v>0</v>
      </c>
      <c r="J2195" s="34">
        <f>[1]consoCURRENT!M44375</f>
        <v>0</v>
      </c>
      <c r="K2195" s="34">
        <f>[1]consoCURRENT!N44375</f>
        <v>0</v>
      </c>
      <c r="L2195" s="34">
        <f>[1]consoCURRENT!O44375</f>
        <v>0</v>
      </c>
      <c r="M2195" s="34">
        <f>[1]consoCURRENT!P44375</f>
        <v>0</v>
      </c>
      <c r="N2195" s="34">
        <f>[1]consoCURRENT!Q44375</f>
        <v>0</v>
      </c>
      <c r="O2195" s="34">
        <f>[1]consoCURRENT!R44375</f>
        <v>0</v>
      </c>
      <c r="P2195" s="34">
        <f>[1]consoCURRENT!S44375</f>
        <v>0</v>
      </c>
      <c r="Q2195" s="34">
        <f>[1]consoCURRENT!T44375</f>
        <v>0</v>
      </c>
      <c r="R2195" s="34">
        <f>[1]consoCURRENT!U44375</f>
        <v>0</v>
      </c>
      <c r="S2195" s="34">
        <f>[1]consoCURRENT!V44375</f>
        <v>0</v>
      </c>
      <c r="T2195" s="34">
        <f>[1]consoCURRENT!W44375</f>
        <v>0</v>
      </c>
      <c r="U2195" s="34">
        <f>[1]consoCURRENT!X44375</f>
        <v>0</v>
      </c>
      <c r="V2195" s="34">
        <f>[1]consoCURRENT!Y44375</f>
        <v>0</v>
      </c>
      <c r="W2195" s="34">
        <f>[1]consoCURRENT!Z44375</f>
        <v>0</v>
      </c>
      <c r="X2195" s="34">
        <f>[1]consoCURRENT!AA44375</f>
        <v>0</v>
      </c>
      <c r="Y2195" s="34">
        <f>[1]consoCURRENT!AB44375</f>
        <v>0</v>
      </c>
      <c r="Z2195" s="34">
        <f>[1]consoCURRENT!AC44375</f>
        <v>0</v>
      </c>
      <c r="AA2195" s="34">
        <f>D2195-Z2195</f>
        <v>0</v>
      </c>
      <c r="AB2195" s="41" t="e">
        <f t="shared" ref="AB2195:AB2201" si="1085">Z2195/D2195</f>
        <v>#DIV/0!</v>
      </c>
      <c r="AC2195" s="35"/>
      <c r="AE2195" s="37"/>
      <c r="AF2195" s="37"/>
    </row>
    <row r="2196" spans="1:32" s="36" customFormat="1" ht="15.6" hidden="1" customHeight="1" x14ac:dyDescent="0.2">
      <c r="A2196" s="40" t="s">
        <v>35</v>
      </c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>
        <f t="shared" ref="Z2196:Z2198" si="1086">SUM(M2196:Y2196)</f>
        <v>0</v>
      </c>
      <c r="AA2196" s="34">
        <f>D2196-Z2196</f>
        <v>0</v>
      </c>
      <c r="AB2196" s="41" t="e">
        <f t="shared" si="1085"/>
        <v>#DIV/0!</v>
      </c>
      <c r="AC2196" s="35"/>
      <c r="AE2196" s="37"/>
      <c r="AF2196" s="37"/>
    </row>
    <row r="2197" spans="1:32" s="36" customFormat="1" ht="15.6" hidden="1" customHeight="1" x14ac:dyDescent="0.2">
      <c r="A2197" s="40" t="s">
        <v>36</v>
      </c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>
        <f t="shared" si="1086"/>
        <v>0</v>
      </c>
      <c r="AA2197" s="34">
        <f>D2197-Z2197</f>
        <v>0</v>
      </c>
      <c r="AB2197" s="41" t="e">
        <f t="shared" si="1085"/>
        <v>#DIV/0!</v>
      </c>
      <c r="AC2197" s="35"/>
      <c r="AE2197" s="37"/>
      <c r="AF2197" s="37"/>
    </row>
    <row r="2198" spans="1:32" s="36" customFormat="1" ht="15.6" hidden="1" customHeight="1" x14ac:dyDescent="0.2">
      <c r="A2198" s="40" t="s">
        <v>37</v>
      </c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>
        <f t="shared" si="1086"/>
        <v>0</v>
      </c>
      <c r="AA2198" s="34">
        <f>D2198-Z2198</f>
        <v>0</v>
      </c>
      <c r="AB2198" s="41" t="e">
        <f t="shared" si="1085"/>
        <v>#DIV/0!</v>
      </c>
      <c r="AC2198" s="35"/>
      <c r="AE2198" s="37"/>
      <c r="AF2198" s="37"/>
    </row>
    <row r="2199" spans="1:32" s="36" customFormat="1" ht="15.6" hidden="1" customHeight="1" x14ac:dyDescent="0.25">
      <c r="A2199" s="42" t="s">
        <v>38</v>
      </c>
      <c r="B2199" s="43">
        <f t="shared" ref="B2199:C2199" si="1087">SUM(B2195:B2198)</f>
        <v>0</v>
      </c>
      <c r="C2199" s="43">
        <f t="shared" si="1087"/>
        <v>0</v>
      </c>
      <c r="D2199" s="43">
        <f>SUM(D2195:D2198)</f>
        <v>0</v>
      </c>
      <c r="E2199" s="43">
        <f t="shared" ref="E2199:AA2199" si="1088">SUM(E2195:E2198)</f>
        <v>0</v>
      </c>
      <c r="F2199" s="43">
        <f t="shared" si="1088"/>
        <v>0</v>
      </c>
      <c r="G2199" s="43">
        <f t="shared" si="1088"/>
        <v>0</v>
      </c>
      <c r="H2199" s="43">
        <f t="shared" si="1088"/>
        <v>0</v>
      </c>
      <c r="I2199" s="43">
        <f t="shared" si="1088"/>
        <v>0</v>
      </c>
      <c r="J2199" s="43">
        <f t="shared" si="1088"/>
        <v>0</v>
      </c>
      <c r="K2199" s="43">
        <f t="shared" si="1088"/>
        <v>0</v>
      </c>
      <c r="L2199" s="43">
        <f t="shared" si="1088"/>
        <v>0</v>
      </c>
      <c r="M2199" s="43">
        <f t="shared" si="1088"/>
        <v>0</v>
      </c>
      <c r="N2199" s="43">
        <f t="shared" si="1088"/>
        <v>0</v>
      </c>
      <c r="O2199" s="43">
        <f t="shared" si="1088"/>
        <v>0</v>
      </c>
      <c r="P2199" s="43">
        <f t="shared" si="1088"/>
        <v>0</v>
      </c>
      <c r="Q2199" s="43">
        <f t="shared" si="1088"/>
        <v>0</v>
      </c>
      <c r="R2199" s="43">
        <f t="shared" si="1088"/>
        <v>0</v>
      </c>
      <c r="S2199" s="43">
        <f t="shared" si="1088"/>
        <v>0</v>
      </c>
      <c r="T2199" s="43">
        <f t="shared" si="1088"/>
        <v>0</v>
      </c>
      <c r="U2199" s="43">
        <f t="shared" si="1088"/>
        <v>0</v>
      </c>
      <c r="V2199" s="43">
        <f t="shared" si="1088"/>
        <v>0</v>
      </c>
      <c r="W2199" s="43">
        <f t="shared" si="1088"/>
        <v>0</v>
      </c>
      <c r="X2199" s="43">
        <f t="shared" si="1088"/>
        <v>0</v>
      </c>
      <c r="Y2199" s="43">
        <f t="shared" si="1088"/>
        <v>0</v>
      </c>
      <c r="Z2199" s="43">
        <f t="shared" si="1088"/>
        <v>0</v>
      </c>
      <c r="AA2199" s="43">
        <f t="shared" si="1088"/>
        <v>0</v>
      </c>
      <c r="AB2199" s="44" t="e">
        <f t="shared" si="1085"/>
        <v>#DIV/0!</v>
      </c>
      <c r="AC2199" s="35"/>
      <c r="AE2199" s="37"/>
      <c r="AF2199" s="37"/>
    </row>
    <row r="2200" spans="1:32" s="36" customFormat="1" ht="15.6" hidden="1" customHeight="1" x14ac:dyDescent="0.25">
      <c r="A2200" s="45" t="s">
        <v>39</v>
      </c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>
        <f t="shared" ref="Z2200" si="1089">SUM(M2200:Y2200)</f>
        <v>0</v>
      </c>
      <c r="AA2200" s="34">
        <f>D2200-Z2200</f>
        <v>0</v>
      </c>
      <c r="AB2200" s="41" t="e">
        <f t="shared" si="1085"/>
        <v>#DIV/0!</v>
      </c>
      <c r="AC2200" s="35"/>
      <c r="AE2200" s="37"/>
      <c r="AF2200" s="37"/>
    </row>
    <row r="2201" spans="1:32" s="36" customFormat="1" ht="15.6" hidden="1" customHeight="1" x14ac:dyDescent="0.25">
      <c r="A2201" s="42" t="s">
        <v>40</v>
      </c>
      <c r="B2201" s="43">
        <f t="shared" ref="B2201:C2201" si="1090">B2200+B2199</f>
        <v>0</v>
      </c>
      <c r="C2201" s="43">
        <f t="shared" si="1090"/>
        <v>0</v>
      </c>
      <c r="D2201" s="43">
        <f>D2200+D2199</f>
        <v>0</v>
      </c>
      <c r="E2201" s="43">
        <f t="shared" ref="E2201:AA2201" si="1091">E2200+E2199</f>
        <v>0</v>
      </c>
      <c r="F2201" s="43">
        <f t="shared" si="1091"/>
        <v>0</v>
      </c>
      <c r="G2201" s="43">
        <f t="shared" si="1091"/>
        <v>0</v>
      </c>
      <c r="H2201" s="43">
        <f t="shared" si="1091"/>
        <v>0</v>
      </c>
      <c r="I2201" s="43">
        <f t="shared" si="1091"/>
        <v>0</v>
      </c>
      <c r="J2201" s="43">
        <f t="shared" si="1091"/>
        <v>0</v>
      </c>
      <c r="K2201" s="43">
        <f t="shared" si="1091"/>
        <v>0</v>
      </c>
      <c r="L2201" s="43">
        <f t="shared" si="1091"/>
        <v>0</v>
      </c>
      <c r="M2201" s="43">
        <f t="shared" si="1091"/>
        <v>0</v>
      </c>
      <c r="N2201" s="43">
        <f t="shared" si="1091"/>
        <v>0</v>
      </c>
      <c r="O2201" s="43">
        <f t="shared" si="1091"/>
        <v>0</v>
      </c>
      <c r="P2201" s="43">
        <f t="shared" si="1091"/>
        <v>0</v>
      </c>
      <c r="Q2201" s="43">
        <f t="shared" si="1091"/>
        <v>0</v>
      </c>
      <c r="R2201" s="43">
        <f t="shared" si="1091"/>
        <v>0</v>
      </c>
      <c r="S2201" s="43">
        <f t="shared" si="1091"/>
        <v>0</v>
      </c>
      <c r="T2201" s="43">
        <f t="shared" si="1091"/>
        <v>0</v>
      </c>
      <c r="U2201" s="43">
        <f t="shared" si="1091"/>
        <v>0</v>
      </c>
      <c r="V2201" s="43">
        <f t="shared" si="1091"/>
        <v>0</v>
      </c>
      <c r="W2201" s="43">
        <f t="shared" si="1091"/>
        <v>0</v>
      </c>
      <c r="X2201" s="43">
        <f t="shared" si="1091"/>
        <v>0</v>
      </c>
      <c r="Y2201" s="43">
        <f t="shared" si="1091"/>
        <v>0</v>
      </c>
      <c r="Z2201" s="43">
        <f t="shared" si="1091"/>
        <v>0</v>
      </c>
      <c r="AA2201" s="43">
        <f t="shared" si="1091"/>
        <v>0</v>
      </c>
      <c r="AB2201" s="44" t="e">
        <f t="shared" si="1085"/>
        <v>#DIV/0!</v>
      </c>
      <c r="AC2201" s="46"/>
      <c r="AE2201" s="37"/>
      <c r="AF2201" s="37"/>
    </row>
    <row r="2202" spans="1:32" s="36" customFormat="1" ht="15.6" hidden="1" customHeight="1" x14ac:dyDescent="0.25">
      <c r="A2202" s="38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5"/>
      <c r="AE2202" s="37"/>
      <c r="AF2202" s="37"/>
    </row>
    <row r="2203" spans="1:32" s="36" customFormat="1" ht="15.6" hidden="1" customHeight="1" x14ac:dyDescent="0.25">
      <c r="A2203" s="38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5"/>
      <c r="AE2203" s="37"/>
      <c r="AF2203" s="37"/>
    </row>
    <row r="2204" spans="1:32" s="36" customFormat="1" ht="15.6" hidden="1" customHeight="1" x14ac:dyDescent="0.25">
      <c r="A2204" s="58" t="s">
        <v>128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5"/>
      <c r="AE2204" s="37"/>
      <c r="AF2204" s="37"/>
    </row>
    <row r="2205" spans="1:32" s="36" customFormat="1" ht="15.6" hidden="1" customHeight="1" x14ac:dyDescent="0.2">
      <c r="A2205" s="40" t="s">
        <v>34</v>
      </c>
      <c r="B2205" s="34">
        <f>[1]consoCURRENT!E44434</f>
        <v>0</v>
      </c>
      <c r="C2205" s="34">
        <f>[1]consoCURRENT!F44434</f>
        <v>0</v>
      </c>
      <c r="D2205" s="34">
        <f>[1]consoCURRENT!G44434</f>
        <v>0</v>
      </c>
      <c r="E2205" s="34">
        <f>[1]consoCURRENT!H44434</f>
        <v>0</v>
      </c>
      <c r="F2205" s="34">
        <f>[1]consoCURRENT!I44434</f>
        <v>0</v>
      </c>
      <c r="G2205" s="34">
        <f>[1]consoCURRENT!J44434</f>
        <v>0</v>
      </c>
      <c r="H2205" s="34">
        <f>[1]consoCURRENT!K44434</f>
        <v>0</v>
      </c>
      <c r="I2205" s="34">
        <f>[1]consoCURRENT!L44434</f>
        <v>0</v>
      </c>
      <c r="J2205" s="34">
        <f>[1]consoCURRENT!M44434</f>
        <v>0</v>
      </c>
      <c r="K2205" s="34">
        <f>[1]consoCURRENT!N44434</f>
        <v>0</v>
      </c>
      <c r="L2205" s="34">
        <f>[1]consoCURRENT!O44434</f>
        <v>0</v>
      </c>
      <c r="M2205" s="34">
        <f>[1]consoCURRENT!P44434</f>
        <v>0</v>
      </c>
      <c r="N2205" s="34">
        <f>[1]consoCURRENT!Q44434</f>
        <v>0</v>
      </c>
      <c r="O2205" s="34">
        <f>[1]consoCURRENT!R44434</f>
        <v>0</v>
      </c>
      <c r="P2205" s="34">
        <f>[1]consoCURRENT!S44434</f>
        <v>0</v>
      </c>
      <c r="Q2205" s="34">
        <f>[1]consoCURRENT!T44434</f>
        <v>0</v>
      </c>
      <c r="R2205" s="34">
        <f>[1]consoCURRENT!U44434</f>
        <v>0</v>
      </c>
      <c r="S2205" s="34">
        <f>[1]consoCURRENT!V44434</f>
        <v>0</v>
      </c>
      <c r="T2205" s="34">
        <f>[1]consoCURRENT!W44434</f>
        <v>0</v>
      </c>
      <c r="U2205" s="34">
        <f>[1]consoCURRENT!X44434</f>
        <v>0</v>
      </c>
      <c r="V2205" s="34">
        <f>[1]consoCURRENT!Y44434</f>
        <v>0</v>
      </c>
      <c r="W2205" s="34">
        <f>[1]consoCURRENT!Z44434</f>
        <v>0</v>
      </c>
      <c r="X2205" s="34">
        <f>[1]consoCURRENT!AA44434</f>
        <v>0</v>
      </c>
      <c r="Y2205" s="34">
        <f>[1]consoCURRENT!AB44434</f>
        <v>0</v>
      </c>
      <c r="Z2205" s="34">
        <f t="shared" ref="Z2205:Z2208" si="1092">SUM(M2205:Y2205)</f>
        <v>0</v>
      </c>
      <c r="AA2205" s="34">
        <f>D2205-Z2205</f>
        <v>0</v>
      </c>
      <c r="AB2205" s="41" t="e">
        <f t="shared" ref="AB2205:AB2211" si="1093">Z2205/D2205</f>
        <v>#DIV/0!</v>
      </c>
      <c r="AC2205" s="35"/>
      <c r="AE2205" s="37"/>
      <c r="AF2205" s="37"/>
    </row>
    <row r="2206" spans="1:32" s="36" customFormat="1" ht="15.6" hidden="1" customHeight="1" x14ac:dyDescent="0.2">
      <c r="A2206" s="40" t="s">
        <v>35</v>
      </c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>
        <f t="shared" si="1092"/>
        <v>0</v>
      </c>
      <c r="AA2206" s="34">
        <f>D2206-Z2206</f>
        <v>0</v>
      </c>
      <c r="AB2206" s="41" t="e">
        <f t="shared" si="1093"/>
        <v>#DIV/0!</v>
      </c>
      <c r="AC2206" s="35"/>
      <c r="AE2206" s="37"/>
      <c r="AF2206" s="37"/>
    </row>
    <row r="2207" spans="1:32" s="36" customFormat="1" ht="15.6" hidden="1" customHeight="1" x14ac:dyDescent="0.2">
      <c r="A2207" s="40" t="s">
        <v>36</v>
      </c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>
        <f t="shared" si="1092"/>
        <v>0</v>
      </c>
      <c r="AA2207" s="34">
        <f>D2207-Z2207</f>
        <v>0</v>
      </c>
      <c r="AB2207" s="41" t="e">
        <f t="shared" si="1093"/>
        <v>#DIV/0!</v>
      </c>
      <c r="AC2207" s="35"/>
      <c r="AE2207" s="37"/>
      <c r="AF2207" s="37"/>
    </row>
    <row r="2208" spans="1:32" s="36" customFormat="1" ht="15.6" hidden="1" customHeight="1" x14ac:dyDescent="0.2">
      <c r="A2208" s="40" t="s">
        <v>37</v>
      </c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>
        <f t="shared" si="1092"/>
        <v>0</v>
      </c>
      <c r="AA2208" s="34">
        <f>D2208-Z2208</f>
        <v>0</v>
      </c>
      <c r="AB2208" s="41" t="e">
        <f t="shared" si="1093"/>
        <v>#DIV/0!</v>
      </c>
      <c r="AC2208" s="35"/>
      <c r="AE2208" s="37"/>
      <c r="AF2208" s="37"/>
    </row>
    <row r="2209" spans="1:32" s="36" customFormat="1" ht="15.6" hidden="1" customHeight="1" x14ac:dyDescent="0.25">
      <c r="A2209" s="42" t="s">
        <v>38</v>
      </c>
      <c r="B2209" s="43">
        <f t="shared" ref="B2209:C2209" si="1094">SUM(B2205:B2208)</f>
        <v>0</v>
      </c>
      <c r="C2209" s="43">
        <f t="shared" si="1094"/>
        <v>0</v>
      </c>
      <c r="D2209" s="43">
        <f>SUM(D2205:D2208)</f>
        <v>0</v>
      </c>
      <c r="E2209" s="43">
        <f t="shared" ref="E2209:AA2209" si="1095">SUM(E2205:E2208)</f>
        <v>0</v>
      </c>
      <c r="F2209" s="43">
        <f t="shared" si="1095"/>
        <v>0</v>
      </c>
      <c r="G2209" s="43">
        <f t="shared" si="1095"/>
        <v>0</v>
      </c>
      <c r="H2209" s="43">
        <f t="shared" si="1095"/>
        <v>0</v>
      </c>
      <c r="I2209" s="43">
        <f t="shared" si="1095"/>
        <v>0</v>
      </c>
      <c r="J2209" s="43">
        <f t="shared" si="1095"/>
        <v>0</v>
      </c>
      <c r="K2209" s="43">
        <f t="shared" si="1095"/>
        <v>0</v>
      </c>
      <c r="L2209" s="43">
        <f t="shared" si="1095"/>
        <v>0</v>
      </c>
      <c r="M2209" s="43">
        <f t="shared" si="1095"/>
        <v>0</v>
      </c>
      <c r="N2209" s="43">
        <f t="shared" si="1095"/>
        <v>0</v>
      </c>
      <c r="O2209" s="43">
        <f t="shared" si="1095"/>
        <v>0</v>
      </c>
      <c r="P2209" s="43">
        <f t="shared" si="1095"/>
        <v>0</v>
      </c>
      <c r="Q2209" s="43">
        <f t="shared" si="1095"/>
        <v>0</v>
      </c>
      <c r="R2209" s="43">
        <f t="shared" si="1095"/>
        <v>0</v>
      </c>
      <c r="S2209" s="43">
        <f t="shared" si="1095"/>
        <v>0</v>
      </c>
      <c r="T2209" s="43">
        <f t="shared" si="1095"/>
        <v>0</v>
      </c>
      <c r="U2209" s="43">
        <f t="shared" si="1095"/>
        <v>0</v>
      </c>
      <c r="V2209" s="43">
        <f t="shared" si="1095"/>
        <v>0</v>
      </c>
      <c r="W2209" s="43">
        <f t="shared" si="1095"/>
        <v>0</v>
      </c>
      <c r="X2209" s="43">
        <f t="shared" si="1095"/>
        <v>0</v>
      </c>
      <c r="Y2209" s="43">
        <f t="shared" si="1095"/>
        <v>0</v>
      </c>
      <c r="Z2209" s="43">
        <f t="shared" si="1095"/>
        <v>0</v>
      </c>
      <c r="AA2209" s="43">
        <f t="shared" si="1095"/>
        <v>0</v>
      </c>
      <c r="AB2209" s="44" t="e">
        <f t="shared" si="1093"/>
        <v>#DIV/0!</v>
      </c>
      <c r="AC2209" s="35"/>
      <c r="AE2209" s="37"/>
      <c r="AF2209" s="37"/>
    </row>
    <row r="2210" spans="1:32" s="36" customFormat="1" ht="15.6" hidden="1" customHeight="1" x14ac:dyDescent="0.25">
      <c r="A2210" s="45" t="s">
        <v>39</v>
      </c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>
        <f t="shared" ref="Z2210" si="1096">SUM(M2210:Y2210)</f>
        <v>0</v>
      </c>
      <c r="AA2210" s="34">
        <f>D2210-Z2210</f>
        <v>0</v>
      </c>
      <c r="AB2210" s="41" t="e">
        <f t="shared" si="1093"/>
        <v>#DIV/0!</v>
      </c>
      <c r="AC2210" s="35"/>
      <c r="AE2210" s="37"/>
      <c r="AF2210" s="37"/>
    </row>
    <row r="2211" spans="1:32" s="36" customFormat="1" ht="15.6" hidden="1" customHeight="1" x14ac:dyDescent="0.25">
      <c r="A2211" s="42" t="s">
        <v>40</v>
      </c>
      <c r="B2211" s="43">
        <f t="shared" ref="B2211:C2211" si="1097">B2210+B2209</f>
        <v>0</v>
      </c>
      <c r="C2211" s="43">
        <f t="shared" si="1097"/>
        <v>0</v>
      </c>
      <c r="D2211" s="43">
        <f>D2210+D2209</f>
        <v>0</v>
      </c>
      <c r="E2211" s="43">
        <f t="shared" ref="E2211:AA2211" si="1098">E2210+E2209</f>
        <v>0</v>
      </c>
      <c r="F2211" s="43">
        <f t="shared" si="1098"/>
        <v>0</v>
      </c>
      <c r="G2211" s="43">
        <f t="shared" si="1098"/>
        <v>0</v>
      </c>
      <c r="H2211" s="43">
        <f t="shared" si="1098"/>
        <v>0</v>
      </c>
      <c r="I2211" s="43">
        <f t="shared" si="1098"/>
        <v>0</v>
      </c>
      <c r="J2211" s="43">
        <f t="shared" si="1098"/>
        <v>0</v>
      </c>
      <c r="K2211" s="43">
        <f t="shared" si="1098"/>
        <v>0</v>
      </c>
      <c r="L2211" s="43">
        <f t="shared" si="1098"/>
        <v>0</v>
      </c>
      <c r="M2211" s="43">
        <f t="shared" si="1098"/>
        <v>0</v>
      </c>
      <c r="N2211" s="43">
        <f t="shared" si="1098"/>
        <v>0</v>
      </c>
      <c r="O2211" s="43">
        <f t="shared" si="1098"/>
        <v>0</v>
      </c>
      <c r="P2211" s="43">
        <f t="shared" si="1098"/>
        <v>0</v>
      </c>
      <c r="Q2211" s="43">
        <f t="shared" si="1098"/>
        <v>0</v>
      </c>
      <c r="R2211" s="43">
        <f t="shared" si="1098"/>
        <v>0</v>
      </c>
      <c r="S2211" s="43">
        <f t="shared" si="1098"/>
        <v>0</v>
      </c>
      <c r="T2211" s="43">
        <f t="shared" si="1098"/>
        <v>0</v>
      </c>
      <c r="U2211" s="43">
        <f t="shared" si="1098"/>
        <v>0</v>
      </c>
      <c r="V2211" s="43">
        <f t="shared" si="1098"/>
        <v>0</v>
      </c>
      <c r="W2211" s="43">
        <f t="shared" si="1098"/>
        <v>0</v>
      </c>
      <c r="X2211" s="43">
        <f t="shared" si="1098"/>
        <v>0</v>
      </c>
      <c r="Y2211" s="43">
        <f t="shared" si="1098"/>
        <v>0</v>
      </c>
      <c r="Z2211" s="43">
        <f t="shared" si="1098"/>
        <v>0</v>
      </c>
      <c r="AA2211" s="43">
        <f t="shared" si="1098"/>
        <v>0</v>
      </c>
      <c r="AB2211" s="44" t="e">
        <f t="shared" si="1093"/>
        <v>#DIV/0!</v>
      </c>
      <c r="AC2211" s="46"/>
      <c r="AE2211" s="37"/>
      <c r="AF2211" s="37"/>
    </row>
    <row r="2212" spans="1:32" s="36" customFormat="1" ht="15.6" hidden="1" customHeight="1" x14ac:dyDescent="0.25">
      <c r="A2212" s="38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5"/>
      <c r="AE2212" s="37"/>
      <c r="AF2212" s="37"/>
    </row>
    <row r="2213" spans="1:32" s="36" customFormat="1" ht="15.6" hidden="1" customHeight="1" x14ac:dyDescent="0.25">
      <c r="A2213" s="38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5"/>
      <c r="AE2213" s="37"/>
      <c r="AF2213" s="37"/>
    </row>
    <row r="2214" spans="1:32" s="36" customFormat="1" ht="15.6" hidden="1" customHeight="1" x14ac:dyDescent="0.25">
      <c r="A2214" s="51" t="s">
        <v>129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5"/>
      <c r="AE2214" s="37"/>
      <c r="AF2214" s="37"/>
    </row>
    <row r="2215" spans="1:32" s="36" customFormat="1" ht="15.6" hidden="1" customHeight="1" x14ac:dyDescent="0.2">
      <c r="A2215" s="40" t="s">
        <v>34</v>
      </c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>
        <f>SUM(M2215:Y2215)</f>
        <v>0</v>
      </c>
      <c r="AA2215" s="34">
        <f>D2215-Z2215</f>
        <v>0</v>
      </c>
      <c r="AB2215" s="41" t="e">
        <f t="shared" ref="AB2215:AB2221" si="1099">Z2215/D2215</f>
        <v>#DIV/0!</v>
      </c>
      <c r="AC2215" s="35"/>
      <c r="AE2215" s="37"/>
      <c r="AF2215" s="37"/>
    </row>
    <row r="2216" spans="1:32" s="36" customFormat="1" ht="15.6" hidden="1" customHeight="1" x14ac:dyDescent="0.2">
      <c r="A2216" s="40" t="s">
        <v>35</v>
      </c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>
        <f t="shared" ref="Z2216:Z2218" si="1100">SUM(M2216:Y2216)</f>
        <v>0</v>
      </c>
      <c r="AA2216" s="34">
        <f>D2216-Z2216</f>
        <v>0</v>
      </c>
      <c r="AB2216" s="41" t="e">
        <f t="shared" si="1099"/>
        <v>#DIV/0!</v>
      </c>
      <c r="AC2216" s="35"/>
      <c r="AE2216" s="37"/>
      <c r="AF2216" s="37"/>
    </row>
    <row r="2217" spans="1:32" s="36" customFormat="1" ht="15.6" hidden="1" customHeight="1" x14ac:dyDescent="0.2">
      <c r="A2217" s="40" t="s">
        <v>36</v>
      </c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>
        <f t="shared" si="1100"/>
        <v>0</v>
      </c>
      <c r="AA2217" s="34">
        <f>D2217-Z2217</f>
        <v>0</v>
      </c>
      <c r="AB2217" s="41" t="e">
        <f t="shared" si="1099"/>
        <v>#DIV/0!</v>
      </c>
      <c r="AC2217" s="35"/>
      <c r="AE2217" s="37"/>
      <c r="AF2217" s="37"/>
    </row>
    <row r="2218" spans="1:32" s="36" customFormat="1" ht="15.6" hidden="1" customHeight="1" x14ac:dyDescent="0.2">
      <c r="A2218" s="40" t="s">
        <v>37</v>
      </c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>
        <f t="shared" si="1100"/>
        <v>0</v>
      </c>
      <c r="AA2218" s="34">
        <f>D2218-Z2218</f>
        <v>0</v>
      </c>
      <c r="AB2218" s="41" t="e">
        <f t="shared" si="1099"/>
        <v>#DIV/0!</v>
      </c>
      <c r="AC2218" s="35"/>
      <c r="AE2218" s="37"/>
      <c r="AF2218" s="37"/>
    </row>
    <row r="2219" spans="1:32" s="36" customFormat="1" ht="15.6" hidden="1" customHeight="1" x14ac:dyDescent="0.25">
      <c r="A2219" s="42" t="s">
        <v>38</v>
      </c>
      <c r="B2219" s="43">
        <f t="shared" ref="B2219:C2219" si="1101">SUM(B2215:B2218)</f>
        <v>0</v>
      </c>
      <c r="C2219" s="43">
        <f t="shared" si="1101"/>
        <v>0</v>
      </c>
      <c r="D2219" s="43">
        <f>SUM(D2215:D2218)</f>
        <v>0</v>
      </c>
      <c r="E2219" s="43">
        <f t="shared" ref="E2219:AA2219" si="1102">SUM(E2215:E2218)</f>
        <v>0</v>
      </c>
      <c r="F2219" s="43">
        <f t="shared" si="1102"/>
        <v>0</v>
      </c>
      <c r="G2219" s="43">
        <f t="shared" si="1102"/>
        <v>0</v>
      </c>
      <c r="H2219" s="43">
        <f t="shared" si="1102"/>
        <v>0</v>
      </c>
      <c r="I2219" s="43">
        <f t="shared" si="1102"/>
        <v>0</v>
      </c>
      <c r="J2219" s="43">
        <f t="shared" si="1102"/>
        <v>0</v>
      </c>
      <c r="K2219" s="43">
        <f t="shared" si="1102"/>
        <v>0</v>
      </c>
      <c r="L2219" s="43">
        <f t="shared" si="1102"/>
        <v>0</v>
      </c>
      <c r="M2219" s="43">
        <f t="shared" si="1102"/>
        <v>0</v>
      </c>
      <c r="N2219" s="43">
        <f t="shared" si="1102"/>
        <v>0</v>
      </c>
      <c r="O2219" s="43">
        <f t="shared" si="1102"/>
        <v>0</v>
      </c>
      <c r="P2219" s="43">
        <f t="shared" si="1102"/>
        <v>0</v>
      </c>
      <c r="Q2219" s="43">
        <f t="shared" si="1102"/>
        <v>0</v>
      </c>
      <c r="R2219" s="43">
        <f t="shared" si="1102"/>
        <v>0</v>
      </c>
      <c r="S2219" s="43">
        <f t="shared" si="1102"/>
        <v>0</v>
      </c>
      <c r="T2219" s="43">
        <f t="shared" si="1102"/>
        <v>0</v>
      </c>
      <c r="U2219" s="43">
        <f t="shared" si="1102"/>
        <v>0</v>
      </c>
      <c r="V2219" s="43">
        <f t="shared" si="1102"/>
        <v>0</v>
      </c>
      <c r="W2219" s="43">
        <f t="shared" si="1102"/>
        <v>0</v>
      </c>
      <c r="X2219" s="43">
        <f t="shared" si="1102"/>
        <v>0</v>
      </c>
      <c r="Y2219" s="43">
        <f t="shared" si="1102"/>
        <v>0</v>
      </c>
      <c r="Z2219" s="43">
        <f t="shared" si="1102"/>
        <v>0</v>
      </c>
      <c r="AA2219" s="43">
        <f t="shared" si="1102"/>
        <v>0</v>
      </c>
      <c r="AB2219" s="44" t="e">
        <f t="shared" si="1099"/>
        <v>#DIV/0!</v>
      </c>
      <c r="AC2219" s="35"/>
      <c r="AE2219" s="37"/>
      <c r="AF2219" s="37"/>
    </row>
    <row r="2220" spans="1:32" s="36" customFormat="1" ht="15.6" hidden="1" customHeight="1" x14ac:dyDescent="0.25">
      <c r="A2220" s="45" t="s">
        <v>39</v>
      </c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>
        <f t="shared" ref="Z2220" si="1103">SUM(M2220:Y2220)</f>
        <v>0</v>
      </c>
      <c r="AA2220" s="34">
        <f>D2220-Z2220</f>
        <v>0</v>
      </c>
      <c r="AB2220" s="41" t="e">
        <f t="shared" si="1099"/>
        <v>#DIV/0!</v>
      </c>
      <c r="AC2220" s="35"/>
      <c r="AE2220" s="37"/>
      <c r="AF2220" s="37"/>
    </row>
    <row r="2221" spans="1:32" s="36" customFormat="1" ht="15.6" hidden="1" customHeight="1" x14ac:dyDescent="0.25">
      <c r="A2221" s="42" t="s">
        <v>40</v>
      </c>
      <c r="B2221" s="43">
        <f t="shared" ref="B2221:C2221" si="1104">B2220+B2219</f>
        <v>0</v>
      </c>
      <c r="C2221" s="43">
        <f t="shared" si="1104"/>
        <v>0</v>
      </c>
      <c r="D2221" s="43">
        <f>D2220+D2219</f>
        <v>0</v>
      </c>
      <c r="E2221" s="43">
        <f t="shared" ref="E2221:AA2221" si="1105">E2220+E2219</f>
        <v>0</v>
      </c>
      <c r="F2221" s="43">
        <f t="shared" si="1105"/>
        <v>0</v>
      </c>
      <c r="G2221" s="43">
        <f t="shared" si="1105"/>
        <v>0</v>
      </c>
      <c r="H2221" s="43">
        <f t="shared" si="1105"/>
        <v>0</v>
      </c>
      <c r="I2221" s="43">
        <f t="shared" si="1105"/>
        <v>0</v>
      </c>
      <c r="J2221" s="43">
        <f t="shared" si="1105"/>
        <v>0</v>
      </c>
      <c r="K2221" s="43">
        <f t="shared" si="1105"/>
        <v>0</v>
      </c>
      <c r="L2221" s="43">
        <f t="shared" si="1105"/>
        <v>0</v>
      </c>
      <c r="M2221" s="43">
        <f t="shared" si="1105"/>
        <v>0</v>
      </c>
      <c r="N2221" s="43">
        <f t="shared" si="1105"/>
        <v>0</v>
      </c>
      <c r="O2221" s="43">
        <f t="shared" si="1105"/>
        <v>0</v>
      </c>
      <c r="P2221" s="43">
        <f t="shared" si="1105"/>
        <v>0</v>
      </c>
      <c r="Q2221" s="43">
        <f t="shared" si="1105"/>
        <v>0</v>
      </c>
      <c r="R2221" s="43">
        <f t="shared" si="1105"/>
        <v>0</v>
      </c>
      <c r="S2221" s="43">
        <f t="shared" si="1105"/>
        <v>0</v>
      </c>
      <c r="T2221" s="43">
        <f t="shared" si="1105"/>
        <v>0</v>
      </c>
      <c r="U2221" s="43">
        <f t="shared" si="1105"/>
        <v>0</v>
      </c>
      <c r="V2221" s="43">
        <f t="shared" si="1105"/>
        <v>0</v>
      </c>
      <c r="W2221" s="43">
        <f t="shared" si="1105"/>
        <v>0</v>
      </c>
      <c r="X2221" s="43">
        <f t="shared" si="1105"/>
        <v>0</v>
      </c>
      <c r="Y2221" s="43">
        <f t="shared" si="1105"/>
        <v>0</v>
      </c>
      <c r="Z2221" s="43">
        <f t="shared" si="1105"/>
        <v>0</v>
      </c>
      <c r="AA2221" s="43">
        <f t="shared" si="1105"/>
        <v>0</v>
      </c>
      <c r="AB2221" s="44" t="e">
        <f t="shared" si="1099"/>
        <v>#DIV/0!</v>
      </c>
      <c r="AC2221" s="46"/>
      <c r="AE2221" s="37"/>
      <c r="AF2221" s="37"/>
    </row>
    <row r="2222" spans="1:32" s="36" customFormat="1" ht="15.6" hidden="1" customHeight="1" x14ac:dyDescent="0.25">
      <c r="A2222" s="38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5"/>
      <c r="AE2222" s="37"/>
      <c r="AF2222" s="37"/>
    </row>
    <row r="2223" spans="1:32" s="36" customFormat="1" ht="15.6" hidden="1" customHeight="1" x14ac:dyDescent="0.25">
      <c r="A2223" s="38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5"/>
      <c r="AE2223" s="37"/>
      <c r="AF2223" s="37"/>
    </row>
    <row r="2224" spans="1:32" s="36" customFormat="1" ht="15.6" hidden="1" customHeight="1" x14ac:dyDescent="0.25">
      <c r="A2224" s="51" t="s">
        <v>129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5"/>
      <c r="AE2224" s="37"/>
      <c r="AF2224" s="37"/>
    </row>
    <row r="2225" spans="1:32" s="36" customFormat="1" ht="15.6" hidden="1" customHeight="1" x14ac:dyDescent="0.2">
      <c r="A2225" s="40" t="s">
        <v>34</v>
      </c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>
        <f>SUM(M2225:Y2225)</f>
        <v>0</v>
      </c>
      <c r="AA2225" s="34">
        <f>D2225-Z2225</f>
        <v>0</v>
      </c>
      <c r="AB2225" s="41" t="e">
        <f t="shared" ref="AB2225:AB2231" si="1106">Z2225/D2225</f>
        <v>#DIV/0!</v>
      </c>
      <c r="AC2225" s="35"/>
      <c r="AE2225" s="37"/>
      <c r="AF2225" s="37"/>
    </row>
    <row r="2226" spans="1:32" s="36" customFormat="1" ht="15.6" hidden="1" customHeight="1" x14ac:dyDescent="0.2">
      <c r="A2226" s="40" t="s">
        <v>35</v>
      </c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>
        <f t="shared" ref="Z2226:Z2228" si="1107">SUM(M2226:Y2226)</f>
        <v>0</v>
      </c>
      <c r="AA2226" s="34">
        <f>D2226-Z2226</f>
        <v>0</v>
      </c>
      <c r="AB2226" s="41" t="e">
        <f t="shared" si="1106"/>
        <v>#DIV/0!</v>
      </c>
      <c r="AC2226" s="35"/>
      <c r="AE2226" s="37"/>
      <c r="AF2226" s="37"/>
    </row>
    <row r="2227" spans="1:32" s="36" customFormat="1" ht="15.6" hidden="1" customHeight="1" x14ac:dyDescent="0.2">
      <c r="A2227" s="40" t="s">
        <v>36</v>
      </c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>
        <f t="shared" si="1107"/>
        <v>0</v>
      </c>
      <c r="AA2227" s="34">
        <f>D2227-Z2227</f>
        <v>0</v>
      </c>
      <c r="AB2227" s="41" t="e">
        <f t="shared" si="1106"/>
        <v>#DIV/0!</v>
      </c>
      <c r="AC2227" s="35"/>
      <c r="AE2227" s="37"/>
      <c r="AF2227" s="37"/>
    </row>
    <row r="2228" spans="1:32" s="36" customFormat="1" ht="15.6" hidden="1" customHeight="1" x14ac:dyDescent="0.2">
      <c r="A2228" s="40" t="s">
        <v>37</v>
      </c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>
        <f t="shared" si="1107"/>
        <v>0</v>
      </c>
      <c r="AA2228" s="34">
        <f>D2228-Z2228</f>
        <v>0</v>
      </c>
      <c r="AB2228" s="41" t="e">
        <f t="shared" si="1106"/>
        <v>#DIV/0!</v>
      </c>
      <c r="AC2228" s="35"/>
      <c r="AE2228" s="37"/>
      <c r="AF2228" s="37"/>
    </row>
    <row r="2229" spans="1:32" s="36" customFormat="1" ht="15.6" hidden="1" customHeight="1" x14ac:dyDescent="0.25">
      <c r="A2229" s="42" t="s">
        <v>38</v>
      </c>
      <c r="B2229" s="43">
        <f t="shared" ref="B2229:C2229" si="1108">SUM(B2225:B2228)</f>
        <v>0</v>
      </c>
      <c r="C2229" s="43">
        <f t="shared" si="1108"/>
        <v>0</v>
      </c>
      <c r="D2229" s="43">
        <f>SUM(D2225:D2228)</f>
        <v>0</v>
      </c>
      <c r="E2229" s="43">
        <f t="shared" ref="E2229:AA2229" si="1109">SUM(E2225:E2228)</f>
        <v>0</v>
      </c>
      <c r="F2229" s="43">
        <f t="shared" si="1109"/>
        <v>0</v>
      </c>
      <c r="G2229" s="43">
        <f t="shared" si="1109"/>
        <v>0</v>
      </c>
      <c r="H2229" s="43">
        <f t="shared" si="1109"/>
        <v>0</v>
      </c>
      <c r="I2229" s="43">
        <f t="shared" si="1109"/>
        <v>0</v>
      </c>
      <c r="J2229" s="43">
        <f t="shared" si="1109"/>
        <v>0</v>
      </c>
      <c r="K2229" s="43">
        <f t="shared" si="1109"/>
        <v>0</v>
      </c>
      <c r="L2229" s="43">
        <f t="shared" si="1109"/>
        <v>0</v>
      </c>
      <c r="M2229" s="43">
        <f t="shared" si="1109"/>
        <v>0</v>
      </c>
      <c r="N2229" s="43">
        <f t="shared" si="1109"/>
        <v>0</v>
      </c>
      <c r="O2229" s="43">
        <f t="shared" si="1109"/>
        <v>0</v>
      </c>
      <c r="P2229" s="43">
        <f t="shared" si="1109"/>
        <v>0</v>
      </c>
      <c r="Q2229" s="43">
        <f t="shared" si="1109"/>
        <v>0</v>
      </c>
      <c r="R2229" s="43">
        <f t="shared" si="1109"/>
        <v>0</v>
      </c>
      <c r="S2229" s="43">
        <f t="shared" si="1109"/>
        <v>0</v>
      </c>
      <c r="T2229" s="43">
        <f t="shared" si="1109"/>
        <v>0</v>
      </c>
      <c r="U2229" s="43">
        <f t="shared" si="1109"/>
        <v>0</v>
      </c>
      <c r="V2229" s="43">
        <f t="shared" si="1109"/>
        <v>0</v>
      </c>
      <c r="W2229" s="43">
        <f t="shared" si="1109"/>
        <v>0</v>
      </c>
      <c r="X2229" s="43">
        <f t="shared" si="1109"/>
        <v>0</v>
      </c>
      <c r="Y2229" s="43">
        <f t="shared" si="1109"/>
        <v>0</v>
      </c>
      <c r="Z2229" s="43">
        <f t="shared" si="1109"/>
        <v>0</v>
      </c>
      <c r="AA2229" s="43">
        <f t="shared" si="1109"/>
        <v>0</v>
      </c>
      <c r="AB2229" s="44" t="e">
        <f t="shared" si="1106"/>
        <v>#DIV/0!</v>
      </c>
      <c r="AC2229" s="35"/>
      <c r="AE2229" s="37"/>
      <c r="AF2229" s="37"/>
    </row>
    <row r="2230" spans="1:32" s="36" customFormat="1" ht="15.6" hidden="1" customHeight="1" x14ac:dyDescent="0.25">
      <c r="A2230" s="45" t="s">
        <v>39</v>
      </c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>
        <f t="shared" ref="Z2230" si="1110">SUM(M2230:Y2230)</f>
        <v>0</v>
      </c>
      <c r="AA2230" s="34">
        <f>D2230-Z2230</f>
        <v>0</v>
      </c>
      <c r="AB2230" s="41" t="e">
        <f t="shared" si="1106"/>
        <v>#DIV/0!</v>
      </c>
      <c r="AC2230" s="35"/>
      <c r="AE2230" s="37"/>
      <c r="AF2230" s="37"/>
    </row>
    <row r="2231" spans="1:32" s="36" customFormat="1" ht="15.6" hidden="1" customHeight="1" x14ac:dyDescent="0.25">
      <c r="A2231" s="42" t="s">
        <v>40</v>
      </c>
      <c r="B2231" s="43">
        <f t="shared" ref="B2231:C2231" si="1111">B2230+B2229</f>
        <v>0</v>
      </c>
      <c r="C2231" s="43">
        <f t="shared" si="1111"/>
        <v>0</v>
      </c>
      <c r="D2231" s="43">
        <f>D2230+D2229</f>
        <v>0</v>
      </c>
      <c r="E2231" s="43">
        <f t="shared" ref="E2231:AA2231" si="1112">E2230+E2229</f>
        <v>0</v>
      </c>
      <c r="F2231" s="43">
        <f t="shared" si="1112"/>
        <v>0</v>
      </c>
      <c r="G2231" s="43">
        <f t="shared" si="1112"/>
        <v>0</v>
      </c>
      <c r="H2231" s="43">
        <f t="shared" si="1112"/>
        <v>0</v>
      </c>
      <c r="I2231" s="43">
        <f t="shared" si="1112"/>
        <v>0</v>
      </c>
      <c r="J2231" s="43">
        <f t="shared" si="1112"/>
        <v>0</v>
      </c>
      <c r="K2231" s="43">
        <f t="shared" si="1112"/>
        <v>0</v>
      </c>
      <c r="L2231" s="43">
        <f t="shared" si="1112"/>
        <v>0</v>
      </c>
      <c r="M2231" s="43">
        <f t="shared" si="1112"/>
        <v>0</v>
      </c>
      <c r="N2231" s="43">
        <f t="shared" si="1112"/>
        <v>0</v>
      </c>
      <c r="O2231" s="43">
        <f t="shared" si="1112"/>
        <v>0</v>
      </c>
      <c r="P2231" s="43">
        <f t="shared" si="1112"/>
        <v>0</v>
      </c>
      <c r="Q2231" s="43">
        <f t="shared" si="1112"/>
        <v>0</v>
      </c>
      <c r="R2231" s="43">
        <f t="shared" si="1112"/>
        <v>0</v>
      </c>
      <c r="S2231" s="43">
        <f t="shared" si="1112"/>
        <v>0</v>
      </c>
      <c r="T2231" s="43">
        <f t="shared" si="1112"/>
        <v>0</v>
      </c>
      <c r="U2231" s="43">
        <f t="shared" si="1112"/>
        <v>0</v>
      </c>
      <c r="V2231" s="43">
        <f t="shared" si="1112"/>
        <v>0</v>
      </c>
      <c r="W2231" s="43">
        <f t="shared" si="1112"/>
        <v>0</v>
      </c>
      <c r="X2231" s="43">
        <f t="shared" si="1112"/>
        <v>0</v>
      </c>
      <c r="Y2231" s="43">
        <f t="shared" si="1112"/>
        <v>0</v>
      </c>
      <c r="Z2231" s="43">
        <f t="shared" si="1112"/>
        <v>0</v>
      </c>
      <c r="AA2231" s="43">
        <f t="shared" si="1112"/>
        <v>0</v>
      </c>
      <c r="AB2231" s="44" t="e">
        <f t="shared" si="1106"/>
        <v>#DIV/0!</v>
      </c>
      <c r="AC2231" s="46"/>
      <c r="AE2231" s="37"/>
      <c r="AF2231" s="37"/>
    </row>
    <row r="2232" spans="1:32" s="36" customFormat="1" ht="15.6" hidden="1" customHeight="1" x14ac:dyDescent="0.25">
      <c r="A2232" s="38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5"/>
      <c r="AE2232" s="37"/>
      <c r="AF2232" s="37"/>
    </row>
    <row r="2233" spans="1:32" s="36" customFormat="1" ht="15.6" hidden="1" customHeight="1" x14ac:dyDescent="0.25">
      <c r="A2233" s="38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5"/>
      <c r="AE2233" s="37"/>
      <c r="AF2233" s="37"/>
    </row>
    <row r="2234" spans="1:32" s="36" customFormat="1" ht="15.6" hidden="1" customHeight="1" x14ac:dyDescent="0.25">
      <c r="A2234" s="51" t="s">
        <v>129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5"/>
      <c r="AE2234" s="37"/>
      <c r="AF2234" s="37"/>
    </row>
    <row r="2235" spans="1:32" s="36" customFormat="1" ht="15.6" hidden="1" customHeight="1" x14ac:dyDescent="0.2">
      <c r="A2235" s="40" t="s">
        <v>34</v>
      </c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>
        <f>SUM(M2235:Y2235)</f>
        <v>0</v>
      </c>
      <c r="AA2235" s="34">
        <f>D2235-Z2235</f>
        <v>0</v>
      </c>
      <c r="AB2235" s="41" t="e">
        <f t="shared" ref="AB2235:AB2241" si="1113">Z2235/D2235</f>
        <v>#DIV/0!</v>
      </c>
      <c r="AC2235" s="35"/>
      <c r="AE2235" s="37"/>
      <c r="AF2235" s="37"/>
    </row>
    <row r="2236" spans="1:32" s="36" customFormat="1" ht="15.6" hidden="1" customHeight="1" x14ac:dyDescent="0.2">
      <c r="A2236" s="40" t="s">
        <v>35</v>
      </c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>
        <f t="shared" ref="Z2236:Z2238" si="1114">SUM(M2236:Y2236)</f>
        <v>0</v>
      </c>
      <c r="AA2236" s="34">
        <f>D2236-Z2236</f>
        <v>0</v>
      </c>
      <c r="AB2236" s="41" t="e">
        <f t="shared" si="1113"/>
        <v>#DIV/0!</v>
      </c>
      <c r="AC2236" s="35"/>
      <c r="AE2236" s="37"/>
      <c r="AF2236" s="37"/>
    </row>
    <row r="2237" spans="1:32" s="36" customFormat="1" ht="15.6" hidden="1" customHeight="1" x14ac:dyDescent="0.2">
      <c r="A2237" s="40" t="s">
        <v>36</v>
      </c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>
        <f t="shared" si="1114"/>
        <v>0</v>
      </c>
      <c r="AA2237" s="34">
        <f>D2237-Z2237</f>
        <v>0</v>
      </c>
      <c r="AB2237" s="41" t="e">
        <f t="shared" si="1113"/>
        <v>#DIV/0!</v>
      </c>
      <c r="AC2237" s="35"/>
      <c r="AE2237" s="37"/>
      <c r="AF2237" s="37"/>
    </row>
    <row r="2238" spans="1:32" s="36" customFormat="1" ht="15.6" hidden="1" customHeight="1" x14ac:dyDescent="0.2">
      <c r="A2238" s="40" t="s">
        <v>37</v>
      </c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>
        <f t="shared" si="1114"/>
        <v>0</v>
      </c>
      <c r="AA2238" s="34">
        <f>D2238-Z2238</f>
        <v>0</v>
      </c>
      <c r="AB2238" s="41" t="e">
        <f t="shared" si="1113"/>
        <v>#DIV/0!</v>
      </c>
      <c r="AC2238" s="35"/>
      <c r="AE2238" s="37"/>
      <c r="AF2238" s="37"/>
    </row>
    <row r="2239" spans="1:32" s="36" customFormat="1" ht="15.6" hidden="1" customHeight="1" x14ac:dyDescent="0.25">
      <c r="A2239" s="42" t="s">
        <v>38</v>
      </c>
      <c r="B2239" s="43">
        <f t="shared" ref="B2239:C2239" si="1115">SUM(B2235:B2238)</f>
        <v>0</v>
      </c>
      <c r="C2239" s="43">
        <f t="shared" si="1115"/>
        <v>0</v>
      </c>
      <c r="D2239" s="43">
        <f>SUM(D2235:D2238)</f>
        <v>0</v>
      </c>
      <c r="E2239" s="43">
        <f t="shared" ref="E2239:AA2239" si="1116">SUM(E2235:E2238)</f>
        <v>0</v>
      </c>
      <c r="F2239" s="43">
        <f t="shared" si="1116"/>
        <v>0</v>
      </c>
      <c r="G2239" s="43">
        <f t="shared" si="1116"/>
        <v>0</v>
      </c>
      <c r="H2239" s="43">
        <f t="shared" si="1116"/>
        <v>0</v>
      </c>
      <c r="I2239" s="43">
        <f t="shared" si="1116"/>
        <v>0</v>
      </c>
      <c r="J2239" s="43">
        <f t="shared" si="1116"/>
        <v>0</v>
      </c>
      <c r="K2239" s="43">
        <f t="shared" si="1116"/>
        <v>0</v>
      </c>
      <c r="L2239" s="43">
        <f t="shared" si="1116"/>
        <v>0</v>
      </c>
      <c r="M2239" s="43">
        <f t="shared" si="1116"/>
        <v>0</v>
      </c>
      <c r="N2239" s="43">
        <f t="shared" si="1116"/>
        <v>0</v>
      </c>
      <c r="O2239" s="43">
        <f t="shared" si="1116"/>
        <v>0</v>
      </c>
      <c r="P2239" s="43">
        <f t="shared" si="1116"/>
        <v>0</v>
      </c>
      <c r="Q2239" s="43">
        <f t="shared" si="1116"/>
        <v>0</v>
      </c>
      <c r="R2239" s="43">
        <f t="shared" si="1116"/>
        <v>0</v>
      </c>
      <c r="S2239" s="43">
        <f t="shared" si="1116"/>
        <v>0</v>
      </c>
      <c r="T2239" s="43">
        <f t="shared" si="1116"/>
        <v>0</v>
      </c>
      <c r="U2239" s="43">
        <f t="shared" si="1116"/>
        <v>0</v>
      </c>
      <c r="V2239" s="43">
        <f t="shared" si="1116"/>
        <v>0</v>
      </c>
      <c r="W2239" s="43">
        <f t="shared" si="1116"/>
        <v>0</v>
      </c>
      <c r="X2239" s="43">
        <f t="shared" si="1116"/>
        <v>0</v>
      </c>
      <c r="Y2239" s="43">
        <f t="shared" si="1116"/>
        <v>0</v>
      </c>
      <c r="Z2239" s="43">
        <f t="shared" si="1116"/>
        <v>0</v>
      </c>
      <c r="AA2239" s="43">
        <f t="shared" si="1116"/>
        <v>0</v>
      </c>
      <c r="AB2239" s="44" t="e">
        <f t="shared" si="1113"/>
        <v>#DIV/0!</v>
      </c>
      <c r="AC2239" s="35"/>
      <c r="AE2239" s="37"/>
      <c r="AF2239" s="37"/>
    </row>
    <row r="2240" spans="1:32" s="36" customFormat="1" ht="15.6" hidden="1" customHeight="1" x14ac:dyDescent="0.25">
      <c r="A2240" s="45" t="s">
        <v>39</v>
      </c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>
        <f t="shared" ref="Z2240" si="1117">SUM(M2240:Y2240)</f>
        <v>0</v>
      </c>
      <c r="AA2240" s="34">
        <f>D2240-Z2240</f>
        <v>0</v>
      </c>
      <c r="AB2240" s="41" t="e">
        <f t="shared" si="1113"/>
        <v>#DIV/0!</v>
      </c>
      <c r="AC2240" s="35"/>
      <c r="AE2240" s="37"/>
      <c r="AF2240" s="37"/>
    </row>
    <row r="2241" spans="1:32" s="36" customFormat="1" ht="15.6" hidden="1" customHeight="1" x14ac:dyDescent="0.25">
      <c r="A2241" s="42" t="s">
        <v>40</v>
      </c>
      <c r="B2241" s="43">
        <f t="shared" ref="B2241:C2241" si="1118">B2240+B2239</f>
        <v>0</v>
      </c>
      <c r="C2241" s="43">
        <f t="shared" si="1118"/>
        <v>0</v>
      </c>
      <c r="D2241" s="43">
        <f>D2240+D2239</f>
        <v>0</v>
      </c>
      <c r="E2241" s="43">
        <f t="shared" ref="E2241:AA2241" si="1119">E2240+E2239</f>
        <v>0</v>
      </c>
      <c r="F2241" s="43">
        <f t="shared" si="1119"/>
        <v>0</v>
      </c>
      <c r="G2241" s="43">
        <f t="shared" si="1119"/>
        <v>0</v>
      </c>
      <c r="H2241" s="43">
        <f t="shared" si="1119"/>
        <v>0</v>
      </c>
      <c r="I2241" s="43">
        <f t="shared" si="1119"/>
        <v>0</v>
      </c>
      <c r="J2241" s="43">
        <f t="shared" si="1119"/>
        <v>0</v>
      </c>
      <c r="K2241" s="43">
        <f t="shared" si="1119"/>
        <v>0</v>
      </c>
      <c r="L2241" s="43">
        <f t="shared" si="1119"/>
        <v>0</v>
      </c>
      <c r="M2241" s="43">
        <f t="shared" si="1119"/>
        <v>0</v>
      </c>
      <c r="N2241" s="43">
        <f t="shared" si="1119"/>
        <v>0</v>
      </c>
      <c r="O2241" s="43">
        <f t="shared" si="1119"/>
        <v>0</v>
      </c>
      <c r="P2241" s="43">
        <f t="shared" si="1119"/>
        <v>0</v>
      </c>
      <c r="Q2241" s="43">
        <f t="shared" si="1119"/>
        <v>0</v>
      </c>
      <c r="R2241" s="43">
        <f t="shared" si="1119"/>
        <v>0</v>
      </c>
      <c r="S2241" s="43">
        <f t="shared" si="1119"/>
        <v>0</v>
      </c>
      <c r="T2241" s="43">
        <f t="shared" si="1119"/>
        <v>0</v>
      </c>
      <c r="U2241" s="43">
        <f t="shared" si="1119"/>
        <v>0</v>
      </c>
      <c r="V2241" s="43">
        <f t="shared" si="1119"/>
        <v>0</v>
      </c>
      <c r="W2241" s="43">
        <f t="shared" si="1119"/>
        <v>0</v>
      </c>
      <c r="X2241" s="43">
        <f t="shared" si="1119"/>
        <v>0</v>
      </c>
      <c r="Y2241" s="43">
        <f t="shared" si="1119"/>
        <v>0</v>
      </c>
      <c r="Z2241" s="43">
        <f t="shared" si="1119"/>
        <v>0</v>
      </c>
      <c r="AA2241" s="43">
        <f t="shared" si="1119"/>
        <v>0</v>
      </c>
      <c r="AB2241" s="44" t="e">
        <f t="shared" si="1113"/>
        <v>#DIV/0!</v>
      </c>
      <c r="AC2241" s="46"/>
      <c r="AE2241" s="37"/>
      <c r="AF2241" s="37"/>
    </row>
    <row r="2242" spans="1:32" s="36" customFormat="1" ht="15.6" hidden="1" customHeight="1" x14ac:dyDescent="0.25">
      <c r="A2242" s="38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5"/>
      <c r="AE2242" s="37"/>
      <c r="AF2242" s="37"/>
    </row>
    <row r="2243" spans="1:32" s="36" customFormat="1" ht="15.6" hidden="1" customHeight="1" x14ac:dyDescent="0.25">
      <c r="A2243" s="38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5"/>
      <c r="AE2243" s="37"/>
      <c r="AF2243" s="37"/>
    </row>
    <row r="2244" spans="1:32" s="36" customFormat="1" ht="15.6" hidden="1" customHeight="1" x14ac:dyDescent="0.25">
      <c r="A2244" s="51" t="s">
        <v>129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5"/>
      <c r="AE2244" s="37"/>
      <c r="AF2244" s="37"/>
    </row>
    <row r="2245" spans="1:32" s="36" customFormat="1" ht="15.6" hidden="1" customHeight="1" x14ac:dyDescent="0.2">
      <c r="A2245" s="40" t="s">
        <v>34</v>
      </c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>
        <f>SUM(M2245:Y2245)</f>
        <v>0</v>
      </c>
      <c r="AA2245" s="34">
        <f>D2245-Z2245</f>
        <v>0</v>
      </c>
      <c r="AB2245" s="41" t="e">
        <f t="shared" ref="AB2245:AB2251" si="1120">Z2245/D2245</f>
        <v>#DIV/0!</v>
      </c>
      <c r="AC2245" s="35"/>
      <c r="AE2245" s="37"/>
      <c r="AF2245" s="37"/>
    </row>
    <row r="2246" spans="1:32" s="36" customFormat="1" ht="15.6" hidden="1" customHeight="1" x14ac:dyDescent="0.2">
      <c r="A2246" s="40" t="s">
        <v>35</v>
      </c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>
        <f t="shared" ref="Z2246:Z2248" si="1121">SUM(M2246:Y2246)</f>
        <v>0</v>
      </c>
      <c r="AA2246" s="34">
        <f>D2246-Z2246</f>
        <v>0</v>
      </c>
      <c r="AB2246" s="41" t="e">
        <f t="shared" si="1120"/>
        <v>#DIV/0!</v>
      </c>
      <c r="AC2246" s="35"/>
      <c r="AE2246" s="37"/>
      <c r="AF2246" s="37"/>
    </row>
    <row r="2247" spans="1:32" s="36" customFormat="1" ht="15.6" hidden="1" customHeight="1" x14ac:dyDescent="0.2">
      <c r="A2247" s="40" t="s">
        <v>36</v>
      </c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>
        <f t="shared" si="1121"/>
        <v>0</v>
      </c>
      <c r="AA2247" s="34">
        <f>D2247-Z2247</f>
        <v>0</v>
      </c>
      <c r="AB2247" s="41" t="e">
        <f t="shared" si="1120"/>
        <v>#DIV/0!</v>
      </c>
      <c r="AC2247" s="35"/>
      <c r="AE2247" s="37"/>
      <c r="AF2247" s="37"/>
    </row>
    <row r="2248" spans="1:32" s="36" customFormat="1" ht="15.6" hidden="1" customHeight="1" x14ac:dyDescent="0.2">
      <c r="A2248" s="40" t="s">
        <v>37</v>
      </c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>
        <f t="shared" si="1121"/>
        <v>0</v>
      </c>
      <c r="AA2248" s="34">
        <f>D2248-Z2248</f>
        <v>0</v>
      </c>
      <c r="AB2248" s="41" t="e">
        <f t="shared" si="1120"/>
        <v>#DIV/0!</v>
      </c>
      <c r="AC2248" s="35"/>
      <c r="AE2248" s="37"/>
      <c r="AF2248" s="37"/>
    </row>
    <row r="2249" spans="1:32" s="36" customFormat="1" ht="15.6" hidden="1" customHeight="1" x14ac:dyDescent="0.25">
      <c r="A2249" s="42" t="s">
        <v>38</v>
      </c>
      <c r="B2249" s="43">
        <f t="shared" ref="B2249:C2249" si="1122">SUM(B2245:B2248)</f>
        <v>0</v>
      </c>
      <c r="C2249" s="43">
        <f t="shared" si="1122"/>
        <v>0</v>
      </c>
      <c r="D2249" s="43">
        <f>SUM(D2245:D2248)</f>
        <v>0</v>
      </c>
      <c r="E2249" s="43">
        <f t="shared" ref="E2249:AA2249" si="1123">SUM(E2245:E2248)</f>
        <v>0</v>
      </c>
      <c r="F2249" s="43">
        <f t="shared" si="1123"/>
        <v>0</v>
      </c>
      <c r="G2249" s="43">
        <f t="shared" si="1123"/>
        <v>0</v>
      </c>
      <c r="H2249" s="43">
        <f t="shared" si="1123"/>
        <v>0</v>
      </c>
      <c r="I2249" s="43">
        <f t="shared" si="1123"/>
        <v>0</v>
      </c>
      <c r="J2249" s="43">
        <f t="shared" si="1123"/>
        <v>0</v>
      </c>
      <c r="K2249" s="43">
        <f t="shared" si="1123"/>
        <v>0</v>
      </c>
      <c r="L2249" s="43">
        <f t="shared" si="1123"/>
        <v>0</v>
      </c>
      <c r="M2249" s="43">
        <f t="shared" si="1123"/>
        <v>0</v>
      </c>
      <c r="N2249" s="43">
        <f t="shared" si="1123"/>
        <v>0</v>
      </c>
      <c r="O2249" s="43">
        <f t="shared" si="1123"/>
        <v>0</v>
      </c>
      <c r="P2249" s="43">
        <f t="shared" si="1123"/>
        <v>0</v>
      </c>
      <c r="Q2249" s="43">
        <f t="shared" si="1123"/>
        <v>0</v>
      </c>
      <c r="R2249" s="43">
        <f t="shared" si="1123"/>
        <v>0</v>
      </c>
      <c r="S2249" s="43">
        <f t="shared" si="1123"/>
        <v>0</v>
      </c>
      <c r="T2249" s="43">
        <f t="shared" si="1123"/>
        <v>0</v>
      </c>
      <c r="U2249" s="43">
        <f t="shared" si="1123"/>
        <v>0</v>
      </c>
      <c r="V2249" s="43">
        <f t="shared" si="1123"/>
        <v>0</v>
      </c>
      <c r="W2249" s="43">
        <f t="shared" si="1123"/>
        <v>0</v>
      </c>
      <c r="X2249" s="43">
        <f t="shared" si="1123"/>
        <v>0</v>
      </c>
      <c r="Y2249" s="43">
        <f t="shared" si="1123"/>
        <v>0</v>
      </c>
      <c r="Z2249" s="43">
        <f t="shared" si="1123"/>
        <v>0</v>
      </c>
      <c r="AA2249" s="43">
        <f t="shared" si="1123"/>
        <v>0</v>
      </c>
      <c r="AB2249" s="44" t="e">
        <f t="shared" si="1120"/>
        <v>#DIV/0!</v>
      </c>
      <c r="AC2249" s="35"/>
      <c r="AE2249" s="37"/>
      <c r="AF2249" s="37"/>
    </row>
    <row r="2250" spans="1:32" s="36" customFormat="1" ht="15.6" hidden="1" customHeight="1" x14ac:dyDescent="0.25">
      <c r="A2250" s="45" t="s">
        <v>39</v>
      </c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>
        <f t="shared" ref="Z2250" si="1124">SUM(M2250:Y2250)</f>
        <v>0</v>
      </c>
      <c r="AA2250" s="34">
        <f>D2250-Z2250</f>
        <v>0</v>
      </c>
      <c r="AB2250" s="41" t="e">
        <f t="shared" si="1120"/>
        <v>#DIV/0!</v>
      </c>
      <c r="AC2250" s="35"/>
      <c r="AE2250" s="37"/>
      <c r="AF2250" s="37"/>
    </row>
    <row r="2251" spans="1:32" s="36" customFormat="1" ht="15.6" hidden="1" customHeight="1" x14ac:dyDescent="0.25">
      <c r="A2251" s="42" t="s">
        <v>40</v>
      </c>
      <c r="B2251" s="43">
        <f t="shared" ref="B2251:C2251" si="1125">B2250+B2249</f>
        <v>0</v>
      </c>
      <c r="C2251" s="43">
        <f t="shared" si="1125"/>
        <v>0</v>
      </c>
      <c r="D2251" s="43">
        <f>D2250+D2249</f>
        <v>0</v>
      </c>
      <c r="E2251" s="43">
        <f t="shared" ref="E2251:AA2251" si="1126">E2250+E2249</f>
        <v>0</v>
      </c>
      <c r="F2251" s="43">
        <f t="shared" si="1126"/>
        <v>0</v>
      </c>
      <c r="G2251" s="43">
        <f t="shared" si="1126"/>
        <v>0</v>
      </c>
      <c r="H2251" s="43">
        <f t="shared" si="1126"/>
        <v>0</v>
      </c>
      <c r="I2251" s="43">
        <f t="shared" si="1126"/>
        <v>0</v>
      </c>
      <c r="J2251" s="43">
        <f t="shared" si="1126"/>
        <v>0</v>
      </c>
      <c r="K2251" s="43">
        <f t="shared" si="1126"/>
        <v>0</v>
      </c>
      <c r="L2251" s="43">
        <f t="shared" si="1126"/>
        <v>0</v>
      </c>
      <c r="M2251" s="43">
        <f t="shared" si="1126"/>
        <v>0</v>
      </c>
      <c r="N2251" s="43">
        <f t="shared" si="1126"/>
        <v>0</v>
      </c>
      <c r="O2251" s="43">
        <f t="shared" si="1126"/>
        <v>0</v>
      </c>
      <c r="P2251" s="43">
        <f t="shared" si="1126"/>
        <v>0</v>
      </c>
      <c r="Q2251" s="43">
        <f t="shared" si="1126"/>
        <v>0</v>
      </c>
      <c r="R2251" s="43">
        <f t="shared" si="1126"/>
        <v>0</v>
      </c>
      <c r="S2251" s="43">
        <f t="shared" si="1126"/>
        <v>0</v>
      </c>
      <c r="T2251" s="43">
        <f t="shared" si="1126"/>
        <v>0</v>
      </c>
      <c r="U2251" s="43">
        <f t="shared" si="1126"/>
        <v>0</v>
      </c>
      <c r="V2251" s="43">
        <f t="shared" si="1126"/>
        <v>0</v>
      </c>
      <c r="W2251" s="43">
        <f t="shared" si="1126"/>
        <v>0</v>
      </c>
      <c r="X2251" s="43">
        <f t="shared" si="1126"/>
        <v>0</v>
      </c>
      <c r="Y2251" s="43">
        <f t="shared" si="1126"/>
        <v>0</v>
      </c>
      <c r="Z2251" s="43">
        <f t="shared" si="1126"/>
        <v>0</v>
      </c>
      <c r="AA2251" s="43">
        <f t="shared" si="1126"/>
        <v>0</v>
      </c>
      <c r="AB2251" s="44" t="e">
        <f t="shared" si="1120"/>
        <v>#DIV/0!</v>
      </c>
      <c r="AC2251" s="46"/>
      <c r="AE2251" s="37"/>
      <c r="AF2251" s="37"/>
    </row>
    <row r="2252" spans="1:32" s="36" customFormat="1" ht="15.6" hidden="1" customHeight="1" x14ac:dyDescent="0.25">
      <c r="A2252" s="38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5"/>
      <c r="AE2252" s="37"/>
      <c r="AF2252" s="37"/>
    </row>
    <row r="2253" spans="1:32" s="36" customFormat="1" ht="15.6" hidden="1" customHeight="1" x14ac:dyDescent="0.25">
      <c r="A2253" s="38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5"/>
      <c r="AE2253" s="37"/>
      <c r="AF2253" s="37"/>
    </row>
    <row r="2254" spans="1:32" s="36" customFormat="1" ht="15.6" hidden="1" customHeight="1" x14ac:dyDescent="0.25">
      <c r="A2254" s="51" t="s">
        <v>130</v>
      </c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5"/>
      <c r="AE2254" s="37"/>
      <c r="AF2254" s="37"/>
    </row>
    <row r="2255" spans="1:32" s="36" customFormat="1" ht="15" hidden="1" customHeight="1" x14ac:dyDescent="0.25">
      <c r="A2255" s="38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5"/>
      <c r="AE2255" s="37"/>
      <c r="AF2255" s="37"/>
    </row>
    <row r="2256" spans="1:32" s="36" customFormat="1" ht="23.45" hidden="1" customHeight="1" x14ac:dyDescent="0.25">
      <c r="A2256" s="33" t="s">
        <v>131</v>
      </c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5"/>
      <c r="AE2256" s="37"/>
      <c r="AF2256" s="37"/>
    </row>
    <row r="2257" spans="1:32" s="36" customFormat="1" ht="27" hidden="1" customHeight="1" x14ac:dyDescent="0.2">
      <c r="A2257" s="40" t="s">
        <v>34</v>
      </c>
      <c r="B2257" s="34">
        <f>[1]consoCURRENT!E44731</f>
        <v>0</v>
      </c>
      <c r="C2257" s="34">
        <f>[1]consoCURRENT!F44731</f>
        <v>0</v>
      </c>
      <c r="D2257" s="34">
        <f>[1]consoCURRENT!G44731</f>
        <v>0</v>
      </c>
      <c r="E2257" s="34">
        <f>[1]consoCURRENT!H44731</f>
        <v>0</v>
      </c>
      <c r="F2257" s="34">
        <f>[1]consoCURRENT!I44731</f>
        <v>0</v>
      </c>
      <c r="G2257" s="34">
        <f>[1]consoCURRENT!J44731</f>
        <v>0</v>
      </c>
      <c r="H2257" s="34">
        <f>[1]consoCURRENT!K44731</f>
        <v>0</v>
      </c>
      <c r="I2257" s="34">
        <f>[1]consoCURRENT!L44731</f>
        <v>0</v>
      </c>
      <c r="J2257" s="34">
        <f>[1]consoCURRENT!M44731</f>
        <v>0</v>
      </c>
      <c r="K2257" s="34">
        <f>[1]consoCURRENT!N44731</f>
        <v>0</v>
      </c>
      <c r="L2257" s="34">
        <f>[1]consoCURRENT!O44731</f>
        <v>0</v>
      </c>
      <c r="M2257" s="34">
        <f>[1]consoCURRENT!P44731</f>
        <v>0</v>
      </c>
      <c r="N2257" s="34">
        <f>[1]consoCURRENT!Q44731</f>
        <v>0</v>
      </c>
      <c r="O2257" s="34">
        <f>[1]consoCURRENT!R44731</f>
        <v>0</v>
      </c>
      <c r="P2257" s="34">
        <f>[1]consoCURRENT!S44731</f>
        <v>0</v>
      </c>
      <c r="Q2257" s="34">
        <f>[1]consoCURRENT!T44731</f>
        <v>0</v>
      </c>
      <c r="R2257" s="34">
        <f>[1]consoCURRENT!U44731</f>
        <v>0</v>
      </c>
      <c r="S2257" s="34">
        <f>[1]consoCURRENT!V44731</f>
        <v>0</v>
      </c>
      <c r="T2257" s="34">
        <f>[1]consoCURRENT!W44731</f>
        <v>0</v>
      </c>
      <c r="U2257" s="34">
        <f>[1]consoCURRENT!X44731</f>
        <v>0</v>
      </c>
      <c r="V2257" s="34">
        <f>[1]consoCURRENT!Y44731</f>
        <v>0</v>
      </c>
      <c r="W2257" s="34">
        <f>[1]consoCURRENT!Z44731</f>
        <v>0</v>
      </c>
      <c r="X2257" s="34">
        <f>[1]consoCURRENT!AA44731</f>
        <v>0</v>
      </c>
      <c r="Y2257" s="34">
        <f>[1]consoCURRENT!AB44731</f>
        <v>0</v>
      </c>
      <c r="Z2257" s="34">
        <f>SUM(M2257:Y2257)</f>
        <v>0</v>
      </c>
      <c r="AA2257" s="34">
        <f>D2257-Z2257</f>
        <v>0</v>
      </c>
      <c r="AB2257" s="41" t="e">
        <f>Z2257/D2257</f>
        <v>#DIV/0!</v>
      </c>
      <c r="AC2257" s="35"/>
      <c r="AE2257" s="37"/>
      <c r="AF2257" s="37"/>
    </row>
    <row r="2258" spans="1:32" s="36" customFormat="1" ht="22.15" hidden="1" customHeight="1" x14ac:dyDescent="0.2">
      <c r="A2258" s="40" t="s">
        <v>35</v>
      </c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>
        <f t="shared" ref="Z2258:Z2260" si="1127">SUM(M2258:Y2258)</f>
        <v>0</v>
      </c>
      <c r="AA2258" s="34">
        <f>D2258-Z2258</f>
        <v>0</v>
      </c>
      <c r="AB2258" s="41"/>
      <c r="AC2258" s="35"/>
      <c r="AE2258" s="37"/>
      <c r="AF2258" s="37"/>
    </row>
    <row r="2259" spans="1:32" s="36" customFormat="1" ht="22.15" hidden="1" customHeight="1" x14ac:dyDescent="0.2">
      <c r="A2259" s="40" t="s">
        <v>36</v>
      </c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>
        <f t="shared" si="1127"/>
        <v>0</v>
      </c>
      <c r="AA2259" s="34">
        <f>D2259-Z2259</f>
        <v>0</v>
      </c>
      <c r="AB2259" s="41"/>
      <c r="AC2259" s="35"/>
      <c r="AE2259" s="37"/>
      <c r="AF2259" s="37"/>
    </row>
    <row r="2260" spans="1:32" s="36" customFormat="1" ht="22.15" hidden="1" customHeight="1" x14ac:dyDescent="0.2">
      <c r="A2260" s="40" t="s">
        <v>37</v>
      </c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>
        <f t="shared" si="1127"/>
        <v>0</v>
      </c>
      <c r="AA2260" s="34">
        <f>D2260-Z2260</f>
        <v>0</v>
      </c>
      <c r="AB2260" s="41"/>
      <c r="AC2260" s="35"/>
      <c r="AE2260" s="37"/>
      <c r="AF2260" s="37"/>
    </row>
    <row r="2261" spans="1:32" s="36" customFormat="1" ht="18" hidden="1" customHeight="1" x14ac:dyDescent="0.25">
      <c r="A2261" s="42" t="s">
        <v>38</v>
      </c>
      <c r="B2261" s="43">
        <f t="shared" ref="B2261:C2261" si="1128">SUM(B2257:B2260)</f>
        <v>0</v>
      </c>
      <c r="C2261" s="43">
        <f t="shared" si="1128"/>
        <v>0</v>
      </c>
      <c r="D2261" s="43">
        <f>SUM(D2257:D2260)</f>
        <v>0</v>
      </c>
      <c r="E2261" s="43">
        <f t="shared" ref="E2261:AA2261" si="1129">SUM(E2257:E2260)</f>
        <v>0</v>
      </c>
      <c r="F2261" s="43">
        <f t="shared" si="1129"/>
        <v>0</v>
      </c>
      <c r="G2261" s="43">
        <f t="shared" si="1129"/>
        <v>0</v>
      </c>
      <c r="H2261" s="43">
        <f t="shared" si="1129"/>
        <v>0</v>
      </c>
      <c r="I2261" s="43">
        <f t="shared" si="1129"/>
        <v>0</v>
      </c>
      <c r="J2261" s="43">
        <f t="shared" si="1129"/>
        <v>0</v>
      </c>
      <c r="K2261" s="43">
        <f t="shared" si="1129"/>
        <v>0</v>
      </c>
      <c r="L2261" s="43">
        <f t="shared" si="1129"/>
        <v>0</v>
      </c>
      <c r="M2261" s="43">
        <f t="shared" si="1129"/>
        <v>0</v>
      </c>
      <c r="N2261" s="43">
        <f t="shared" si="1129"/>
        <v>0</v>
      </c>
      <c r="O2261" s="43">
        <f t="shared" si="1129"/>
        <v>0</v>
      </c>
      <c r="P2261" s="43">
        <f t="shared" si="1129"/>
        <v>0</v>
      </c>
      <c r="Q2261" s="43">
        <f t="shared" si="1129"/>
        <v>0</v>
      </c>
      <c r="R2261" s="43">
        <f t="shared" si="1129"/>
        <v>0</v>
      </c>
      <c r="S2261" s="43">
        <f t="shared" si="1129"/>
        <v>0</v>
      </c>
      <c r="T2261" s="43">
        <f t="shared" si="1129"/>
        <v>0</v>
      </c>
      <c r="U2261" s="43">
        <f t="shared" si="1129"/>
        <v>0</v>
      </c>
      <c r="V2261" s="43">
        <f t="shared" si="1129"/>
        <v>0</v>
      </c>
      <c r="W2261" s="43">
        <f t="shared" si="1129"/>
        <v>0</v>
      </c>
      <c r="X2261" s="43">
        <f t="shared" si="1129"/>
        <v>0</v>
      </c>
      <c r="Y2261" s="43">
        <f t="shared" si="1129"/>
        <v>0</v>
      </c>
      <c r="Z2261" s="43">
        <f t="shared" si="1129"/>
        <v>0</v>
      </c>
      <c r="AA2261" s="43">
        <f t="shared" si="1129"/>
        <v>0</v>
      </c>
      <c r="AB2261" s="44" t="e">
        <f>Z2261/D2261</f>
        <v>#DIV/0!</v>
      </c>
      <c r="AC2261" s="35"/>
      <c r="AE2261" s="37"/>
      <c r="AF2261" s="37"/>
    </row>
    <row r="2262" spans="1:32" s="36" customFormat="1" ht="18" hidden="1" customHeight="1" x14ac:dyDescent="0.25">
      <c r="A2262" s="45" t="s">
        <v>39</v>
      </c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>
        <f t="shared" ref="Z2262" si="1130">SUM(M2262:Y2262)</f>
        <v>0</v>
      </c>
      <c r="AA2262" s="34">
        <f>D2262-Z2262</f>
        <v>0</v>
      </c>
      <c r="AB2262" s="41" t="e">
        <f>Z2262/D2262</f>
        <v>#DIV/0!</v>
      </c>
      <c r="AC2262" s="35"/>
      <c r="AE2262" s="37"/>
      <c r="AF2262" s="37"/>
    </row>
    <row r="2263" spans="1:32" s="36" customFormat="1" ht="29.65" hidden="1" customHeight="1" x14ac:dyDescent="0.25">
      <c r="A2263" s="42" t="s">
        <v>40</v>
      </c>
      <c r="B2263" s="43">
        <f t="shared" ref="B2263:C2263" si="1131">B2262+B2261</f>
        <v>0</v>
      </c>
      <c r="C2263" s="43">
        <f t="shared" si="1131"/>
        <v>0</v>
      </c>
      <c r="D2263" s="43">
        <f>D2262+D2261</f>
        <v>0</v>
      </c>
      <c r="E2263" s="43">
        <f t="shared" ref="E2263:AA2263" si="1132">E2262+E2261</f>
        <v>0</v>
      </c>
      <c r="F2263" s="43">
        <f t="shared" si="1132"/>
        <v>0</v>
      </c>
      <c r="G2263" s="43">
        <f t="shared" si="1132"/>
        <v>0</v>
      </c>
      <c r="H2263" s="43">
        <f t="shared" si="1132"/>
        <v>0</v>
      </c>
      <c r="I2263" s="43">
        <f t="shared" si="1132"/>
        <v>0</v>
      </c>
      <c r="J2263" s="43">
        <f t="shared" si="1132"/>
        <v>0</v>
      </c>
      <c r="K2263" s="43">
        <f t="shared" si="1132"/>
        <v>0</v>
      </c>
      <c r="L2263" s="43">
        <f t="shared" si="1132"/>
        <v>0</v>
      </c>
      <c r="M2263" s="43">
        <f t="shared" si="1132"/>
        <v>0</v>
      </c>
      <c r="N2263" s="43">
        <f t="shared" si="1132"/>
        <v>0</v>
      </c>
      <c r="O2263" s="43">
        <f t="shared" si="1132"/>
        <v>0</v>
      </c>
      <c r="P2263" s="43">
        <f t="shared" si="1132"/>
        <v>0</v>
      </c>
      <c r="Q2263" s="43">
        <f t="shared" si="1132"/>
        <v>0</v>
      </c>
      <c r="R2263" s="43">
        <f t="shared" si="1132"/>
        <v>0</v>
      </c>
      <c r="S2263" s="43">
        <f t="shared" si="1132"/>
        <v>0</v>
      </c>
      <c r="T2263" s="43">
        <f t="shared" si="1132"/>
        <v>0</v>
      </c>
      <c r="U2263" s="43">
        <f t="shared" si="1132"/>
        <v>0</v>
      </c>
      <c r="V2263" s="43">
        <f t="shared" si="1132"/>
        <v>0</v>
      </c>
      <c r="W2263" s="43">
        <f t="shared" si="1132"/>
        <v>0</v>
      </c>
      <c r="X2263" s="43">
        <f t="shared" si="1132"/>
        <v>0</v>
      </c>
      <c r="Y2263" s="43">
        <f t="shared" si="1132"/>
        <v>0</v>
      </c>
      <c r="Z2263" s="43">
        <f t="shared" si="1132"/>
        <v>0</v>
      </c>
      <c r="AA2263" s="43">
        <f t="shared" si="1132"/>
        <v>0</v>
      </c>
      <c r="AB2263" s="44" t="e">
        <f>Z2263/D2263</f>
        <v>#DIV/0!</v>
      </c>
      <c r="AC2263" s="46"/>
      <c r="AE2263" s="37"/>
      <c r="AF2263" s="37"/>
    </row>
    <row r="2264" spans="1:32" s="36" customFormat="1" ht="15" hidden="1" customHeight="1" x14ac:dyDescent="0.25">
      <c r="A2264" s="38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5"/>
      <c r="AE2264" s="37"/>
      <c r="AF2264" s="37"/>
    </row>
    <row r="2265" spans="1:32" s="36" customFormat="1" ht="18" hidden="1" customHeight="1" x14ac:dyDescent="0.25">
      <c r="A2265" s="38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5"/>
      <c r="AE2265" s="37"/>
      <c r="AF2265" s="37"/>
    </row>
    <row r="2266" spans="1:32" s="36" customFormat="1" ht="17.45" hidden="1" customHeight="1" x14ac:dyDescent="0.25">
      <c r="A2266" s="82" t="s">
        <v>132</v>
      </c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5"/>
      <c r="AE2266" s="37"/>
      <c r="AF2266" s="37"/>
    </row>
    <row r="2267" spans="1:32" s="36" customFormat="1" ht="20.45" hidden="1" customHeight="1" x14ac:dyDescent="0.2">
      <c r="A2267" s="40" t="s">
        <v>34</v>
      </c>
      <c r="B2267" s="34">
        <f>B2277+B2287+B2297+B2307+B2317</f>
        <v>0</v>
      </c>
      <c r="C2267" s="34">
        <f t="shared" ref="C2267:Y2272" si="1133">C2277+C2287+C2297+C2307+C2317</f>
        <v>0</v>
      </c>
      <c r="D2267" s="34">
        <f t="shared" si="1133"/>
        <v>0</v>
      </c>
      <c r="E2267" s="34">
        <f t="shared" si="1133"/>
        <v>0</v>
      </c>
      <c r="F2267" s="34">
        <f t="shared" si="1133"/>
        <v>0</v>
      </c>
      <c r="G2267" s="34">
        <f t="shared" si="1133"/>
        <v>0</v>
      </c>
      <c r="H2267" s="34">
        <f t="shared" si="1133"/>
        <v>0</v>
      </c>
      <c r="I2267" s="34">
        <f t="shared" si="1133"/>
        <v>0</v>
      </c>
      <c r="J2267" s="34">
        <f t="shared" si="1133"/>
        <v>0</v>
      </c>
      <c r="K2267" s="34">
        <f t="shared" si="1133"/>
        <v>0</v>
      </c>
      <c r="L2267" s="34">
        <f t="shared" si="1133"/>
        <v>0</v>
      </c>
      <c r="M2267" s="34">
        <f t="shared" si="1133"/>
        <v>0</v>
      </c>
      <c r="N2267" s="34">
        <f t="shared" si="1133"/>
        <v>0</v>
      </c>
      <c r="O2267" s="34">
        <f t="shared" si="1133"/>
        <v>0</v>
      </c>
      <c r="P2267" s="34">
        <f t="shared" si="1133"/>
        <v>0</v>
      </c>
      <c r="Q2267" s="34">
        <f t="shared" si="1133"/>
        <v>0</v>
      </c>
      <c r="R2267" s="34">
        <f t="shared" si="1133"/>
        <v>0</v>
      </c>
      <c r="S2267" s="34">
        <f t="shared" si="1133"/>
        <v>0</v>
      </c>
      <c r="T2267" s="34">
        <f t="shared" si="1133"/>
        <v>0</v>
      </c>
      <c r="U2267" s="34">
        <f t="shared" si="1133"/>
        <v>0</v>
      </c>
      <c r="V2267" s="34">
        <f t="shared" si="1133"/>
        <v>0</v>
      </c>
      <c r="W2267" s="34">
        <f t="shared" si="1133"/>
        <v>0</v>
      </c>
      <c r="X2267" s="34">
        <f t="shared" si="1133"/>
        <v>0</v>
      </c>
      <c r="Y2267" s="34">
        <f t="shared" si="1133"/>
        <v>0</v>
      </c>
      <c r="Z2267" s="34">
        <f t="shared" ref="Z2267:Z2270" si="1134">Z2277+Z2307+Z2317</f>
        <v>0</v>
      </c>
      <c r="AA2267" s="34">
        <f>D2267-Z2267</f>
        <v>0</v>
      </c>
      <c r="AB2267" s="41"/>
      <c r="AC2267" s="35"/>
      <c r="AE2267" s="37"/>
      <c r="AF2267" s="37"/>
    </row>
    <row r="2268" spans="1:32" s="36" customFormat="1" ht="20.45" hidden="1" customHeight="1" x14ac:dyDescent="0.2">
      <c r="A2268" s="40" t="s">
        <v>35</v>
      </c>
      <c r="B2268" s="34">
        <f t="shared" ref="B2268:Q2272" si="1135">B2278+B2288+B2298+B2308+B2318</f>
        <v>0</v>
      </c>
      <c r="C2268" s="34">
        <f t="shared" si="1135"/>
        <v>0</v>
      </c>
      <c r="D2268" s="34">
        <f t="shared" si="1135"/>
        <v>0</v>
      </c>
      <c r="E2268" s="34">
        <f t="shared" si="1135"/>
        <v>0</v>
      </c>
      <c r="F2268" s="34">
        <f t="shared" si="1135"/>
        <v>0</v>
      </c>
      <c r="G2268" s="34">
        <f t="shared" si="1135"/>
        <v>0</v>
      </c>
      <c r="H2268" s="34">
        <f t="shared" si="1135"/>
        <v>0</v>
      </c>
      <c r="I2268" s="34">
        <f t="shared" si="1135"/>
        <v>0</v>
      </c>
      <c r="J2268" s="34">
        <f t="shared" si="1135"/>
        <v>0</v>
      </c>
      <c r="K2268" s="34">
        <f t="shared" si="1135"/>
        <v>0</v>
      </c>
      <c r="L2268" s="34">
        <f t="shared" si="1135"/>
        <v>0</v>
      </c>
      <c r="M2268" s="34">
        <f t="shared" si="1135"/>
        <v>0</v>
      </c>
      <c r="N2268" s="34">
        <f t="shared" si="1135"/>
        <v>0</v>
      </c>
      <c r="O2268" s="34">
        <f t="shared" si="1135"/>
        <v>0</v>
      </c>
      <c r="P2268" s="34">
        <f t="shared" si="1135"/>
        <v>0</v>
      </c>
      <c r="Q2268" s="34">
        <f t="shared" si="1135"/>
        <v>0</v>
      </c>
      <c r="R2268" s="34">
        <f t="shared" si="1133"/>
        <v>0</v>
      </c>
      <c r="S2268" s="34">
        <f t="shared" si="1133"/>
        <v>0</v>
      </c>
      <c r="T2268" s="34">
        <f t="shared" si="1133"/>
        <v>0</v>
      </c>
      <c r="U2268" s="34">
        <f t="shared" si="1133"/>
        <v>0</v>
      </c>
      <c r="V2268" s="34">
        <f t="shared" si="1133"/>
        <v>0</v>
      </c>
      <c r="W2268" s="34">
        <f t="shared" si="1133"/>
        <v>0</v>
      </c>
      <c r="X2268" s="34">
        <f t="shared" si="1133"/>
        <v>0</v>
      </c>
      <c r="Y2268" s="34">
        <f t="shared" si="1133"/>
        <v>0</v>
      </c>
      <c r="Z2268" s="34">
        <f t="shared" si="1134"/>
        <v>0</v>
      </c>
      <c r="AA2268" s="34">
        <f>D2268-Z2268</f>
        <v>0</v>
      </c>
      <c r="AB2268" s="41" t="e">
        <f>Z2268/D2268</f>
        <v>#DIV/0!</v>
      </c>
      <c r="AC2268" s="35"/>
      <c r="AE2268" s="37"/>
      <c r="AF2268" s="37"/>
    </row>
    <row r="2269" spans="1:32" s="36" customFormat="1" ht="20.45" hidden="1" customHeight="1" x14ac:dyDescent="0.2">
      <c r="A2269" s="40" t="s">
        <v>36</v>
      </c>
      <c r="B2269" s="34">
        <f t="shared" si="1135"/>
        <v>0</v>
      </c>
      <c r="C2269" s="34">
        <f t="shared" si="1133"/>
        <v>0</v>
      </c>
      <c r="D2269" s="34">
        <f t="shared" si="1133"/>
        <v>0</v>
      </c>
      <c r="E2269" s="34">
        <f t="shared" si="1133"/>
        <v>0</v>
      </c>
      <c r="F2269" s="34">
        <f t="shared" si="1133"/>
        <v>0</v>
      </c>
      <c r="G2269" s="34">
        <f t="shared" si="1133"/>
        <v>0</v>
      </c>
      <c r="H2269" s="34">
        <f t="shared" si="1133"/>
        <v>0</v>
      </c>
      <c r="I2269" s="34">
        <f t="shared" si="1133"/>
        <v>0</v>
      </c>
      <c r="J2269" s="34">
        <f t="shared" si="1133"/>
        <v>0</v>
      </c>
      <c r="K2269" s="34">
        <f t="shared" si="1133"/>
        <v>0</v>
      </c>
      <c r="L2269" s="34">
        <f t="shared" si="1133"/>
        <v>0</v>
      </c>
      <c r="M2269" s="34">
        <f t="shared" si="1133"/>
        <v>0</v>
      </c>
      <c r="N2269" s="34">
        <f t="shared" si="1133"/>
        <v>0</v>
      </c>
      <c r="O2269" s="34">
        <f t="shared" si="1133"/>
        <v>0</v>
      </c>
      <c r="P2269" s="34">
        <f t="shared" si="1133"/>
        <v>0</v>
      </c>
      <c r="Q2269" s="34">
        <f t="shared" si="1133"/>
        <v>0</v>
      </c>
      <c r="R2269" s="34">
        <f t="shared" si="1133"/>
        <v>0</v>
      </c>
      <c r="S2269" s="34">
        <f t="shared" si="1133"/>
        <v>0</v>
      </c>
      <c r="T2269" s="34">
        <f t="shared" si="1133"/>
        <v>0</v>
      </c>
      <c r="U2269" s="34">
        <f t="shared" si="1133"/>
        <v>0</v>
      </c>
      <c r="V2269" s="34">
        <f t="shared" si="1133"/>
        <v>0</v>
      </c>
      <c r="W2269" s="34">
        <f t="shared" si="1133"/>
        <v>0</v>
      </c>
      <c r="X2269" s="34">
        <f t="shared" si="1133"/>
        <v>0</v>
      </c>
      <c r="Y2269" s="34">
        <f t="shared" si="1133"/>
        <v>0</v>
      </c>
      <c r="Z2269" s="34">
        <f t="shared" si="1134"/>
        <v>0</v>
      </c>
      <c r="AA2269" s="34">
        <f>D2269-Z2269</f>
        <v>0</v>
      </c>
      <c r="AB2269" s="41"/>
      <c r="AC2269" s="35"/>
      <c r="AE2269" s="37"/>
      <c r="AF2269" s="37"/>
    </row>
    <row r="2270" spans="1:32" s="36" customFormat="1" ht="20.45" hidden="1" customHeight="1" x14ac:dyDescent="0.2">
      <c r="A2270" s="40" t="s">
        <v>37</v>
      </c>
      <c r="B2270" s="34">
        <f t="shared" si="1135"/>
        <v>0</v>
      </c>
      <c r="C2270" s="34">
        <f t="shared" si="1133"/>
        <v>0</v>
      </c>
      <c r="D2270" s="34">
        <f t="shared" si="1133"/>
        <v>0</v>
      </c>
      <c r="E2270" s="34">
        <f t="shared" si="1133"/>
        <v>0</v>
      </c>
      <c r="F2270" s="34">
        <f t="shared" si="1133"/>
        <v>0</v>
      </c>
      <c r="G2270" s="34">
        <f t="shared" si="1133"/>
        <v>0</v>
      </c>
      <c r="H2270" s="34">
        <f t="shared" si="1133"/>
        <v>0</v>
      </c>
      <c r="I2270" s="34">
        <f t="shared" si="1133"/>
        <v>0</v>
      </c>
      <c r="J2270" s="34">
        <f t="shared" si="1133"/>
        <v>0</v>
      </c>
      <c r="K2270" s="34">
        <f t="shared" si="1133"/>
        <v>0</v>
      </c>
      <c r="L2270" s="34">
        <f t="shared" si="1133"/>
        <v>0</v>
      </c>
      <c r="M2270" s="34">
        <f t="shared" si="1133"/>
        <v>0</v>
      </c>
      <c r="N2270" s="34">
        <f t="shared" si="1133"/>
        <v>0</v>
      </c>
      <c r="O2270" s="34">
        <f t="shared" si="1133"/>
        <v>0</v>
      </c>
      <c r="P2270" s="34">
        <f t="shared" si="1133"/>
        <v>0</v>
      </c>
      <c r="Q2270" s="34">
        <f t="shared" si="1133"/>
        <v>0</v>
      </c>
      <c r="R2270" s="34">
        <f t="shared" si="1133"/>
        <v>0</v>
      </c>
      <c r="S2270" s="34">
        <f t="shared" si="1133"/>
        <v>0</v>
      </c>
      <c r="T2270" s="34">
        <f t="shared" si="1133"/>
        <v>0</v>
      </c>
      <c r="U2270" s="34">
        <f t="shared" si="1133"/>
        <v>0</v>
      </c>
      <c r="V2270" s="34">
        <f t="shared" si="1133"/>
        <v>0</v>
      </c>
      <c r="W2270" s="34">
        <f t="shared" si="1133"/>
        <v>0</v>
      </c>
      <c r="X2270" s="34">
        <f t="shared" si="1133"/>
        <v>0</v>
      </c>
      <c r="Y2270" s="34">
        <f t="shared" si="1133"/>
        <v>0</v>
      </c>
      <c r="Z2270" s="34">
        <f t="shared" si="1134"/>
        <v>0</v>
      </c>
      <c r="AA2270" s="34">
        <f>D2270-Z2270</f>
        <v>0</v>
      </c>
      <c r="AB2270" s="41" t="e">
        <f>Z2270/D2270</f>
        <v>#DIV/0!</v>
      </c>
      <c r="AC2270" s="35"/>
      <c r="AE2270" s="37"/>
      <c r="AF2270" s="37"/>
    </row>
    <row r="2271" spans="1:32" s="36" customFormat="1" ht="18" hidden="1" customHeight="1" x14ac:dyDescent="0.25">
      <c r="A2271" s="42" t="s">
        <v>38</v>
      </c>
      <c r="B2271" s="43">
        <f t="shared" ref="B2271" si="1136">SUM(B2267:B2270)</f>
        <v>0</v>
      </c>
      <c r="C2271" s="43">
        <f t="shared" ref="C2271:AA2271" si="1137">SUM(C2267:C2270)</f>
        <v>0</v>
      </c>
      <c r="D2271" s="43">
        <f t="shared" si="1137"/>
        <v>0</v>
      </c>
      <c r="E2271" s="43">
        <f t="shared" si="1137"/>
        <v>0</v>
      </c>
      <c r="F2271" s="43">
        <f t="shared" si="1137"/>
        <v>0</v>
      </c>
      <c r="G2271" s="43">
        <f t="shared" si="1137"/>
        <v>0</v>
      </c>
      <c r="H2271" s="43">
        <f t="shared" si="1137"/>
        <v>0</v>
      </c>
      <c r="I2271" s="43">
        <f t="shared" si="1137"/>
        <v>0</v>
      </c>
      <c r="J2271" s="43">
        <f t="shared" si="1137"/>
        <v>0</v>
      </c>
      <c r="K2271" s="43">
        <f t="shared" si="1137"/>
        <v>0</v>
      </c>
      <c r="L2271" s="43">
        <f t="shared" si="1137"/>
        <v>0</v>
      </c>
      <c r="M2271" s="43">
        <f t="shared" si="1137"/>
        <v>0</v>
      </c>
      <c r="N2271" s="43">
        <f t="shared" si="1137"/>
        <v>0</v>
      </c>
      <c r="O2271" s="43">
        <f t="shared" si="1137"/>
        <v>0</v>
      </c>
      <c r="P2271" s="43">
        <f t="shared" si="1137"/>
        <v>0</v>
      </c>
      <c r="Q2271" s="43">
        <f t="shared" si="1137"/>
        <v>0</v>
      </c>
      <c r="R2271" s="43">
        <f t="shared" si="1137"/>
        <v>0</v>
      </c>
      <c r="S2271" s="43">
        <f t="shared" si="1137"/>
        <v>0</v>
      </c>
      <c r="T2271" s="43">
        <f t="shared" si="1137"/>
        <v>0</v>
      </c>
      <c r="U2271" s="43">
        <f t="shared" si="1137"/>
        <v>0</v>
      </c>
      <c r="V2271" s="43">
        <f t="shared" si="1137"/>
        <v>0</v>
      </c>
      <c r="W2271" s="43">
        <f t="shared" si="1137"/>
        <v>0</v>
      </c>
      <c r="X2271" s="43">
        <f t="shared" si="1137"/>
        <v>0</v>
      </c>
      <c r="Y2271" s="43">
        <f t="shared" si="1137"/>
        <v>0</v>
      </c>
      <c r="Z2271" s="43">
        <f t="shared" si="1137"/>
        <v>0</v>
      </c>
      <c r="AA2271" s="43">
        <f t="shared" si="1137"/>
        <v>0</v>
      </c>
      <c r="AB2271" s="44" t="e">
        <f>Z2271/D2271</f>
        <v>#DIV/0!</v>
      </c>
      <c r="AC2271" s="35"/>
      <c r="AE2271" s="37"/>
      <c r="AF2271" s="37"/>
    </row>
    <row r="2272" spans="1:32" s="36" customFormat="1" ht="18" hidden="1" customHeight="1" x14ac:dyDescent="0.25">
      <c r="A2272" s="45" t="s">
        <v>39</v>
      </c>
      <c r="B2272" s="34">
        <f t="shared" si="1135"/>
        <v>0</v>
      </c>
      <c r="C2272" s="34">
        <f t="shared" si="1133"/>
        <v>0</v>
      </c>
      <c r="D2272" s="34">
        <f t="shared" si="1133"/>
        <v>0</v>
      </c>
      <c r="E2272" s="34">
        <f t="shared" si="1133"/>
        <v>0</v>
      </c>
      <c r="F2272" s="34">
        <f t="shared" si="1133"/>
        <v>0</v>
      </c>
      <c r="G2272" s="34">
        <f t="shared" si="1133"/>
        <v>0</v>
      </c>
      <c r="H2272" s="34">
        <f t="shared" si="1133"/>
        <v>0</v>
      </c>
      <c r="I2272" s="34">
        <f t="shared" si="1133"/>
        <v>0</v>
      </c>
      <c r="J2272" s="34">
        <f t="shared" si="1133"/>
        <v>0</v>
      </c>
      <c r="K2272" s="34">
        <f t="shared" si="1133"/>
        <v>0</v>
      </c>
      <c r="L2272" s="34">
        <f t="shared" si="1133"/>
        <v>0</v>
      </c>
      <c r="M2272" s="34">
        <f t="shared" si="1133"/>
        <v>0</v>
      </c>
      <c r="N2272" s="34">
        <f t="shared" si="1133"/>
        <v>0</v>
      </c>
      <c r="O2272" s="34">
        <f t="shared" si="1133"/>
        <v>0</v>
      </c>
      <c r="P2272" s="34">
        <f t="shared" si="1133"/>
        <v>0</v>
      </c>
      <c r="Q2272" s="34">
        <f t="shared" si="1133"/>
        <v>0</v>
      </c>
      <c r="R2272" s="34">
        <f t="shared" si="1133"/>
        <v>0</v>
      </c>
      <c r="S2272" s="34">
        <f t="shared" si="1133"/>
        <v>0</v>
      </c>
      <c r="T2272" s="34">
        <f t="shared" si="1133"/>
        <v>0</v>
      </c>
      <c r="U2272" s="34">
        <f t="shared" si="1133"/>
        <v>0</v>
      </c>
      <c r="V2272" s="34">
        <f t="shared" si="1133"/>
        <v>0</v>
      </c>
      <c r="W2272" s="34">
        <f t="shared" si="1133"/>
        <v>0</v>
      </c>
      <c r="X2272" s="34">
        <f t="shared" si="1133"/>
        <v>0</v>
      </c>
      <c r="Y2272" s="34">
        <f t="shared" si="1133"/>
        <v>0</v>
      </c>
      <c r="Z2272" s="34">
        <f t="shared" ref="Z2272" si="1138">Z2292+Z2302</f>
        <v>0</v>
      </c>
      <c r="AA2272" s="34">
        <f>D2272-Z2272</f>
        <v>0</v>
      </c>
      <c r="AB2272" s="41"/>
      <c r="AC2272" s="35"/>
      <c r="AE2272" s="37"/>
      <c r="AF2272" s="37"/>
    </row>
    <row r="2273" spans="1:32" s="36" customFormat="1" ht="26.45" hidden="1" customHeight="1" x14ac:dyDescent="0.25">
      <c r="A2273" s="42" t="s">
        <v>40</v>
      </c>
      <c r="B2273" s="43">
        <f t="shared" ref="B2273:AA2273" si="1139">B2272+B2271</f>
        <v>0</v>
      </c>
      <c r="C2273" s="43">
        <f t="shared" si="1139"/>
        <v>0</v>
      </c>
      <c r="D2273" s="43">
        <f t="shared" si="1139"/>
        <v>0</v>
      </c>
      <c r="E2273" s="43">
        <f t="shared" si="1139"/>
        <v>0</v>
      </c>
      <c r="F2273" s="43">
        <f t="shared" si="1139"/>
        <v>0</v>
      </c>
      <c r="G2273" s="43">
        <f t="shared" si="1139"/>
        <v>0</v>
      </c>
      <c r="H2273" s="43">
        <f t="shared" si="1139"/>
        <v>0</v>
      </c>
      <c r="I2273" s="43">
        <f t="shared" si="1139"/>
        <v>0</v>
      </c>
      <c r="J2273" s="43">
        <f t="shared" si="1139"/>
        <v>0</v>
      </c>
      <c r="K2273" s="43">
        <f t="shared" si="1139"/>
        <v>0</v>
      </c>
      <c r="L2273" s="43">
        <f t="shared" si="1139"/>
        <v>0</v>
      </c>
      <c r="M2273" s="43">
        <f t="shared" si="1139"/>
        <v>0</v>
      </c>
      <c r="N2273" s="43">
        <f t="shared" si="1139"/>
        <v>0</v>
      </c>
      <c r="O2273" s="43">
        <f t="shared" si="1139"/>
        <v>0</v>
      </c>
      <c r="P2273" s="43">
        <f t="shared" si="1139"/>
        <v>0</v>
      </c>
      <c r="Q2273" s="43">
        <f t="shared" si="1139"/>
        <v>0</v>
      </c>
      <c r="R2273" s="43">
        <f t="shared" si="1139"/>
        <v>0</v>
      </c>
      <c r="S2273" s="43">
        <f t="shared" si="1139"/>
        <v>0</v>
      </c>
      <c r="T2273" s="43">
        <f t="shared" si="1139"/>
        <v>0</v>
      </c>
      <c r="U2273" s="43">
        <f t="shared" si="1139"/>
        <v>0</v>
      </c>
      <c r="V2273" s="43">
        <f t="shared" si="1139"/>
        <v>0</v>
      </c>
      <c r="W2273" s="43">
        <f t="shared" si="1139"/>
        <v>0</v>
      </c>
      <c r="X2273" s="43">
        <f t="shared" si="1139"/>
        <v>0</v>
      </c>
      <c r="Y2273" s="43">
        <f t="shared" si="1139"/>
        <v>0</v>
      </c>
      <c r="Z2273" s="43">
        <f t="shared" si="1139"/>
        <v>0</v>
      </c>
      <c r="AA2273" s="43">
        <f t="shared" si="1139"/>
        <v>0</v>
      </c>
      <c r="AB2273" s="44" t="e">
        <f>Z2273/D2273</f>
        <v>#DIV/0!</v>
      </c>
      <c r="AC2273" s="46"/>
      <c r="AE2273" s="37"/>
      <c r="AF2273" s="37"/>
    </row>
    <row r="2274" spans="1:32" s="36" customFormat="1" ht="27" hidden="1" customHeight="1" x14ac:dyDescent="0.25">
      <c r="A2274" s="45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41"/>
      <c r="AC2274" s="35"/>
      <c r="AE2274" s="37"/>
      <c r="AF2274" s="37"/>
    </row>
    <row r="2275" spans="1:32" s="36" customFormat="1" ht="18" hidden="1" customHeight="1" x14ac:dyDescent="0.25">
      <c r="A2275" s="51" t="s">
        <v>133</v>
      </c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41"/>
      <c r="AC2275" s="35"/>
      <c r="AE2275" s="37"/>
      <c r="AF2275" s="37"/>
    </row>
    <row r="2276" spans="1:32" s="36" customFormat="1" ht="18.399999999999999" hidden="1" customHeight="1" x14ac:dyDescent="0.25">
      <c r="A2276" s="83" t="s">
        <v>134</v>
      </c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5"/>
      <c r="AE2276" s="37"/>
      <c r="AF2276" s="37"/>
    </row>
    <row r="2277" spans="1:32" s="36" customFormat="1" ht="18.600000000000001" hidden="1" customHeight="1" x14ac:dyDescent="0.2">
      <c r="A2277" s="40" t="s">
        <v>34</v>
      </c>
      <c r="B2277" s="34">
        <f>[1]consoCURRENT!E45003</f>
        <v>0</v>
      </c>
      <c r="C2277" s="34">
        <f>[1]consoCURRENT!F45003</f>
        <v>0</v>
      </c>
      <c r="D2277" s="34">
        <f>[1]consoCURRENT!G45003</f>
        <v>0</v>
      </c>
      <c r="E2277" s="34">
        <f>[1]consoCURRENT!H45003</f>
        <v>0</v>
      </c>
      <c r="F2277" s="34">
        <f>[1]consoCURRENT!I45003</f>
        <v>0</v>
      </c>
      <c r="G2277" s="34">
        <f>[1]consoCURRENT!J45003</f>
        <v>0</v>
      </c>
      <c r="H2277" s="34">
        <f>[1]consoCURRENT!K45003</f>
        <v>0</v>
      </c>
      <c r="I2277" s="34">
        <f>[1]consoCURRENT!L45003</f>
        <v>0</v>
      </c>
      <c r="J2277" s="34">
        <f>[1]consoCURRENT!M45003</f>
        <v>0</v>
      </c>
      <c r="K2277" s="34">
        <f>[1]consoCURRENT!N45003</f>
        <v>0</v>
      </c>
      <c r="L2277" s="34">
        <f>[1]consoCURRENT!O45003</f>
        <v>0</v>
      </c>
      <c r="M2277" s="34">
        <f>[1]consoCURRENT!P45003</f>
        <v>0</v>
      </c>
      <c r="N2277" s="34">
        <f>[1]consoCURRENT!Q45003</f>
        <v>0</v>
      </c>
      <c r="O2277" s="34">
        <f>[1]consoCURRENT!R45003</f>
        <v>0</v>
      </c>
      <c r="P2277" s="34">
        <f>[1]consoCURRENT!S45003</f>
        <v>0</v>
      </c>
      <c r="Q2277" s="34">
        <f>[1]consoCURRENT!T45003</f>
        <v>0</v>
      </c>
      <c r="R2277" s="34">
        <f>[1]consoCURRENT!U45003</f>
        <v>0</v>
      </c>
      <c r="S2277" s="34">
        <f>[1]consoCURRENT!V45003</f>
        <v>0</v>
      </c>
      <c r="T2277" s="34">
        <f>[1]consoCURRENT!W45003</f>
        <v>0</v>
      </c>
      <c r="U2277" s="34">
        <f>[1]consoCURRENT!X45003</f>
        <v>0</v>
      </c>
      <c r="V2277" s="34">
        <f>[1]consoCURRENT!Y45003</f>
        <v>0</v>
      </c>
      <c r="W2277" s="34">
        <f>[1]consoCURRENT!Z45003</f>
        <v>0</v>
      </c>
      <c r="X2277" s="34">
        <f>[1]consoCURRENT!AA45003</f>
        <v>0</v>
      </c>
      <c r="Y2277" s="34">
        <f>[1]consoCURRENT!AB45003</f>
        <v>0</v>
      </c>
      <c r="Z2277" s="34">
        <f t="shared" ref="Z2277:Z2280" si="1140">SUM(M2277:Y2277)</f>
        <v>0</v>
      </c>
      <c r="AA2277" s="34">
        <f>D2277-Z2277</f>
        <v>0</v>
      </c>
      <c r="AB2277" s="41"/>
      <c r="AC2277" s="35"/>
      <c r="AE2277" s="37"/>
      <c r="AF2277" s="37"/>
    </row>
    <row r="2278" spans="1:32" s="36" customFormat="1" ht="18.600000000000001" hidden="1" customHeight="1" x14ac:dyDescent="0.2">
      <c r="A2278" s="40" t="s">
        <v>35</v>
      </c>
      <c r="B2278" s="34">
        <f>[1]consoCURRENT!E45116</f>
        <v>0</v>
      </c>
      <c r="C2278" s="34">
        <f>[1]consoCURRENT!F45116</f>
        <v>0</v>
      </c>
      <c r="D2278" s="34">
        <f>[1]consoCURRENT!G45116</f>
        <v>0</v>
      </c>
      <c r="E2278" s="34">
        <f>[1]consoCURRENT!H45116</f>
        <v>0</v>
      </c>
      <c r="F2278" s="34">
        <f>[1]consoCURRENT!I45116</f>
        <v>0</v>
      </c>
      <c r="G2278" s="34">
        <f>[1]consoCURRENT!J45116</f>
        <v>0</v>
      </c>
      <c r="H2278" s="34">
        <f>[1]consoCURRENT!K45116</f>
        <v>0</v>
      </c>
      <c r="I2278" s="34">
        <f>[1]consoCURRENT!L45116</f>
        <v>0</v>
      </c>
      <c r="J2278" s="34">
        <f>[1]consoCURRENT!M45116</f>
        <v>0</v>
      </c>
      <c r="K2278" s="34">
        <f>[1]consoCURRENT!N45116</f>
        <v>0</v>
      </c>
      <c r="L2278" s="34">
        <f>[1]consoCURRENT!O45116</f>
        <v>0</v>
      </c>
      <c r="M2278" s="34">
        <f>[1]consoCURRENT!P45116</f>
        <v>0</v>
      </c>
      <c r="N2278" s="34">
        <f>[1]consoCURRENT!Q45116</f>
        <v>0</v>
      </c>
      <c r="O2278" s="34">
        <f>[1]consoCURRENT!R45116</f>
        <v>0</v>
      </c>
      <c r="P2278" s="34">
        <f>[1]consoCURRENT!S45116</f>
        <v>0</v>
      </c>
      <c r="Q2278" s="34">
        <f>[1]consoCURRENT!T45116</f>
        <v>0</v>
      </c>
      <c r="R2278" s="34">
        <f>[1]consoCURRENT!U45116</f>
        <v>0</v>
      </c>
      <c r="S2278" s="34">
        <f>[1]consoCURRENT!V45116</f>
        <v>0</v>
      </c>
      <c r="T2278" s="34">
        <f>[1]consoCURRENT!W45116</f>
        <v>0</v>
      </c>
      <c r="U2278" s="34">
        <f>[1]consoCURRENT!X45116</f>
        <v>0</v>
      </c>
      <c r="V2278" s="34">
        <f>[1]consoCURRENT!Y45116</f>
        <v>0</v>
      </c>
      <c r="W2278" s="34">
        <f>[1]consoCURRENT!Z45116</f>
        <v>0</v>
      </c>
      <c r="X2278" s="34">
        <f>[1]consoCURRENT!AA45116</f>
        <v>0</v>
      </c>
      <c r="Y2278" s="34">
        <f>[1]consoCURRENT!AB45116</f>
        <v>0</v>
      </c>
      <c r="Z2278" s="34">
        <f t="shared" si="1140"/>
        <v>0</v>
      </c>
      <c r="AA2278" s="34">
        <f>D2278-Z2278</f>
        <v>0</v>
      </c>
      <c r="AB2278" s="41" t="e">
        <f>Z2278/D2278</f>
        <v>#DIV/0!</v>
      </c>
      <c r="AC2278" s="35"/>
      <c r="AE2278" s="37"/>
      <c r="AF2278" s="37"/>
    </row>
    <row r="2279" spans="1:32" s="36" customFormat="1" ht="18.600000000000001" hidden="1" customHeight="1" x14ac:dyDescent="0.2">
      <c r="A2279" s="40" t="s">
        <v>36</v>
      </c>
      <c r="B2279" s="34">
        <f>[1]consoCURRENT!E45122</f>
        <v>0</v>
      </c>
      <c r="C2279" s="34">
        <f>[1]consoCURRENT!F45122</f>
        <v>0</v>
      </c>
      <c r="D2279" s="34">
        <f>[1]consoCURRENT!G45122</f>
        <v>0</v>
      </c>
      <c r="E2279" s="34">
        <f>[1]consoCURRENT!H45122</f>
        <v>0</v>
      </c>
      <c r="F2279" s="34">
        <f>[1]consoCURRENT!I45122</f>
        <v>0</v>
      </c>
      <c r="G2279" s="34">
        <f>[1]consoCURRENT!J45122</f>
        <v>0</v>
      </c>
      <c r="H2279" s="34">
        <f>[1]consoCURRENT!K45122</f>
        <v>0</v>
      </c>
      <c r="I2279" s="34">
        <f>[1]consoCURRENT!L45122</f>
        <v>0</v>
      </c>
      <c r="J2279" s="34">
        <f>[1]consoCURRENT!M45122</f>
        <v>0</v>
      </c>
      <c r="K2279" s="34">
        <f>[1]consoCURRENT!N45122</f>
        <v>0</v>
      </c>
      <c r="L2279" s="34">
        <f>[1]consoCURRENT!O45122</f>
        <v>0</v>
      </c>
      <c r="M2279" s="34">
        <f>[1]consoCURRENT!P45122</f>
        <v>0</v>
      </c>
      <c r="N2279" s="34">
        <f>[1]consoCURRENT!Q45122</f>
        <v>0</v>
      </c>
      <c r="O2279" s="34">
        <f>[1]consoCURRENT!R45122</f>
        <v>0</v>
      </c>
      <c r="P2279" s="34">
        <f>[1]consoCURRENT!S45122</f>
        <v>0</v>
      </c>
      <c r="Q2279" s="34">
        <f>[1]consoCURRENT!T45122</f>
        <v>0</v>
      </c>
      <c r="R2279" s="34">
        <f>[1]consoCURRENT!U45122</f>
        <v>0</v>
      </c>
      <c r="S2279" s="34">
        <f>[1]consoCURRENT!V45122</f>
        <v>0</v>
      </c>
      <c r="T2279" s="34">
        <f>[1]consoCURRENT!W45122</f>
        <v>0</v>
      </c>
      <c r="U2279" s="34">
        <f>[1]consoCURRENT!X45122</f>
        <v>0</v>
      </c>
      <c r="V2279" s="34">
        <f>[1]consoCURRENT!Y45122</f>
        <v>0</v>
      </c>
      <c r="W2279" s="34">
        <f>[1]consoCURRENT!Z45122</f>
        <v>0</v>
      </c>
      <c r="X2279" s="34">
        <f>[1]consoCURRENT!AA45122</f>
        <v>0</v>
      </c>
      <c r="Y2279" s="34">
        <f>[1]consoCURRENT!AB45122</f>
        <v>0</v>
      </c>
      <c r="Z2279" s="34">
        <f t="shared" si="1140"/>
        <v>0</v>
      </c>
      <c r="AA2279" s="34">
        <f>D2279-Z2279</f>
        <v>0</v>
      </c>
      <c r="AB2279" s="41"/>
      <c r="AC2279" s="35"/>
      <c r="AE2279" s="37"/>
      <c r="AF2279" s="37"/>
    </row>
    <row r="2280" spans="1:32" s="36" customFormat="1" ht="18.600000000000001" hidden="1" customHeight="1" x14ac:dyDescent="0.2">
      <c r="A2280" s="40" t="s">
        <v>37</v>
      </c>
      <c r="B2280" s="34">
        <f>[1]consoCURRENT!E45151</f>
        <v>0</v>
      </c>
      <c r="C2280" s="34">
        <f>[1]consoCURRENT!F45151</f>
        <v>0</v>
      </c>
      <c r="D2280" s="34">
        <f>[1]consoCURRENT!G45151</f>
        <v>0</v>
      </c>
      <c r="E2280" s="34">
        <f>[1]consoCURRENT!H45151</f>
        <v>0</v>
      </c>
      <c r="F2280" s="34">
        <f>[1]consoCURRENT!I45151</f>
        <v>0</v>
      </c>
      <c r="G2280" s="34">
        <f>[1]consoCURRENT!J45151</f>
        <v>0</v>
      </c>
      <c r="H2280" s="34">
        <f>[1]consoCURRENT!K45151</f>
        <v>0</v>
      </c>
      <c r="I2280" s="34">
        <f>[1]consoCURRENT!L45151</f>
        <v>0</v>
      </c>
      <c r="J2280" s="34">
        <f>[1]consoCURRENT!M45151</f>
        <v>0</v>
      </c>
      <c r="K2280" s="34">
        <f>[1]consoCURRENT!N45151</f>
        <v>0</v>
      </c>
      <c r="L2280" s="34">
        <f>[1]consoCURRENT!O45151</f>
        <v>0</v>
      </c>
      <c r="M2280" s="34">
        <f>[1]consoCURRENT!P45151</f>
        <v>0</v>
      </c>
      <c r="N2280" s="34">
        <f>[1]consoCURRENT!Q45151</f>
        <v>0</v>
      </c>
      <c r="O2280" s="34">
        <f>[1]consoCURRENT!R45151</f>
        <v>0</v>
      </c>
      <c r="P2280" s="34">
        <f>[1]consoCURRENT!S45151</f>
        <v>0</v>
      </c>
      <c r="Q2280" s="34">
        <f>[1]consoCURRENT!T45151</f>
        <v>0</v>
      </c>
      <c r="R2280" s="34">
        <f>[1]consoCURRENT!U45151</f>
        <v>0</v>
      </c>
      <c r="S2280" s="34">
        <f>[1]consoCURRENT!V45151</f>
        <v>0</v>
      </c>
      <c r="T2280" s="34">
        <f>[1]consoCURRENT!W45151</f>
        <v>0</v>
      </c>
      <c r="U2280" s="34">
        <f>[1]consoCURRENT!X45151</f>
        <v>0</v>
      </c>
      <c r="V2280" s="34">
        <f>[1]consoCURRENT!Y45151</f>
        <v>0</v>
      </c>
      <c r="W2280" s="34">
        <f>[1]consoCURRENT!Z45151</f>
        <v>0</v>
      </c>
      <c r="X2280" s="34">
        <f>[1]consoCURRENT!AA45151</f>
        <v>0</v>
      </c>
      <c r="Y2280" s="34">
        <f>[1]consoCURRENT!AB45151</f>
        <v>0</v>
      </c>
      <c r="Z2280" s="34">
        <f t="shared" si="1140"/>
        <v>0</v>
      </c>
      <c r="AA2280" s="34">
        <f>D2280-Z2280</f>
        <v>0</v>
      </c>
      <c r="AB2280" s="41" t="e">
        <f>Z2280/D2280</f>
        <v>#DIV/0!</v>
      </c>
      <c r="AC2280" s="35"/>
      <c r="AE2280" s="37"/>
      <c r="AF2280" s="37"/>
    </row>
    <row r="2281" spans="1:32" s="36" customFormat="1" ht="18" hidden="1" customHeight="1" x14ac:dyDescent="0.25">
      <c r="A2281" s="42" t="s">
        <v>38</v>
      </c>
      <c r="B2281" s="43">
        <f t="shared" ref="B2281:AA2281" si="1141">SUM(B2277:B2280)</f>
        <v>0</v>
      </c>
      <c r="C2281" s="43">
        <f t="shared" si="1141"/>
        <v>0</v>
      </c>
      <c r="D2281" s="43">
        <f t="shared" si="1141"/>
        <v>0</v>
      </c>
      <c r="E2281" s="43">
        <f t="shared" si="1141"/>
        <v>0</v>
      </c>
      <c r="F2281" s="43">
        <f t="shared" si="1141"/>
        <v>0</v>
      </c>
      <c r="G2281" s="43">
        <f t="shared" si="1141"/>
        <v>0</v>
      </c>
      <c r="H2281" s="43">
        <f t="shared" si="1141"/>
        <v>0</v>
      </c>
      <c r="I2281" s="43">
        <f t="shared" si="1141"/>
        <v>0</v>
      </c>
      <c r="J2281" s="43">
        <f t="shared" si="1141"/>
        <v>0</v>
      </c>
      <c r="K2281" s="43">
        <f t="shared" si="1141"/>
        <v>0</v>
      </c>
      <c r="L2281" s="43">
        <f t="shared" si="1141"/>
        <v>0</v>
      </c>
      <c r="M2281" s="43">
        <f t="shared" si="1141"/>
        <v>0</v>
      </c>
      <c r="N2281" s="43">
        <f t="shared" si="1141"/>
        <v>0</v>
      </c>
      <c r="O2281" s="43">
        <f t="shared" si="1141"/>
        <v>0</v>
      </c>
      <c r="P2281" s="43">
        <f t="shared" si="1141"/>
        <v>0</v>
      </c>
      <c r="Q2281" s="43">
        <f t="shared" si="1141"/>
        <v>0</v>
      </c>
      <c r="R2281" s="43">
        <f t="shared" si="1141"/>
        <v>0</v>
      </c>
      <c r="S2281" s="43">
        <f t="shared" si="1141"/>
        <v>0</v>
      </c>
      <c r="T2281" s="43">
        <f t="shared" si="1141"/>
        <v>0</v>
      </c>
      <c r="U2281" s="43">
        <f t="shared" si="1141"/>
        <v>0</v>
      </c>
      <c r="V2281" s="43">
        <f t="shared" si="1141"/>
        <v>0</v>
      </c>
      <c r="W2281" s="43">
        <f t="shared" si="1141"/>
        <v>0</v>
      </c>
      <c r="X2281" s="43">
        <f t="shared" si="1141"/>
        <v>0</v>
      </c>
      <c r="Y2281" s="43">
        <f t="shared" si="1141"/>
        <v>0</v>
      </c>
      <c r="Z2281" s="43">
        <f t="shared" si="1141"/>
        <v>0</v>
      </c>
      <c r="AA2281" s="43">
        <f t="shared" si="1141"/>
        <v>0</v>
      </c>
      <c r="AB2281" s="44" t="e">
        <f>Z2281/D2281</f>
        <v>#DIV/0!</v>
      </c>
      <c r="AC2281" s="35"/>
      <c r="AE2281" s="37"/>
      <c r="AF2281" s="37"/>
    </row>
    <row r="2282" spans="1:32" s="36" customFormat="1" ht="18" hidden="1" customHeight="1" x14ac:dyDescent="0.25">
      <c r="A2282" s="45" t="s">
        <v>39</v>
      </c>
      <c r="B2282" s="34">
        <f>[1]consoCURRENT!E45155</f>
        <v>0</v>
      </c>
      <c r="C2282" s="34">
        <f>[1]consoCURRENT!F45155</f>
        <v>0</v>
      </c>
      <c r="D2282" s="34">
        <f>[1]consoCURRENT!G45155</f>
        <v>0</v>
      </c>
      <c r="E2282" s="34">
        <f>[1]consoCURRENT!H45155</f>
        <v>0</v>
      </c>
      <c r="F2282" s="34">
        <f>[1]consoCURRENT!I45155</f>
        <v>0</v>
      </c>
      <c r="G2282" s="34">
        <f>[1]consoCURRENT!J45155</f>
        <v>0</v>
      </c>
      <c r="H2282" s="34">
        <f>[1]consoCURRENT!K45155</f>
        <v>0</v>
      </c>
      <c r="I2282" s="34">
        <f>[1]consoCURRENT!L45155</f>
        <v>0</v>
      </c>
      <c r="J2282" s="34">
        <f>[1]consoCURRENT!M45155</f>
        <v>0</v>
      </c>
      <c r="K2282" s="34">
        <f>[1]consoCURRENT!N45155</f>
        <v>0</v>
      </c>
      <c r="L2282" s="34">
        <f>[1]consoCURRENT!O45155</f>
        <v>0</v>
      </c>
      <c r="M2282" s="34">
        <f>[1]consoCURRENT!P45155</f>
        <v>0</v>
      </c>
      <c r="N2282" s="34">
        <f>[1]consoCURRENT!Q45155</f>
        <v>0</v>
      </c>
      <c r="O2282" s="34">
        <f>[1]consoCURRENT!R45155</f>
        <v>0</v>
      </c>
      <c r="P2282" s="34">
        <f>[1]consoCURRENT!S45155</f>
        <v>0</v>
      </c>
      <c r="Q2282" s="34">
        <f>[1]consoCURRENT!T45155</f>
        <v>0</v>
      </c>
      <c r="R2282" s="34">
        <f>[1]consoCURRENT!U45155</f>
        <v>0</v>
      </c>
      <c r="S2282" s="34">
        <f>[1]consoCURRENT!V45155</f>
        <v>0</v>
      </c>
      <c r="T2282" s="34">
        <f>[1]consoCURRENT!W45155</f>
        <v>0</v>
      </c>
      <c r="U2282" s="34">
        <f>[1]consoCURRENT!X45155</f>
        <v>0</v>
      </c>
      <c r="V2282" s="34">
        <f>[1]consoCURRENT!Y45155</f>
        <v>0</v>
      </c>
      <c r="W2282" s="34">
        <f>[1]consoCURRENT!Z45155</f>
        <v>0</v>
      </c>
      <c r="X2282" s="34">
        <f>[1]consoCURRENT!AA45155</f>
        <v>0</v>
      </c>
      <c r="Y2282" s="34">
        <f>[1]consoCURRENT!AB45155</f>
        <v>0</v>
      </c>
      <c r="Z2282" s="34">
        <f t="shared" ref="Z2282" si="1142">Z2292+Z2302</f>
        <v>0</v>
      </c>
      <c r="AA2282" s="34">
        <f>D2282-Z2282</f>
        <v>0</v>
      </c>
      <c r="AB2282" s="41"/>
      <c r="AC2282" s="35"/>
      <c r="AE2282" s="37"/>
      <c r="AF2282" s="37"/>
    </row>
    <row r="2283" spans="1:32" s="36" customFormat="1" ht="27.6" hidden="1" customHeight="1" x14ac:dyDescent="0.25">
      <c r="A2283" s="42" t="s">
        <v>40</v>
      </c>
      <c r="B2283" s="43">
        <f t="shared" ref="B2283:AA2283" si="1143">B2282+B2281</f>
        <v>0</v>
      </c>
      <c r="C2283" s="43">
        <f t="shared" si="1143"/>
        <v>0</v>
      </c>
      <c r="D2283" s="43">
        <f t="shared" si="1143"/>
        <v>0</v>
      </c>
      <c r="E2283" s="43">
        <f t="shared" si="1143"/>
        <v>0</v>
      </c>
      <c r="F2283" s="43">
        <f t="shared" si="1143"/>
        <v>0</v>
      </c>
      <c r="G2283" s="43">
        <f t="shared" si="1143"/>
        <v>0</v>
      </c>
      <c r="H2283" s="43">
        <f t="shared" si="1143"/>
        <v>0</v>
      </c>
      <c r="I2283" s="43">
        <f t="shared" si="1143"/>
        <v>0</v>
      </c>
      <c r="J2283" s="43">
        <f t="shared" si="1143"/>
        <v>0</v>
      </c>
      <c r="K2283" s="43">
        <f t="shared" si="1143"/>
        <v>0</v>
      </c>
      <c r="L2283" s="43">
        <f t="shared" si="1143"/>
        <v>0</v>
      </c>
      <c r="M2283" s="43">
        <f t="shared" si="1143"/>
        <v>0</v>
      </c>
      <c r="N2283" s="43">
        <f t="shared" si="1143"/>
        <v>0</v>
      </c>
      <c r="O2283" s="43">
        <f t="shared" si="1143"/>
        <v>0</v>
      </c>
      <c r="P2283" s="43">
        <f t="shared" si="1143"/>
        <v>0</v>
      </c>
      <c r="Q2283" s="43">
        <f t="shared" si="1143"/>
        <v>0</v>
      </c>
      <c r="R2283" s="43">
        <f t="shared" si="1143"/>
        <v>0</v>
      </c>
      <c r="S2283" s="43">
        <f t="shared" si="1143"/>
        <v>0</v>
      </c>
      <c r="T2283" s="43">
        <f t="shared" si="1143"/>
        <v>0</v>
      </c>
      <c r="U2283" s="43">
        <f t="shared" si="1143"/>
        <v>0</v>
      </c>
      <c r="V2283" s="43">
        <f t="shared" si="1143"/>
        <v>0</v>
      </c>
      <c r="W2283" s="43">
        <f t="shared" si="1143"/>
        <v>0</v>
      </c>
      <c r="X2283" s="43">
        <f t="shared" si="1143"/>
        <v>0</v>
      </c>
      <c r="Y2283" s="43">
        <f t="shared" si="1143"/>
        <v>0</v>
      </c>
      <c r="Z2283" s="43">
        <f t="shared" si="1143"/>
        <v>0</v>
      </c>
      <c r="AA2283" s="43">
        <f t="shared" si="1143"/>
        <v>0</v>
      </c>
      <c r="AB2283" s="44" t="e">
        <f>Z2283/D2283</f>
        <v>#DIV/0!</v>
      </c>
      <c r="AC2283" s="46"/>
      <c r="AE2283" s="37"/>
      <c r="AF2283" s="37"/>
    </row>
    <row r="2284" spans="1:32" s="36" customFormat="1" ht="18" hidden="1" customHeight="1" x14ac:dyDescent="0.25">
      <c r="A2284" s="45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41"/>
      <c r="AC2284" s="35"/>
      <c r="AE2284" s="37"/>
      <c r="AF2284" s="37"/>
    </row>
    <row r="2285" spans="1:32" s="36" customFormat="1" ht="18" hidden="1" customHeight="1" x14ac:dyDescent="0.25">
      <c r="A2285" s="45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41"/>
      <c r="AC2285" s="35"/>
      <c r="AE2285" s="37"/>
      <c r="AF2285" s="37"/>
    </row>
    <row r="2286" spans="1:32" s="36" customFormat="1" ht="15" hidden="1" customHeight="1" x14ac:dyDescent="0.25">
      <c r="A2286" s="33" t="s">
        <v>135</v>
      </c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5"/>
      <c r="AE2286" s="37"/>
      <c r="AF2286" s="37"/>
    </row>
    <row r="2287" spans="1:32" s="36" customFormat="1" ht="18" hidden="1" customHeight="1" x14ac:dyDescent="0.2">
      <c r="A2287" s="40" t="s">
        <v>34</v>
      </c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41"/>
      <c r="AC2287" s="35"/>
      <c r="AE2287" s="37"/>
      <c r="AF2287" s="37"/>
    </row>
    <row r="2288" spans="1:32" s="36" customFormat="1" ht="18" hidden="1" customHeight="1" x14ac:dyDescent="0.2">
      <c r="A2288" s="40" t="s">
        <v>35</v>
      </c>
      <c r="B2288" s="34">
        <f>[1]consoCURRENT!E45329</f>
        <v>0</v>
      </c>
      <c r="C2288" s="34">
        <f>[1]consoCURRENT!F45329</f>
        <v>0</v>
      </c>
      <c r="D2288" s="34">
        <f>[1]consoCURRENT!G45329</f>
        <v>0</v>
      </c>
      <c r="E2288" s="34">
        <f>[1]consoCURRENT!H45329</f>
        <v>0</v>
      </c>
      <c r="F2288" s="34">
        <f>[1]consoCURRENT!I45329</f>
        <v>0</v>
      </c>
      <c r="G2288" s="34">
        <f>[1]consoCURRENT!J45329</f>
        <v>0</v>
      </c>
      <c r="H2288" s="34">
        <f>[1]consoCURRENT!K45329</f>
        <v>0</v>
      </c>
      <c r="I2288" s="34">
        <f>[1]consoCURRENT!L45329</f>
        <v>0</v>
      </c>
      <c r="J2288" s="34">
        <f>[1]consoCURRENT!M45329</f>
        <v>0</v>
      </c>
      <c r="K2288" s="34">
        <f>[1]consoCURRENT!N45329</f>
        <v>0</v>
      </c>
      <c r="L2288" s="34">
        <f>[1]consoCURRENT!O45329</f>
        <v>0</v>
      </c>
      <c r="M2288" s="34">
        <f>[1]consoCURRENT!P45329</f>
        <v>0</v>
      </c>
      <c r="N2288" s="34">
        <f>[1]consoCURRENT!Q45329</f>
        <v>0</v>
      </c>
      <c r="O2288" s="34">
        <f>[1]consoCURRENT!R45329</f>
        <v>0</v>
      </c>
      <c r="P2288" s="34">
        <f>[1]consoCURRENT!S45329</f>
        <v>0</v>
      </c>
      <c r="Q2288" s="34">
        <f>[1]consoCURRENT!T45329</f>
        <v>0</v>
      </c>
      <c r="R2288" s="34">
        <f>[1]consoCURRENT!U45329</f>
        <v>0</v>
      </c>
      <c r="S2288" s="34">
        <f>[1]consoCURRENT!V45329</f>
        <v>0</v>
      </c>
      <c r="T2288" s="34">
        <f>[1]consoCURRENT!W45329</f>
        <v>0</v>
      </c>
      <c r="U2288" s="34">
        <f>[1]consoCURRENT!X45329</f>
        <v>0</v>
      </c>
      <c r="V2288" s="34">
        <f>[1]consoCURRENT!Y45329</f>
        <v>0</v>
      </c>
      <c r="W2288" s="34">
        <f>[1]consoCURRENT!Z45329</f>
        <v>0</v>
      </c>
      <c r="X2288" s="34">
        <f>[1]consoCURRENT!AA45329</f>
        <v>0</v>
      </c>
      <c r="Y2288" s="34">
        <f>[1]consoCURRENT!AB45329</f>
        <v>0</v>
      </c>
      <c r="Z2288" s="34">
        <f t="shared" ref="Z2288" si="1144">SUM(M2288:Y2288)</f>
        <v>0</v>
      </c>
      <c r="AA2288" s="34">
        <f>D2288-Z2288</f>
        <v>0</v>
      </c>
      <c r="AB2288" s="41" t="e">
        <f>Z2288/D2288</f>
        <v>#DIV/0!</v>
      </c>
      <c r="AC2288" s="35"/>
      <c r="AE2288" s="37"/>
      <c r="AF2288" s="37"/>
    </row>
    <row r="2289" spans="1:32" s="36" customFormat="1" ht="18" hidden="1" customHeight="1" x14ac:dyDescent="0.2">
      <c r="A2289" s="40" t="s">
        <v>36</v>
      </c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41"/>
      <c r="AC2289" s="35"/>
      <c r="AE2289" s="37"/>
      <c r="AF2289" s="37"/>
    </row>
    <row r="2290" spans="1:32" s="36" customFormat="1" ht="18" hidden="1" customHeight="1" x14ac:dyDescent="0.2">
      <c r="A2290" s="40" t="s">
        <v>37</v>
      </c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41"/>
      <c r="AC2290" s="35"/>
      <c r="AE2290" s="37"/>
      <c r="AF2290" s="37"/>
    </row>
    <row r="2291" spans="1:32" s="36" customFormat="1" ht="18" hidden="1" customHeight="1" x14ac:dyDescent="0.25">
      <c r="A2291" s="42" t="s">
        <v>38</v>
      </c>
      <c r="B2291" s="43">
        <f t="shared" ref="B2291:AA2291" si="1145">SUM(B2287:B2290)</f>
        <v>0</v>
      </c>
      <c r="C2291" s="43">
        <f t="shared" si="1145"/>
        <v>0</v>
      </c>
      <c r="D2291" s="43">
        <f t="shared" si="1145"/>
        <v>0</v>
      </c>
      <c r="E2291" s="43">
        <f t="shared" si="1145"/>
        <v>0</v>
      </c>
      <c r="F2291" s="43">
        <f t="shared" si="1145"/>
        <v>0</v>
      </c>
      <c r="G2291" s="43">
        <f t="shared" si="1145"/>
        <v>0</v>
      </c>
      <c r="H2291" s="43">
        <f t="shared" si="1145"/>
        <v>0</v>
      </c>
      <c r="I2291" s="43">
        <f t="shared" si="1145"/>
        <v>0</v>
      </c>
      <c r="J2291" s="43">
        <f t="shared" si="1145"/>
        <v>0</v>
      </c>
      <c r="K2291" s="43">
        <f t="shared" si="1145"/>
        <v>0</v>
      </c>
      <c r="L2291" s="43">
        <f t="shared" si="1145"/>
        <v>0</v>
      </c>
      <c r="M2291" s="43">
        <f t="shared" si="1145"/>
        <v>0</v>
      </c>
      <c r="N2291" s="43">
        <f t="shared" si="1145"/>
        <v>0</v>
      </c>
      <c r="O2291" s="43">
        <f t="shared" si="1145"/>
        <v>0</v>
      </c>
      <c r="P2291" s="43">
        <f t="shared" si="1145"/>
        <v>0</v>
      </c>
      <c r="Q2291" s="43">
        <f t="shared" si="1145"/>
        <v>0</v>
      </c>
      <c r="R2291" s="43">
        <f t="shared" si="1145"/>
        <v>0</v>
      </c>
      <c r="S2291" s="43">
        <f t="shared" si="1145"/>
        <v>0</v>
      </c>
      <c r="T2291" s="43">
        <f t="shared" si="1145"/>
        <v>0</v>
      </c>
      <c r="U2291" s="43">
        <f t="shared" si="1145"/>
        <v>0</v>
      </c>
      <c r="V2291" s="43">
        <f t="shared" si="1145"/>
        <v>0</v>
      </c>
      <c r="W2291" s="43">
        <f t="shared" si="1145"/>
        <v>0</v>
      </c>
      <c r="X2291" s="43">
        <f t="shared" si="1145"/>
        <v>0</v>
      </c>
      <c r="Y2291" s="43">
        <f t="shared" si="1145"/>
        <v>0</v>
      </c>
      <c r="Z2291" s="43">
        <f t="shared" si="1145"/>
        <v>0</v>
      </c>
      <c r="AA2291" s="43">
        <f t="shared" si="1145"/>
        <v>0</v>
      </c>
      <c r="AB2291" s="44" t="e">
        <f>Z2291/D2291</f>
        <v>#DIV/0!</v>
      </c>
      <c r="AC2291" s="35"/>
      <c r="AE2291" s="37"/>
      <c r="AF2291" s="37"/>
    </row>
    <row r="2292" spans="1:32" s="36" customFormat="1" ht="18" hidden="1" customHeight="1" x14ac:dyDescent="0.25">
      <c r="A2292" s="45" t="s">
        <v>39</v>
      </c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41"/>
      <c r="AC2292" s="35"/>
      <c r="AE2292" s="37"/>
      <c r="AF2292" s="37"/>
    </row>
    <row r="2293" spans="1:32" s="36" customFormat="1" ht="22.9" hidden="1" customHeight="1" x14ac:dyDescent="0.25">
      <c r="A2293" s="42" t="s">
        <v>40</v>
      </c>
      <c r="B2293" s="43">
        <f t="shared" ref="B2293:AA2293" si="1146">B2292+B2291</f>
        <v>0</v>
      </c>
      <c r="C2293" s="43">
        <f t="shared" si="1146"/>
        <v>0</v>
      </c>
      <c r="D2293" s="43">
        <f t="shared" si="1146"/>
        <v>0</v>
      </c>
      <c r="E2293" s="43">
        <f t="shared" si="1146"/>
        <v>0</v>
      </c>
      <c r="F2293" s="43">
        <f t="shared" si="1146"/>
        <v>0</v>
      </c>
      <c r="G2293" s="43">
        <f t="shared" si="1146"/>
        <v>0</v>
      </c>
      <c r="H2293" s="43">
        <f t="shared" si="1146"/>
        <v>0</v>
      </c>
      <c r="I2293" s="43">
        <f t="shared" si="1146"/>
        <v>0</v>
      </c>
      <c r="J2293" s="43">
        <f t="shared" si="1146"/>
        <v>0</v>
      </c>
      <c r="K2293" s="43">
        <f t="shared" si="1146"/>
        <v>0</v>
      </c>
      <c r="L2293" s="43">
        <f t="shared" si="1146"/>
        <v>0</v>
      </c>
      <c r="M2293" s="43">
        <f t="shared" si="1146"/>
        <v>0</v>
      </c>
      <c r="N2293" s="43">
        <f t="shared" si="1146"/>
        <v>0</v>
      </c>
      <c r="O2293" s="43">
        <f t="shared" si="1146"/>
        <v>0</v>
      </c>
      <c r="P2293" s="43">
        <f t="shared" si="1146"/>
        <v>0</v>
      </c>
      <c r="Q2293" s="43">
        <f t="shared" si="1146"/>
        <v>0</v>
      </c>
      <c r="R2293" s="43">
        <f t="shared" si="1146"/>
        <v>0</v>
      </c>
      <c r="S2293" s="43">
        <f t="shared" si="1146"/>
        <v>0</v>
      </c>
      <c r="T2293" s="43">
        <f t="shared" si="1146"/>
        <v>0</v>
      </c>
      <c r="U2293" s="43">
        <f t="shared" si="1146"/>
        <v>0</v>
      </c>
      <c r="V2293" s="43">
        <f t="shared" si="1146"/>
        <v>0</v>
      </c>
      <c r="W2293" s="43">
        <f t="shared" si="1146"/>
        <v>0</v>
      </c>
      <c r="X2293" s="43">
        <f t="shared" si="1146"/>
        <v>0</v>
      </c>
      <c r="Y2293" s="43">
        <f t="shared" si="1146"/>
        <v>0</v>
      </c>
      <c r="Z2293" s="43">
        <f t="shared" si="1146"/>
        <v>0</v>
      </c>
      <c r="AA2293" s="43">
        <f t="shared" si="1146"/>
        <v>0</v>
      </c>
      <c r="AB2293" s="44" t="e">
        <f>Z2293/D2293</f>
        <v>#DIV/0!</v>
      </c>
      <c r="AC2293" s="46"/>
      <c r="AE2293" s="37"/>
      <c r="AF2293" s="37"/>
    </row>
    <row r="2294" spans="1:32" s="36" customFormat="1" ht="18" hidden="1" customHeight="1" x14ac:dyDescent="0.25">
      <c r="A2294" s="45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41"/>
      <c r="AC2294" s="35"/>
      <c r="AE2294" s="37"/>
      <c r="AF2294" s="37"/>
    </row>
    <row r="2295" spans="1:32" s="36" customFormat="1" ht="18" hidden="1" customHeight="1" x14ac:dyDescent="0.25">
      <c r="A2295" s="45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41"/>
      <c r="AC2295" s="35"/>
      <c r="AE2295" s="37"/>
      <c r="AF2295" s="37"/>
    </row>
    <row r="2296" spans="1:32" s="36" customFormat="1" ht="15" hidden="1" customHeight="1" x14ac:dyDescent="0.25">
      <c r="A2296" s="33" t="s">
        <v>135</v>
      </c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5"/>
      <c r="AE2296" s="37"/>
      <c r="AF2296" s="37"/>
    </row>
    <row r="2297" spans="1:32" s="36" customFormat="1" ht="18" hidden="1" customHeight="1" x14ac:dyDescent="0.2">
      <c r="A2297" s="40" t="s">
        <v>34</v>
      </c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41"/>
      <c r="AC2297" s="35"/>
      <c r="AE2297" s="37"/>
      <c r="AF2297" s="37"/>
    </row>
    <row r="2298" spans="1:32" s="36" customFormat="1" ht="18" hidden="1" customHeight="1" x14ac:dyDescent="0.2">
      <c r="A2298" s="40" t="s">
        <v>35</v>
      </c>
      <c r="B2298" s="34">
        <f>[1]consoCURRENT!E45542</f>
        <v>0</v>
      </c>
      <c r="C2298" s="34">
        <f>[1]consoCURRENT!F45542</f>
        <v>0</v>
      </c>
      <c r="D2298" s="34">
        <f>[1]consoCURRENT!G45542</f>
        <v>0</v>
      </c>
      <c r="E2298" s="34">
        <f>[1]consoCURRENT!H45542</f>
        <v>0</v>
      </c>
      <c r="F2298" s="34">
        <f>[1]consoCURRENT!I45542</f>
        <v>0</v>
      </c>
      <c r="G2298" s="34">
        <f>[1]consoCURRENT!J45542</f>
        <v>0</v>
      </c>
      <c r="H2298" s="34">
        <f>[1]consoCURRENT!K45542</f>
        <v>0</v>
      </c>
      <c r="I2298" s="34">
        <f>[1]consoCURRENT!L45542</f>
        <v>0</v>
      </c>
      <c r="J2298" s="34">
        <f>[1]consoCURRENT!M45542</f>
        <v>0</v>
      </c>
      <c r="K2298" s="34">
        <f>[1]consoCURRENT!N45542</f>
        <v>0</v>
      </c>
      <c r="L2298" s="34">
        <f>[1]consoCURRENT!O45542</f>
        <v>0</v>
      </c>
      <c r="M2298" s="34">
        <f>[1]consoCURRENT!P45542</f>
        <v>0</v>
      </c>
      <c r="N2298" s="34">
        <f>[1]consoCURRENT!Q45542</f>
        <v>0</v>
      </c>
      <c r="O2298" s="34">
        <f>[1]consoCURRENT!R45542</f>
        <v>0</v>
      </c>
      <c r="P2298" s="34">
        <f>[1]consoCURRENT!S45542</f>
        <v>0</v>
      </c>
      <c r="Q2298" s="34">
        <f>[1]consoCURRENT!T45542</f>
        <v>0</v>
      </c>
      <c r="R2298" s="34">
        <f>[1]consoCURRENT!U45542</f>
        <v>0</v>
      </c>
      <c r="S2298" s="34">
        <f>[1]consoCURRENT!V45542</f>
        <v>0</v>
      </c>
      <c r="T2298" s="34">
        <f>[1]consoCURRENT!W45542</f>
        <v>0</v>
      </c>
      <c r="U2298" s="34">
        <f>[1]consoCURRENT!X45542</f>
        <v>0</v>
      </c>
      <c r="V2298" s="34">
        <f>[1]consoCURRENT!Y45542</f>
        <v>0</v>
      </c>
      <c r="W2298" s="34">
        <f>[1]consoCURRENT!Z45542</f>
        <v>0</v>
      </c>
      <c r="X2298" s="34">
        <f>[1]consoCURRENT!AA45542</f>
        <v>0</v>
      </c>
      <c r="Y2298" s="34">
        <f>[1]consoCURRENT!AB45542</f>
        <v>0</v>
      </c>
      <c r="Z2298" s="34">
        <f t="shared" ref="Z2298" si="1147">SUM(M2298:Y2298)</f>
        <v>0</v>
      </c>
      <c r="AA2298" s="34">
        <f>D2298-Z2298</f>
        <v>0</v>
      </c>
      <c r="AB2298" s="41" t="e">
        <f>Z2298/D2298</f>
        <v>#DIV/0!</v>
      </c>
      <c r="AC2298" s="35"/>
      <c r="AE2298" s="37"/>
      <c r="AF2298" s="37"/>
    </row>
    <row r="2299" spans="1:32" s="36" customFormat="1" ht="18" hidden="1" customHeight="1" x14ac:dyDescent="0.2">
      <c r="A2299" s="40" t="s">
        <v>36</v>
      </c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41"/>
      <c r="AC2299" s="35"/>
      <c r="AE2299" s="37"/>
      <c r="AF2299" s="37"/>
    </row>
    <row r="2300" spans="1:32" s="36" customFormat="1" ht="18" hidden="1" customHeight="1" x14ac:dyDescent="0.2">
      <c r="A2300" s="40" t="s">
        <v>37</v>
      </c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41"/>
      <c r="AC2300" s="35"/>
      <c r="AE2300" s="37"/>
      <c r="AF2300" s="37"/>
    </row>
    <row r="2301" spans="1:32" s="36" customFormat="1" ht="18" hidden="1" customHeight="1" x14ac:dyDescent="0.25">
      <c r="A2301" s="42" t="s">
        <v>38</v>
      </c>
      <c r="B2301" s="43">
        <f t="shared" ref="B2301:AA2301" si="1148">SUM(B2297:B2300)</f>
        <v>0</v>
      </c>
      <c r="C2301" s="43">
        <f t="shared" si="1148"/>
        <v>0</v>
      </c>
      <c r="D2301" s="43">
        <f t="shared" si="1148"/>
        <v>0</v>
      </c>
      <c r="E2301" s="43">
        <f t="shared" si="1148"/>
        <v>0</v>
      </c>
      <c r="F2301" s="43">
        <f t="shared" si="1148"/>
        <v>0</v>
      </c>
      <c r="G2301" s="43">
        <f t="shared" si="1148"/>
        <v>0</v>
      </c>
      <c r="H2301" s="43">
        <f t="shared" si="1148"/>
        <v>0</v>
      </c>
      <c r="I2301" s="43">
        <f t="shared" si="1148"/>
        <v>0</v>
      </c>
      <c r="J2301" s="43">
        <f t="shared" si="1148"/>
        <v>0</v>
      </c>
      <c r="K2301" s="43">
        <f t="shared" si="1148"/>
        <v>0</v>
      </c>
      <c r="L2301" s="43">
        <f t="shared" si="1148"/>
        <v>0</v>
      </c>
      <c r="M2301" s="43">
        <f t="shared" si="1148"/>
        <v>0</v>
      </c>
      <c r="N2301" s="43">
        <f t="shared" si="1148"/>
        <v>0</v>
      </c>
      <c r="O2301" s="43">
        <f t="shared" si="1148"/>
        <v>0</v>
      </c>
      <c r="P2301" s="43">
        <f t="shared" si="1148"/>
        <v>0</v>
      </c>
      <c r="Q2301" s="43">
        <f t="shared" si="1148"/>
        <v>0</v>
      </c>
      <c r="R2301" s="43">
        <f t="shared" si="1148"/>
        <v>0</v>
      </c>
      <c r="S2301" s="43">
        <f t="shared" si="1148"/>
        <v>0</v>
      </c>
      <c r="T2301" s="43">
        <f t="shared" si="1148"/>
        <v>0</v>
      </c>
      <c r="U2301" s="43">
        <f t="shared" si="1148"/>
        <v>0</v>
      </c>
      <c r="V2301" s="43">
        <f t="shared" si="1148"/>
        <v>0</v>
      </c>
      <c r="W2301" s="43">
        <f t="shared" si="1148"/>
        <v>0</v>
      </c>
      <c r="X2301" s="43">
        <f t="shared" si="1148"/>
        <v>0</v>
      </c>
      <c r="Y2301" s="43">
        <f t="shared" si="1148"/>
        <v>0</v>
      </c>
      <c r="Z2301" s="43">
        <f t="shared" si="1148"/>
        <v>0</v>
      </c>
      <c r="AA2301" s="43">
        <f t="shared" si="1148"/>
        <v>0</v>
      </c>
      <c r="AB2301" s="44" t="e">
        <f>Z2301/D2301</f>
        <v>#DIV/0!</v>
      </c>
      <c r="AC2301" s="35"/>
      <c r="AE2301" s="37"/>
      <c r="AF2301" s="37"/>
    </row>
    <row r="2302" spans="1:32" s="36" customFormat="1" ht="18" hidden="1" customHeight="1" x14ac:dyDescent="0.25">
      <c r="A2302" s="45" t="s">
        <v>39</v>
      </c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41"/>
      <c r="AC2302" s="35"/>
      <c r="AE2302" s="37"/>
      <c r="AF2302" s="37"/>
    </row>
    <row r="2303" spans="1:32" s="36" customFormat="1" ht="21.6" hidden="1" customHeight="1" x14ac:dyDescent="0.25">
      <c r="A2303" s="42" t="s">
        <v>40</v>
      </c>
      <c r="B2303" s="43">
        <f t="shared" ref="B2303:AA2303" si="1149">B2302+B2301</f>
        <v>0</v>
      </c>
      <c r="C2303" s="43">
        <f t="shared" si="1149"/>
        <v>0</v>
      </c>
      <c r="D2303" s="43">
        <f t="shared" si="1149"/>
        <v>0</v>
      </c>
      <c r="E2303" s="43">
        <f t="shared" si="1149"/>
        <v>0</v>
      </c>
      <c r="F2303" s="43">
        <f t="shared" si="1149"/>
        <v>0</v>
      </c>
      <c r="G2303" s="43">
        <f t="shared" si="1149"/>
        <v>0</v>
      </c>
      <c r="H2303" s="43">
        <f t="shared" si="1149"/>
        <v>0</v>
      </c>
      <c r="I2303" s="43">
        <f t="shared" si="1149"/>
        <v>0</v>
      </c>
      <c r="J2303" s="43">
        <f t="shared" si="1149"/>
        <v>0</v>
      </c>
      <c r="K2303" s="43">
        <f t="shared" si="1149"/>
        <v>0</v>
      </c>
      <c r="L2303" s="43">
        <f t="shared" si="1149"/>
        <v>0</v>
      </c>
      <c r="M2303" s="43">
        <f t="shared" si="1149"/>
        <v>0</v>
      </c>
      <c r="N2303" s="43">
        <f t="shared" si="1149"/>
        <v>0</v>
      </c>
      <c r="O2303" s="43">
        <f t="shared" si="1149"/>
        <v>0</v>
      </c>
      <c r="P2303" s="43">
        <f t="shared" si="1149"/>
        <v>0</v>
      </c>
      <c r="Q2303" s="43">
        <f t="shared" si="1149"/>
        <v>0</v>
      </c>
      <c r="R2303" s="43">
        <f t="shared" si="1149"/>
        <v>0</v>
      </c>
      <c r="S2303" s="43">
        <f t="shared" si="1149"/>
        <v>0</v>
      </c>
      <c r="T2303" s="43">
        <f t="shared" si="1149"/>
        <v>0</v>
      </c>
      <c r="U2303" s="43">
        <f t="shared" si="1149"/>
        <v>0</v>
      </c>
      <c r="V2303" s="43">
        <f t="shared" si="1149"/>
        <v>0</v>
      </c>
      <c r="W2303" s="43">
        <f t="shared" si="1149"/>
        <v>0</v>
      </c>
      <c r="X2303" s="43">
        <f t="shared" si="1149"/>
        <v>0</v>
      </c>
      <c r="Y2303" s="43">
        <f t="shared" si="1149"/>
        <v>0</v>
      </c>
      <c r="Z2303" s="43">
        <f t="shared" si="1149"/>
        <v>0</v>
      </c>
      <c r="AA2303" s="43">
        <f t="shared" si="1149"/>
        <v>0</v>
      </c>
      <c r="AB2303" s="44" t="e">
        <f>Z2303/D2303</f>
        <v>#DIV/0!</v>
      </c>
      <c r="AC2303" s="46"/>
      <c r="AE2303" s="37"/>
      <c r="AF2303" s="37"/>
    </row>
    <row r="2304" spans="1:32" s="36" customFormat="1" ht="18" hidden="1" customHeight="1" x14ac:dyDescent="0.25">
      <c r="A2304" s="45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41"/>
      <c r="AC2304" s="35"/>
      <c r="AE2304" s="37"/>
      <c r="AF2304" s="37"/>
    </row>
    <row r="2305" spans="1:32" s="36" customFormat="1" ht="18" hidden="1" customHeight="1" x14ac:dyDescent="0.25">
      <c r="A2305" s="45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41"/>
      <c r="AC2305" s="35"/>
      <c r="AE2305" s="37"/>
      <c r="AF2305" s="37"/>
    </row>
    <row r="2306" spans="1:32" s="36" customFormat="1" ht="15" hidden="1" customHeight="1" x14ac:dyDescent="0.25">
      <c r="A2306" s="33" t="s">
        <v>135</v>
      </c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5"/>
      <c r="AE2306" s="37"/>
      <c r="AF2306" s="37"/>
    </row>
    <row r="2307" spans="1:32" s="36" customFormat="1" ht="18" hidden="1" customHeight="1" x14ac:dyDescent="0.2">
      <c r="A2307" s="40" t="s">
        <v>34</v>
      </c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41"/>
      <c r="AC2307" s="35"/>
      <c r="AE2307" s="37"/>
      <c r="AF2307" s="37"/>
    </row>
    <row r="2308" spans="1:32" s="36" customFormat="1" ht="18" hidden="1" customHeight="1" x14ac:dyDescent="0.2">
      <c r="A2308" s="40" t="s">
        <v>35</v>
      </c>
      <c r="B2308" s="34">
        <f>[1]consoCURRENT!E45755</f>
        <v>0</v>
      </c>
      <c r="C2308" s="34">
        <f>[1]consoCURRENT!F45755</f>
        <v>0</v>
      </c>
      <c r="D2308" s="34">
        <f>[1]consoCURRENT!G45755</f>
        <v>0</v>
      </c>
      <c r="E2308" s="34">
        <f>[1]consoCURRENT!H45755</f>
        <v>0</v>
      </c>
      <c r="F2308" s="34">
        <f>[1]consoCURRENT!I45755</f>
        <v>0</v>
      </c>
      <c r="G2308" s="34">
        <f>[1]consoCURRENT!J45755</f>
        <v>0</v>
      </c>
      <c r="H2308" s="34">
        <f>[1]consoCURRENT!K45755</f>
        <v>0</v>
      </c>
      <c r="I2308" s="34">
        <f>[1]consoCURRENT!L45755</f>
        <v>0</v>
      </c>
      <c r="J2308" s="34">
        <f>[1]consoCURRENT!M45755</f>
        <v>0</v>
      </c>
      <c r="K2308" s="34">
        <f>[1]consoCURRENT!N45755</f>
        <v>0</v>
      </c>
      <c r="L2308" s="34">
        <f>[1]consoCURRENT!O45755</f>
        <v>0</v>
      </c>
      <c r="M2308" s="34">
        <f>[1]consoCURRENT!P45755</f>
        <v>0</v>
      </c>
      <c r="N2308" s="34">
        <f>[1]consoCURRENT!Q45755</f>
        <v>0</v>
      </c>
      <c r="O2308" s="34">
        <f>[1]consoCURRENT!R45755</f>
        <v>0</v>
      </c>
      <c r="P2308" s="34">
        <f>[1]consoCURRENT!S45755</f>
        <v>0</v>
      </c>
      <c r="Q2308" s="34">
        <f>[1]consoCURRENT!T45755</f>
        <v>0</v>
      </c>
      <c r="R2308" s="34">
        <f>[1]consoCURRENT!U45755</f>
        <v>0</v>
      </c>
      <c r="S2308" s="34">
        <f>[1]consoCURRENT!V45755</f>
        <v>0</v>
      </c>
      <c r="T2308" s="34">
        <f>[1]consoCURRENT!W45755</f>
        <v>0</v>
      </c>
      <c r="U2308" s="34">
        <f>[1]consoCURRENT!X45755</f>
        <v>0</v>
      </c>
      <c r="V2308" s="34">
        <f>[1]consoCURRENT!Y45755</f>
        <v>0</v>
      </c>
      <c r="W2308" s="34">
        <f>[1]consoCURRENT!Z45755</f>
        <v>0</v>
      </c>
      <c r="X2308" s="34">
        <f>[1]consoCURRENT!AA45755</f>
        <v>0</v>
      </c>
      <c r="Y2308" s="34">
        <f>[1]consoCURRENT!AB45755</f>
        <v>0</v>
      </c>
      <c r="Z2308" s="34">
        <f t="shared" ref="Z2308" si="1150">SUM(M2308:Y2308)</f>
        <v>0</v>
      </c>
      <c r="AA2308" s="34">
        <f>D2308-Z2308</f>
        <v>0</v>
      </c>
      <c r="AB2308" s="41" t="e">
        <f>Z2308/D2308</f>
        <v>#DIV/0!</v>
      </c>
      <c r="AC2308" s="35"/>
      <c r="AE2308" s="37"/>
      <c r="AF2308" s="37"/>
    </row>
    <row r="2309" spans="1:32" s="36" customFormat="1" ht="18" hidden="1" customHeight="1" x14ac:dyDescent="0.2">
      <c r="A2309" s="40" t="s">
        <v>36</v>
      </c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41"/>
      <c r="AC2309" s="35"/>
      <c r="AE2309" s="37"/>
      <c r="AF2309" s="37"/>
    </row>
    <row r="2310" spans="1:32" s="36" customFormat="1" ht="18" hidden="1" customHeight="1" x14ac:dyDescent="0.2">
      <c r="A2310" s="40" t="s">
        <v>37</v>
      </c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41"/>
      <c r="AC2310" s="35"/>
      <c r="AE2310" s="37"/>
      <c r="AF2310" s="37"/>
    </row>
    <row r="2311" spans="1:32" s="36" customFormat="1" ht="18" hidden="1" customHeight="1" x14ac:dyDescent="0.25">
      <c r="A2311" s="42" t="s">
        <v>38</v>
      </c>
      <c r="B2311" s="43">
        <f t="shared" ref="B2311:AA2311" si="1151">SUM(B2307:B2310)</f>
        <v>0</v>
      </c>
      <c r="C2311" s="43">
        <f t="shared" si="1151"/>
        <v>0</v>
      </c>
      <c r="D2311" s="43">
        <f t="shared" si="1151"/>
        <v>0</v>
      </c>
      <c r="E2311" s="43">
        <f t="shared" si="1151"/>
        <v>0</v>
      </c>
      <c r="F2311" s="43">
        <f t="shared" si="1151"/>
        <v>0</v>
      </c>
      <c r="G2311" s="43">
        <f t="shared" si="1151"/>
        <v>0</v>
      </c>
      <c r="H2311" s="43">
        <f t="shared" si="1151"/>
        <v>0</v>
      </c>
      <c r="I2311" s="43">
        <f t="shared" si="1151"/>
        <v>0</v>
      </c>
      <c r="J2311" s="43">
        <f t="shared" si="1151"/>
        <v>0</v>
      </c>
      <c r="K2311" s="43">
        <f t="shared" si="1151"/>
        <v>0</v>
      </c>
      <c r="L2311" s="43">
        <f t="shared" si="1151"/>
        <v>0</v>
      </c>
      <c r="M2311" s="43">
        <f t="shared" si="1151"/>
        <v>0</v>
      </c>
      <c r="N2311" s="43">
        <f t="shared" si="1151"/>
        <v>0</v>
      </c>
      <c r="O2311" s="43">
        <f t="shared" si="1151"/>
        <v>0</v>
      </c>
      <c r="P2311" s="43">
        <f t="shared" si="1151"/>
        <v>0</v>
      </c>
      <c r="Q2311" s="43">
        <f t="shared" si="1151"/>
        <v>0</v>
      </c>
      <c r="R2311" s="43">
        <f t="shared" si="1151"/>
        <v>0</v>
      </c>
      <c r="S2311" s="43">
        <f t="shared" si="1151"/>
        <v>0</v>
      </c>
      <c r="T2311" s="43">
        <f t="shared" si="1151"/>
        <v>0</v>
      </c>
      <c r="U2311" s="43">
        <f t="shared" si="1151"/>
        <v>0</v>
      </c>
      <c r="V2311" s="43">
        <f t="shared" si="1151"/>
        <v>0</v>
      </c>
      <c r="W2311" s="43">
        <f t="shared" si="1151"/>
        <v>0</v>
      </c>
      <c r="X2311" s="43">
        <f t="shared" si="1151"/>
        <v>0</v>
      </c>
      <c r="Y2311" s="43">
        <f t="shared" si="1151"/>
        <v>0</v>
      </c>
      <c r="Z2311" s="43">
        <f t="shared" si="1151"/>
        <v>0</v>
      </c>
      <c r="AA2311" s="43">
        <f t="shared" si="1151"/>
        <v>0</v>
      </c>
      <c r="AB2311" s="44" t="e">
        <f>Z2311/D2311</f>
        <v>#DIV/0!</v>
      </c>
      <c r="AC2311" s="35"/>
      <c r="AE2311" s="37"/>
      <c r="AF2311" s="37"/>
    </row>
    <row r="2312" spans="1:32" s="36" customFormat="1" ht="18" hidden="1" customHeight="1" x14ac:dyDescent="0.25">
      <c r="A2312" s="45" t="s">
        <v>39</v>
      </c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41"/>
      <c r="AC2312" s="35"/>
      <c r="AE2312" s="37"/>
      <c r="AF2312" s="37"/>
    </row>
    <row r="2313" spans="1:32" s="36" customFormat="1" ht="24.6" hidden="1" customHeight="1" x14ac:dyDescent="0.25">
      <c r="A2313" s="42" t="s">
        <v>40</v>
      </c>
      <c r="B2313" s="43">
        <f t="shared" ref="B2313:AA2313" si="1152">B2312+B2311</f>
        <v>0</v>
      </c>
      <c r="C2313" s="43">
        <f t="shared" si="1152"/>
        <v>0</v>
      </c>
      <c r="D2313" s="43">
        <f t="shared" si="1152"/>
        <v>0</v>
      </c>
      <c r="E2313" s="43">
        <f t="shared" si="1152"/>
        <v>0</v>
      </c>
      <c r="F2313" s="43">
        <f t="shared" si="1152"/>
        <v>0</v>
      </c>
      <c r="G2313" s="43">
        <f t="shared" si="1152"/>
        <v>0</v>
      </c>
      <c r="H2313" s="43">
        <f t="shared" si="1152"/>
        <v>0</v>
      </c>
      <c r="I2313" s="43">
        <f t="shared" si="1152"/>
        <v>0</v>
      </c>
      <c r="J2313" s="43">
        <f t="shared" si="1152"/>
        <v>0</v>
      </c>
      <c r="K2313" s="43">
        <f t="shared" si="1152"/>
        <v>0</v>
      </c>
      <c r="L2313" s="43">
        <f t="shared" si="1152"/>
        <v>0</v>
      </c>
      <c r="M2313" s="43">
        <f t="shared" si="1152"/>
        <v>0</v>
      </c>
      <c r="N2313" s="43">
        <f t="shared" si="1152"/>
        <v>0</v>
      </c>
      <c r="O2313" s="43">
        <f t="shared" si="1152"/>
        <v>0</v>
      </c>
      <c r="P2313" s="43">
        <f t="shared" si="1152"/>
        <v>0</v>
      </c>
      <c r="Q2313" s="43">
        <f t="shared" si="1152"/>
        <v>0</v>
      </c>
      <c r="R2313" s="43">
        <f t="shared" si="1152"/>
        <v>0</v>
      </c>
      <c r="S2313" s="43">
        <f t="shared" si="1152"/>
        <v>0</v>
      </c>
      <c r="T2313" s="43">
        <f t="shared" si="1152"/>
        <v>0</v>
      </c>
      <c r="U2313" s="43">
        <f t="shared" si="1152"/>
        <v>0</v>
      </c>
      <c r="V2313" s="43">
        <f t="shared" si="1152"/>
        <v>0</v>
      </c>
      <c r="W2313" s="43">
        <f t="shared" si="1152"/>
        <v>0</v>
      </c>
      <c r="X2313" s="43">
        <f t="shared" si="1152"/>
        <v>0</v>
      </c>
      <c r="Y2313" s="43">
        <f t="shared" si="1152"/>
        <v>0</v>
      </c>
      <c r="Z2313" s="43">
        <f t="shared" si="1152"/>
        <v>0</v>
      </c>
      <c r="AA2313" s="43">
        <f t="shared" si="1152"/>
        <v>0</v>
      </c>
      <c r="AB2313" s="44" t="e">
        <f>Z2313/D2313</f>
        <v>#DIV/0!</v>
      </c>
      <c r="AC2313" s="46"/>
      <c r="AE2313" s="37"/>
      <c r="AF2313" s="37"/>
    </row>
    <row r="2314" spans="1:32" s="36" customFormat="1" ht="18" hidden="1" customHeight="1" x14ac:dyDescent="0.25">
      <c r="A2314" s="45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41"/>
      <c r="AC2314" s="35"/>
      <c r="AE2314" s="37"/>
      <c r="AF2314" s="37"/>
    </row>
    <row r="2315" spans="1:32" s="36" customFormat="1" ht="18" hidden="1" customHeight="1" x14ac:dyDescent="0.25">
      <c r="A2315" s="45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41"/>
      <c r="AC2315" s="35"/>
      <c r="AE2315" s="37"/>
      <c r="AF2315" s="37"/>
    </row>
    <row r="2316" spans="1:32" s="36" customFormat="1" ht="15" hidden="1" customHeight="1" x14ac:dyDescent="0.25">
      <c r="A2316" s="33" t="s">
        <v>135</v>
      </c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5"/>
      <c r="AE2316" s="37"/>
      <c r="AF2316" s="37"/>
    </row>
    <row r="2317" spans="1:32" s="36" customFormat="1" ht="18" hidden="1" customHeight="1" x14ac:dyDescent="0.2">
      <c r="A2317" s="40" t="s">
        <v>34</v>
      </c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41"/>
      <c r="AC2317" s="35"/>
      <c r="AE2317" s="37"/>
      <c r="AF2317" s="37"/>
    </row>
    <row r="2318" spans="1:32" s="36" customFormat="1" ht="18" hidden="1" customHeight="1" x14ac:dyDescent="0.2">
      <c r="A2318" s="40" t="s">
        <v>35</v>
      </c>
      <c r="B2318" s="34">
        <f>[1]consoCURRENT!E45968</f>
        <v>0</v>
      </c>
      <c r="C2318" s="34">
        <f>[1]consoCURRENT!F45968</f>
        <v>0</v>
      </c>
      <c r="D2318" s="34">
        <f>[1]consoCURRENT!G45968</f>
        <v>0</v>
      </c>
      <c r="E2318" s="34">
        <f>[1]consoCURRENT!H45968</f>
        <v>0</v>
      </c>
      <c r="F2318" s="34">
        <f>[1]consoCURRENT!I45968</f>
        <v>0</v>
      </c>
      <c r="G2318" s="34">
        <f>[1]consoCURRENT!J45968</f>
        <v>0</v>
      </c>
      <c r="H2318" s="34">
        <f>[1]consoCURRENT!K45968</f>
        <v>0</v>
      </c>
      <c r="I2318" s="34">
        <f>[1]consoCURRENT!L45968</f>
        <v>0</v>
      </c>
      <c r="J2318" s="34">
        <f>[1]consoCURRENT!M45968</f>
        <v>0</v>
      </c>
      <c r="K2318" s="34">
        <f>[1]consoCURRENT!N45968</f>
        <v>0</v>
      </c>
      <c r="L2318" s="34">
        <f>[1]consoCURRENT!O45968</f>
        <v>0</v>
      </c>
      <c r="M2318" s="34">
        <f>[1]consoCURRENT!P45968</f>
        <v>0</v>
      </c>
      <c r="N2318" s="34">
        <f>[1]consoCURRENT!Q45968</f>
        <v>0</v>
      </c>
      <c r="O2318" s="34">
        <f>[1]consoCURRENT!R45968</f>
        <v>0</v>
      </c>
      <c r="P2318" s="34">
        <f>[1]consoCURRENT!S45968</f>
        <v>0</v>
      </c>
      <c r="Q2318" s="34">
        <f>[1]consoCURRENT!T45968</f>
        <v>0</v>
      </c>
      <c r="R2318" s="34">
        <f>[1]consoCURRENT!U45968</f>
        <v>0</v>
      </c>
      <c r="S2318" s="34">
        <f>[1]consoCURRENT!V45968</f>
        <v>0</v>
      </c>
      <c r="T2318" s="34">
        <f>[1]consoCURRENT!W45968</f>
        <v>0</v>
      </c>
      <c r="U2318" s="34">
        <f>[1]consoCURRENT!X45968</f>
        <v>0</v>
      </c>
      <c r="V2318" s="34">
        <f>[1]consoCURRENT!Y45968</f>
        <v>0</v>
      </c>
      <c r="W2318" s="34">
        <f>[1]consoCURRENT!Z45968</f>
        <v>0</v>
      </c>
      <c r="X2318" s="34">
        <f>[1]consoCURRENT!AA45968</f>
        <v>0</v>
      </c>
      <c r="Y2318" s="34">
        <f>[1]consoCURRENT!AB45968</f>
        <v>0</v>
      </c>
      <c r="Z2318" s="34">
        <f t="shared" ref="Z2318" si="1153">SUM(M2318:Y2318)</f>
        <v>0</v>
      </c>
      <c r="AA2318" s="34">
        <f>D2318-Z2318</f>
        <v>0</v>
      </c>
      <c r="AB2318" s="41" t="e">
        <f>Z2318/D2318</f>
        <v>#DIV/0!</v>
      </c>
      <c r="AC2318" s="35"/>
      <c r="AE2318" s="37"/>
      <c r="AF2318" s="37"/>
    </row>
    <row r="2319" spans="1:32" s="36" customFormat="1" ht="18" hidden="1" customHeight="1" x14ac:dyDescent="0.2">
      <c r="A2319" s="40" t="s">
        <v>36</v>
      </c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41"/>
      <c r="AC2319" s="35"/>
      <c r="AE2319" s="37"/>
      <c r="AF2319" s="37"/>
    </row>
    <row r="2320" spans="1:32" s="36" customFormat="1" ht="18" hidden="1" customHeight="1" x14ac:dyDescent="0.2">
      <c r="A2320" s="40" t="s">
        <v>37</v>
      </c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41"/>
      <c r="AC2320" s="35"/>
      <c r="AE2320" s="37"/>
      <c r="AF2320" s="37"/>
    </row>
    <row r="2321" spans="1:32" s="36" customFormat="1" ht="18" hidden="1" customHeight="1" x14ac:dyDescent="0.25">
      <c r="A2321" s="42" t="s">
        <v>38</v>
      </c>
      <c r="B2321" s="43">
        <f t="shared" ref="B2321:AA2321" si="1154">SUM(B2317:B2320)</f>
        <v>0</v>
      </c>
      <c r="C2321" s="43">
        <f t="shared" si="1154"/>
        <v>0</v>
      </c>
      <c r="D2321" s="43">
        <f t="shared" si="1154"/>
        <v>0</v>
      </c>
      <c r="E2321" s="43">
        <f t="shared" si="1154"/>
        <v>0</v>
      </c>
      <c r="F2321" s="43">
        <f t="shared" si="1154"/>
        <v>0</v>
      </c>
      <c r="G2321" s="43">
        <f t="shared" si="1154"/>
        <v>0</v>
      </c>
      <c r="H2321" s="43">
        <f t="shared" si="1154"/>
        <v>0</v>
      </c>
      <c r="I2321" s="43">
        <f t="shared" si="1154"/>
        <v>0</v>
      </c>
      <c r="J2321" s="43">
        <f t="shared" si="1154"/>
        <v>0</v>
      </c>
      <c r="K2321" s="43">
        <f t="shared" si="1154"/>
        <v>0</v>
      </c>
      <c r="L2321" s="43">
        <f t="shared" si="1154"/>
        <v>0</v>
      </c>
      <c r="M2321" s="43">
        <f t="shared" si="1154"/>
        <v>0</v>
      </c>
      <c r="N2321" s="43">
        <f t="shared" si="1154"/>
        <v>0</v>
      </c>
      <c r="O2321" s="43">
        <f t="shared" si="1154"/>
        <v>0</v>
      </c>
      <c r="P2321" s="43">
        <f t="shared" si="1154"/>
        <v>0</v>
      </c>
      <c r="Q2321" s="43">
        <f t="shared" si="1154"/>
        <v>0</v>
      </c>
      <c r="R2321" s="43">
        <f t="shared" si="1154"/>
        <v>0</v>
      </c>
      <c r="S2321" s="43">
        <f t="shared" si="1154"/>
        <v>0</v>
      </c>
      <c r="T2321" s="43">
        <f t="shared" si="1154"/>
        <v>0</v>
      </c>
      <c r="U2321" s="43">
        <f t="shared" si="1154"/>
        <v>0</v>
      </c>
      <c r="V2321" s="43">
        <f t="shared" si="1154"/>
        <v>0</v>
      </c>
      <c r="W2321" s="43">
        <f t="shared" si="1154"/>
        <v>0</v>
      </c>
      <c r="X2321" s="43">
        <f t="shared" si="1154"/>
        <v>0</v>
      </c>
      <c r="Y2321" s="43">
        <f t="shared" si="1154"/>
        <v>0</v>
      </c>
      <c r="Z2321" s="43">
        <f t="shared" si="1154"/>
        <v>0</v>
      </c>
      <c r="AA2321" s="43">
        <f t="shared" si="1154"/>
        <v>0</v>
      </c>
      <c r="AB2321" s="44" t="e">
        <f>Z2321/D2321</f>
        <v>#DIV/0!</v>
      </c>
      <c r="AC2321" s="35"/>
      <c r="AE2321" s="37"/>
      <c r="AF2321" s="37"/>
    </row>
    <row r="2322" spans="1:32" s="36" customFormat="1" ht="18" hidden="1" customHeight="1" x14ac:dyDescent="0.25">
      <c r="A2322" s="45" t="s">
        <v>39</v>
      </c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41"/>
      <c r="AC2322" s="35"/>
      <c r="AE2322" s="37"/>
      <c r="AF2322" s="37"/>
    </row>
    <row r="2323" spans="1:32" s="36" customFormat="1" ht="18" hidden="1" customHeight="1" x14ac:dyDescent="0.25">
      <c r="A2323" s="42" t="s">
        <v>40</v>
      </c>
      <c r="B2323" s="43">
        <f t="shared" ref="B2323:AA2323" si="1155">B2322+B2321</f>
        <v>0</v>
      </c>
      <c r="C2323" s="43">
        <f t="shared" si="1155"/>
        <v>0</v>
      </c>
      <c r="D2323" s="43">
        <f t="shared" si="1155"/>
        <v>0</v>
      </c>
      <c r="E2323" s="43">
        <f t="shared" si="1155"/>
        <v>0</v>
      </c>
      <c r="F2323" s="43">
        <f t="shared" si="1155"/>
        <v>0</v>
      </c>
      <c r="G2323" s="43">
        <f t="shared" si="1155"/>
        <v>0</v>
      </c>
      <c r="H2323" s="43">
        <f t="shared" si="1155"/>
        <v>0</v>
      </c>
      <c r="I2323" s="43">
        <f t="shared" si="1155"/>
        <v>0</v>
      </c>
      <c r="J2323" s="43">
        <f t="shared" si="1155"/>
        <v>0</v>
      </c>
      <c r="K2323" s="43">
        <f t="shared" si="1155"/>
        <v>0</v>
      </c>
      <c r="L2323" s="43">
        <f t="shared" si="1155"/>
        <v>0</v>
      </c>
      <c r="M2323" s="43">
        <f t="shared" si="1155"/>
        <v>0</v>
      </c>
      <c r="N2323" s="43">
        <f t="shared" si="1155"/>
        <v>0</v>
      </c>
      <c r="O2323" s="43">
        <f t="shared" si="1155"/>
        <v>0</v>
      </c>
      <c r="P2323" s="43">
        <f t="shared" si="1155"/>
        <v>0</v>
      </c>
      <c r="Q2323" s="43">
        <f t="shared" si="1155"/>
        <v>0</v>
      </c>
      <c r="R2323" s="43">
        <f t="shared" si="1155"/>
        <v>0</v>
      </c>
      <c r="S2323" s="43">
        <f t="shared" si="1155"/>
        <v>0</v>
      </c>
      <c r="T2323" s="43">
        <f t="shared" si="1155"/>
        <v>0</v>
      </c>
      <c r="U2323" s="43">
        <f t="shared" si="1155"/>
        <v>0</v>
      </c>
      <c r="V2323" s="43">
        <f t="shared" si="1155"/>
        <v>0</v>
      </c>
      <c r="W2323" s="43">
        <f t="shared" si="1155"/>
        <v>0</v>
      </c>
      <c r="X2323" s="43">
        <f t="shared" si="1155"/>
        <v>0</v>
      </c>
      <c r="Y2323" s="43">
        <f t="shared" si="1155"/>
        <v>0</v>
      </c>
      <c r="Z2323" s="43">
        <f t="shared" si="1155"/>
        <v>0</v>
      </c>
      <c r="AA2323" s="43">
        <f t="shared" si="1155"/>
        <v>0</v>
      </c>
      <c r="AB2323" s="44" t="e">
        <f>Z2323/D2323</f>
        <v>#DIV/0!</v>
      </c>
      <c r="AC2323" s="46"/>
      <c r="AE2323" s="37"/>
      <c r="AF2323" s="37"/>
    </row>
    <row r="2324" spans="1:32" s="36" customFormat="1" ht="18" hidden="1" customHeight="1" x14ac:dyDescent="0.25">
      <c r="A2324" s="45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41"/>
      <c r="AC2324" s="35"/>
      <c r="AE2324" s="37"/>
      <c r="AF2324" s="37"/>
    </row>
    <row r="2325" spans="1:32" s="36" customFormat="1" ht="18" hidden="1" customHeight="1" x14ac:dyDescent="0.25">
      <c r="A2325" s="45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41"/>
      <c r="AC2325" s="35"/>
      <c r="AE2325" s="37"/>
      <c r="AF2325" s="37"/>
    </row>
    <row r="2326" spans="1:32" s="36" customFormat="1" ht="21.4" hidden="1" customHeight="1" x14ac:dyDescent="0.25">
      <c r="A2326" s="51" t="s">
        <v>136</v>
      </c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5"/>
      <c r="AE2326" s="37"/>
      <c r="AF2326" s="37"/>
    </row>
    <row r="2327" spans="1:32" s="36" customFormat="1" ht="18.600000000000001" hidden="1" customHeight="1" x14ac:dyDescent="0.2">
      <c r="A2327" s="40" t="s">
        <v>34</v>
      </c>
      <c r="B2327" s="34">
        <f t="shared" ref="B2327:Q2332" si="1156">B2337+B2347+B2357+B2367+B2377+B2387+B2397+B2407+B2417+B2427+B2437+B2447+B2457+B2467+B2477</f>
        <v>0</v>
      </c>
      <c r="C2327" s="34">
        <f t="shared" si="1156"/>
        <v>0</v>
      </c>
      <c r="D2327" s="34">
        <f>D2337+D2347+D2357+D2367+D2377+D2387+D2397+D2407+D2417+D2427+D2437+D2447+D2457+D2467+D2477</f>
        <v>0</v>
      </c>
      <c r="E2327" s="34">
        <f t="shared" ref="E2327:Y2332" si="1157">E2337+E2347+E2357+E2367+E2377+E2387+E2397+E2407+E2417+E2427+E2437+E2447+E2457+E2467+E2477</f>
        <v>0</v>
      </c>
      <c r="F2327" s="34">
        <f t="shared" si="1157"/>
        <v>0</v>
      </c>
      <c r="G2327" s="34">
        <f t="shared" si="1157"/>
        <v>0</v>
      </c>
      <c r="H2327" s="34">
        <f t="shared" si="1157"/>
        <v>0</v>
      </c>
      <c r="I2327" s="34">
        <f t="shared" si="1157"/>
        <v>0</v>
      </c>
      <c r="J2327" s="34">
        <f t="shared" si="1157"/>
        <v>0</v>
      </c>
      <c r="K2327" s="34">
        <f t="shared" si="1157"/>
        <v>0</v>
      </c>
      <c r="L2327" s="34">
        <f t="shared" si="1157"/>
        <v>0</v>
      </c>
      <c r="M2327" s="34">
        <f t="shared" si="1157"/>
        <v>0</v>
      </c>
      <c r="N2327" s="34">
        <f t="shared" si="1157"/>
        <v>0</v>
      </c>
      <c r="O2327" s="34">
        <f t="shared" si="1157"/>
        <v>0</v>
      </c>
      <c r="P2327" s="34">
        <f t="shared" si="1157"/>
        <v>0</v>
      </c>
      <c r="Q2327" s="34">
        <f t="shared" si="1157"/>
        <v>0</v>
      </c>
      <c r="R2327" s="34">
        <f t="shared" si="1157"/>
        <v>0</v>
      </c>
      <c r="S2327" s="34">
        <f t="shared" si="1157"/>
        <v>0</v>
      </c>
      <c r="T2327" s="34">
        <f t="shared" si="1157"/>
        <v>0</v>
      </c>
      <c r="U2327" s="34">
        <f t="shared" si="1157"/>
        <v>0</v>
      </c>
      <c r="V2327" s="34">
        <f t="shared" si="1157"/>
        <v>0</v>
      </c>
      <c r="W2327" s="34">
        <f t="shared" si="1157"/>
        <v>0</v>
      </c>
      <c r="X2327" s="34">
        <f t="shared" si="1157"/>
        <v>0</v>
      </c>
      <c r="Y2327" s="34">
        <f t="shared" si="1157"/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  <c r="AF2327" s="37"/>
    </row>
    <row r="2328" spans="1:32" s="36" customFormat="1" ht="18.600000000000001" hidden="1" customHeight="1" x14ac:dyDescent="0.2">
      <c r="A2328" s="40" t="s">
        <v>35</v>
      </c>
      <c r="B2328" s="34">
        <f t="shared" si="1156"/>
        <v>0</v>
      </c>
      <c r="C2328" s="34">
        <f t="shared" si="1156"/>
        <v>0</v>
      </c>
      <c r="D2328" s="34">
        <f t="shared" si="1156"/>
        <v>0</v>
      </c>
      <c r="E2328" s="34">
        <f t="shared" si="1156"/>
        <v>0</v>
      </c>
      <c r="F2328" s="34">
        <f t="shared" si="1156"/>
        <v>0</v>
      </c>
      <c r="G2328" s="34">
        <f t="shared" si="1156"/>
        <v>0</v>
      </c>
      <c r="H2328" s="34">
        <f t="shared" si="1156"/>
        <v>0</v>
      </c>
      <c r="I2328" s="34">
        <f t="shared" si="1156"/>
        <v>0</v>
      </c>
      <c r="J2328" s="34">
        <f t="shared" si="1156"/>
        <v>0</v>
      </c>
      <c r="K2328" s="34">
        <f t="shared" si="1156"/>
        <v>0</v>
      </c>
      <c r="L2328" s="34">
        <f t="shared" si="1156"/>
        <v>0</v>
      </c>
      <c r="M2328" s="34">
        <f t="shared" si="1156"/>
        <v>0</v>
      </c>
      <c r="N2328" s="34">
        <f t="shared" si="1156"/>
        <v>0</v>
      </c>
      <c r="O2328" s="34">
        <f t="shared" si="1156"/>
        <v>0</v>
      </c>
      <c r="P2328" s="34">
        <f t="shared" si="1156"/>
        <v>0</v>
      </c>
      <c r="Q2328" s="34">
        <f t="shared" si="1156"/>
        <v>0</v>
      </c>
      <c r="R2328" s="34">
        <f t="shared" si="1157"/>
        <v>0</v>
      </c>
      <c r="S2328" s="34">
        <f t="shared" si="1157"/>
        <v>0</v>
      </c>
      <c r="T2328" s="34">
        <f t="shared" si="1157"/>
        <v>0</v>
      </c>
      <c r="U2328" s="34">
        <f t="shared" si="1157"/>
        <v>0</v>
      </c>
      <c r="V2328" s="34">
        <f t="shared" si="1157"/>
        <v>0</v>
      </c>
      <c r="W2328" s="34">
        <f t="shared" si="1157"/>
        <v>0</v>
      </c>
      <c r="X2328" s="34">
        <f t="shared" si="1157"/>
        <v>0</v>
      </c>
      <c r="Y2328" s="34">
        <f t="shared" si="1157"/>
        <v>0</v>
      </c>
      <c r="Z2328" s="34">
        <f t="shared" ref="Z2328:Z2330" si="1158">SUM(M2328:Y2328)</f>
        <v>0</v>
      </c>
      <c r="AA2328" s="34">
        <f>D2328-Z2328</f>
        <v>0</v>
      </c>
      <c r="AB2328" s="41" t="e">
        <f>Z2328/D2328</f>
        <v>#DIV/0!</v>
      </c>
      <c r="AC2328" s="35"/>
      <c r="AE2328" s="37"/>
      <c r="AF2328" s="37"/>
    </row>
    <row r="2329" spans="1:32" s="36" customFormat="1" ht="18.600000000000001" hidden="1" customHeight="1" x14ac:dyDescent="0.2">
      <c r="A2329" s="40" t="s">
        <v>36</v>
      </c>
      <c r="B2329" s="34">
        <f t="shared" si="1156"/>
        <v>0</v>
      </c>
      <c r="C2329" s="34">
        <f t="shared" si="1156"/>
        <v>0</v>
      </c>
      <c r="D2329" s="34">
        <f t="shared" si="1156"/>
        <v>0</v>
      </c>
      <c r="E2329" s="34">
        <f t="shared" si="1157"/>
        <v>0</v>
      </c>
      <c r="F2329" s="34">
        <f t="shared" si="1157"/>
        <v>0</v>
      </c>
      <c r="G2329" s="34">
        <f t="shared" si="1157"/>
        <v>0</v>
      </c>
      <c r="H2329" s="34">
        <f t="shared" si="1157"/>
        <v>0</v>
      </c>
      <c r="I2329" s="34">
        <f t="shared" si="1157"/>
        <v>0</v>
      </c>
      <c r="J2329" s="34">
        <f t="shared" si="1157"/>
        <v>0</v>
      </c>
      <c r="K2329" s="34">
        <f t="shared" si="1157"/>
        <v>0</v>
      </c>
      <c r="L2329" s="34">
        <f t="shared" si="1157"/>
        <v>0</v>
      </c>
      <c r="M2329" s="34">
        <f t="shared" si="1157"/>
        <v>0</v>
      </c>
      <c r="N2329" s="34">
        <f t="shared" si="1157"/>
        <v>0</v>
      </c>
      <c r="O2329" s="34">
        <f t="shared" si="1157"/>
        <v>0</v>
      </c>
      <c r="P2329" s="34">
        <f t="shared" si="1157"/>
        <v>0</v>
      </c>
      <c r="Q2329" s="34">
        <f t="shared" si="1157"/>
        <v>0</v>
      </c>
      <c r="R2329" s="34">
        <f t="shared" si="1157"/>
        <v>0</v>
      </c>
      <c r="S2329" s="34">
        <f t="shared" si="1157"/>
        <v>0</v>
      </c>
      <c r="T2329" s="34">
        <f t="shared" si="1157"/>
        <v>0</v>
      </c>
      <c r="U2329" s="34">
        <f t="shared" si="1157"/>
        <v>0</v>
      </c>
      <c r="V2329" s="34">
        <f t="shared" si="1157"/>
        <v>0</v>
      </c>
      <c r="W2329" s="34">
        <f t="shared" si="1157"/>
        <v>0</v>
      </c>
      <c r="X2329" s="34">
        <f t="shared" si="1157"/>
        <v>0</v>
      </c>
      <c r="Y2329" s="34">
        <f t="shared" si="1157"/>
        <v>0</v>
      </c>
      <c r="Z2329" s="34">
        <f t="shared" si="1158"/>
        <v>0</v>
      </c>
      <c r="AA2329" s="34">
        <f>D2329-Z2329</f>
        <v>0</v>
      </c>
      <c r="AB2329" s="41"/>
      <c r="AC2329" s="35"/>
      <c r="AE2329" s="37"/>
      <c r="AF2329" s="37"/>
    </row>
    <row r="2330" spans="1:32" s="36" customFormat="1" ht="18.600000000000001" hidden="1" customHeight="1" x14ac:dyDescent="0.2">
      <c r="A2330" s="40" t="s">
        <v>37</v>
      </c>
      <c r="B2330" s="34">
        <f t="shared" si="1156"/>
        <v>0</v>
      </c>
      <c r="C2330" s="34">
        <f t="shared" si="1156"/>
        <v>0</v>
      </c>
      <c r="D2330" s="34">
        <f t="shared" si="1156"/>
        <v>0</v>
      </c>
      <c r="E2330" s="34">
        <f t="shared" si="1157"/>
        <v>0</v>
      </c>
      <c r="F2330" s="34">
        <f t="shared" si="1157"/>
        <v>0</v>
      </c>
      <c r="G2330" s="34">
        <f t="shared" si="1157"/>
        <v>0</v>
      </c>
      <c r="H2330" s="34">
        <f t="shared" si="1157"/>
        <v>0</v>
      </c>
      <c r="I2330" s="34">
        <f t="shared" si="1157"/>
        <v>0</v>
      </c>
      <c r="J2330" s="34">
        <f t="shared" si="1157"/>
        <v>0</v>
      </c>
      <c r="K2330" s="34">
        <f t="shared" si="1157"/>
        <v>0</v>
      </c>
      <c r="L2330" s="34">
        <f t="shared" si="1157"/>
        <v>0</v>
      </c>
      <c r="M2330" s="34">
        <f t="shared" si="1157"/>
        <v>0</v>
      </c>
      <c r="N2330" s="34">
        <f t="shared" si="1157"/>
        <v>0</v>
      </c>
      <c r="O2330" s="34">
        <f t="shared" si="1157"/>
        <v>0</v>
      </c>
      <c r="P2330" s="34">
        <f t="shared" si="1157"/>
        <v>0</v>
      </c>
      <c r="Q2330" s="34">
        <f t="shared" si="1157"/>
        <v>0</v>
      </c>
      <c r="R2330" s="34">
        <f t="shared" si="1157"/>
        <v>0</v>
      </c>
      <c r="S2330" s="34">
        <f t="shared" si="1157"/>
        <v>0</v>
      </c>
      <c r="T2330" s="34">
        <f t="shared" si="1157"/>
        <v>0</v>
      </c>
      <c r="U2330" s="34">
        <f t="shared" si="1157"/>
        <v>0</v>
      </c>
      <c r="V2330" s="34">
        <f t="shared" si="1157"/>
        <v>0</v>
      </c>
      <c r="W2330" s="34">
        <f t="shared" si="1157"/>
        <v>0</v>
      </c>
      <c r="X2330" s="34">
        <f t="shared" si="1157"/>
        <v>0</v>
      </c>
      <c r="Y2330" s="34">
        <f t="shared" si="1157"/>
        <v>0</v>
      </c>
      <c r="Z2330" s="34">
        <f t="shared" si="1158"/>
        <v>0</v>
      </c>
      <c r="AA2330" s="34">
        <f>D2330-Z2330</f>
        <v>0</v>
      </c>
      <c r="AB2330" s="41"/>
      <c r="AC2330" s="35"/>
      <c r="AE2330" s="37"/>
      <c r="AF2330" s="37"/>
    </row>
    <row r="2331" spans="1:32" s="36" customFormat="1" ht="18" hidden="1" customHeight="1" x14ac:dyDescent="0.25">
      <c r="A2331" s="42" t="s">
        <v>38</v>
      </c>
      <c r="B2331" s="43">
        <f t="shared" ref="B2331:C2331" si="1159">SUM(B2327:B2330)</f>
        <v>0</v>
      </c>
      <c r="C2331" s="43">
        <f t="shared" si="1159"/>
        <v>0</v>
      </c>
      <c r="D2331" s="43">
        <f>SUM(D2327:D2330)</f>
        <v>0</v>
      </c>
      <c r="E2331" s="43">
        <f t="shared" ref="E2331:AA2331" si="1160">SUM(E2327:E2330)</f>
        <v>0</v>
      </c>
      <c r="F2331" s="43">
        <f t="shared" si="1160"/>
        <v>0</v>
      </c>
      <c r="G2331" s="43">
        <f t="shared" si="1160"/>
        <v>0</v>
      </c>
      <c r="H2331" s="43">
        <f t="shared" si="1160"/>
        <v>0</v>
      </c>
      <c r="I2331" s="43">
        <f t="shared" si="1160"/>
        <v>0</v>
      </c>
      <c r="J2331" s="43">
        <f t="shared" si="1160"/>
        <v>0</v>
      </c>
      <c r="K2331" s="43">
        <f t="shared" si="1160"/>
        <v>0</v>
      </c>
      <c r="L2331" s="43">
        <f t="shared" si="1160"/>
        <v>0</v>
      </c>
      <c r="M2331" s="43">
        <f t="shared" si="1160"/>
        <v>0</v>
      </c>
      <c r="N2331" s="43">
        <f t="shared" si="1160"/>
        <v>0</v>
      </c>
      <c r="O2331" s="43">
        <f t="shared" si="1160"/>
        <v>0</v>
      </c>
      <c r="P2331" s="43">
        <f t="shared" si="1160"/>
        <v>0</v>
      </c>
      <c r="Q2331" s="43">
        <f t="shared" si="1160"/>
        <v>0</v>
      </c>
      <c r="R2331" s="43">
        <f t="shared" si="1160"/>
        <v>0</v>
      </c>
      <c r="S2331" s="43">
        <f t="shared" si="1160"/>
        <v>0</v>
      </c>
      <c r="T2331" s="43">
        <f t="shared" si="1160"/>
        <v>0</v>
      </c>
      <c r="U2331" s="43">
        <f t="shared" si="1160"/>
        <v>0</v>
      </c>
      <c r="V2331" s="43">
        <f t="shared" si="1160"/>
        <v>0</v>
      </c>
      <c r="W2331" s="43">
        <f t="shared" si="1160"/>
        <v>0</v>
      </c>
      <c r="X2331" s="43">
        <f t="shared" si="1160"/>
        <v>0</v>
      </c>
      <c r="Y2331" s="43">
        <f t="shared" si="1160"/>
        <v>0</v>
      </c>
      <c r="Z2331" s="43">
        <f t="shared" si="1160"/>
        <v>0</v>
      </c>
      <c r="AA2331" s="43">
        <f t="shared" si="1160"/>
        <v>0</v>
      </c>
      <c r="AB2331" s="44" t="e">
        <f>Z2331/D2331</f>
        <v>#DIV/0!</v>
      </c>
      <c r="AC2331" s="35"/>
      <c r="AE2331" s="37"/>
      <c r="AF2331" s="37"/>
    </row>
    <row r="2332" spans="1:32" s="36" customFormat="1" ht="18" hidden="1" customHeight="1" x14ac:dyDescent="0.25">
      <c r="A2332" s="45" t="s">
        <v>39</v>
      </c>
      <c r="B2332" s="34">
        <f t="shared" ref="B2332:C2332" si="1161">B2342+B2352+B2362+B2372+B2382+B2392+B2402+B2412+B2422+B2432+B2442+B2452+B2462+B2472+B2482</f>
        <v>0</v>
      </c>
      <c r="C2332" s="34">
        <f t="shared" si="1161"/>
        <v>0</v>
      </c>
      <c r="D2332" s="34">
        <f t="shared" si="1156"/>
        <v>0</v>
      </c>
      <c r="E2332" s="34">
        <f t="shared" si="1157"/>
        <v>0</v>
      </c>
      <c r="F2332" s="34">
        <f t="shared" si="1157"/>
        <v>0</v>
      </c>
      <c r="G2332" s="34">
        <f t="shared" si="1157"/>
        <v>0</v>
      </c>
      <c r="H2332" s="34">
        <f t="shared" si="1157"/>
        <v>0</v>
      </c>
      <c r="I2332" s="34">
        <f t="shared" si="1157"/>
        <v>0</v>
      </c>
      <c r="J2332" s="34">
        <f t="shared" si="1157"/>
        <v>0</v>
      </c>
      <c r="K2332" s="34">
        <f t="shared" si="1157"/>
        <v>0</v>
      </c>
      <c r="L2332" s="34">
        <f t="shared" si="1157"/>
        <v>0</v>
      </c>
      <c r="M2332" s="34">
        <f t="shared" si="1157"/>
        <v>0</v>
      </c>
      <c r="N2332" s="34">
        <f t="shared" si="1157"/>
        <v>0</v>
      </c>
      <c r="O2332" s="34">
        <f t="shared" si="1157"/>
        <v>0</v>
      </c>
      <c r="P2332" s="34">
        <f t="shared" si="1157"/>
        <v>0</v>
      </c>
      <c r="Q2332" s="34">
        <f t="shared" si="1157"/>
        <v>0</v>
      </c>
      <c r="R2332" s="34">
        <f t="shared" si="1157"/>
        <v>0</v>
      </c>
      <c r="S2332" s="34">
        <f t="shared" si="1157"/>
        <v>0</v>
      </c>
      <c r="T2332" s="34">
        <f t="shared" si="1157"/>
        <v>0</v>
      </c>
      <c r="U2332" s="34">
        <f t="shared" si="1157"/>
        <v>0</v>
      </c>
      <c r="V2332" s="34">
        <f t="shared" si="1157"/>
        <v>0</v>
      </c>
      <c r="W2332" s="34">
        <f t="shared" si="1157"/>
        <v>0</v>
      </c>
      <c r="X2332" s="34">
        <f t="shared" si="1157"/>
        <v>0</v>
      </c>
      <c r="Y2332" s="34">
        <f t="shared" si="1157"/>
        <v>0</v>
      </c>
      <c r="Z2332" s="34">
        <f t="shared" ref="Z2332" si="1162">SUM(M2332:Y2332)</f>
        <v>0</v>
      </c>
      <c r="AA2332" s="34">
        <f>D2332-Z2332</f>
        <v>0</v>
      </c>
      <c r="AB2332" s="41"/>
      <c r="AC2332" s="35"/>
      <c r="AE2332" s="37"/>
      <c r="AF2332" s="37"/>
    </row>
    <row r="2333" spans="1:32" s="36" customFormat="1" ht="34.15" hidden="1" customHeight="1" x14ac:dyDescent="0.25">
      <c r="A2333" s="42" t="s">
        <v>40</v>
      </c>
      <c r="B2333" s="43">
        <f t="shared" ref="B2333:C2333" si="1163">B2332+B2331</f>
        <v>0</v>
      </c>
      <c r="C2333" s="43">
        <f t="shared" si="1163"/>
        <v>0</v>
      </c>
      <c r="D2333" s="43">
        <f>D2332+D2331</f>
        <v>0</v>
      </c>
      <c r="E2333" s="43">
        <f t="shared" ref="E2333:AA2333" si="1164">E2332+E2331</f>
        <v>0</v>
      </c>
      <c r="F2333" s="43">
        <f t="shared" si="1164"/>
        <v>0</v>
      </c>
      <c r="G2333" s="43">
        <f t="shared" si="1164"/>
        <v>0</v>
      </c>
      <c r="H2333" s="43">
        <f t="shared" si="1164"/>
        <v>0</v>
      </c>
      <c r="I2333" s="43">
        <f t="shared" si="1164"/>
        <v>0</v>
      </c>
      <c r="J2333" s="43">
        <f t="shared" si="1164"/>
        <v>0</v>
      </c>
      <c r="K2333" s="43">
        <f t="shared" si="1164"/>
        <v>0</v>
      </c>
      <c r="L2333" s="43">
        <f t="shared" si="1164"/>
        <v>0</v>
      </c>
      <c r="M2333" s="43">
        <f t="shared" si="1164"/>
        <v>0</v>
      </c>
      <c r="N2333" s="43">
        <f t="shared" si="1164"/>
        <v>0</v>
      </c>
      <c r="O2333" s="43">
        <f t="shared" si="1164"/>
        <v>0</v>
      </c>
      <c r="P2333" s="43">
        <f t="shared" si="1164"/>
        <v>0</v>
      </c>
      <c r="Q2333" s="43">
        <f t="shared" si="1164"/>
        <v>0</v>
      </c>
      <c r="R2333" s="43">
        <f t="shared" si="1164"/>
        <v>0</v>
      </c>
      <c r="S2333" s="43">
        <f t="shared" si="1164"/>
        <v>0</v>
      </c>
      <c r="T2333" s="43">
        <f t="shared" si="1164"/>
        <v>0</v>
      </c>
      <c r="U2333" s="43">
        <f t="shared" si="1164"/>
        <v>0</v>
      </c>
      <c r="V2333" s="43">
        <f t="shared" si="1164"/>
        <v>0</v>
      </c>
      <c r="W2333" s="43">
        <f t="shared" si="1164"/>
        <v>0</v>
      </c>
      <c r="X2333" s="43">
        <f t="shared" si="1164"/>
        <v>0</v>
      </c>
      <c r="Y2333" s="43">
        <f t="shared" si="1164"/>
        <v>0</v>
      </c>
      <c r="Z2333" s="43">
        <f t="shared" si="1164"/>
        <v>0</v>
      </c>
      <c r="AA2333" s="43">
        <f t="shared" si="1164"/>
        <v>0</v>
      </c>
      <c r="AB2333" s="44" t="e">
        <f>Z2333/D2333</f>
        <v>#DIV/0!</v>
      </c>
      <c r="AC2333" s="46"/>
      <c r="AE2333" s="37"/>
      <c r="AF2333" s="37"/>
    </row>
    <row r="2334" spans="1:32" s="36" customFormat="1" ht="27" hidden="1" customHeight="1" x14ac:dyDescent="0.25">
      <c r="A2334" s="38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5"/>
      <c r="AE2334" s="37"/>
      <c r="AF2334" s="37"/>
    </row>
    <row r="2335" spans="1:32" s="36" customFormat="1" ht="19.149999999999999" hidden="1" customHeight="1" x14ac:dyDescent="0.25">
      <c r="A2335" s="51" t="s">
        <v>137</v>
      </c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5"/>
      <c r="AE2335" s="37"/>
      <c r="AF2335" s="37"/>
    </row>
    <row r="2336" spans="1:32" s="36" customFormat="1" ht="19.149999999999999" hidden="1" customHeight="1" x14ac:dyDescent="0.25">
      <c r="A2336" s="51" t="s">
        <v>138</v>
      </c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5"/>
      <c r="AE2336" s="37"/>
      <c r="AF2336" s="37"/>
    </row>
    <row r="2337" spans="1:32" s="36" customFormat="1" ht="18.600000000000001" hidden="1" customHeight="1" x14ac:dyDescent="0.2">
      <c r="A2337" s="40" t="s">
        <v>34</v>
      </c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>
        <f>SUM(M2337:Y2337)</f>
        <v>0</v>
      </c>
      <c r="AA2337" s="34">
        <f>D2337-Z2337</f>
        <v>0</v>
      </c>
      <c r="AB2337" s="41"/>
      <c r="AC2337" s="35"/>
      <c r="AE2337" s="37"/>
      <c r="AF2337" s="37"/>
    </row>
    <row r="2338" spans="1:32" s="36" customFormat="1" ht="18.600000000000001" hidden="1" customHeight="1" x14ac:dyDescent="0.2">
      <c r="A2338" s="40" t="s">
        <v>35</v>
      </c>
      <c r="B2338" s="34">
        <f>[1]consoCURRENT!E46394</f>
        <v>0</v>
      </c>
      <c r="C2338" s="34">
        <f>[1]consoCURRENT!F46394</f>
        <v>0</v>
      </c>
      <c r="D2338" s="34">
        <f>[1]consoCURRENT!G46394</f>
        <v>0</v>
      </c>
      <c r="E2338" s="34">
        <f>[1]consoCURRENT!H46394</f>
        <v>0</v>
      </c>
      <c r="F2338" s="34">
        <f>[1]consoCURRENT!I46394</f>
        <v>0</v>
      </c>
      <c r="G2338" s="34">
        <f>[1]consoCURRENT!J46394</f>
        <v>0</v>
      </c>
      <c r="H2338" s="34">
        <f>[1]consoCURRENT!K46394</f>
        <v>0</v>
      </c>
      <c r="I2338" s="34">
        <f>[1]consoCURRENT!L46394</f>
        <v>0</v>
      </c>
      <c r="J2338" s="34">
        <f>[1]consoCURRENT!M46394</f>
        <v>0</v>
      </c>
      <c r="K2338" s="34">
        <f>[1]consoCURRENT!N46394</f>
        <v>0</v>
      </c>
      <c r="L2338" s="34">
        <f>[1]consoCURRENT!O46394</f>
        <v>0</v>
      </c>
      <c r="M2338" s="34">
        <f>[1]consoCURRENT!P46394</f>
        <v>0</v>
      </c>
      <c r="N2338" s="34">
        <f>[1]consoCURRENT!Q46394</f>
        <v>0</v>
      </c>
      <c r="O2338" s="34">
        <f>[1]consoCURRENT!R46394</f>
        <v>0</v>
      </c>
      <c r="P2338" s="34">
        <f>[1]consoCURRENT!S46394</f>
        <v>0</v>
      </c>
      <c r="Q2338" s="34">
        <f>[1]consoCURRENT!T46394</f>
        <v>0</v>
      </c>
      <c r="R2338" s="34">
        <f>[1]consoCURRENT!U46394</f>
        <v>0</v>
      </c>
      <c r="S2338" s="34">
        <f>[1]consoCURRENT!V46394</f>
        <v>0</v>
      </c>
      <c r="T2338" s="34">
        <f>[1]consoCURRENT!W46394</f>
        <v>0</v>
      </c>
      <c r="U2338" s="34">
        <f>[1]consoCURRENT!X46394</f>
        <v>0</v>
      </c>
      <c r="V2338" s="34">
        <f>[1]consoCURRENT!Y46394</f>
        <v>0</v>
      </c>
      <c r="W2338" s="34">
        <f>[1]consoCURRENT!Z46394</f>
        <v>0</v>
      </c>
      <c r="X2338" s="34">
        <f>[1]consoCURRENT!AA46394</f>
        <v>0</v>
      </c>
      <c r="Y2338" s="34">
        <f>[1]consoCURRENT!AB46394</f>
        <v>0</v>
      </c>
      <c r="Z2338" s="34">
        <f>SUM(M2338:Y2338)</f>
        <v>0</v>
      </c>
      <c r="AA2338" s="34">
        <f>D2338-Z2338</f>
        <v>0</v>
      </c>
      <c r="AB2338" s="41" t="e">
        <f>Z2338/D2338</f>
        <v>#DIV/0!</v>
      </c>
      <c r="AC2338" s="35"/>
      <c r="AE2338" s="37"/>
      <c r="AF2338" s="37"/>
    </row>
    <row r="2339" spans="1:32" s="36" customFormat="1" ht="18.600000000000001" hidden="1" customHeight="1" x14ac:dyDescent="0.2">
      <c r="A2339" s="40" t="s">
        <v>36</v>
      </c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>
        <f t="shared" ref="Z2339:Z2340" si="1165">SUM(M2339:Y2339)</f>
        <v>0</v>
      </c>
      <c r="AA2339" s="34">
        <f>D2339-Z2339</f>
        <v>0</v>
      </c>
      <c r="AB2339" s="41"/>
      <c r="AC2339" s="35"/>
      <c r="AE2339" s="37"/>
      <c r="AF2339" s="37"/>
    </row>
    <row r="2340" spans="1:32" s="36" customFormat="1" ht="18.600000000000001" hidden="1" customHeight="1" x14ac:dyDescent="0.2">
      <c r="A2340" s="40" t="s">
        <v>37</v>
      </c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>
        <f t="shared" si="1165"/>
        <v>0</v>
      </c>
      <c r="AA2340" s="34">
        <f>D2340-Z2340</f>
        <v>0</v>
      </c>
      <c r="AB2340" s="41"/>
      <c r="AC2340" s="35"/>
      <c r="AE2340" s="37"/>
      <c r="AF2340" s="37"/>
    </row>
    <row r="2341" spans="1:32" s="36" customFormat="1" ht="18" hidden="1" customHeight="1" x14ac:dyDescent="0.25">
      <c r="A2341" s="42" t="s">
        <v>38</v>
      </c>
      <c r="B2341" s="43">
        <f t="shared" ref="B2341:C2341" si="1166">SUM(B2337:B2340)</f>
        <v>0</v>
      </c>
      <c r="C2341" s="43">
        <f t="shared" si="1166"/>
        <v>0</v>
      </c>
      <c r="D2341" s="43">
        <f>SUM(D2337:D2340)</f>
        <v>0</v>
      </c>
      <c r="E2341" s="43">
        <f t="shared" ref="E2341:AA2341" si="1167">SUM(E2337:E2340)</f>
        <v>0</v>
      </c>
      <c r="F2341" s="43">
        <f t="shared" si="1167"/>
        <v>0</v>
      </c>
      <c r="G2341" s="43">
        <f t="shared" si="1167"/>
        <v>0</v>
      </c>
      <c r="H2341" s="43">
        <f t="shared" si="1167"/>
        <v>0</v>
      </c>
      <c r="I2341" s="43">
        <f t="shared" si="1167"/>
        <v>0</v>
      </c>
      <c r="J2341" s="43">
        <f t="shared" si="1167"/>
        <v>0</v>
      </c>
      <c r="K2341" s="43">
        <f t="shared" si="1167"/>
        <v>0</v>
      </c>
      <c r="L2341" s="43">
        <f t="shared" si="1167"/>
        <v>0</v>
      </c>
      <c r="M2341" s="43">
        <f t="shared" si="1167"/>
        <v>0</v>
      </c>
      <c r="N2341" s="43">
        <f t="shared" si="1167"/>
        <v>0</v>
      </c>
      <c r="O2341" s="43">
        <f t="shared" si="1167"/>
        <v>0</v>
      </c>
      <c r="P2341" s="43">
        <f t="shared" si="1167"/>
        <v>0</v>
      </c>
      <c r="Q2341" s="43">
        <f t="shared" si="1167"/>
        <v>0</v>
      </c>
      <c r="R2341" s="43">
        <f t="shared" si="1167"/>
        <v>0</v>
      </c>
      <c r="S2341" s="43">
        <f t="shared" si="1167"/>
        <v>0</v>
      </c>
      <c r="T2341" s="43">
        <f t="shared" si="1167"/>
        <v>0</v>
      </c>
      <c r="U2341" s="43">
        <f t="shared" si="1167"/>
        <v>0</v>
      </c>
      <c r="V2341" s="43">
        <f t="shared" si="1167"/>
        <v>0</v>
      </c>
      <c r="W2341" s="43">
        <f t="shared" si="1167"/>
        <v>0</v>
      </c>
      <c r="X2341" s="43">
        <f t="shared" si="1167"/>
        <v>0</v>
      </c>
      <c r="Y2341" s="43">
        <f t="shared" si="1167"/>
        <v>0</v>
      </c>
      <c r="Z2341" s="43">
        <f t="shared" si="1167"/>
        <v>0</v>
      </c>
      <c r="AA2341" s="43">
        <f t="shared" si="1167"/>
        <v>0</v>
      </c>
      <c r="AB2341" s="44" t="e">
        <f>Z2341/D2341</f>
        <v>#DIV/0!</v>
      </c>
      <c r="AC2341" s="35"/>
      <c r="AE2341" s="37"/>
      <c r="AF2341" s="37"/>
    </row>
    <row r="2342" spans="1:32" s="36" customFormat="1" ht="18" hidden="1" customHeight="1" x14ac:dyDescent="0.25">
      <c r="A2342" s="45" t="s">
        <v>39</v>
      </c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>
        <f t="shared" ref="Z2342" si="1168">SUM(M2342:Y2342)</f>
        <v>0</v>
      </c>
      <c r="AA2342" s="34">
        <f>D2342-Z2342</f>
        <v>0</v>
      </c>
      <c r="AB2342" s="41" t="e">
        <f>Z2342/D2342</f>
        <v>#DIV/0!</v>
      </c>
      <c r="AC2342" s="35"/>
      <c r="AE2342" s="37"/>
      <c r="AF2342" s="37"/>
    </row>
    <row r="2343" spans="1:32" s="36" customFormat="1" ht="32.65" hidden="1" customHeight="1" x14ac:dyDescent="0.25">
      <c r="A2343" s="42" t="s">
        <v>40</v>
      </c>
      <c r="B2343" s="43">
        <f t="shared" ref="B2343:C2343" si="1169">B2342+B2341</f>
        <v>0</v>
      </c>
      <c r="C2343" s="43">
        <f t="shared" si="1169"/>
        <v>0</v>
      </c>
      <c r="D2343" s="43">
        <f>D2342+D2341</f>
        <v>0</v>
      </c>
      <c r="E2343" s="43">
        <f t="shared" ref="E2343:AA2343" si="1170">E2342+E2341</f>
        <v>0</v>
      </c>
      <c r="F2343" s="43">
        <f t="shared" si="1170"/>
        <v>0</v>
      </c>
      <c r="G2343" s="43">
        <f t="shared" si="1170"/>
        <v>0</v>
      </c>
      <c r="H2343" s="43">
        <f t="shared" si="1170"/>
        <v>0</v>
      </c>
      <c r="I2343" s="43">
        <f t="shared" si="1170"/>
        <v>0</v>
      </c>
      <c r="J2343" s="43">
        <f t="shared" si="1170"/>
        <v>0</v>
      </c>
      <c r="K2343" s="43">
        <f t="shared" si="1170"/>
        <v>0</v>
      </c>
      <c r="L2343" s="43">
        <f t="shared" si="1170"/>
        <v>0</v>
      </c>
      <c r="M2343" s="43">
        <f t="shared" si="1170"/>
        <v>0</v>
      </c>
      <c r="N2343" s="43">
        <f t="shared" si="1170"/>
        <v>0</v>
      </c>
      <c r="O2343" s="43">
        <f t="shared" si="1170"/>
        <v>0</v>
      </c>
      <c r="P2343" s="43">
        <f t="shared" si="1170"/>
        <v>0</v>
      </c>
      <c r="Q2343" s="43">
        <f t="shared" si="1170"/>
        <v>0</v>
      </c>
      <c r="R2343" s="43">
        <f t="shared" si="1170"/>
        <v>0</v>
      </c>
      <c r="S2343" s="43">
        <f t="shared" si="1170"/>
        <v>0</v>
      </c>
      <c r="T2343" s="43">
        <f t="shared" si="1170"/>
        <v>0</v>
      </c>
      <c r="U2343" s="43">
        <f t="shared" si="1170"/>
        <v>0</v>
      </c>
      <c r="V2343" s="43">
        <f t="shared" si="1170"/>
        <v>0</v>
      </c>
      <c r="W2343" s="43">
        <f t="shared" si="1170"/>
        <v>0</v>
      </c>
      <c r="X2343" s="43">
        <f t="shared" si="1170"/>
        <v>0</v>
      </c>
      <c r="Y2343" s="43">
        <f t="shared" si="1170"/>
        <v>0</v>
      </c>
      <c r="Z2343" s="43">
        <f t="shared" si="1170"/>
        <v>0</v>
      </c>
      <c r="AA2343" s="43">
        <f t="shared" si="1170"/>
        <v>0</v>
      </c>
      <c r="AB2343" s="44" t="e">
        <f>Z2343/D2343</f>
        <v>#DIV/0!</v>
      </c>
      <c r="AC2343" s="46"/>
      <c r="AE2343" s="37"/>
      <c r="AF2343" s="37"/>
    </row>
    <row r="2344" spans="1:32" s="36" customFormat="1" ht="17.649999999999999" hidden="1" customHeight="1" x14ac:dyDescent="0.25">
      <c r="A2344" s="38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5"/>
      <c r="AE2344" s="37"/>
      <c r="AF2344" s="37"/>
    </row>
    <row r="2345" spans="1:32" s="36" customFormat="1" ht="28.9" hidden="1" customHeight="1" x14ac:dyDescent="0.25">
      <c r="A2345" s="83" t="s">
        <v>139</v>
      </c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5"/>
      <c r="AE2345" s="37"/>
      <c r="AF2345" s="37"/>
    </row>
    <row r="2346" spans="1:32" s="36" customFormat="1" ht="19.149999999999999" hidden="1" customHeight="1" x14ac:dyDescent="0.25">
      <c r="A2346" s="83" t="s">
        <v>140</v>
      </c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5"/>
      <c r="AE2346" s="37"/>
      <c r="AF2346" s="37"/>
    </row>
    <row r="2347" spans="1:32" s="36" customFormat="1" ht="16.899999999999999" hidden="1" customHeight="1" x14ac:dyDescent="0.2">
      <c r="A2347" s="40" t="s">
        <v>34</v>
      </c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>
        <f>SUM(M2347:Y2347)</f>
        <v>0</v>
      </c>
      <c r="AA2347" s="34">
        <f>D2347-Z2347</f>
        <v>0</v>
      </c>
      <c r="AB2347" s="41"/>
      <c r="AC2347" s="35"/>
      <c r="AE2347" s="37"/>
      <c r="AF2347" s="37"/>
    </row>
    <row r="2348" spans="1:32" s="36" customFormat="1" ht="16.899999999999999" hidden="1" customHeight="1" x14ac:dyDescent="0.2">
      <c r="A2348" s="40" t="s">
        <v>35</v>
      </c>
      <c r="B2348" s="34">
        <f>[1]consoCURRENT!E46607</f>
        <v>0</v>
      </c>
      <c r="C2348" s="34">
        <f>[1]consoCURRENT!F46607</f>
        <v>0</v>
      </c>
      <c r="D2348" s="34">
        <f>[1]consoCURRENT!G46607</f>
        <v>0</v>
      </c>
      <c r="E2348" s="34">
        <f>[1]consoCURRENT!H46607</f>
        <v>0</v>
      </c>
      <c r="F2348" s="34">
        <f>[1]consoCURRENT!I46607</f>
        <v>0</v>
      </c>
      <c r="G2348" s="34">
        <f>[1]consoCURRENT!J46607</f>
        <v>0</v>
      </c>
      <c r="H2348" s="34">
        <f>[1]consoCURRENT!K46607</f>
        <v>0</v>
      </c>
      <c r="I2348" s="34">
        <f>[1]consoCURRENT!L46607</f>
        <v>0</v>
      </c>
      <c r="J2348" s="34">
        <f>[1]consoCURRENT!M46607</f>
        <v>0</v>
      </c>
      <c r="K2348" s="34">
        <f>[1]consoCURRENT!N46607</f>
        <v>0</v>
      </c>
      <c r="L2348" s="34">
        <f>[1]consoCURRENT!O46607</f>
        <v>0</v>
      </c>
      <c r="M2348" s="34">
        <f>[1]consoCURRENT!P46607</f>
        <v>0</v>
      </c>
      <c r="N2348" s="34">
        <f>[1]consoCURRENT!Q46607</f>
        <v>0</v>
      </c>
      <c r="O2348" s="34">
        <f>[1]consoCURRENT!R46607</f>
        <v>0</v>
      </c>
      <c r="P2348" s="34">
        <f>[1]consoCURRENT!S46607</f>
        <v>0</v>
      </c>
      <c r="Q2348" s="34">
        <f>[1]consoCURRENT!T46607</f>
        <v>0</v>
      </c>
      <c r="R2348" s="34">
        <f>[1]consoCURRENT!U46607</f>
        <v>0</v>
      </c>
      <c r="S2348" s="34">
        <f>[1]consoCURRENT!V46607</f>
        <v>0</v>
      </c>
      <c r="T2348" s="34">
        <f>[1]consoCURRENT!W46607</f>
        <v>0</v>
      </c>
      <c r="U2348" s="34">
        <f>[1]consoCURRENT!X46607</f>
        <v>0</v>
      </c>
      <c r="V2348" s="34">
        <f>[1]consoCURRENT!Y46607</f>
        <v>0</v>
      </c>
      <c r="W2348" s="34">
        <f>[1]consoCURRENT!Z46607</f>
        <v>0</v>
      </c>
      <c r="X2348" s="34">
        <f>[1]consoCURRENT!AA46607</f>
        <v>0</v>
      </c>
      <c r="Y2348" s="34">
        <f>[1]consoCURRENT!AB46607</f>
        <v>0</v>
      </c>
      <c r="Z2348" s="34">
        <f t="shared" ref="Z2348:Z2350" si="1171">SUM(M2348:Y2348)</f>
        <v>0</v>
      </c>
      <c r="AA2348" s="34">
        <f>D2348-Z2348</f>
        <v>0</v>
      </c>
      <c r="AB2348" s="41" t="e">
        <f>Z2348/D2348</f>
        <v>#DIV/0!</v>
      </c>
      <c r="AC2348" s="35"/>
      <c r="AE2348" s="37"/>
      <c r="AF2348" s="37"/>
    </row>
    <row r="2349" spans="1:32" s="36" customFormat="1" ht="16.899999999999999" hidden="1" customHeight="1" x14ac:dyDescent="0.2">
      <c r="A2349" s="40" t="s">
        <v>36</v>
      </c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>
        <f t="shared" si="1171"/>
        <v>0</v>
      </c>
      <c r="AA2349" s="34">
        <f>D2349-Z2349</f>
        <v>0</v>
      </c>
      <c r="AB2349" s="41"/>
      <c r="AC2349" s="35"/>
      <c r="AE2349" s="37"/>
      <c r="AF2349" s="37"/>
    </row>
    <row r="2350" spans="1:32" s="36" customFormat="1" ht="16.899999999999999" hidden="1" customHeight="1" x14ac:dyDescent="0.2">
      <c r="A2350" s="40" t="s">
        <v>37</v>
      </c>
      <c r="B2350" s="34"/>
      <c r="C2350" s="34"/>
      <c r="D2350" s="34">
        <f>[1]consoCURRENT!E46642</f>
        <v>0</v>
      </c>
      <c r="E2350" s="34">
        <f>[1]consoCURRENT!H46642</f>
        <v>0</v>
      </c>
      <c r="F2350" s="34">
        <f>[1]consoCURRENT!I46642</f>
        <v>0</v>
      </c>
      <c r="G2350" s="34">
        <f>[1]consoCURRENT!J46642</f>
        <v>0</v>
      </c>
      <c r="H2350" s="34">
        <f>[1]consoCURRENT!K46642</f>
        <v>0</v>
      </c>
      <c r="I2350" s="34">
        <f>[1]consoCURRENT!L46642</f>
        <v>0</v>
      </c>
      <c r="J2350" s="34">
        <f>[1]consoCURRENT!M46642</f>
        <v>0</v>
      </c>
      <c r="K2350" s="34">
        <f>[1]consoCURRENT!N46642</f>
        <v>0</v>
      </c>
      <c r="L2350" s="34">
        <f>[1]consoCURRENT!O46642</f>
        <v>0</v>
      </c>
      <c r="M2350" s="34">
        <f>[1]consoCURRENT!P46642</f>
        <v>0</v>
      </c>
      <c r="N2350" s="34">
        <f>[1]consoCURRENT!Q46642</f>
        <v>0</v>
      </c>
      <c r="O2350" s="34">
        <f>[1]consoCURRENT!R46642</f>
        <v>0</v>
      </c>
      <c r="P2350" s="34">
        <f>[1]consoCURRENT!S46642</f>
        <v>0</v>
      </c>
      <c r="Q2350" s="34">
        <f>[1]consoCURRENT!T46642</f>
        <v>0</v>
      </c>
      <c r="R2350" s="34">
        <f>[1]consoCURRENT!U46642</f>
        <v>0</v>
      </c>
      <c r="S2350" s="34">
        <f>[1]consoCURRENT!V46642</f>
        <v>0</v>
      </c>
      <c r="T2350" s="34">
        <f>[1]consoCURRENT!W46642</f>
        <v>0</v>
      </c>
      <c r="U2350" s="34">
        <f>[1]consoCURRENT!X46642</f>
        <v>0</v>
      </c>
      <c r="V2350" s="34">
        <f>[1]consoCURRENT!Y46642</f>
        <v>0</v>
      </c>
      <c r="W2350" s="34">
        <f>[1]consoCURRENT!Z46642</f>
        <v>0</v>
      </c>
      <c r="X2350" s="34">
        <f>[1]consoCURRENT!AA46642</f>
        <v>0</v>
      </c>
      <c r="Y2350" s="34">
        <f>[1]consoCURRENT!AB46642</f>
        <v>0</v>
      </c>
      <c r="Z2350" s="34">
        <f t="shared" si="1171"/>
        <v>0</v>
      </c>
      <c r="AA2350" s="34">
        <f>D2350-Z2350</f>
        <v>0</v>
      </c>
      <c r="AB2350" s="41"/>
      <c r="AC2350" s="35"/>
      <c r="AE2350" s="37"/>
      <c r="AF2350" s="37"/>
    </row>
    <row r="2351" spans="1:32" s="36" customFormat="1" ht="18" hidden="1" customHeight="1" x14ac:dyDescent="0.25">
      <c r="A2351" s="42" t="s">
        <v>38</v>
      </c>
      <c r="B2351" s="43">
        <f t="shared" ref="B2351:C2351" si="1172">SUM(B2347:B2350)</f>
        <v>0</v>
      </c>
      <c r="C2351" s="43">
        <f t="shared" si="1172"/>
        <v>0</v>
      </c>
      <c r="D2351" s="43">
        <f>SUM(D2347:D2350)</f>
        <v>0</v>
      </c>
      <c r="E2351" s="43">
        <f t="shared" ref="E2351:AA2351" si="1173">SUM(E2347:E2350)</f>
        <v>0</v>
      </c>
      <c r="F2351" s="43">
        <f t="shared" si="1173"/>
        <v>0</v>
      </c>
      <c r="G2351" s="43">
        <f t="shared" si="1173"/>
        <v>0</v>
      </c>
      <c r="H2351" s="43">
        <f t="shared" si="1173"/>
        <v>0</v>
      </c>
      <c r="I2351" s="43">
        <f t="shared" si="1173"/>
        <v>0</v>
      </c>
      <c r="J2351" s="43">
        <f t="shared" si="1173"/>
        <v>0</v>
      </c>
      <c r="K2351" s="43">
        <f t="shared" si="1173"/>
        <v>0</v>
      </c>
      <c r="L2351" s="43">
        <f t="shared" si="1173"/>
        <v>0</v>
      </c>
      <c r="M2351" s="43">
        <f t="shared" si="1173"/>
        <v>0</v>
      </c>
      <c r="N2351" s="43">
        <f t="shared" si="1173"/>
        <v>0</v>
      </c>
      <c r="O2351" s="43">
        <f t="shared" si="1173"/>
        <v>0</v>
      </c>
      <c r="P2351" s="43">
        <f t="shared" si="1173"/>
        <v>0</v>
      </c>
      <c r="Q2351" s="43">
        <f t="shared" si="1173"/>
        <v>0</v>
      </c>
      <c r="R2351" s="43">
        <f t="shared" si="1173"/>
        <v>0</v>
      </c>
      <c r="S2351" s="43">
        <f t="shared" si="1173"/>
        <v>0</v>
      </c>
      <c r="T2351" s="43">
        <f t="shared" si="1173"/>
        <v>0</v>
      </c>
      <c r="U2351" s="43">
        <f t="shared" si="1173"/>
        <v>0</v>
      </c>
      <c r="V2351" s="43">
        <f t="shared" si="1173"/>
        <v>0</v>
      </c>
      <c r="W2351" s="43">
        <f t="shared" si="1173"/>
        <v>0</v>
      </c>
      <c r="X2351" s="43">
        <f t="shared" si="1173"/>
        <v>0</v>
      </c>
      <c r="Y2351" s="43">
        <f t="shared" si="1173"/>
        <v>0</v>
      </c>
      <c r="Z2351" s="43">
        <f t="shared" si="1173"/>
        <v>0</v>
      </c>
      <c r="AA2351" s="43">
        <f t="shared" si="1173"/>
        <v>0</v>
      </c>
      <c r="AB2351" s="44" t="e">
        <f>Z2351/D2351</f>
        <v>#DIV/0!</v>
      </c>
      <c r="AC2351" s="35"/>
      <c r="AE2351" s="37"/>
      <c r="AF2351" s="37"/>
    </row>
    <row r="2352" spans="1:32" s="36" customFormat="1" ht="18" hidden="1" customHeight="1" x14ac:dyDescent="0.25">
      <c r="A2352" s="45" t="s">
        <v>39</v>
      </c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>
        <f t="shared" ref="Z2352" si="1174">SUM(M2352:Y2352)</f>
        <v>0</v>
      </c>
      <c r="AA2352" s="34">
        <f>D2352-Z2352</f>
        <v>0</v>
      </c>
      <c r="AB2352" s="41" t="e">
        <f>Z2352/D2352</f>
        <v>#DIV/0!</v>
      </c>
      <c r="AC2352" s="35"/>
      <c r="AE2352" s="37"/>
      <c r="AF2352" s="37"/>
    </row>
    <row r="2353" spans="1:32" s="36" customFormat="1" ht="31.5" hidden="1" customHeight="1" x14ac:dyDescent="0.25">
      <c r="A2353" s="42" t="s">
        <v>40</v>
      </c>
      <c r="B2353" s="43">
        <f t="shared" ref="B2353:C2353" si="1175">B2352+B2351</f>
        <v>0</v>
      </c>
      <c r="C2353" s="43">
        <f t="shared" si="1175"/>
        <v>0</v>
      </c>
      <c r="D2353" s="43">
        <f>D2352+D2351</f>
        <v>0</v>
      </c>
      <c r="E2353" s="43">
        <f t="shared" ref="E2353:AA2353" si="1176">E2352+E2351</f>
        <v>0</v>
      </c>
      <c r="F2353" s="43">
        <f t="shared" si="1176"/>
        <v>0</v>
      </c>
      <c r="G2353" s="43">
        <f t="shared" si="1176"/>
        <v>0</v>
      </c>
      <c r="H2353" s="43">
        <f t="shared" si="1176"/>
        <v>0</v>
      </c>
      <c r="I2353" s="43">
        <f t="shared" si="1176"/>
        <v>0</v>
      </c>
      <c r="J2353" s="43">
        <f t="shared" si="1176"/>
        <v>0</v>
      </c>
      <c r="K2353" s="43">
        <f t="shared" si="1176"/>
        <v>0</v>
      </c>
      <c r="L2353" s="43">
        <f t="shared" si="1176"/>
        <v>0</v>
      </c>
      <c r="M2353" s="43">
        <f t="shared" si="1176"/>
        <v>0</v>
      </c>
      <c r="N2353" s="43">
        <f t="shared" si="1176"/>
        <v>0</v>
      </c>
      <c r="O2353" s="43">
        <f t="shared" si="1176"/>
        <v>0</v>
      </c>
      <c r="P2353" s="43">
        <f t="shared" si="1176"/>
        <v>0</v>
      </c>
      <c r="Q2353" s="43">
        <f t="shared" si="1176"/>
        <v>0</v>
      </c>
      <c r="R2353" s="43">
        <f t="shared" si="1176"/>
        <v>0</v>
      </c>
      <c r="S2353" s="43">
        <f t="shared" si="1176"/>
        <v>0</v>
      </c>
      <c r="T2353" s="43">
        <f t="shared" si="1176"/>
        <v>0</v>
      </c>
      <c r="U2353" s="43">
        <f t="shared" si="1176"/>
        <v>0</v>
      </c>
      <c r="V2353" s="43">
        <f t="shared" si="1176"/>
        <v>0</v>
      </c>
      <c r="W2353" s="43">
        <f t="shared" si="1176"/>
        <v>0</v>
      </c>
      <c r="X2353" s="43">
        <f t="shared" si="1176"/>
        <v>0</v>
      </c>
      <c r="Y2353" s="43">
        <f t="shared" si="1176"/>
        <v>0</v>
      </c>
      <c r="Z2353" s="43">
        <f t="shared" si="1176"/>
        <v>0</v>
      </c>
      <c r="AA2353" s="43">
        <f t="shared" si="1176"/>
        <v>0</v>
      </c>
      <c r="AB2353" s="44" t="e">
        <f>Z2353/D2353</f>
        <v>#DIV/0!</v>
      </c>
      <c r="AC2353" s="46"/>
      <c r="AE2353" s="37"/>
      <c r="AF2353" s="37"/>
    </row>
    <row r="2354" spans="1:32" s="36" customFormat="1" ht="14.65" hidden="1" customHeight="1" x14ac:dyDescent="0.25">
      <c r="A2354" s="38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5"/>
      <c r="AE2354" s="37"/>
      <c r="AF2354" s="37"/>
    </row>
    <row r="2355" spans="1:32" s="36" customFormat="1" ht="15" hidden="1" customHeight="1" x14ac:dyDescent="0.25">
      <c r="A2355" s="51" t="s">
        <v>141</v>
      </c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5"/>
      <c r="AE2355" s="37"/>
      <c r="AF2355" s="37"/>
    </row>
    <row r="2356" spans="1:32" s="36" customFormat="1" ht="15" hidden="1" customHeight="1" x14ac:dyDescent="0.25">
      <c r="A2356" s="51" t="s">
        <v>142</v>
      </c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5"/>
      <c r="AE2356" s="37"/>
      <c r="AF2356" s="37"/>
    </row>
    <row r="2357" spans="1:32" s="36" customFormat="1" ht="18" hidden="1" customHeight="1" x14ac:dyDescent="0.2">
      <c r="A2357" s="40" t="s">
        <v>34</v>
      </c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>
        <f>SUM(M2357:Y2357)</f>
        <v>0</v>
      </c>
      <c r="AA2357" s="34">
        <f>D2357-Z2357</f>
        <v>0</v>
      </c>
      <c r="AB2357" s="41"/>
      <c r="AC2357" s="35"/>
      <c r="AE2357" s="37"/>
      <c r="AF2357" s="37"/>
    </row>
    <row r="2358" spans="1:32" s="36" customFormat="1" ht="22.5" hidden="1" customHeight="1" x14ac:dyDescent="0.2">
      <c r="A2358" s="40" t="s">
        <v>35</v>
      </c>
      <c r="B2358" s="34">
        <f>[1]consoCURRENT!E46820</f>
        <v>0</v>
      </c>
      <c r="C2358" s="34">
        <f>[1]consoCURRENT!F46820</f>
        <v>0</v>
      </c>
      <c r="D2358" s="34">
        <f>[1]consoCURRENT!G46820</f>
        <v>0</v>
      </c>
      <c r="E2358" s="34">
        <f>[1]consoCURRENT!H46820</f>
        <v>0</v>
      </c>
      <c r="F2358" s="34">
        <f>[1]consoCURRENT!I46820</f>
        <v>0</v>
      </c>
      <c r="G2358" s="34">
        <f>[1]consoCURRENT!J46820</f>
        <v>0</v>
      </c>
      <c r="H2358" s="34">
        <f>[1]consoCURRENT!K46820</f>
        <v>0</v>
      </c>
      <c r="I2358" s="34">
        <f>[1]consoCURRENT!L46820</f>
        <v>0</v>
      </c>
      <c r="J2358" s="34">
        <f>[1]consoCURRENT!M46820</f>
        <v>0</v>
      </c>
      <c r="K2358" s="34">
        <f>[1]consoCURRENT!N46820</f>
        <v>0</v>
      </c>
      <c r="L2358" s="34">
        <f>[1]consoCURRENT!O46820</f>
        <v>0</v>
      </c>
      <c r="M2358" s="34">
        <f>[1]consoCURRENT!P46820</f>
        <v>0</v>
      </c>
      <c r="N2358" s="34">
        <f>[1]consoCURRENT!Q46820</f>
        <v>0</v>
      </c>
      <c r="O2358" s="34">
        <f>[1]consoCURRENT!R46820</f>
        <v>0</v>
      </c>
      <c r="P2358" s="34">
        <f>[1]consoCURRENT!S46820</f>
        <v>0</v>
      </c>
      <c r="Q2358" s="34">
        <f>[1]consoCURRENT!T46820</f>
        <v>0</v>
      </c>
      <c r="R2358" s="34">
        <f>[1]consoCURRENT!U46820</f>
        <v>0</v>
      </c>
      <c r="S2358" s="34">
        <f>[1]consoCURRENT!V46820</f>
        <v>0</v>
      </c>
      <c r="T2358" s="34">
        <f>[1]consoCURRENT!W46820</f>
        <v>0</v>
      </c>
      <c r="U2358" s="34">
        <f>[1]consoCURRENT!X46820</f>
        <v>0</v>
      </c>
      <c r="V2358" s="34">
        <f>[1]consoCURRENT!Y46820</f>
        <v>0</v>
      </c>
      <c r="W2358" s="34">
        <f>[1]consoCURRENT!Z46820</f>
        <v>0</v>
      </c>
      <c r="X2358" s="34">
        <f>[1]consoCURRENT!AA46820</f>
        <v>0</v>
      </c>
      <c r="Y2358" s="34">
        <f>[1]consoCURRENT!AB46820</f>
        <v>0</v>
      </c>
      <c r="Z2358" s="34">
        <f t="shared" ref="Z2358:Z2360" si="1177">SUM(M2358:Y2358)</f>
        <v>0</v>
      </c>
      <c r="AA2358" s="34">
        <f>D2358-Z2358</f>
        <v>0</v>
      </c>
      <c r="AB2358" s="41" t="e">
        <f>Z2358/D2358</f>
        <v>#DIV/0!</v>
      </c>
      <c r="AC2358" s="35"/>
      <c r="AE2358" s="37"/>
      <c r="AF2358" s="37"/>
    </row>
    <row r="2359" spans="1:32" s="36" customFormat="1" ht="24" hidden="1" customHeight="1" x14ac:dyDescent="0.2">
      <c r="A2359" s="40" t="s">
        <v>36</v>
      </c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>
        <f t="shared" si="1177"/>
        <v>0</v>
      </c>
      <c r="AA2359" s="34">
        <f>D2359-Z2359</f>
        <v>0</v>
      </c>
      <c r="AB2359" s="41"/>
      <c r="AC2359" s="35"/>
      <c r="AE2359" s="37"/>
      <c r="AF2359" s="37"/>
    </row>
    <row r="2360" spans="1:32" s="36" customFormat="1" ht="24" hidden="1" customHeight="1" x14ac:dyDescent="0.2">
      <c r="A2360" s="40" t="s">
        <v>37</v>
      </c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>
        <f t="shared" si="1177"/>
        <v>0</v>
      </c>
      <c r="AA2360" s="34">
        <f>D2360-Z2360</f>
        <v>0</v>
      </c>
      <c r="AB2360" s="41"/>
      <c r="AC2360" s="35"/>
      <c r="AE2360" s="37"/>
      <c r="AF2360" s="37"/>
    </row>
    <row r="2361" spans="1:32" s="36" customFormat="1" ht="18" hidden="1" customHeight="1" x14ac:dyDescent="0.25">
      <c r="A2361" s="42" t="s">
        <v>38</v>
      </c>
      <c r="B2361" s="43">
        <f t="shared" ref="B2361:C2361" si="1178">SUM(B2357:B2360)</f>
        <v>0</v>
      </c>
      <c r="C2361" s="43">
        <f t="shared" si="1178"/>
        <v>0</v>
      </c>
      <c r="D2361" s="43">
        <f>SUM(D2357:D2360)</f>
        <v>0</v>
      </c>
      <c r="E2361" s="43">
        <f t="shared" ref="E2361:AA2361" si="1179">SUM(E2357:E2360)</f>
        <v>0</v>
      </c>
      <c r="F2361" s="43">
        <f t="shared" si="1179"/>
        <v>0</v>
      </c>
      <c r="G2361" s="43">
        <f t="shared" si="1179"/>
        <v>0</v>
      </c>
      <c r="H2361" s="43">
        <f t="shared" si="1179"/>
        <v>0</v>
      </c>
      <c r="I2361" s="43">
        <f t="shared" si="1179"/>
        <v>0</v>
      </c>
      <c r="J2361" s="43">
        <f t="shared" si="1179"/>
        <v>0</v>
      </c>
      <c r="K2361" s="43">
        <f t="shared" si="1179"/>
        <v>0</v>
      </c>
      <c r="L2361" s="43">
        <f t="shared" si="1179"/>
        <v>0</v>
      </c>
      <c r="M2361" s="43">
        <f t="shared" si="1179"/>
        <v>0</v>
      </c>
      <c r="N2361" s="43">
        <f t="shared" si="1179"/>
        <v>0</v>
      </c>
      <c r="O2361" s="43">
        <f t="shared" si="1179"/>
        <v>0</v>
      </c>
      <c r="P2361" s="43">
        <f t="shared" si="1179"/>
        <v>0</v>
      </c>
      <c r="Q2361" s="43">
        <f t="shared" si="1179"/>
        <v>0</v>
      </c>
      <c r="R2361" s="43">
        <f t="shared" si="1179"/>
        <v>0</v>
      </c>
      <c r="S2361" s="43">
        <f t="shared" si="1179"/>
        <v>0</v>
      </c>
      <c r="T2361" s="43">
        <f t="shared" si="1179"/>
        <v>0</v>
      </c>
      <c r="U2361" s="43">
        <f t="shared" si="1179"/>
        <v>0</v>
      </c>
      <c r="V2361" s="43">
        <f t="shared" si="1179"/>
        <v>0</v>
      </c>
      <c r="W2361" s="43">
        <f t="shared" si="1179"/>
        <v>0</v>
      </c>
      <c r="X2361" s="43">
        <f t="shared" si="1179"/>
        <v>0</v>
      </c>
      <c r="Y2361" s="43">
        <f t="shared" si="1179"/>
        <v>0</v>
      </c>
      <c r="Z2361" s="43">
        <f t="shared" si="1179"/>
        <v>0</v>
      </c>
      <c r="AA2361" s="43">
        <f t="shared" si="1179"/>
        <v>0</v>
      </c>
      <c r="AB2361" s="44" t="e">
        <f>Z2361/D2361</f>
        <v>#DIV/0!</v>
      </c>
      <c r="AC2361" s="35"/>
      <c r="AE2361" s="37"/>
      <c r="AF2361" s="37"/>
    </row>
    <row r="2362" spans="1:32" s="36" customFormat="1" ht="18" hidden="1" customHeight="1" x14ac:dyDescent="0.25">
      <c r="A2362" s="45" t="s">
        <v>39</v>
      </c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>
        <f t="shared" ref="Z2362" si="1180">SUM(M2362:Y2362)</f>
        <v>0</v>
      </c>
      <c r="AA2362" s="34">
        <f>D2362-Z2362</f>
        <v>0</v>
      </c>
      <c r="AB2362" s="41"/>
      <c r="AC2362" s="35"/>
      <c r="AE2362" s="37"/>
      <c r="AF2362" s="37"/>
    </row>
    <row r="2363" spans="1:32" s="36" customFormat="1" ht="26.45" hidden="1" customHeight="1" x14ac:dyDescent="0.25">
      <c r="A2363" s="42" t="s">
        <v>40</v>
      </c>
      <c r="B2363" s="43">
        <f t="shared" ref="B2363:C2363" si="1181">B2362+B2361</f>
        <v>0</v>
      </c>
      <c r="C2363" s="43">
        <f t="shared" si="1181"/>
        <v>0</v>
      </c>
      <c r="D2363" s="43">
        <f>D2362+D2361</f>
        <v>0</v>
      </c>
      <c r="E2363" s="43">
        <f t="shared" ref="E2363:AA2363" si="1182">E2362+E2361</f>
        <v>0</v>
      </c>
      <c r="F2363" s="43">
        <f t="shared" si="1182"/>
        <v>0</v>
      </c>
      <c r="G2363" s="43">
        <f t="shared" si="1182"/>
        <v>0</v>
      </c>
      <c r="H2363" s="43">
        <f t="shared" si="1182"/>
        <v>0</v>
      </c>
      <c r="I2363" s="43">
        <f t="shared" si="1182"/>
        <v>0</v>
      </c>
      <c r="J2363" s="43">
        <f t="shared" si="1182"/>
        <v>0</v>
      </c>
      <c r="K2363" s="43">
        <f t="shared" si="1182"/>
        <v>0</v>
      </c>
      <c r="L2363" s="43">
        <f t="shared" si="1182"/>
        <v>0</v>
      </c>
      <c r="M2363" s="43">
        <f t="shared" si="1182"/>
        <v>0</v>
      </c>
      <c r="N2363" s="43">
        <f t="shared" si="1182"/>
        <v>0</v>
      </c>
      <c r="O2363" s="43">
        <f t="shared" si="1182"/>
        <v>0</v>
      </c>
      <c r="P2363" s="43">
        <f t="shared" si="1182"/>
        <v>0</v>
      </c>
      <c r="Q2363" s="43">
        <f t="shared" si="1182"/>
        <v>0</v>
      </c>
      <c r="R2363" s="43">
        <f t="shared" si="1182"/>
        <v>0</v>
      </c>
      <c r="S2363" s="43">
        <f t="shared" si="1182"/>
        <v>0</v>
      </c>
      <c r="T2363" s="43">
        <f t="shared" si="1182"/>
        <v>0</v>
      </c>
      <c r="U2363" s="43">
        <f t="shared" si="1182"/>
        <v>0</v>
      </c>
      <c r="V2363" s="43">
        <f t="shared" si="1182"/>
        <v>0</v>
      </c>
      <c r="W2363" s="43">
        <f t="shared" si="1182"/>
        <v>0</v>
      </c>
      <c r="X2363" s="43">
        <f t="shared" si="1182"/>
        <v>0</v>
      </c>
      <c r="Y2363" s="43">
        <f t="shared" si="1182"/>
        <v>0</v>
      </c>
      <c r="Z2363" s="43">
        <f t="shared" si="1182"/>
        <v>0</v>
      </c>
      <c r="AA2363" s="43">
        <f t="shared" si="1182"/>
        <v>0</v>
      </c>
      <c r="AB2363" s="44" t="e">
        <f>Z2363/D2363</f>
        <v>#DIV/0!</v>
      </c>
      <c r="AC2363" s="46"/>
      <c r="AE2363" s="37"/>
      <c r="AF2363" s="37"/>
    </row>
    <row r="2364" spans="1:32" s="36" customFormat="1" ht="15" hidden="1" customHeight="1" x14ac:dyDescent="0.25">
      <c r="A2364" s="38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5"/>
      <c r="AE2364" s="37"/>
      <c r="AF2364" s="37"/>
    </row>
    <row r="2365" spans="1:32" s="36" customFormat="1" ht="15" hidden="1" customHeight="1" x14ac:dyDescent="0.25">
      <c r="A2365" s="51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5"/>
      <c r="AE2365" s="37"/>
      <c r="AF2365" s="37"/>
    </row>
    <row r="2366" spans="1:32" s="36" customFormat="1" ht="15" hidden="1" customHeight="1" x14ac:dyDescent="0.25">
      <c r="A2366" s="51" t="s">
        <v>143</v>
      </c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5"/>
      <c r="AE2366" s="37"/>
      <c r="AF2366" s="37"/>
    </row>
    <row r="2367" spans="1:32" s="36" customFormat="1" ht="18" hidden="1" customHeight="1" x14ac:dyDescent="0.2">
      <c r="A2367" s="40" t="s">
        <v>34</v>
      </c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>
        <f>SUM(M2367:Y2367)</f>
        <v>0</v>
      </c>
      <c r="AA2367" s="34">
        <f>D2367-Z2367</f>
        <v>0</v>
      </c>
      <c r="AB2367" s="41"/>
      <c r="AC2367" s="35"/>
      <c r="AE2367" s="37"/>
      <c r="AF2367" s="37"/>
    </row>
    <row r="2368" spans="1:32" s="36" customFormat="1" ht="18" hidden="1" customHeight="1" x14ac:dyDescent="0.2">
      <c r="A2368" s="40" t="s">
        <v>35</v>
      </c>
      <c r="B2368" s="34">
        <f>[1]consoCURRENT!E47033</f>
        <v>0</v>
      </c>
      <c r="C2368" s="34">
        <f>[1]consoCURRENT!F47033</f>
        <v>0</v>
      </c>
      <c r="D2368" s="34">
        <f>[1]consoCURRENT!G47033</f>
        <v>0</v>
      </c>
      <c r="E2368" s="34">
        <f>[1]consoCURRENT!H47033</f>
        <v>0</v>
      </c>
      <c r="F2368" s="34">
        <f>[1]consoCURRENT!I47033</f>
        <v>0</v>
      </c>
      <c r="G2368" s="34">
        <f>[1]consoCURRENT!J47033</f>
        <v>0</v>
      </c>
      <c r="H2368" s="34">
        <f>[1]consoCURRENT!K47033</f>
        <v>0</v>
      </c>
      <c r="I2368" s="34">
        <f>[1]consoCURRENT!L47033</f>
        <v>0</v>
      </c>
      <c r="J2368" s="34">
        <f>[1]consoCURRENT!M47033</f>
        <v>0</v>
      </c>
      <c r="K2368" s="34">
        <f>[1]consoCURRENT!N47033</f>
        <v>0</v>
      </c>
      <c r="L2368" s="34">
        <f>[1]consoCURRENT!O47033</f>
        <v>0</v>
      </c>
      <c r="M2368" s="34">
        <f>[1]consoCURRENT!P47033</f>
        <v>0</v>
      </c>
      <c r="N2368" s="34">
        <f>[1]consoCURRENT!Q47033</f>
        <v>0</v>
      </c>
      <c r="O2368" s="34">
        <f>[1]consoCURRENT!R47033</f>
        <v>0</v>
      </c>
      <c r="P2368" s="34">
        <f>[1]consoCURRENT!S47033</f>
        <v>0</v>
      </c>
      <c r="Q2368" s="34">
        <f>[1]consoCURRENT!T47033</f>
        <v>0</v>
      </c>
      <c r="R2368" s="34">
        <f>[1]consoCURRENT!U47033</f>
        <v>0</v>
      </c>
      <c r="S2368" s="34">
        <f>[1]consoCURRENT!V47033</f>
        <v>0</v>
      </c>
      <c r="T2368" s="34">
        <f>[1]consoCURRENT!W47033</f>
        <v>0</v>
      </c>
      <c r="U2368" s="34">
        <f>[1]consoCURRENT!X47033</f>
        <v>0</v>
      </c>
      <c r="V2368" s="34">
        <f>[1]consoCURRENT!Y47033</f>
        <v>0</v>
      </c>
      <c r="W2368" s="34">
        <f>[1]consoCURRENT!Z47033</f>
        <v>0</v>
      </c>
      <c r="X2368" s="34">
        <f>[1]consoCURRENT!AA47033</f>
        <v>0</v>
      </c>
      <c r="Y2368" s="34">
        <f>[1]consoCURRENT!AB47033</f>
        <v>0</v>
      </c>
      <c r="Z2368" s="34">
        <f>SUM(M2368:Y2368)</f>
        <v>0</v>
      </c>
      <c r="AA2368" s="34">
        <f>D2368-Z2368</f>
        <v>0</v>
      </c>
      <c r="AB2368" s="41" t="e">
        <f>Z2368/D2368</f>
        <v>#DIV/0!</v>
      </c>
      <c r="AC2368" s="35"/>
      <c r="AE2368" s="37"/>
      <c r="AF2368" s="37"/>
    </row>
    <row r="2369" spans="1:32" s="36" customFormat="1" ht="18" hidden="1" customHeight="1" x14ac:dyDescent="0.2">
      <c r="A2369" s="40" t="s">
        <v>36</v>
      </c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>
        <f t="shared" ref="Z2369:Z2370" si="1183">SUM(M2369:Y2369)</f>
        <v>0</v>
      </c>
      <c r="AA2369" s="34">
        <f>D2369-Z2369</f>
        <v>0</v>
      </c>
      <c r="AB2369" s="41"/>
      <c r="AC2369" s="35"/>
      <c r="AE2369" s="37"/>
      <c r="AF2369" s="37"/>
    </row>
    <row r="2370" spans="1:32" s="36" customFormat="1" ht="18" hidden="1" customHeight="1" x14ac:dyDescent="0.2">
      <c r="A2370" s="40" t="s">
        <v>37</v>
      </c>
      <c r="B2370" s="34">
        <f>[1]consoCURRENT!E47068</f>
        <v>0</v>
      </c>
      <c r="C2370" s="34">
        <f>[1]consoCURRENT!F47068</f>
        <v>0</v>
      </c>
      <c r="D2370" s="34">
        <f>[1]consoCURRENT!G47068</f>
        <v>0</v>
      </c>
      <c r="E2370" s="34">
        <f>[1]consoCURRENT!H47068</f>
        <v>0</v>
      </c>
      <c r="F2370" s="34">
        <f>[1]consoCURRENT!I47068</f>
        <v>0</v>
      </c>
      <c r="G2370" s="34">
        <f>[1]consoCURRENT!J47068</f>
        <v>0</v>
      </c>
      <c r="H2370" s="34">
        <f>[1]consoCURRENT!K47068</f>
        <v>0</v>
      </c>
      <c r="I2370" s="34">
        <f>[1]consoCURRENT!L47068</f>
        <v>0</v>
      </c>
      <c r="J2370" s="34">
        <f>[1]consoCURRENT!M47068</f>
        <v>0</v>
      </c>
      <c r="K2370" s="34">
        <f>[1]consoCURRENT!N47068</f>
        <v>0</v>
      </c>
      <c r="L2370" s="34">
        <f>[1]consoCURRENT!O47068</f>
        <v>0</v>
      </c>
      <c r="M2370" s="34">
        <f>[1]consoCURRENT!P47068</f>
        <v>0</v>
      </c>
      <c r="N2370" s="34">
        <f>[1]consoCURRENT!Q47068</f>
        <v>0</v>
      </c>
      <c r="O2370" s="34">
        <f>[1]consoCURRENT!R47068</f>
        <v>0</v>
      </c>
      <c r="P2370" s="34">
        <f>[1]consoCURRENT!S47068</f>
        <v>0</v>
      </c>
      <c r="Q2370" s="34">
        <f>[1]consoCURRENT!T47068</f>
        <v>0</v>
      </c>
      <c r="R2370" s="34">
        <f>[1]consoCURRENT!U47068</f>
        <v>0</v>
      </c>
      <c r="S2370" s="34">
        <f>[1]consoCURRENT!V47068</f>
        <v>0</v>
      </c>
      <c r="T2370" s="34">
        <f>[1]consoCURRENT!W47068</f>
        <v>0</v>
      </c>
      <c r="U2370" s="34">
        <f>[1]consoCURRENT!X47068</f>
        <v>0</v>
      </c>
      <c r="V2370" s="34">
        <f>[1]consoCURRENT!Y47068</f>
        <v>0</v>
      </c>
      <c r="W2370" s="34">
        <f>[1]consoCURRENT!Z47068</f>
        <v>0</v>
      </c>
      <c r="X2370" s="34">
        <f>[1]consoCURRENT!AA47068</f>
        <v>0</v>
      </c>
      <c r="Y2370" s="34">
        <f>[1]consoCURRENT!AB47068</f>
        <v>0</v>
      </c>
      <c r="Z2370" s="34">
        <f t="shared" si="1183"/>
        <v>0</v>
      </c>
      <c r="AA2370" s="34">
        <f>D2370-Z2370</f>
        <v>0</v>
      </c>
      <c r="AB2370" s="41"/>
      <c r="AC2370" s="35"/>
      <c r="AE2370" s="37"/>
      <c r="AF2370" s="37"/>
    </row>
    <row r="2371" spans="1:32" s="36" customFormat="1" ht="18" hidden="1" customHeight="1" x14ac:dyDescent="0.25">
      <c r="A2371" s="42" t="s">
        <v>38</v>
      </c>
      <c r="B2371" s="43">
        <f t="shared" ref="B2371:C2371" si="1184">SUM(B2367:B2370)</f>
        <v>0</v>
      </c>
      <c r="C2371" s="43">
        <f t="shared" si="1184"/>
        <v>0</v>
      </c>
      <c r="D2371" s="43">
        <f>SUM(D2367:D2370)</f>
        <v>0</v>
      </c>
      <c r="E2371" s="43">
        <f t="shared" ref="E2371:AA2371" si="1185">SUM(E2367:E2370)</f>
        <v>0</v>
      </c>
      <c r="F2371" s="43">
        <f t="shared" si="1185"/>
        <v>0</v>
      </c>
      <c r="G2371" s="43">
        <f t="shared" si="1185"/>
        <v>0</v>
      </c>
      <c r="H2371" s="43">
        <f t="shared" si="1185"/>
        <v>0</v>
      </c>
      <c r="I2371" s="43">
        <f t="shared" si="1185"/>
        <v>0</v>
      </c>
      <c r="J2371" s="43">
        <f t="shared" si="1185"/>
        <v>0</v>
      </c>
      <c r="K2371" s="43">
        <f t="shared" si="1185"/>
        <v>0</v>
      </c>
      <c r="L2371" s="43">
        <f t="shared" si="1185"/>
        <v>0</v>
      </c>
      <c r="M2371" s="43">
        <f t="shared" si="1185"/>
        <v>0</v>
      </c>
      <c r="N2371" s="43">
        <f t="shared" si="1185"/>
        <v>0</v>
      </c>
      <c r="O2371" s="43">
        <f t="shared" si="1185"/>
        <v>0</v>
      </c>
      <c r="P2371" s="43">
        <f t="shared" si="1185"/>
        <v>0</v>
      </c>
      <c r="Q2371" s="43">
        <f t="shared" si="1185"/>
        <v>0</v>
      </c>
      <c r="R2371" s="43">
        <f t="shared" si="1185"/>
        <v>0</v>
      </c>
      <c r="S2371" s="43">
        <f t="shared" si="1185"/>
        <v>0</v>
      </c>
      <c r="T2371" s="43">
        <f t="shared" si="1185"/>
        <v>0</v>
      </c>
      <c r="U2371" s="43">
        <f t="shared" si="1185"/>
        <v>0</v>
      </c>
      <c r="V2371" s="43">
        <f t="shared" si="1185"/>
        <v>0</v>
      </c>
      <c r="W2371" s="43">
        <f t="shared" si="1185"/>
        <v>0</v>
      </c>
      <c r="X2371" s="43">
        <f t="shared" si="1185"/>
        <v>0</v>
      </c>
      <c r="Y2371" s="43">
        <f t="shared" si="1185"/>
        <v>0</v>
      </c>
      <c r="Z2371" s="43">
        <f t="shared" si="1185"/>
        <v>0</v>
      </c>
      <c r="AA2371" s="43">
        <f t="shared" si="1185"/>
        <v>0</v>
      </c>
      <c r="AB2371" s="44" t="e">
        <f>Z2371/D2371</f>
        <v>#DIV/0!</v>
      </c>
      <c r="AC2371" s="35"/>
      <c r="AE2371" s="37"/>
      <c r="AF2371" s="37"/>
    </row>
    <row r="2372" spans="1:32" s="36" customFormat="1" ht="18" hidden="1" customHeight="1" x14ac:dyDescent="0.25">
      <c r="A2372" s="45" t="s">
        <v>39</v>
      </c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>
        <f t="shared" ref="Z2372" si="1186">SUM(M2372:Y2372)</f>
        <v>0</v>
      </c>
      <c r="AA2372" s="34">
        <f>D2372-Z2372</f>
        <v>0</v>
      </c>
      <c r="AB2372" s="41"/>
      <c r="AC2372" s="35"/>
      <c r="AE2372" s="37"/>
      <c r="AF2372" s="37"/>
    </row>
    <row r="2373" spans="1:32" s="36" customFormat="1" ht="23.45" hidden="1" customHeight="1" x14ac:dyDescent="0.25">
      <c r="A2373" s="42" t="s">
        <v>40</v>
      </c>
      <c r="B2373" s="43">
        <f t="shared" ref="B2373:C2373" si="1187">B2372+B2371</f>
        <v>0</v>
      </c>
      <c r="C2373" s="43">
        <f t="shared" si="1187"/>
        <v>0</v>
      </c>
      <c r="D2373" s="43">
        <f>D2372+D2371</f>
        <v>0</v>
      </c>
      <c r="E2373" s="43">
        <f t="shared" ref="E2373:AA2373" si="1188">E2372+E2371</f>
        <v>0</v>
      </c>
      <c r="F2373" s="43">
        <f t="shared" si="1188"/>
        <v>0</v>
      </c>
      <c r="G2373" s="43">
        <f t="shared" si="1188"/>
        <v>0</v>
      </c>
      <c r="H2373" s="43">
        <f t="shared" si="1188"/>
        <v>0</v>
      </c>
      <c r="I2373" s="43">
        <f t="shared" si="1188"/>
        <v>0</v>
      </c>
      <c r="J2373" s="43">
        <f t="shared" si="1188"/>
        <v>0</v>
      </c>
      <c r="K2373" s="43">
        <f t="shared" si="1188"/>
        <v>0</v>
      </c>
      <c r="L2373" s="43">
        <f t="shared" si="1188"/>
        <v>0</v>
      </c>
      <c r="M2373" s="43">
        <f t="shared" si="1188"/>
        <v>0</v>
      </c>
      <c r="N2373" s="43">
        <f t="shared" si="1188"/>
        <v>0</v>
      </c>
      <c r="O2373" s="43">
        <f t="shared" si="1188"/>
        <v>0</v>
      </c>
      <c r="P2373" s="43">
        <f t="shared" si="1188"/>
        <v>0</v>
      </c>
      <c r="Q2373" s="43">
        <f t="shared" si="1188"/>
        <v>0</v>
      </c>
      <c r="R2373" s="43">
        <f t="shared" si="1188"/>
        <v>0</v>
      </c>
      <c r="S2373" s="43">
        <f t="shared" si="1188"/>
        <v>0</v>
      </c>
      <c r="T2373" s="43">
        <f t="shared" si="1188"/>
        <v>0</v>
      </c>
      <c r="U2373" s="43">
        <f t="shared" si="1188"/>
        <v>0</v>
      </c>
      <c r="V2373" s="43">
        <f t="shared" si="1188"/>
        <v>0</v>
      </c>
      <c r="W2373" s="43">
        <f t="shared" si="1188"/>
        <v>0</v>
      </c>
      <c r="X2373" s="43">
        <f t="shared" si="1188"/>
        <v>0</v>
      </c>
      <c r="Y2373" s="43">
        <f t="shared" si="1188"/>
        <v>0</v>
      </c>
      <c r="Z2373" s="43">
        <f t="shared" si="1188"/>
        <v>0</v>
      </c>
      <c r="AA2373" s="43">
        <f t="shared" si="1188"/>
        <v>0</v>
      </c>
      <c r="AB2373" s="44" t="e">
        <f>Z2373/D2373</f>
        <v>#DIV/0!</v>
      </c>
      <c r="AC2373" s="46"/>
      <c r="AE2373" s="37"/>
      <c r="AF2373" s="37"/>
    </row>
    <row r="2374" spans="1:32" s="36" customFormat="1" ht="19.5" hidden="1" customHeight="1" x14ac:dyDescent="0.25">
      <c r="A2374" s="38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5"/>
      <c r="AE2374" s="37"/>
      <c r="AF2374" s="37"/>
    </row>
    <row r="2375" spans="1:32" s="36" customFormat="1" ht="15" hidden="1" customHeight="1" x14ac:dyDescent="0.25">
      <c r="A2375" s="51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5"/>
      <c r="AE2375" s="37"/>
      <c r="AF2375" s="37"/>
    </row>
    <row r="2376" spans="1:32" s="36" customFormat="1" ht="15" hidden="1" customHeight="1" x14ac:dyDescent="0.25">
      <c r="A2376" s="51" t="s">
        <v>143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5"/>
      <c r="AE2376" s="37"/>
      <c r="AF2376" s="37"/>
    </row>
    <row r="2377" spans="1:32" s="36" customFormat="1" ht="18" hidden="1" customHeight="1" x14ac:dyDescent="0.2">
      <c r="A2377" s="40" t="s">
        <v>34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  <c r="AF2377" s="37"/>
    </row>
    <row r="2378" spans="1:32" s="36" customFormat="1" ht="18" hidden="1" customHeight="1" x14ac:dyDescent="0.2">
      <c r="A2378" s="40" t="s">
        <v>35</v>
      </c>
      <c r="B2378" s="34">
        <f>[1]consoCURRENT!E47246</f>
        <v>0</v>
      </c>
      <c r="C2378" s="34">
        <f>[1]consoCURRENT!F47246</f>
        <v>0</v>
      </c>
      <c r="D2378" s="34">
        <f>[1]consoCURRENT!G47246</f>
        <v>0</v>
      </c>
      <c r="E2378" s="34">
        <f>[1]consoCURRENT!H47246</f>
        <v>0</v>
      </c>
      <c r="F2378" s="34">
        <f>[1]consoCURRENT!I47246</f>
        <v>0</v>
      </c>
      <c r="G2378" s="34">
        <f>[1]consoCURRENT!J47246</f>
        <v>0</v>
      </c>
      <c r="H2378" s="34">
        <f>[1]consoCURRENT!K47246</f>
        <v>0</v>
      </c>
      <c r="I2378" s="34">
        <f>[1]consoCURRENT!L47246</f>
        <v>0</v>
      </c>
      <c r="J2378" s="34">
        <f>[1]consoCURRENT!M47246</f>
        <v>0</v>
      </c>
      <c r="K2378" s="34">
        <f>[1]consoCURRENT!N47246</f>
        <v>0</v>
      </c>
      <c r="L2378" s="34">
        <f>[1]consoCURRENT!O47246</f>
        <v>0</v>
      </c>
      <c r="M2378" s="34">
        <f>[1]consoCURRENT!P47246</f>
        <v>0</v>
      </c>
      <c r="N2378" s="34">
        <f>[1]consoCURRENT!Q47246</f>
        <v>0</v>
      </c>
      <c r="O2378" s="34">
        <f>[1]consoCURRENT!R47246</f>
        <v>0</v>
      </c>
      <c r="P2378" s="34">
        <f>[1]consoCURRENT!S47246</f>
        <v>0</v>
      </c>
      <c r="Q2378" s="34">
        <f>[1]consoCURRENT!T47246</f>
        <v>0</v>
      </c>
      <c r="R2378" s="34">
        <f>[1]consoCURRENT!U47246</f>
        <v>0</v>
      </c>
      <c r="S2378" s="34">
        <f>[1]consoCURRENT!V47246</f>
        <v>0</v>
      </c>
      <c r="T2378" s="34">
        <f>[1]consoCURRENT!W47246</f>
        <v>0</v>
      </c>
      <c r="U2378" s="34">
        <f>[1]consoCURRENT!X47246</f>
        <v>0</v>
      </c>
      <c r="V2378" s="34">
        <f>[1]consoCURRENT!Y47246</f>
        <v>0</v>
      </c>
      <c r="W2378" s="34">
        <f>[1]consoCURRENT!Z47246</f>
        <v>0</v>
      </c>
      <c r="X2378" s="34">
        <f>[1]consoCURRENT!AA47246</f>
        <v>0</v>
      </c>
      <c r="Y2378" s="34">
        <f>[1]consoCURRENT!AB47246</f>
        <v>0</v>
      </c>
      <c r="Z2378" s="34">
        <f t="shared" ref="Z2378:Z2380" si="1189">SUM(M2378:Y2378)</f>
        <v>0</v>
      </c>
      <c r="AA2378" s="34">
        <f>D2378-Z2378</f>
        <v>0</v>
      </c>
      <c r="AB2378" s="41" t="e">
        <f>Z2378/D2378</f>
        <v>#DIV/0!</v>
      </c>
      <c r="AC2378" s="35"/>
      <c r="AE2378" s="37"/>
      <c r="AF2378" s="37"/>
    </row>
    <row r="2379" spans="1:32" s="36" customFormat="1" ht="18" hidden="1" customHeight="1" x14ac:dyDescent="0.2">
      <c r="A2379" s="40" t="s">
        <v>36</v>
      </c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>
        <f t="shared" si="1189"/>
        <v>0</v>
      </c>
      <c r="AA2379" s="34">
        <f>D2379-Z2379</f>
        <v>0</v>
      </c>
      <c r="AB2379" s="41"/>
      <c r="AC2379" s="35"/>
      <c r="AE2379" s="37"/>
      <c r="AF2379" s="37"/>
    </row>
    <row r="2380" spans="1:32" s="36" customFormat="1" ht="18" hidden="1" customHeight="1" x14ac:dyDescent="0.2">
      <c r="A2380" s="40" t="s">
        <v>37</v>
      </c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>
        <f t="shared" si="1189"/>
        <v>0</v>
      </c>
      <c r="AA2380" s="34">
        <f>D2380-Z2380</f>
        <v>0</v>
      </c>
      <c r="AB2380" s="41"/>
      <c r="AC2380" s="35"/>
      <c r="AE2380" s="37"/>
      <c r="AF2380" s="37"/>
    </row>
    <row r="2381" spans="1:32" s="36" customFormat="1" ht="18" hidden="1" customHeight="1" x14ac:dyDescent="0.25">
      <c r="A2381" s="42" t="s">
        <v>38</v>
      </c>
      <c r="B2381" s="43">
        <f t="shared" ref="B2381:C2381" si="1190">SUM(B2377:B2380)</f>
        <v>0</v>
      </c>
      <c r="C2381" s="43">
        <f t="shared" si="1190"/>
        <v>0</v>
      </c>
      <c r="D2381" s="43">
        <f>SUM(D2377:D2380)</f>
        <v>0</v>
      </c>
      <c r="E2381" s="43">
        <f t="shared" ref="E2381:AA2381" si="1191">SUM(E2377:E2380)</f>
        <v>0</v>
      </c>
      <c r="F2381" s="43">
        <f t="shared" si="1191"/>
        <v>0</v>
      </c>
      <c r="G2381" s="43">
        <f t="shared" si="1191"/>
        <v>0</v>
      </c>
      <c r="H2381" s="43">
        <f t="shared" si="1191"/>
        <v>0</v>
      </c>
      <c r="I2381" s="43">
        <f t="shared" si="1191"/>
        <v>0</v>
      </c>
      <c r="J2381" s="43">
        <f t="shared" si="1191"/>
        <v>0</v>
      </c>
      <c r="K2381" s="43">
        <f t="shared" si="1191"/>
        <v>0</v>
      </c>
      <c r="L2381" s="43">
        <f t="shared" si="1191"/>
        <v>0</v>
      </c>
      <c r="M2381" s="43">
        <f t="shared" si="1191"/>
        <v>0</v>
      </c>
      <c r="N2381" s="43">
        <f t="shared" si="1191"/>
        <v>0</v>
      </c>
      <c r="O2381" s="43">
        <f t="shared" si="1191"/>
        <v>0</v>
      </c>
      <c r="P2381" s="43">
        <f t="shared" si="1191"/>
        <v>0</v>
      </c>
      <c r="Q2381" s="43">
        <f t="shared" si="1191"/>
        <v>0</v>
      </c>
      <c r="R2381" s="43">
        <f t="shared" si="1191"/>
        <v>0</v>
      </c>
      <c r="S2381" s="43">
        <f t="shared" si="1191"/>
        <v>0</v>
      </c>
      <c r="T2381" s="43">
        <f t="shared" si="1191"/>
        <v>0</v>
      </c>
      <c r="U2381" s="43">
        <f t="shared" si="1191"/>
        <v>0</v>
      </c>
      <c r="V2381" s="43">
        <f t="shared" si="1191"/>
        <v>0</v>
      </c>
      <c r="W2381" s="43">
        <f t="shared" si="1191"/>
        <v>0</v>
      </c>
      <c r="X2381" s="43">
        <f t="shared" si="1191"/>
        <v>0</v>
      </c>
      <c r="Y2381" s="43">
        <f t="shared" si="1191"/>
        <v>0</v>
      </c>
      <c r="Z2381" s="43">
        <f t="shared" si="1191"/>
        <v>0</v>
      </c>
      <c r="AA2381" s="43">
        <f t="shared" si="1191"/>
        <v>0</v>
      </c>
      <c r="AB2381" s="44" t="e">
        <f>Z2381/D2381</f>
        <v>#DIV/0!</v>
      </c>
      <c r="AC2381" s="35"/>
      <c r="AE2381" s="37"/>
      <c r="AF2381" s="37"/>
    </row>
    <row r="2382" spans="1:32" s="36" customFormat="1" ht="18" hidden="1" customHeight="1" x14ac:dyDescent="0.25">
      <c r="A2382" s="45" t="s">
        <v>39</v>
      </c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>
        <f t="shared" ref="Z2382" si="1192">SUM(M2382:Y2382)</f>
        <v>0</v>
      </c>
      <c r="AA2382" s="34">
        <f>D2382-Z2382</f>
        <v>0</v>
      </c>
      <c r="AB2382" s="41"/>
      <c r="AC2382" s="35"/>
      <c r="AE2382" s="37"/>
      <c r="AF2382" s="37"/>
    </row>
    <row r="2383" spans="1:32" s="36" customFormat="1" ht="18" hidden="1" customHeight="1" x14ac:dyDescent="0.25">
      <c r="A2383" s="42" t="s">
        <v>40</v>
      </c>
      <c r="B2383" s="43">
        <f t="shared" ref="B2383:C2383" si="1193">B2382+B2381</f>
        <v>0</v>
      </c>
      <c r="C2383" s="43">
        <f t="shared" si="1193"/>
        <v>0</v>
      </c>
      <c r="D2383" s="43">
        <f>D2382+D2381</f>
        <v>0</v>
      </c>
      <c r="E2383" s="43">
        <f t="shared" ref="E2383:AA2383" si="1194">E2382+E2381</f>
        <v>0</v>
      </c>
      <c r="F2383" s="43">
        <f t="shared" si="1194"/>
        <v>0</v>
      </c>
      <c r="G2383" s="43">
        <f t="shared" si="1194"/>
        <v>0</v>
      </c>
      <c r="H2383" s="43">
        <f t="shared" si="1194"/>
        <v>0</v>
      </c>
      <c r="I2383" s="43">
        <f t="shared" si="1194"/>
        <v>0</v>
      </c>
      <c r="J2383" s="43">
        <f t="shared" si="1194"/>
        <v>0</v>
      </c>
      <c r="K2383" s="43">
        <f t="shared" si="1194"/>
        <v>0</v>
      </c>
      <c r="L2383" s="43">
        <f t="shared" si="1194"/>
        <v>0</v>
      </c>
      <c r="M2383" s="43">
        <f t="shared" si="1194"/>
        <v>0</v>
      </c>
      <c r="N2383" s="43">
        <f t="shared" si="1194"/>
        <v>0</v>
      </c>
      <c r="O2383" s="43">
        <f t="shared" si="1194"/>
        <v>0</v>
      </c>
      <c r="P2383" s="43">
        <f t="shared" si="1194"/>
        <v>0</v>
      </c>
      <c r="Q2383" s="43">
        <f t="shared" si="1194"/>
        <v>0</v>
      </c>
      <c r="R2383" s="43">
        <f t="shared" si="1194"/>
        <v>0</v>
      </c>
      <c r="S2383" s="43">
        <f t="shared" si="1194"/>
        <v>0</v>
      </c>
      <c r="T2383" s="43">
        <f t="shared" si="1194"/>
        <v>0</v>
      </c>
      <c r="U2383" s="43">
        <f t="shared" si="1194"/>
        <v>0</v>
      </c>
      <c r="V2383" s="43">
        <f t="shared" si="1194"/>
        <v>0</v>
      </c>
      <c r="W2383" s="43">
        <f t="shared" si="1194"/>
        <v>0</v>
      </c>
      <c r="X2383" s="43">
        <f t="shared" si="1194"/>
        <v>0</v>
      </c>
      <c r="Y2383" s="43">
        <f t="shared" si="1194"/>
        <v>0</v>
      </c>
      <c r="Z2383" s="43">
        <f t="shared" si="1194"/>
        <v>0</v>
      </c>
      <c r="AA2383" s="43">
        <f t="shared" si="1194"/>
        <v>0</v>
      </c>
      <c r="AB2383" s="44" t="e">
        <f>Z2383/D2383</f>
        <v>#DIV/0!</v>
      </c>
      <c r="AC2383" s="46"/>
      <c r="AE2383" s="37"/>
      <c r="AF2383" s="37"/>
    </row>
    <row r="2384" spans="1:32" s="36" customFormat="1" ht="15" hidden="1" customHeight="1" x14ac:dyDescent="0.25">
      <c r="A2384" s="38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5"/>
      <c r="AE2384" s="37"/>
      <c r="AF2384" s="37"/>
    </row>
    <row r="2385" spans="1:32" s="36" customFormat="1" ht="15" hidden="1" customHeight="1" x14ac:dyDescent="0.25">
      <c r="A2385" s="51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5"/>
      <c r="AE2385" s="37"/>
      <c r="AF2385" s="37"/>
    </row>
    <row r="2386" spans="1:32" s="36" customFormat="1" ht="15" hidden="1" customHeight="1" x14ac:dyDescent="0.25">
      <c r="A2386" s="51" t="s">
        <v>143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5"/>
      <c r="AE2386" s="37"/>
      <c r="AF2386" s="37"/>
    </row>
    <row r="2387" spans="1:32" s="36" customFormat="1" ht="18" hidden="1" customHeight="1" x14ac:dyDescent="0.2">
      <c r="A2387" s="40" t="s">
        <v>34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  <c r="AF2387" s="37"/>
    </row>
    <row r="2388" spans="1:32" s="36" customFormat="1" ht="18" hidden="1" customHeight="1" x14ac:dyDescent="0.2">
      <c r="A2388" s="40" t="s">
        <v>35</v>
      </c>
      <c r="B2388" s="34">
        <f>[1]consoCURRENT!E47459</f>
        <v>0</v>
      </c>
      <c r="C2388" s="34">
        <f>[1]consoCURRENT!F47459</f>
        <v>0</v>
      </c>
      <c r="D2388" s="34">
        <f>[1]consoCURRENT!G47459</f>
        <v>0</v>
      </c>
      <c r="E2388" s="34">
        <f>[1]consoCURRENT!H47459</f>
        <v>0</v>
      </c>
      <c r="F2388" s="34">
        <f>[1]consoCURRENT!I47459</f>
        <v>0</v>
      </c>
      <c r="G2388" s="34">
        <f>[1]consoCURRENT!J47459</f>
        <v>0</v>
      </c>
      <c r="H2388" s="34">
        <f>[1]consoCURRENT!K47459</f>
        <v>0</v>
      </c>
      <c r="I2388" s="34">
        <f>[1]consoCURRENT!L47459</f>
        <v>0</v>
      </c>
      <c r="J2388" s="34">
        <f>[1]consoCURRENT!M47459</f>
        <v>0</v>
      </c>
      <c r="K2388" s="34">
        <f>[1]consoCURRENT!N47459</f>
        <v>0</v>
      </c>
      <c r="L2388" s="34">
        <f>[1]consoCURRENT!O47459</f>
        <v>0</v>
      </c>
      <c r="M2388" s="34">
        <f>[1]consoCURRENT!P47459</f>
        <v>0</v>
      </c>
      <c r="N2388" s="34">
        <f>[1]consoCURRENT!Q47459</f>
        <v>0</v>
      </c>
      <c r="O2388" s="34">
        <f>[1]consoCURRENT!R47459</f>
        <v>0</v>
      </c>
      <c r="P2388" s="34">
        <f>[1]consoCURRENT!S47459</f>
        <v>0</v>
      </c>
      <c r="Q2388" s="34">
        <f>[1]consoCURRENT!T47459</f>
        <v>0</v>
      </c>
      <c r="R2388" s="34">
        <f>[1]consoCURRENT!U47459</f>
        <v>0</v>
      </c>
      <c r="S2388" s="34">
        <f>[1]consoCURRENT!V47459</f>
        <v>0</v>
      </c>
      <c r="T2388" s="34">
        <f>[1]consoCURRENT!W47459</f>
        <v>0</v>
      </c>
      <c r="U2388" s="34">
        <f>[1]consoCURRENT!X47459</f>
        <v>0</v>
      </c>
      <c r="V2388" s="34">
        <f>[1]consoCURRENT!Y47459</f>
        <v>0</v>
      </c>
      <c r="W2388" s="34">
        <f>[1]consoCURRENT!Z47459</f>
        <v>0</v>
      </c>
      <c r="X2388" s="34">
        <f>[1]consoCURRENT!AA47459</f>
        <v>0</v>
      </c>
      <c r="Y2388" s="34">
        <f>[1]consoCURRENT!AB47459</f>
        <v>0</v>
      </c>
      <c r="Z2388" s="34">
        <f>[1]consoCURRENT!AC47459</f>
        <v>0</v>
      </c>
      <c r="AA2388" s="34">
        <f>D2388-Z2388</f>
        <v>0</v>
      </c>
      <c r="AB2388" s="41" t="e">
        <f>Z2388/D2388</f>
        <v>#DIV/0!</v>
      </c>
      <c r="AC2388" s="35"/>
      <c r="AE2388" s="37"/>
      <c r="AF2388" s="37"/>
    </row>
    <row r="2389" spans="1:32" s="36" customFormat="1" ht="18" hidden="1" customHeight="1" x14ac:dyDescent="0.2">
      <c r="A2389" s="40" t="s">
        <v>36</v>
      </c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>
        <f t="shared" ref="Z2389:Z2390" si="1195">SUM(M2389:Y2389)</f>
        <v>0</v>
      </c>
      <c r="AA2389" s="34">
        <f>D2389-Z2389</f>
        <v>0</v>
      </c>
      <c r="AB2389" s="41"/>
      <c r="AC2389" s="35"/>
      <c r="AE2389" s="37"/>
      <c r="AF2389" s="37"/>
    </row>
    <row r="2390" spans="1:32" s="36" customFormat="1" ht="18" hidden="1" customHeight="1" x14ac:dyDescent="0.2">
      <c r="A2390" s="40" t="s">
        <v>37</v>
      </c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>
        <f t="shared" si="1195"/>
        <v>0</v>
      </c>
      <c r="AA2390" s="34">
        <f>D2390-Z2390</f>
        <v>0</v>
      </c>
      <c r="AB2390" s="41"/>
      <c r="AC2390" s="35"/>
      <c r="AE2390" s="37"/>
      <c r="AF2390" s="37"/>
    </row>
    <row r="2391" spans="1:32" s="36" customFormat="1" ht="18" hidden="1" customHeight="1" x14ac:dyDescent="0.25">
      <c r="A2391" s="42" t="s">
        <v>38</v>
      </c>
      <c r="B2391" s="43">
        <f t="shared" ref="B2391:C2391" si="1196">SUM(B2387:B2390)</f>
        <v>0</v>
      </c>
      <c r="C2391" s="43">
        <f t="shared" si="1196"/>
        <v>0</v>
      </c>
      <c r="D2391" s="43">
        <f>SUM(D2387:D2390)</f>
        <v>0</v>
      </c>
      <c r="E2391" s="43">
        <f t="shared" ref="E2391:AA2391" si="1197">SUM(E2387:E2390)</f>
        <v>0</v>
      </c>
      <c r="F2391" s="43">
        <f t="shared" si="1197"/>
        <v>0</v>
      </c>
      <c r="G2391" s="43">
        <f t="shared" si="1197"/>
        <v>0</v>
      </c>
      <c r="H2391" s="43">
        <f t="shared" si="1197"/>
        <v>0</v>
      </c>
      <c r="I2391" s="43">
        <f t="shared" si="1197"/>
        <v>0</v>
      </c>
      <c r="J2391" s="43">
        <f t="shared" si="1197"/>
        <v>0</v>
      </c>
      <c r="K2391" s="43">
        <f t="shared" si="1197"/>
        <v>0</v>
      </c>
      <c r="L2391" s="43">
        <f t="shared" si="1197"/>
        <v>0</v>
      </c>
      <c r="M2391" s="43">
        <f t="shared" si="1197"/>
        <v>0</v>
      </c>
      <c r="N2391" s="43">
        <f t="shared" si="1197"/>
        <v>0</v>
      </c>
      <c r="O2391" s="43">
        <f t="shared" si="1197"/>
        <v>0</v>
      </c>
      <c r="P2391" s="43">
        <f t="shared" si="1197"/>
        <v>0</v>
      </c>
      <c r="Q2391" s="43">
        <f t="shared" si="1197"/>
        <v>0</v>
      </c>
      <c r="R2391" s="43">
        <f t="shared" si="1197"/>
        <v>0</v>
      </c>
      <c r="S2391" s="43">
        <f t="shared" si="1197"/>
        <v>0</v>
      </c>
      <c r="T2391" s="43">
        <f t="shared" si="1197"/>
        <v>0</v>
      </c>
      <c r="U2391" s="43">
        <f t="shared" si="1197"/>
        <v>0</v>
      </c>
      <c r="V2391" s="43">
        <f t="shared" si="1197"/>
        <v>0</v>
      </c>
      <c r="W2391" s="43">
        <f t="shared" si="1197"/>
        <v>0</v>
      </c>
      <c r="X2391" s="43">
        <f t="shared" si="1197"/>
        <v>0</v>
      </c>
      <c r="Y2391" s="43">
        <f t="shared" si="1197"/>
        <v>0</v>
      </c>
      <c r="Z2391" s="43">
        <f t="shared" si="1197"/>
        <v>0</v>
      </c>
      <c r="AA2391" s="43">
        <f t="shared" si="1197"/>
        <v>0</v>
      </c>
      <c r="AB2391" s="44" t="e">
        <f>Z2391/D2391</f>
        <v>#DIV/0!</v>
      </c>
      <c r="AC2391" s="35"/>
      <c r="AE2391" s="37"/>
      <c r="AF2391" s="37"/>
    </row>
    <row r="2392" spans="1:32" s="36" customFormat="1" ht="18" hidden="1" customHeight="1" x14ac:dyDescent="0.25">
      <c r="A2392" s="45" t="s">
        <v>39</v>
      </c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>
        <f t="shared" ref="Z2392" si="1198">SUM(M2392:Y2392)</f>
        <v>0</v>
      </c>
      <c r="AA2392" s="34">
        <f>D2392-Z2392</f>
        <v>0</v>
      </c>
      <c r="AB2392" s="41" t="e">
        <f>Z2392/D2392</f>
        <v>#DIV/0!</v>
      </c>
      <c r="AC2392" s="35"/>
      <c r="AE2392" s="37"/>
      <c r="AF2392" s="37"/>
    </row>
    <row r="2393" spans="1:32" s="36" customFormat="1" ht="18" hidden="1" customHeight="1" x14ac:dyDescent="0.25">
      <c r="A2393" s="42" t="s">
        <v>40</v>
      </c>
      <c r="B2393" s="43">
        <f t="shared" ref="B2393:C2393" si="1199">B2392+B2391</f>
        <v>0</v>
      </c>
      <c r="C2393" s="43">
        <f t="shared" si="1199"/>
        <v>0</v>
      </c>
      <c r="D2393" s="43">
        <f>D2392+D2391</f>
        <v>0</v>
      </c>
      <c r="E2393" s="43">
        <f t="shared" ref="E2393:AA2393" si="1200">E2392+E2391</f>
        <v>0</v>
      </c>
      <c r="F2393" s="43">
        <f t="shared" si="1200"/>
        <v>0</v>
      </c>
      <c r="G2393" s="43">
        <f t="shared" si="1200"/>
        <v>0</v>
      </c>
      <c r="H2393" s="43">
        <f t="shared" si="1200"/>
        <v>0</v>
      </c>
      <c r="I2393" s="43">
        <f t="shared" si="1200"/>
        <v>0</v>
      </c>
      <c r="J2393" s="43">
        <f t="shared" si="1200"/>
        <v>0</v>
      </c>
      <c r="K2393" s="43">
        <f t="shared" si="1200"/>
        <v>0</v>
      </c>
      <c r="L2393" s="43">
        <f t="shared" si="1200"/>
        <v>0</v>
      </c>
      <c r="M2393" s="43">
        <f t="shared" si="1200"/>
        <v>0</v>
      </c>
      <c r="N2393" s="43">
        <f t="shared" si="1200"/>
        <v>0</v>
      </c>
      <c r="O2393" s="43">
        <f t="shared" si="1200"/>
        <v>0</v>
      </c>
      <c r="P2393" s="43">
        <f t="shared" si="1200"/>
        <v>0</v>
      </c>
      <c r="Q2393" s="43">
        <f t="shared" si="1200"/>
        <v>0</v>
      </c>
      <c r="R2393" s="43">
        <f t="shared" si="1200"/>
        <v>0</v>
      </c>
      <c r="S2393" s="43">
        <f t="shared" si="1200"/>
        <v>0</v>
      </c>
      <c r="T2393" s="43">
        <f t="shared" si="1200"/>
        <v>0</v>
      </c>
      <c r="U2393" s="43">
        <f t="shared" si="1200"/>
        <v>0</v>
      </c>
      <c r="V2393" s="43">
        <f t="shared" si="1200"/>
        <v>0</v>
      </c>
      <c r="W2393" s="43">
        <f t="shared" si="1200"/>
        <v>0</v>
      </c>
      <c r="X2393" s="43">
        <f t="shared" si="1200"/>
        <v>0</v>
      </c>
      <c r="Y2393" s="43">
        <f t="shared" si="1200"/>
        <v>0</v>
      </c>
      <c r="Z2393" s="43">
        <f t="shared" si="1200"/>
        <v>0</v>
      </c>
      <c r="AA2393" s="43">
        <f t="shared" si="1200"/>
        <v>0</v>
      </c>
      <c r="AB2393" s="44" t="e">
        <f>Z2393/D2393</f>
        <v>#DIV/0!</v>
      </c>
      <c r="AC2393" s="46"/>
      <c r="AE2393" s="37"/>
      <c r="AF2393" s="37"/>
    </row>
    <row r="2394" spans="1:32" s="36" customFormat="1" ht="15" hidden="1" customHeight="1" x14ac:dyDescent="0.25">
      <c r="A2394" s="38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5"/>
      <c r="AE2394" s="37"/>
      <c r="AF2394" s="37"/>
    </row>
    <row r="2395" spans="1:32" s="36" customFormat="1" ht="15" hidden="1" customHeight="1" x14ac:dyDescent="0.25">
      <c r="A2395" s="38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5"/>
      <c r="AE2395" s="37"/>
      <c r="AF2395" s="37"/>
    </row>
    <row r="2396" spans="1:32" s="36" customFormat="1" ht="15" hidden="1" customHeight="1" x14ac:dyDescent="0.25">
      <c r="A2396" s="51" t="s">
        <v>143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5"/>
      <c r="AE2396" s="37"/>
      <c r="AF2396" s="37"/>
    </row>
    <row r="2397" spans="1:32" s="36" customFormat="1" ht="18" hidden="1" customHeight="1" x14ac:dyDescent="0.2">
      <c r="A2397" s="40" t="s">
        <v>34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 t="e">
        <f t="shared" ref="AB2397:AB2403" si="1201">Z2397/D2397</f>
        <v>#DIV/0!</v>
      </c>
      <c r="AC2397" s="35"/>
      <c r="AE2397" s="37"/>
      <c r="AF2397" s="37"/>
    </row>
    <row r="2398" spans="1:32" s="36" customFormat="1" ht="18" hidden="1" customHeight="1" x14ac:dyDescent="0.2">
      <c r="A2398" s="40" t="s">
        <v>35</v>
      </c>
      <c r="B2398" s="34">
        <f>[1]consoCURRENT!E47672</f>
        <v>0</v>
      </c>
      <c r="C2398" s="34">
        <f>[1]consoCURRENT!F47672</f>
        <v>0</v>
      </c>
      <c r="D2398" s="34">
        <f>[1]consoCURRENT!G47672</f>
        <v>0</v>
      </c>
      <c r="E2398" s="34">
        <f>[1]consoCURRENT!H47672</f>
        <v>0</v>
      </c>
      <c r="F2398" s="34">
        <f>[1]consoCURRENT!I47672</f>
        <v>0</v>
      </c>
      <c r="G2398" s="34">
        <f>[1]consoCURRENT!J47672</f>
        <v>0</v>
      </c>
      <c r="H2398" s="34">
        <f>[1]consoCURRENT!K47672</f>
        <v>0</v>
      </c>
      <c r="I2398" s="34">
        <f>[1]consoCURRENT!L47672</f>
        <v>0</v>
      </c>
      <c r="J2398" s="34">
        <f>[1]consoCURRENT!M47672</f>
        <v>0</v>
      </c>
      <c r="K2398" s="34">
        <f>[1]consoCURRENT!N47672</f>
        <v>0</v>
      </c>
      <c r="L2398" s="34">
        <f>[1]consoCURRENT!O47672</f>
        <v>0</v>
      </c>
      <c r="M2398" s="34">
        <f>[1]consoCURRENT!P47672</f>
        <v>0</v>
      </c>
      <c r="N2398" s="34">
        <f>[1]consoCURRENT!Q47672</f>
        <v>0</v>
      </c>
      <c r="O2398" s="34">
        <f>[1]consoCURRENT!R47672</f>
        <v>0</v>
      </c>
      <c r="P2398" s="34">
        <f>[1]consoCURRENT!S47672</f>
        <v>0</v>
      </c>
      <c r="Q2398" s="34">
        <f>[1]consoCURRENT!T47672</f>
        <v>0</v>
      </c>
      <c r="R2398" s="34">
        <f>[1]consoCURRENT!U47672</f>
        <v>0</v>
      </c>
      <c r="S2398" s="34">
        <f>[1]consoCURRENT!V47672</f>
        <v>0</v>
      </c>
      <c r="T2398" s="34">
        <f>[1]consoCURRENT!W47672</f>
        <v>0</v>
      </c>
      <c r="U2398" s="34">
        <f>[1]consoCURRENT!X47672</f>
        <v>0</v>
      </c>
      <c r="V2398" s="34">
        <f>[1]consoCURRENT!Y47672</f>
        <v>0</v>
      </c>
      <c r="W2398" s="34">
        <f>[1]consoCURRENT!Z47672</f>
        <v>0</v>
      </c>
      <c r="X2398" s="34">
        <f>[1]consoCURRENT!AA47672</f>
        <v>0</v>
      </c>
      <c r="Y2398" s="34">
        <f>[1]consoCURRENT!AB47672</f>
        <v>0</v>
      </c>
      <c r="Z2398" s="34">
        <f>SUM(M2398:Y2398)</f>
        <v>0</v>
      </c>
      <c r="AA2398" s="34">
        <f>D2398-Z2398</f>
        <v>0</v>
      </c>
      <c r="AB2398" s="41" t="e">
        <f t="shared" si="1201"/>
        <v>#DIV/0!</v>
      </c>
      <c r="AC2398" s="35"/>
      <c r="AE2398" s="37"/>
      <c r="AF2398" s="37"/>
    </row>
    <row r="2399" spans="1:32" s="36" customFormat="1" ht="18" hidden="1" customHeight="1" x14ac:dyDescent="0.2">
      <c r="A2399" s="40" t="s">
        <v>36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>
        <f t="shared" ref="Z2399:Z2400" si="1202">SUM(M2399:Y2399)</f>
        <v>0</v>
      </c>
      <c r="AA2399" s="34">
        <f>D2399-Z2399</f>
        <v>0</v>
      </c>
      <c r="AB2399" s="41" t="e">
        <f t="shared" si="1201"/>
        <v>#DIV/0!</v>
      </c>
      <c r="AC2399" s="35"/>
      <c r="AE2399" s="37"/>
      <c r="AF2399" s="37"/>
    </row>
    <row r="2400" spans="1:32" s="36" customFormat="1" ht="18" hidden="1" customHeight="1" x14ac:dyDescent="0.2">
      <c r="A2400" s="40" t="s">
        <v>37</v>
      </c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>
        <f t="shared" si="1202"/>
        <v>0</v>
      </c>
      <c r="AA2400" s="34">
        <f>D2400-Z2400</f>
        <v>0</v>
      </c>
      <c r="AB2400" s="41" t="e">
        <f t="shared" si="1201"/>
        <v>#DIV/0!</v>
      </c>
      <c r="AC2400" s="35"/>
      <c r="AE2400" s="37"/>
      <c r="AF2400" s="37"/>
    </row>
    <row r="2401" spans="1:32" s="36" customFormat="1" ht="18" hidden="1" customHeight="1" x14ac:dyDescent="0.25">
      <c r="A2401" s="42" t="s">
        <v>38</v>
      </c>
      <c r="B2401" s="43">
        <f t="shared" ref="B2401:C2401" si="1203">SUM(B2397:B2400)</f>
        <v>0</v>
      </c>
      <c r="C2401" s="43">
        <f t="shared" si="1203"/>
        <v>0</v>
      </c>
      <c r="D2401" s="43">
        <f>SUM(D2397:D2400)</f>
        <v>0</v>
      </c>
      <c r="E2401" s="43">
        <f t="shared" ref="E2401:AA2401" si="1204">SUM(E2397:E2400)</f>
        <v>0</v>
      </c>
      <c r="F2401" s="43">
        <f t="shared" si="1204"/>
        <v>0</v>
      </c>
      <c r="G2401" s="43">
        <f t="shared" si="1204"/>
        <v>0</v>
      </c>
      <c r="H2401" s="43">
        <f t="shared" si="1204"/>
        <v>0</v>
      </c>
      <c r="I2401" s="43">
        <f t="shared" si="1204"/>
        <v>0</v>
      </c>
      <c r="J2401" s="43">
        <f t="shared" si="1204"/>
        <v>0</v>
      </c>
      <c r="K2401" s="43">
        <f t="shared" si="1204"/>
        <v>0</v>
      </c>
      <c r="L2401" s="43">
        <f t="shared" si="1204"/>
        <v>0</v>
      </c>
      <c r="M2401" s="43">
        <f t="shared" si="1204"/>
        <v>0</v>
      </c>
      <c r="N2401" s="43">
        <f t="shared" si="1204"/>
        <v>0</v>
      </c>
      <c r="O2401" s="43">
        <f t="shared" si="1204"/>
        <v>0</v>
      </c>
      <c r="P2401" s="43">
        <f t="shared" si="1204"/>
        <v>0</v>
      </c>
      <c r="Q2401" s="43">
        <f t="shared" si="1204"/>
        <v>0</v>
      </c>
      <c r="R2401" s="43">
        <f t="shared" si="1204"/>
        <v>0</v>
      </c>
      <c r="S2401" s="43">
        <f t="shared" si="1204"/>
        <v>0</v>
      </c>
      <c r="T2401" s="43">
        <f t="shared" si="1204"/>
        <v>0</v>
      </c>
      <c r="U2401" s="43">
        <f t="shared" si="1204"/>
        <v>0</v>
      </c>
      <c r="V2401" s="43">
        <f t="shared" si="1204"/>
        <v>0</v>
      </c>
      <c r="W2401" s="43">
        <f t="shared" si="1204"/>
        <v>0</v>
      </c>
      <c r="X2401" s="43">
        <f t="shared" si="1204"/>
        <v>0</v>
      </c>
      <c r="Y2401" s="43">
        <f t="shared" si="1204"/>
        <v>0</v>
      </c>
      <c r="Z2401" s="43">
        <f t="shared" si="1204"/>
        <v>0</v>
      </c>
      <c r="AA2401" s="43">
        <f t="shared" si="1204"/>
        <v>0</v>
      </c>
      <c r="AB2401" s="44" t="e">
        <f t="shared" si="1201"/>
        <v>#DIV/0!</v>
      </c>
      <c r="AC2401" s="35"/>
      <c r="AE2401" s="37"/>
      <c r="AF2401" s="37"/>
    </row>
    <row r="2402" spans="1:32" s="36" customFormat="1" ht="18" hidden="1" customHeight="1" x14ac:dyDescent="0.25">
      <c r="A2402" s="45" t="s">
        <v>39</v>
      </c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>
        <f t="shared" ref="Z2402" si="1205">SUM(M2402:Y2402)</f>
        <v>0</v>
      </c>
      <c r="AA2402" s="34">
        <f>D2402-Z2402</f>
        <v>0</v>
      </c>
      <c r="AB2402" s="41" t="e">
        <f t="shared" si="1201"/>
        <v>#DIV/0!</v>
      </c>
      <c r="AC2402" s="35"/>
      <c r="AE2402" s="37"/>
      <c r="AF2402" s="37"/>
    </row>
    <row r="2403" spans="1:32" s="36" customFormat="1" ht="18" hidden="1" customHeight="1" x14ac:dyDescent="0.25">
      <c r="A2403" s="42" t="s">
        <v>40</v>
      </c>
      <c r="B2403" s="43">
        <f t="shared" ref="B2403:C2403" si="1206">B2402+B2401</f>
        <v>0</v>
      </c>
      <c r="C2403" s="43">
        <f t="shared" si="1206"/>
        <v>0</v>
      </c>
      <c r="D2403" s="43">
        <f>D2402+D2401</f>
        <v>0</v>
      </c>
      <c r="E2403" s="43">
        <f t="shared" ref="E2403:AA2403" si="1207">E2402+E2401</f>
        <v>0</v>
      </c>
      <c r="F2403" s="43">
        <f t="shared" si="1207"/>
        <v>0</v>
      </c>
      <c r="G2403" s="43">
        <f t="shared" si="1207"/>
        <v>0</v>
      </c>
      <c r="H2403" s="43">
        <f t="shared" si="1207"/>
        <v>0</v>
      </c>
      <c r="I2403" s="43">
        <f t="shared" si="1207"/>
        <v>0</v>
      </c>
      <c r="J2403" s="43">
        <f t="shared" si="1207"/>
        <v>0</v>
      </c>
      <c r="K2403" s="43">
        <f t="shared" si="1207"/>
        <v>0</v>
      </c>
      <c r="L2403" s="43">
        <f t="shared" si="1207"/>
        <v>0</v>
      </c>
      <c r="M2403" s="43">
        <f t="shared" si="1207"/>
        <v>0</v>
      </c>
      <c r="N2403" s="43">
        <f t="shared" si="1207"/>
        <v>0</v>
      </c>
      <c r="O2403" s="43">
        <f t="shared" si="1207"/>
        <v>0</v>
      </c>
      <c r="P2403" s="43">
        <f t="shared" si="1207"/>
        <v>0</v>
      </c>
      <c r="Q2403" s="43">
        <f t="shared" si="1207"/>
        <v>0</v>
      </c>
      <c r="R2403" s="43">
        <f t="shared" si="1207"/>
        <v>0</v>
      </c>
      <c r="S2403" s="43">
        <f t="shared" si="1207"/>
        <v>0</v>
      </c>
      <c r="T2403" s="43">
        <f t="shared" si="1207"/>
        <v>0</v>
      </c>
      <c r="U2403" s="43">
        <f t="shared" si="1207"/>
        <v>0</v>
      </c>
      <c r="V2403" s="43">
        <f t="shared" si="1207"/>
        <v>0</v>
      </c>
      <c r="W2403" s="43">
        <f t="shared" si="1207"/>
        <v>0</v>
      </c>
      <c r="X2403" s="43">
        <f t="shared" si="1207"/>
        <v>0</v>
      </c>
      <c r="Y2403" s="43">
        <f t="shared" si="1207"/>
        <v>0</v>
      </c>
      <c r="Z2403" s="43">
        <f t="shared" si="1207"/>
        <v>0</v>
      </c>
      <c r="AA2403" s="43">
        <f t="shared" si="1207"/>
        <v>0</v>
      </c>
      <c r="AB2403" s="44" t="e">
        <f t="shared" si="1201"/>
        <v>#DIV/0!</v>
      </c>
      <c r="AC2403" s="46"/>
      <c r="AE2403" s="37"/>
      <c r="AF2403" s="37"/>
    </row>
    <row r="2404" spans="1:32" s="36" customFormat="1" ht="15" hidden="1" customHeight="1" x14ac:dyDescent="0.25">
      <c r="A2404" s="38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5"/>
      <c r="AE2404" s="37"/>
      <c r="AF2404" s="37"/>
    </row>
    <row r="2405" spans="1:32" s="36" customFormat="1" ht="15" hidden="1" customHeight="1" x14ac:dyDescent="0.25">
      <c r="A2405" s="38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5"/>
      <c r="AE2405" s="37"/>
      <c r="AF2405" s="37"/>
    </row>
    <row r="2406" spans="1:32" s="36" customFormat="1" ht="15" hidden="1" customHeight="1" x14ac:dyDescent="0.25">
      <c r="A2406" s="51" t="s">
        <v>143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5"/>
      <c r="AE2406" s="37"/>
      <c r="AF2406" s="37"/>
    </row>
    <row r="2407" spans="1:32" s="36" customFormat="1" ht="18" hidden="1" customHeight="1" x14ac:dyDescent="0.2">
      <c r="A2407" s="40" t="s">
        <v>34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 t="e">
        <f t="shared" ref="AB2407:AB2413" si="1208">Z2407/D2407</f>
        <v>#DIV/0!</v>
      </c>
      <c r="AC2407" s="35"/>
      <c r="AE2407" s="37"/>
      <c r="AF2407" s="37"/>
    </row>
    <row r="2408" spans="1:32" s="36" customFormat="1" ht="18" hidden="1" customHeight="1" x14ac:dyDescent="0.2">
      <c r="A2408" s="40" t="s">
        <v>35</v>
      </c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>
        <f t="shared" ref="Z2408:Z2410" si="1209">SUM(M2408:Y2408)</f>
        <v>0</v>
      </c>
      <c r="AA2408" s="34">
        <f>D2408-Z2408</f>
        <v>0</v>
      </c>
      <c r="AB2408" s="41" t="e">
        <f t="shared" si="1208"/>
        <v>#DIV/0!</v>
      </c>
      <c r="AC2408" s="35"/>
      <c r="AE2408" s="37"/>
      <c r="AF2408" s="37"/>
    </row>
    <row r="2409" spans="1:32" s="36" customFormat="1" ht="18" hidden="1" customHeight="1" x14ac:dyDescent="0.2">
      <c r="A2409" s="40" t="s">
        <v>36</v>
      </c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>
        <f t="shared" si="1209"/>
        <v>0</v>
      </c>
      <c r="AA2409" s="34">
        <f>D2409-Z2409</f>
        <v>0</v>
      </c>
      <c r="AB2409" s="41" t="e">
        <f t="shared" si="1208"/>
        <v>#DIV/0!</v>
      </c>
      <c r="AC2409" s="35"/>
      <c r="AE2409" s="37"/>
      <c r="AF2409" s="37"/>
    </row>
    <row r="2410" spans="1:32" s="36" customFormat="1" ht="18" hidden="1" customHeight="1" x14ac:dyDescent="0.2">
      <c r="A2410" s="40" t="s">
        <v>37</v>
      </c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>
        <f t="shared" si="1209"/>
        <v>0</v>
      </c>
      <c r="AA2410" s="34">
        <f>D2410-Z2410</f>
        <v>0</v>
      </c>
      <c r="AB2410" s="41" t="e">
        <f t="shared" si="1208"/>
        <v>#DIV/0!</v>
      </c>
      <c r="AC2410" s="35"/>
      <c r="AE2410" s="37"/>
      <c r="AF2410" s="37"/>
    </row>
    <row r="2411" spans="1:32" s="36" customFormat="1" ht="18" hidden="1" customHeight="1" x14ac:dyDescent="0.25">
      <c r="A2411" s="42" t="s">
        <v>38</v>
      </c>
      <c r="B2411" s="43">
        <f t="shared" ref="B2411:C2411" si="1210">SUM(B2407:B2410)</f>
        <v>0</v>
      </c>
      <c r="C2411" s="43">
        <f t="shared" si="1210"/>
        <v>0</v>
      </c>
      <c r="D2411" s="43">
        <f>SUM(D2407:D2410)</f>
        <v>0</v>
      </c>
      <c r="E2411" s="43">
        <f t="shared" ref="E2411:AA2411" si="1211">SUM(E2407:E2410)</f>
        <v>0</v>
      </c>
      <c r="F2411" s="43">
        <f t="shared" si="1211"/>
        <v>0</v>
      </c>
      <c r="G2411" s="43">
        <f t="shared" si="1211"/>
        <v>0</v>
      </c>
      <c r="H2411" s="43">
        <f t="shared" si="1211"/>
        <v>0</v>
      </c>
      <c r="I2411" s="43">
        <f t="shared" si="1211"/>
        <v>0</v>
      </c>
      <c r="J2411" s="43">
        <f t="shared" si="1211"/>
        <v>0</v>
      </c>
      <c r="K2411" s="43">
        <f t="shared" si="1211"/>
        <v>0</v>
      </c>
      <c r="L2411" s="43">
        <f t="shared" si="1211"/>
        <v>0</v>
      </c>
      <c r="M2411" s="43">
        <f t="shared" si="1211"/>
        <v>0</v>
      </c>
      <c r="N2411" s="43">
        <f t="shared" si="1211"/>
        <v>0</v>
      </c>
      <c r="O2411" s="43">
        <f t="shared" si="1211"/>
        <v>0</v>
      </c>
      <c r="P2411" s="43">
        <f t="shared" si="1211"/>
        <v>0</v>
      </c>
      <c r="Q2411" s="43">
        <f t="shared" si="1211"/>
        <v>0</v>
      </c>
      <c r="R2411" s="43">
        <f t="shared" si="1211"/>
        <v>0</v>
      </c>
      <c r="S2411" s="43">
        <f t="shared" si="1211"/>
        <v>0</v>
      </c>
      <c r="T2411" s="43">
        <f t="shared" si="1211"/>
        <v>0</v>
      </c>
      <c r="U2411" s="43">
        <f t="shared" si="1211"/>
        <v>0</v>
      </c>
      <c r="V2411" s="43">
        <f t="shared" si="1211"/>
        <v>0</v>
      </c>
      <c r="W2411" s="43">
        <f t="shared" si="1211"/>
        <v>0</v>
      </c>
      <c r="X2411" s="43">
        <f t="shared" si="1211"/>
        <v>0</v>
      </c>
      <c r="Y2411" s="43">
        <f t="shared" si="1211"/>
        <v>0</v>
      </c>
      <c r="Z2411" s="43">
        <f t="shared" si="1211"/>
        <v>0</v>
      </c>
      <c r="AA2411" s="43">
        <f t="shared" si="1211"/>
        <v>0</v>
      </c>
      <c r="AB2411" s="44" t="e">
        <f t="shared" si="1208"/>
        <v>#DIV/0!</v>
      </c>
      <c r="AC2411" s="35"/>
      <c r="AE2411" s="37"/>
      <c r="AF2411" s="37"/>
    </row>
    <row r="2412" spans="1:32" s="36" customFormat="1" ht="18" hidden="1" customHeight="1" x14ac:dyDescent="0.25">
      <c r="A2412" s="45" t="s">
        <v>39</v>
      </c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>
        <f t="shared" ref="Z2412" si="1212">SUM(M2412:Y2412)</f>
        <v>0</v>
      </c>
      <c r="AA2412" s="34">
        <f>D2412-Z2412</f>
        <v>0</v>
      </c>
      <c r="AB2412" s="41" t="e">
        <f t="shared" si="1208"/>
        <v>#DIV/0!</v>
      </c>
      <c r="AC2412" s="35"/>
      <c r="AE2412" s="37"/>
      <c r="AF2412" s="37"/>
    </row>
    <row r="2413" spans="1:32" s="36" customFormat="1" ht="18" hidden="1" customHeight="1" x14ac:dyDescent="0.25">
      <c r="A2413" s="42" t="s">
        <v>40</v>
      </c>
      <c r="B2413" s="43">
        <f t="shared" ref="B2413:C2413" si="1213">B2412+B2411</f>
        <v>0</v>
      </c>
      <c r="C2413" s="43">
        <f t="shared" si="1213"/>
        <v>0</v>
      </c>
      <c r="D2413" s="43">
        <f>D2412+D2411</f>
        <v>0</v>
      </c>
      <c r="E2413" s="43">
        <f t="shared" ref="E2413:AA2413" si="1214">E2412+E2411</f>
        <v>0</v>
      </c>
      <c r="F2413" s="43">
        <f t="shared" si="1214"/>
        <v>0</v>
      </c>
      <c r="G2413" s="43">
        <f t="shared" si="1214"/>
        <v>0</v>
      </c>
      <c r="H2413" s="43">
        <f t="shared" si="1214"/>
        <v>0</v>
      </c>
      <c r="I2413" s="43">
        <f t="shared" si="1214"/>
        <v>0</v>
      </c>
      <c r="J2413" s="43">
        <f t="shared" si="1214"/>
        <v>0</v>
      </c>
      <c r="K2413" s="43">
        <f t="shared" si="1214"/>
        <v>0</v>
      </c>
      <c r="L2413" s="43">
        <f t="shared" si="1214"/>
        <v>0</v>
      </c>
      <c r="M2413" s="43">
        <f t="shared" si="1214"/>
        <v>0</v>
      </c>
      <c r="N2413" s="43">
        <f t="shared" si="1214"/>
        <v>0</v>
      </c>
      <c r="O2413" s="43">
        <f t="shared" si="1214"/>
        <v>0</v>
      </c>
      <c r="P2413" s="43">
        <f t="shared" si="1214"/>
        <v>0</v>
      </c>
      <c r="Q2413" s="43">
        <f t="shared" si="1214"/>
        <v>0</v>
      </c>
      <c r="R2413" s="43">
        <f t="shared" si="1214"/>
        <v>0</v>
      </c>
      <c r="S2413" s="43">
        <f t="shared" si="1214"/>
        <v>0</v>
      </c>
      <c r="T2413" s="43">
        <f t="shared" si="1214"/>
        <v>0</v>
      </c>
      <c r="U2413" s="43">
        <f t="shared" si="1214"/>
        <v>0</v>
      </c>
      <c r="V2413" s="43">
        <f t="shared" si="1214"/>
        <v>0</v>
      </c>
      <c r="W2413" s="43">
        <f t="shared" si="1214"/>
        <v>0</v>
      </c>
      <c r="X2413" s="43">
        <f t="shared" si="1214"/>
        <v>0</v>
      </c>
      <c r="Y2413" s="43">
        <f t="shared" si="1214"/>
        <v>0</v>
      </c>
      <c r="Z2413" s="43">
        <f t="shared" si="1214"/>
        <v>0</v>
      </c>
      <c r="AA2413" s="43">
        <f t="shared" si="1214"/>
        <v>0</v>
      </c>
      <c r="AB2413" s="44" t="e">
        <f t="shared" si="1208"/>
        <v>#DIV/0!</v>
      </c>
      <c r="AC2413" s="46"/>
      <c r="AE2413" s="37"/>
      <c r="AF2413" s="37"/>
    </row>
    <row r="2414" spans="1:32" s="36" customFormat="1" ht="15" hidden="1" customHeight="1" x14ac:dyDescent="0.25">
      <c r="A2414" s="38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  <c r="AF2414" s="37"/>
    </row>
    <row r="2415" spans="1:32" s="36" customFormat="1" ht="15" hidden="1" customHeight="1" x14ac:dyDescent="0.25">
      <c r="A2415" s="38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  <c r="AF2415" s="37"/>
    </row>
    <row r="2416" spans="1:32" s="36" customFormat="1" ht="15" hidden="1" customHeight="1" x14ac:dyDescent="0.25">
      <c r="A2416" s="51" t="s">
        <v>143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  <c r="AF2416" s="37"/>
    </row>
    <row r="2417" spans="1:32" s="36" customFormat="1" ht="18" hidden="1" customHeight="1" x14ac:dyDescent="0.2">
      <c r="A2417" s="40" t="s">
        <v>34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>
        <f>SUM(M2417:Y2417)</f>
        <v>0</v>
      </c>
      <c r="AA2417" s="34">
        <f>D2417-Z2417</f>
        <v>0</v>
      </c>
      <c r="AB2417" s="41" t="e">
        <f t="shared" ref="AB2417:AB2423" si="1215">Z2417/D2417</f>
        <v>#DIV/0!</v>
      </c>
      <c r="AC2417" s="35"/>
      <c r="AE2417" s="37"/>
      <c r="AF2417" s="37"/>
    </row>
    <row r="2418" spans="1:32" s="36" customFormat="1" ht="18" hidden="1" customHeight="1" x14ac:dyDescent="0.2">
      <c r="A2418" s="40" t="s">
        <v>35</v>
      </c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>
        <f t="shared" ref="Z2418:Z2420" si="1216">SUM(M2418:Y2418)</f>
        <v>0</v>
      </c>
      <c r="AA2418" s="34">
        <f>D2418-Z2418</f>
        <v>0</v>
      </c>
      <c r="AB2418" s="41" t="e">
        <f t="shared" si="1215"/>
        <v>#DIV/0!</v>
      </c>
      <c r="AC2418" s="35"/>
      <c r="AE2418" s="37"/>
      <c r="AF2418" s="37"/>
    </row>
    <row r="2419" spans="1:32" s="36" customFormat="1" ht="18" hidden="1" customHeight="1" x14ac:dyDescent="0.2">
      <c r="A2419" s="40" t="s">
        <v>36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>
        <f t="shared" si="1216"/>
        <v>0</v>
      </c>
      <c r="AA2419" s="34">
        <f>D2419-Z2419</f>
        <v>0</v>
      </c>
      <c r="AB2419" s="41" t="e">
        <f t="shared" si="1215"/>
        <v>#DIV/0!</v>
      </c>
      <c r="AC2419" s="35"/>
      <c r="AE2419" s="37"/>
      <c r="AF2419" s="37"/>
    </row>
    <row r="2420" spans="1:32" s="36" customFormat="1" ht="18" hidden="1" customHeight="1" x14ac:dyDescent="0.2">
      <c r="A2420" s="40" t="s">
        <v>37</v>
      </c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>
        <f t="shared" si="1216"/>
        <v>0</v>
      </c>
      <c r="AA2420" s="34">
        <f>D2420-Z2420</f>
        <v>0</v>
      </c>
      <c r="AB2420" s="41" t="e">
        <f t="shared" si="1215"/>
        <v>#DIV/0!</v>
      </c>
      <c r="AC2420" s="35"/>
      <c r="AE2420" s="37"/>
      <c r="AF2420" s="37"/>
    </row>
    <row r="2421" spans="1:32" s="36" customFormat="1" ht="18" hidden="1" customHeight="1" x14ac:dyDescent="0.25">
      <c r="A2421" s="42" t="s">
        <v>38</v>
      </c>
      <c r="B2421" s="43">
        <f t="shared" ref="B2421:C2421" si="1217">SUM(B2417:B2420)</f>
        <v>0</v>
      </c>
      <c r="C2421" s="43">
        <f t="shared" si="1217"/>
        <v>0</v>
      </c>
      <c r="D2421" s="43">
        <f>SUM(D2417:D2420)</f>
        <v>0</v>
      </c>
      <c r="E2421" s="43">
        <f t="shared" ref="E2421:AA2421" si="1218">SUM(E2417:E2420)</f>
        <v>0</v>
      </c>
      <c r="F2421" s="43">
        <f t="shared" si="1218"/>
        <v>0</v>
      </c>
      <c r="G2421" s="43">
        <f t="shared" si="1218"/>
        <v>0</v>
      </c>
      <c r="H2421" s="43">
        <f t="shared" si="1218"/>
        <v>0</v>
      </c>
      <c r="I2421" s="43">
        <f t="shared" si="1218"/>
        <v>0</v>
      </c>
      <c r="J2421" s="43">
        <f t="shared" si="1218"/>
        <v>0</v>
      </c>
      <c r="K2421" s="43">
        <f t="shared" si="1218"/>
        <v>0</v>
      </c>
      <c r="L2421" s="43">
        <f t="shared" si="1218"/>
        <v>0</v>
      </c>
      <c r="M2421" s="43">
        <f t="shared" si="1218"/>
        <v>0</v>
      </c>
      <c r="N2421" s="43">
        <f t="shared" si="1218"/>
        <v>0</v>
      </c>
      <c r="O2421" s="43">
        <f t="shared" si="1218"/>
        <v>0</v>
      </c>
      <c r="P2421" s="43">
        <f t="shared" si="1218"/>
        <v>0</v>
      </c>
      <c r="Q2421" s="43">
        <f t="shared" si="1218"/>
        <v>0</v>
      </c>
      <c r="R2421" s="43">
        <f t="shared" si="1218"/>
        <v>0</v>
      </c>
      <c r="S2421" s="43">
        <f t="shared" si="1218"/>
        <v>0</v>
      </c>
      <c r="T2421" s="43">
        <f t="shared" si="1218"/>
        <v>0</v>
      </c>
      <c r="U2421" s="43">
        <f t="shared" si="1218"/>
        <v>0</v>
      </c>
      <c r="V2421" s="43">
        <f t="shared" si="1218"/>
        <v>0</v>
      </c>
      <c r="W2421" s="43">
        <f t="shared" si="1218"/>
        <v>0</v>
      </c>
      <c r="X2421" s="43">
        <f t="shared" si="1218"/>
        <v>0</v>
      </c>
      <c r="Y2421" s="43">
        <f t="shared" si="1218"/>
        <v>0</v>
      </c>
      <c r="Z2421" s="43">
        <f t="shared" si="1218"/>
        <v>0</v>
      </c>
      <c r="AA2421" s="43">
        <f t="shared" si="1218"/>
        <v>0</v>
      </c>
      <c r="AB2421" s="44" t="e">
        <f t="shared" si="1215"/>
        <v>#DIV/0!</v>
      </c>
      <c r="AC2421" s="35"/>
      <c r="AE2421" s="37"/>
      <c r="AF2421" s="37"/>
    </row>
    <row r="2422" spans="1:32" s="36" customFormat="1" ht="18" hidden="1" customHeight="1" x14ac:dyDescent="0.25">
      <c r="A2422" s="45" t="s">
        <v>39</v>
      </c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>
        <f t="shared" ref="Z2422" si="1219">SUM(M2422:Y2422)</f>
        <v>0</v>
      </c>
      <c r="AA2422" s="34">
        <f>D2422-Z2422</f>
        <v>0</v>
      </c>
      <c r="AB2422" s="41" t="e">
        <f t="shared" si="1215"/>
        <v>#DIV/0!</v>
      </c>
      <c r="AC2422" s="35"/>
      <c r="AE2422" s="37"/>
      <c r="AF2422" s="37"/>
    </row>
    <row r="2423" spans="1:32" s="36" customFormat="1" ht="18" hidden="1" customHeight="1" x14ac:dyDescent="0.25">
      <c r="A2423" s="42" t="s">
        <v>40</v>
      </c>
      <c r="B2423" s="43">
        <f t="shared" ref="B2423:C2423" si="1220">B2422+B2421</f>
        <v>0</v>
      </c>
      <c r="C2423" s="43">
        <f t="shared" si="1220"/>
        <v>0</v>
      </c>
      <c r="D2423" s="43">
        <f>D2422+D2421</f>
        <v>0</v>
      </c>
      <c r="E2423" s="43">
        <f t="shared" ref="E2423:AA2423" si="1221">E2422+E2421</f>
        <v>0</v>
      </c>
      <c r="F2423" s="43">
        <f t="shared" si="1221"/>
        <v>0</v>
      </c>
      <c r="G2423" s="43">
        <f t="shared" si="1221"/>
        <v>0</v>
      </c>
      <c r="H2423" s="43">
        <f t="shared" si="1221"/>
        <v>0</v>
      </c>
      <c r="I2423" s="43">
        <f t="shared" si="1221"/>
        <v>0</v>
      </c>
      <c r="J2423" s="43">
        <f t="shared" si="1221"/>
        <v>0</v>
      </c>
      <c r="K2423" s="43">
        <f t="shared" si="1221"/>
        <v>0</v>
      </c>
      <c r="L2423" s="43">
        <f t="shared" si="1221"/>
        <v>0</v>
      </c>
      <c r="M2423" s="43">
        <f t="shared" si="1221"/>
        <v>0</v>
      </c>
      <c r="N2423" s="43">
        <f t="shared" si="1221"/>
        <v>0</v>
      </c>
      <c r="O2423" s="43">
        <f t="shared" si="1221"/>
        <v>0</v>
      </c>
      <c r="P2423" s="43">
        <f t="shared" si="1221"/>
        <v>0</v>
      </c>
      <c r="Q2423" s="43">
        <f t="shared" si="1221"/>
        <v>0</v>
      </c>
      <c r="R2423" s="43">
        <f t="shared" si="1221"/>
        <v>0</v>
      </c>
      <c r="S2423" s="43">
        <f t="shared" si="1221"/>
        <v>0</v>
      </c>
      <c r="T2423" s="43">
        <f t="shared" si="1221"/>
        <v>0</v>
      </c>
      <c r="U2423" s="43">
        <f t="shared" si="1221"/>
        <v>0</v>
      </c>
      <c r="V2423" s="43">
        <f t="shared" si="1221"/>
        <v>0</v>
      </c>
      <c r="W2423" s="43">
        <f t="shared" si="1221"/>
        <v>0</v>
      </c>
      <c r="X2423" s="43">
        <f t="shared" si="1221"/>
        <v>0</v>
      </c>
      <c r="Y2423" s="43">
        <f t="shared" si="1221"/>
        <v>0</v>
      </c>
      <c r="Z2423" s="43">
        <f t="shared" si="1221"/>
        <v>0</v>
      </c>
      <c r="AA2423" s="43">
        <f t="shared" si="1221"/>
        <v>0</v>
      </c>
      <c r="AB2423" s="44" t="e">
        <f t="shared" si="1215"/>
        <v>#DIV/0!</v>
      </c>
      <c r="AC2423" s="46"/>
      <c r="AE2423" s="37"/>
      <c r="AF2423" s="37"/>
    </row>
    <row r="2424" spans="1:32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  <c r="AF2424" s="37"/>
    </row>
    <row r="2425" spans="1:32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  <c r="AF2425" s="37"/>
    </row>
    <row r="2426" spans="1:32" s="36" customFormat="1" ht="15" hidden="1" customHeight="1" x14ac:dyDescent="0.25">
      <c r="A2426" s="51" t="s">
        <v>143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  <c r="AF2426" s="37"/>
    </row>
    <row r="2427" spans="1:32" s="36" customFormat="1" ht="18" hidden="1" customHeight="1" x14ac:dyDescent="0.2">
      <c r="A2427" s="40" t="s">
        <v>34</v>
      </c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>
        <f>SUM(M2427:Y2427)</f>
        <v>0</v>
      </c>
      <c r="AA2427" s="34">
        <f>D2427-Z2427</f>
        <v>0</v>
      </c>
      <c r="AB2427" s="41" t="e">
        <f t="shared" ref="AB2427:AB2433" si="1222">Z2427/D2427</f>
        <v>#DIV/0!</v>
      </c>
      <c r="AC2427" s="35"/>
      <c r="AE2427" s="37"/>
      <c r="AF2427" s="37"/>
    </row>
    <row r="2428" spans="1:32" s="36" customFormat="1" ht="18" hidden="1" customHeight="1" x14ac:dyDescent="0.2">
      <c r="A2428" s="40" t="s">
        <v>35</v>
      </c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>
        <f t="shared" ref="Z2428:Z2430" si="1223">SUM(M2428:Y2428)</f>
        <v>0</v>
      </c>
      <c r="AA2428" s="34">
        <f>D2428-Z2428</f>
        <v>0</v>
      </c>
      <c r="AB2428" s="41" t="e">
        <f t="shared" si="1222"/>
        <v>#DIV/0!</v>
      </c>
      <c r="AC2428" s="35"/>
      <c r="AE2428" s="37"/>
      <c r="AF2428" s="37"/>
    </row>
    <row r="2429" spans="1:32" s="36" customFormat="1" ht="18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223"/>
        <v>0</v>
      </c>
      <c r="AA2429" s="34">
        <f>D2429-Z2429</f>
        <v>0</v>
      </c>
      <c r="AB2429" s="41" t="e">
        <f t="shared" si="1222"/>
        <v>#DIV/0!</v>
      </c>
      <c r="AC2429" s="35"/>
      <c r="AE2429" s="37"/>
      <c r="AF2429" s="37"/>
    </row>
    <row r="2430" spans="1:32" s="36" customFormat="1" ht="18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223"/>
        <v>0</v>
      </c>
      <c r="AA2430" s="34">
        <f>D2430-Z2430</f>
        <v>0</v>
      </c>
      <c r="AB2430" s="41" t="e">
        <f t="shared" si="1222"/>
        <v>#DIV/0!</v>
      </c>
      <c r="AC2430" s="35"/>
      <c r="AE2430" s="37"/>
      <c r="AF2430" s="37"/>
    </row>
    <row r="2431" spans="1:32" s="36" customFormat="1" ht="18" hidden="1" customHeight="1" x14ac:dyDescent="0.25">
      <c r="A2431" s="42" t="s">
        <v>38</v>
      </c>
      <c r="B2431" s="43">
        <f t="shared" ref="B2431:C2431" si="1224">SUM(B2427:B2430)</f>
        <v>0</v>
      </c>
      <c r="C2431" s="43">
        <f t="shared" si="1224"/>
        <v>0</v>
      </c>
      <c r="D2431" s="43">
        <f>SUM(D2427:D2430)</f>
        <v>0</v>
      </c>
      <c r="E2431" s="43">
        <f t="shared" ref="E2431:AA2431" si="1225">SUM(E2427:E2430)</f>
        <v>0</v>
      </c>
      <c r="F2431" s="43">
        <f t="shared" si="1225"/>
        <v>0</v>
      </c>
      <c r="G2431" s="43">
        <f t="shared" si="1225"/>
        <v>0</v>
      </c>
      <c r="H2431" s="43">
        <f t="shared" si="1225"/>
        <v>0</v>
      </c>
      <c r="I2431" s="43">
        <f t="shared" si="1225"/>
        <v>0</v>
      </c>
      <c r="J2431" s="43">
        <f t="shared" si="1225"/>
        <v>0</v>
      </c>
      <c r="K2431" s="43">
        <f t="shared" si="1225"/>
        <v>0</v>
      </c>
      <c r="L2431" s="43">
        <f t="shared" si="1225"/>
        <v>0</v>
      </c>
      <c r="M2431" s="43">
        <f t="shared" si="1225"/>
        <v>0</v>
      </c>
      <c r="N2431" s="43">
        <f t="shared" si="1225"/>
        <v>0</v>
      </c>
      <c r="O2431" s="43">
        <f t="shared" si="1225"/>
        <v>0</v>
      </c>
      <c r="P2431" s="43">
        <f t="shared" si="1225"/>
        <v>0</v>
      </c>
      <c r="Q2431" s="43">
        <f t="shared" si="1225"/>
        <v>0</v>
      </c>
      <c r="R2431" s="43">
        <f t="shared" si="1225"/>
        <v>0</v>
      </c>
      <c r="S2431" s="43">
        <f t="shared" si="1225"/>
        <v>0</v>
      </c>
      <c r="T2431" s="43">
        <f t="shared" si="1225"/>
        <v>0</v>
      </c>
      <c r="U2431" s="43">
        <f t="shared" si="1225"/>
        <v>0</v>
      </c>
      <c r="V2431" s="43">
        <f t="shared" si="1225"/>
        <v>0</v>
      </c>
      <c r="W2431" s="43">
        <f t="shared" si="1225"/>
        <v>0</v>
      </c>
      <c r="X2431" s="43">
        <f t="shared" si="1225"/>
        <v>0</v>
      </c>
      <c r="Y2431" s="43">
        <f t="shared" si="1225"/>
        <v>0</v>
      </c>
      <c r="Z2431" s="43">
        <f t="shared" si="1225"/>
        <v>0</v>
      </c>
      <c r="AA2431" s="43">
        <f t="shared" si="1225"/>
        <v>0</v>
      </c>
      <c r="AB2431" s="44" t="e">
        <f t="shared" si="1222"/>
        <v>#DIV/0!</v>
      </c>
      <c r="AC2431" s="35"/>
      <c r="AE2431" s="37"/>
      <c r="AF2431" s="37"/>
    </row>
    <row r="2432" spans="1:32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226">SUM(M2432:Y2432)</f>
        <v>0</v>
      </c>
      <c r="AA2432" s="34">
        <f>D2432-Z2432</f>
        <v>0</v>
      </c>
      <c r="AB2432" s="41" t="e">
        <f t="shared" si="1222"/>
        <v>#DIV/0!</v>
      </c>
      <c r="AC2432" s="35"/>
      <c r="AE2432" s="37"/>
      <c r="AF2432" s="37"/>
    </row>
    <row r="2433" spans="1:32" s="36" customFormat="1" ht="18" hidden="1" customHeight="1" x14ac:dyDescent="0.25">
      <c r="A2433" s="42" t="s">
        <v>40</v>
      </c>
      <c r="B2433" s="43">
        <f t="shared" ref="B2433:C2433" si="1227">B2432+B2431</f>
        <v>0</v>
      </c>
      <c r="C2433" s="43">
        <f t="shared" si="1227"/>
        <v>0</v>
      </c>
      <c r="D2433" s="43">
        <f>D2432+D2431</f>
        <v>0</v>
      </c>
      <c r="E2433" s="43">
        <f t="shared" ref="E2433:AA2433" si="1228">E2432+E2431</f>
        <v>0</v>
      </c>
      <c r="F2433" s="43">
        <f t="shared" si="1228"/>
        <v>0</v>
      </c>
      <c r="G2433" s="43">
        <f t="shared" si="1228"/>
        <v>0</v>
      </c>
      <c r="H2433" s="43">
        <f t="shared" si="1228"/>
        <v>0</v>
      </c>
      <c r="I2433" s="43">
        <f t="shared" si="1228"/>
        <v>0</v>
      </c>
      <c r="J2433" s="43">
        <f t="shared" si="1228"/>
        <v>0</v>
      </c>
      <c r="K2433" s="43">
        <f t="shared" si="1228"/>
        <v>0</v>
      </c>
      <c r="L2433" s="43">
        <f t="shared" si="1228"/>
        <v>0</v>
      </c>
      <c r="M2433" s="43">
        <f t="shared" si="1228"/>
        <v>0</v>
      </c>
      <c r="N2433" s="43">
        <f t="shared" si="1228"/>
        <v>0</v>
      </c>
      <c r="O2433" s="43">
        <f t="shared" si="1228"/>
        <v>0</v>
      </c>
      <c r="P2433" s="43">
        <f t="shared" si="1228"/>
        <v>0</v>
      </c>
      <c r="Q2433" s="43">
        <f t="shared" si="1228"/>
        <v>0</v>
      </c>
      <c r="R2433" s="43">
        <f t="shared" si="1228"/>
        <v>0</v>
      </c>
      <c r="S2433" s="43">
        <f t="shared" si="1228"/>
        <v>0</v>
      </c>
      <c r="T2433" s="43">
        <f t="shared" si="1228"/>
        <v>0</v>
      </c>
      <c r="U2433" s="43">
        <f t="shared" si="1228"/>
        <v>0</v>
      </c>
      <c r="V2433" s="43">
        <f t="shared" si="1228"/>
        <v>0</v>
      </c>
      <c r="W2433" s="43">
        <f t="shared" si="1228"/>
        <v>0</v>
      </c>
      <c r="X2433" s="43">
        <f t="shared" si="1228"/>
        <v>0</v>
      </c>
      <c r="Y2433" s="43">
        <f t="shared" si="1228"/>
        <v>0</v>
      </c>
      <c r="Z2433" s="43">
        <f t="shared" si="1228"/>
        <v>0</v>
      </c>
      <c r="AA2433" s="43">
        <f t="shared" si="1228"/>
        <v>0</v>
      </c>
      <c r="AB2433" s="44" t="e">
        <f t="shared" si="1222"/>
        <v>#DIV/0!</v>
      </c>
      <c r="AC2433" s="46"/>
      <c r="AE2433" s="37"/>
      <c r="AF2433" s="37"/>
    </row>
    <row r="2434" spans="1:32" s="36" customFormat="1" ht="15" hidden="1" customHeight="1" x14ac:dyDescent="0.25">
      <c r="A2434" s="38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  <c r="AF2434" s="37"/>
    </row>
    <row r="2435" spans="1:32" s="36" customFormat="1" ht="15" hidden="1" customHeight="1" x14ac:dyDescent="0.25">
      <c r="A2435" s="38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  <c r="AF2435" s="37"/>
    </row>
    <row r="2436" spans="1:32" s="36" customFormat="1" ht="15" hidden="1" customHeight="1" x14ac:dyDescent="0.25">
      <c r="A2436" s="51" t="s">
        <v>143</v>
      </c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  <c r="AF2436" s="37"/>
    </row>
    <row r="2437" spans="1:32" s="36" customFormat="1" ht="18" hidden="1" customHeight="1" x14ac:dyDescent="0.2">
      <c r="A2437" s="40" t="s">
        <v>34</v>
      </c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>
        <f>SUM(M2437:Y2437)</f>
        <v>0</v>
      </c>
      <c r="AA2437" s="34">
        <f>D2437-Z2437</f>
        <v>0</v>
      </c>
      <c r="AB2437" s="41" t="e">
        <f t="shared" ref="AB2437:AB2443" si="1229">Z2437/D2437</f>
        <v>#DIV/0!</v>
      </c>
      <c r="AC2437" s="35"/>
      <c r="AE2437" s="37"/>
      <c r="AF2437" s="37"/>
    </row>
    <row r="2438" spans="1:32" s="36" customFormat="1" ht="18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ref="Z2438:Z2440" si="1230">SUM(M2438:Y2438)</f>
        <v>0</v>
      </c>
      <c r="AA2438" s="34">
        <f>D2438-Z2438</f>
        <v>0</v>
      </c>
      <c r="AB2438" s="41" t="e">
        <f t="shared" si="1229"/>
        <v>#DIV/0!</v>
      </c>
      <c r="AC2438" s="35"/>
      <c r="AE2438" s="37"/>
      <c r="AF2438" s="37"/>
    </row>
    <row r="2439" spans="1:32" s="36" customFormat="1" ht="18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230"/>
        <v>0</v>
      </c>
      <c r="AA2439" s="34">
        <f>D2439-Z2439</f>
        <v>0</v>
      </c>
      <c r="AB2439" s="41" t="e">
        <f t="shared" si="1229"/>
        <v>#DIV/0!</v>
      </c>
      <c r="AC2439" s="35"/>
      <c r="AE2439" s="37"/>
      <c r="AF2439" s="37"/>
    </row>
    <row r="2440" spans="1:32" s="36" customFormat="1" ht="18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230"/>
        <v>0</v>
      </c>
      <c r="AA2440" s="34">
        <f>D2440-Z2440</f>
        <v>0</v>
      </c>
      <c r="AB2440" s="41" t="e">
        <f t="shared" si="1229"/>
        <v>#DIV/0!</v>
      </c>
      <c r="AC2440" s="35"/>
      <c r="AE2440" s="37"/>
      <c r="AF2440" s="37"/>
    </row>
    <row r="2441" spans="1:32" s="36" customFormat="1" ht="18" hidden="1" customHeight="1" x14ac:dyDescent="0.25">
      <c r="A2441" s="42" t="s">
        <v>38</v>
      </c>
      <c r="B2441" s="43">
        <f t="shared" ref="B2441:C2441" si="1231">SUM(B2437:B2440)</f>
        <v>0</v>
      </c>
      <c r="C2441" s="43">
        <f t="shared" si="1231"/>
        <v>0</v>
      </c>
      <c r="D2441" s="43">
        <f>SUM(D2437:D2440)</f>
        <v>0</v>
      </c>
      <c r="E2441" s="43">
        <f t="shared" ref="E2441:AA2441" si="1232">SUM(E2437:E2440)</f>
        <v>0</v>
      </c>
      <c r="F2441" s="43">
        <f t="shared" si="1232"/>
        <v>0</v>
      </c>
      <c r="G2441" s="43">
        <f t="shared" si="1232"/>
        <v>0</v>
      </c>
      <c r="H2441" s="43">
        <f t="shared" si="1232"/>
        <v>0</v>
      </c>
      <c r="I2441" s="43">
        <f t="shared" si="1232"/>
        <v>0</v>
      </c>
      <c r="J2441" s="43">
        <f t="shared" si="1232"/>
        <v>0</v>
      </c>
      <c r="K2441" s="43">
        <f t="shared" si="1232"/>
        <v>0</v>
      </c>
      <c r="L2441" s="43">
        <f t="shared" si="1232"/>
        <v>0</v>
      </c>
      <c r="M2441" s="43">
        <f t="shared" si="1232"/>
        <v>0</v>
      </c>
      <c r="N2441" s="43">
        <f t="shared" si="1232"/>
        <v>0</v>
      </c>
      <c r="O2441" s="43">
        <f t="shared" si="1232"/>
        <v>0</v>
      </c>
      <c r="P2441" s="43">
        <f t="shared" si="1232"/>
        <v>0</v>
      </c>
      <c r="Q2441" s="43">
        <f t="shared" si="1232"/>
        <v>0</v>
      </c>
      <c r="R2441" s="43">
        <f t="shared" si="1232"/>
        <v>0</v>
      </c>
      <c r="S2441" s="43">
        <f t="shared" si="1232"/>
        <v>0</v>
      </c>
      <c r="T2441" s="43">
        <f t="shared" si="1232"/>
        <v>0</v>
      </c>
      <c r="U2441" s="43">
        <f t="shared" si="1232"/>
        <v>0</v>
      </c>
      <c r="V2441" s="43">
        <f t="shared" si="1232"/>
        <v>0</v>
      </c>
      <c r="W2441" s="43">
        <f t="shared" si="1232"/>
        <v>0</v>
      </c>
      <c r="X2441" s="43">
        <f t="shared" si="1232"/>
        <v>0</v>
      </c>
      <c r="Y2441" s="43">
        <f t="shared" si="1232"/>
        <v>0</v>
      </c>
      <c r="Z2441" s="43">
        <f t="shared" si="1232"/>
        <v>0</v>
      </c>
      <c r="AA2441" s="43">
        <f t="shared" si="1232"/>
        <v>0</v>
      </c>
      <c r="AB2441" s="44" t="e">
        <f t="shared" si="1229"/>
        <v>#DIV/0!</v>
      </c>
      <c r="AC2441" s="35"/>
      <c r="AE2441" s="37"/>
      <c r="AF2441" s="37"/>
    </row>
    <row r="2442" spans="1:32" s="36" customFormat="1" ht="18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233">SUM(M2442:Y2442)</f>
        <v>0</v>
      </c>
      <c r="AA2442" s="34">
        <f>D2442-Z2442</f>
        <v>0</v>
      </c>
      <c r="AB2442" s="41" t="e">
        <f t="shared" si="1229"/>
        <v>#DIV/0!</v>
      </c>
      <c r="AC2442" s="35"/>
      <c r="AE2442" s="37"/>
      <c r="AF2442" s="37"/>
    </row>
    <row r="2443" spans="1:32" s="36" customFormat="1" ht="18" hidden="1" customHeight="1" x14ac:dyDescent="0.25">
      <c r="A2443" s="42" t="s">
        <v>40</v>
      </c>
      <c r="B2443" s="43">
        <f t="shared" ref="B2443:C2443" si="1234">B2442+B2441</f>
        <v>0</v>
      </c>
      <c r="C2443" s="43">
        <f t="shared" si="1234"/>
        <v>0</v>
      </c>
      <c r="D2443" s="43">
        <f>D2442+D2441</f>
        <v>0</v>
      </c>
      <c r="E2443" s="43">
        <f t="shared" ref="E2443:AA2443" si="1235">E2442+E2441</f>
        <v>0</v>
      </c>
      <c r="F2443" s="43">
        <f t="shared" si="1235"/>
        <v>0</v>
      </c>
      <c r="G2443" s="43">
        <f t="shared" si="1235"/>
        <v>0</v>
      </c>
      <c r="H2443" s="43">
        <f t="shared" si="1235"/>
        <v>0</v>
      </c>
      <c r="I2443" s="43">
        <f t="shared" si="1235"/>
        <v>0</v>
      </c>
      <c r="J2443" s="43">
        <f t="shared" si="1235"/>
        <v>0</v>
      </c>
      <c r="K2443" s="43">
        <f t="shared" si="1235"/>
        <v>0</v>
      </c>
      <c r="L2443" s="43">
        <f t="shared" si="1235"/>
        <v>0</v>
      </c>
      <c r="M2443" s="43">
        <f t="shared" si="1235"/>
        <v>0</v>
      </c>
      <c r="N2443" s="43">
        <f t="shared" si="1235"/>
        <v>0</v>
      </c>
      <c r="O2443" s="43">
        <f t="shared" si="1235"/>
        <v>0</v>
      </c>
      <c r="P2443" s="43">
        <f t="shared" si="1235"/>
        <v>0</v>
      </c>
      <c r="Q2443" s="43">
        <f t="shared" si="1235"/>
        <v>0</v>
      </c>
      <c r="R2443" s="43">
        <f t="shared" si="1235"/>
        <v>0</v>
      </c>
      <c r="S2443" s="43">
        <f t="shared" si="1235"/>
        <v>0</v>
      </c>
      <c r="T2443" s="43">
        <f t="shared" si="1235"/>
        <v>0</v>
      </c>
      <c r="U2443" s="43">
        <f t="shared" si="1235"/>
        <v>0</v>
      </c>
      <c r="V2443" s="43">
        <f t="shared" si="1235"/>
        <v>0</v>
      </c>
      <c r="W2443" s="43">
        <f t="shared" si="1235"/>
        <v>0</v>
      </c>
      <c r="X2443" s="43">
        <f t="shared" si="1235"/>
        <v>0</v>
      </c>
      <c r="Y2443" s="43">
        <f t="shared" si="1235"/>
        <v>0</v>
      </c>
      <c r="Z2443" s="43">
        <f t="shared" si="1235"/>
        <v>0</v>
      </c>
      <c r="AA2443" s="43">
        <f t="shared" si="1235"/>
        <v>0</v>
      </c>
      <c r="AB2443" s="44" t="e">
        <f t="shared" si="1229"/>
        <v>#DIV/0!</v>
      </c>
      <c r="AC2443" s="46"/>
      <c r="AE2443" s="37"/>
      <c r="AF2443" s="37"/>
    </row>
    <row r="2444" spans="1:32" s="36" customFormat="1" ht="15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  <c r="AF2444" s="37"/>
    </row>
    <row r="2445" spans="1:32" s="36" customFormat="1" ht="15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  <c r="AF2445" s="37"/>
    </row>
    <row r="2446" spans="1:32" s="36" customFormat="1" ht="15" hidden="1" customHeight="1" x14ac:dyDescent="0.25">
      <c r="A2446" s="51" t="s">
        <v>143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  <c r="AF2446" s="37"/>
    </row>
    <row r="2447" spans="1:32" s="36" customFormat="1" ht="18" hidden="1" customHeight="1" x14ac:dyDescent="0.2">
      <c r="A2447" s="40" t="s">
        <v>34</v>
      </c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>
        <f>SUM(M2447:Y2447)</f>
        <v>0</v>
      </c>
      <c r="AA2447" s="34">
        <f>D2447-Z2447</f>
        <v>0</v>
      </c>
      <c r="AB2447" s="41" t="e">
        <f t="shared" ref="AB2447:AB2453" si="1236">Z2447/D2447</f>
        <v>#DIV/0!</v>
      </c>
      <c r="AC2447" s="35"/>
      <c r="AE2447" s="37"/>
      <c r="AF2447" s="37"/>
    </row>
    <row r="2448" spans="1:32" s="36" customFormat="1" ht="18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ref="Z2448:Z2450" si="1237">SUM(M2448:Y2448)</f>
        <v>0</v>
      </c>
      <c r="AA2448" s="34">
        <f>D2448-Z2448</f>
        <v>0</v>
      </c>
      <c r="AB2448" s="41" t="e">
        <f t="shared" si="1236"/>
        <v>#DIV/0!</v>
      </c>
      <c r="AC2448" s="35"/>
      <c r="AE2448" s="37"/>
      <c r="AF2448" s="37"/>
    </row>
    <row r="2449" spans="1:32" s="36" customFormat="1" ht="18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237"/>
        <v>0</v>
      </c>
      <c r="AA2449" s="34">
        <f>D2449-Z2449</f>
        <v>0</v>
      </c>
      <c r="AB2449" s="41" t="e">
        <f t="shared" si="1236"/>
        <v>#DIV/0!</v>
      </c>
      <c r="AC2449" s="35"/>
      <c r="AE2449" s="37"/>
      <c r="AF2449" s="37"/>
    </row>
    <row r="2450" spans="1:32" s="36" customFormat="1" ht="18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237"/>
        <v>0</v>
      </c>
      <c r="AA2450" s="34">
        <f>D2450-Z2450</f>
        <v>0</v>
      </c>
      <c r="AB2450" s="41" t="e">
        <f t="shared" si="1236"/>
        <v>#DIV/0!</v>
      </c>
      <c r="AC2450" s="35"/>
      <c r="AE2450" s="37"/>
      <c r="AF2450" s="37"/>
    </row>
    <row r="2451" spans="1:32" s="36" customFormat="1" ht="18" hidden="1" customHeight="1" x14ac:dyDescent="0.25">
      <c r="A2451" s="42" t="s">
        <v>38</v>
      </c>
      <c r="B2451" s="43">
        <f t="shared" ref="B2451:C2451" si="1238">SUM(B2447:B2450)</f>
        <v>0</v>
      </c>
      <c r="C2451" s="43">
        <f t="shared" si="1238"/>
        <v>0</v>
      </c>
      <c r="D2451" s="43">
        <f>SUM(D2447:D2450)</f>
        <v>0</v>
      </c>
      <c r="E2451" s="43">
        <f t="shared" ref="E2451:AA2451" si="1239">SUM(E2447:E2450)</f>
        <v>0</v>
      </c>
      <c r="F2451" s="43">
        <f t="shared" si="1239"/>
        <v>0</v>
      </c>
      <c r="G2451" s="43">
        <f t="shared" si="1239"/>
        <v>0</v>
      </c>
      <c r="H2451" s="43">
        <f t="shared" si="1239"/>
        <v>0</v>
      </c>
      <c r="I2451" s="43">
        <f t="shared" si="1239"/>
        <v>0</v>
      </c>
      <c r="J2451" s="43">
        <f t="shared" si="1239"/>
        <v>0</v>
      </c>
      <c r="K2451" s="43">
        <f t="shared" si="1239"/>
        <v>0</v>
      </c>
      <c r="L2451" s="43">
        <f t="shared" si="1239"/>
        <v>0</v>
      </c>
      <c r="M2451" s="43">
        <f t="shared" si="1239"/>
        <v>0</v>
      </c>
      <c r="N2451" s="43">
        <f t="shared" si="1239"/>
        <v>0</v>
      </c>
      <c r="O2451" s="43">
        <f t="shared" si="1239"/>
        <v>0</v>
      </c>
      <c r="P2451" s="43">
        <f t="shared" si="1239"/>
        <v>0</v>
      </c>
      <c r="Q2451" s="43">
        <f t="shared" si="1239"/>
        <v>0</v>
      </c>
      <c r="R2451" s="43">
        <f t="shared" si="1239"/>
        <v>0</v>
      </c>
      <c r="S2451" s="43">
        <f t="shared" si="1239"/>
        <v>0</v>
      </c>
      <c r="T2451" s="43">
        <f t="shared" si="1239"/>
        <v>0</v>
      </c>
      <c r="U2451" s="43">
        <f t="shared" si="1239"/>
        <v>0</v>
      </c>
      <c r="V2451" s="43">
        <f t="shared" si="1239"/>
        <v>0</v>
      </c>
      <c r="W2451" s="43">
        <f t="shared" si="1239"/>
        <v>0</v>
      </c>
      <c r="X2451" s="43">
        <f t="shared" si="1239"/>
        <v>0</v>
      </c>
      <c r="Y2451" s="43">
        <f t="shared" si="1239"/>
        <v>0</v>
      </c>
      <c r="Z2451" s="43">
        <f t="shared" si="1239"/>
        <v>0</v>
      </c>
      <c r="AA2451" s="43">
        <f t="shared" si="1239"/>
        <v>0</v>
      </c>
      <c r="AB2451" s="44" t="e">
        <f t="shared" si="1236"/>
        <v>#DIV/0!</v>
      </c>
      <c r="AC2451" s="35"/>
      <c r="AE2451" s="37"/>
      <c r="AF2451" s="37"/>
    </row>
    <row r="2452" spans="1:32" s="36" customFormat="1" ht="18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240">SUM(M2452:Y2452)</f>
        <v>0</v>
      </c>
      <c r="AA2452" s="34">
        <f>D2452-Z2452</f>
        <v>0</v>
      </c>
      <c r="AB2452" s="41" t="e">
        <f t="shared" si="1236"/>
        <v>#DIV/0!</v>
      </c>
      <c r="AC2452" s="35"/>
      <c r="AE2452" s="37"/>
      <c r="AF2452" s="37"/>
    </row>
    <row r="2453" spans="1:32" s="36" customFormat="1" ht="18" hidden="1" customHeight="1" x14ac:dyDescent="0.25">
      <c r="A2453" s="42" t="s">
        <v>40</v>
      </c>
      <c r="B2453" s="43">
        <f t="shared" ref="B2453:C2453" si="1241">B2452+B2451</f>
        <v>0</v>
      </c>
      <c r="C2453" s="43">
        <f t="shared" si="1241"/>
        <v>0</v>
      </c>
      <c r="D2453" s="43">
        <f>D2452+D2451</f>
        <v>0</v>
      </c>
      <c r="E2453" s="43">
        <f t="shared" ref="E2453:AA2453" si="1242">E2452+E2451</f>
        <v>0</v>
      </c>
      <c r="F2453" s="43">
        <f t="shared" si="1242"/>
        <v>0</v>
      </c>
      <c r="G2453" s="43">
        <f t="shared" si="1242"/>
        <v>0</v>
      </c>
      <c r="H2453" s="43">
        <f t="shared" si="1242"/>
        <v>0</v>
      </c>
      <c r="I2453" s="43">
        <f t="shared" si="1242"/>
        <v>0</v>
      </c>
      <c r="J2453" s="43">
        <f t="shared" si="1242"/>
        <v>0</v>
      </c>
      <c r="K2453" s="43">
        <f t="shared" si="1242"/>
        <v>0</v>
      </c>
      <c r="L2453" s="43">
        <f t="shared" si="1242"/>
        <v>0</v>
      </c>
      <c r="M2453" s="43">
        <f t="shared" si="1242"/>
        <v>0</v>
      </c>
      <c r="N2453" s="43">
        <f t="shared" si="1242"/>
        <v>0</v>
      </c>
      <c r="O2453" s="43">
        <f t="shared" si="1242"/>
        <v>0</v>
      </c>
      <c r="P2453" s="43">
        <f t="shared" si="1242"/>
        <v>0</v>
      </c>
      <c r="Q2453" s="43">
        <f t="shared" si="1242"/>
        <v>0</v>
      </c>
      <c r="R2453" s="43">
        <f t="shared" si="1242"/>
        <v>0</v>
      </c>
      <c r="S2453" s="43">
        <f t="shared" si="1242"/>
        <v>0</v>
      </c>
      <c r="T2453" s="43">
        <f t="shared" si="1242"/>
        <v>0</v>
      </c>
      <c r="U2453" s="43">
        <f t="shared" si="1242"/>
        <v>0</v>
      </c>
      <c r="V2453" s="43">
        <f t="shared" si="1242"/>
        <v>0</v>
      </c>
      <c r="W2453" s="43">
        <f t="shared" si="1242"/>
        <v>0</v>
      </c>
      <c r="X2453" s="43">
        <f t="shared" si="1242"/>
        <v>0</v>
      </c>
      <c r="Y2453" s="43">
        <f t="shared" si="1242"/>
        <v>0</v>
      </c>
      <c r="Z2453" s="43">
        <f t="shared" si="1242"/>
        <v>0</v>
      </c>
      <c r="AA2453" s="43">
        <f t="shared" si="1242"/>
        <v>0</v>
      </c>
      <c r="AB2453" s="44" t="e">
        <f t="shared" si="1236"/>
        <v>#DIV/0!</v>
      </c>
      <c r="AC2453" s="46"/>
      <c r="AE2453" s="37"/>
      <c r="AF2453" s="37"/>
    </row>
    <row r="2454" spans="1:32" s="36" customFormat="1" ht="15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  <c r="AF2454" s="37"/>
    </row>
    <row r="2455" spans="1:32" s="36" customFormat="1" ht="15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  <c r="AF2455" s="37"/>
    </row>
    <row r="2456" spans="1:32" s="36" customFormat="1" ht="15" hidden="1" customHeight="1" x14ac:dyDescent="0.25">
      <c r="A2456" s="51" t="s">
        <v>143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  <c r="AF2456" s="37"/>
    </row>
    <row r="2457" spans="1:32" s="36" customFormat="1" ht="18" hidden="1" customHeight="1" x14ac:dyDescent="0.2">
      <c r="A2457" s="40" t="s">
        <v>34</v>
      </c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>
        <f>SUM(M2457:Y2457)</f>
        <v>0</v>
      </c>
      <c r="AA2457" s="34">
        <f>D2457-Z2457</f>
        <v>0</v>
      </c>
      <c r="AB2457" s="41" t="e">
        <f t="shared" ref="AB2457:AB2463" si="1243">Z2457/D2457</f>
        <v>#DIV/0!</v>
      </c>
      <c r="AC2457" s="35"/>
      <c r="AE2457" s="37"/>
      <c r="AF2457" s="37"/>
    </row>
    <row r="2458" spans="1:32" s="36" customFormat="1" ht="18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ref="Z2458:Z2460" si="1244">SUM(M2458:Y2458)</f>
        <v>0</v>
      </c>
      <c r="AA2458" s="34">
        <f>D2458-Z2458</f>
        <v>0</v>
      </c>
      <c r="AB2458" s="41" t="e">
        <f t="shared" si="1243"/>
        <v>#DIV/0!</v>
      </c>
      <c r="AC2458" s="35"/>
      <c r="AE2458" s="37"/>
      <c r="AF2458" s="37"/>
    </row>
    <row r="2459" spans="1:32" s="36" customFormat="1" ht="18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44"/>
        <v>0</v>
      </c>
      <c r="AA2459" s="34">
        <f>D2459-Z2459</f>
        <v>0</v>
      </c>
      <c r="AB2459" s="41" t="e">
        <f t="shared" si="1243"/>
        <v>#DIV/0!</v>
      </c>
      <c r="AC2459" s="35"/>
      <c r="AE2459" s="37"/>
      <c r="AF2459" s="37"/>
    </row>
    <row r="2460" spans="1:32" s="36" customFormat="1" ht="18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44"/>
        <v>0</v>
      </c>
      <c r="AA2460" s="34">
        <f>D2460-Z2460</f>
        <v>0</v>
      </c>
      <c r="AB2460" s="41" t="e">
        <f t="shared" si="1243"/>
        <v>#DIV/0!</v>
      </c>
      <c r="AC2460" s="35"/>
      <c r="AE2460" s="37"/>
      <c r="AF2460" s="37"/>
    </row>
    <row r="2461" spans="1:32" s="36" customFormat="1" ht="18" hidden="1" customHeight="1" x14ac:dyDescent="0.25">
      <c r="A2461" s="42" t="s">
        <v>38</v>
      </c>
      <c r="B2461" s="43">
        <f t="shared" ref="B2461:C2461" si="1245">SUM(B2457:B2460)</f>
        <v>0</v>
      </c>
      <c r="C2461" s="43">
        <f t="shared" si="1245"/>
        <v>0</v>
      </c>
      <c r="D2461" s="43">
        <f>SUM(D2457:D2460)</f>
        <v>0</v>
      </c>
      <c r="E2461" s="43">
        <f t="shared" ref="E2461:AA2461" si="1246">SUM(E2457:E2460)</f>
        <v>0</v>
      </c>
      <c r="F2461" s="43">
        <f t="shared" si="1246"/>
        <v>0</v>
      </c>
      <c r="G2461" s="43">
        <f t="shared" si="1246"/>
        <v>0</v>
      </c>
      <c r="H2461" s="43">
        <f t="shared" si="1246"/>
        <v>0</v>
      </c>
      <c r="I2461" s="43">
        <f t="shared" si="1246"/>
        <v>0</v>
      </c>
      <c r="J2461" s="43">
        <f t="shared" si="1246"/>
        <v>0</v>
      </c>
      <c r="K2461" s="43">
        <f t="shared" si="1246"/>
        <v>0</v>
      </c>
      <c r="L2461" s="43">
        <f t="shared" si="1246"/>
        <v>0</v>
      </c>
      <c r="M2461" s="43">
        <f t="shared" si="1246"/>
        <v>0</v>
      </c>
      <c r="N2461" s="43">
        <f t="shared" si="1246"/>
        <v>0</v>
      </c>
      <c r="O2461" s="43">
        <f t="shared" si="1246"/>
        <v>0</v>
      </c>
      <c r="P2461" s="43">
        <f t="shared" si="1246"/>
        <v>0</v>
      </c>
      <c r="Q2461" s="43">
        <f t="shared" si="1246"/>
        <v>0</v>
      </c>
      <c r="R2461" s="43">
        <f t="shared" si="1246"/>
        <v>0</v>
      </c>
      <c r="S2461" s="43">
        <f t="shared" si="1246"/>
        <v>0</v>
      </c>
      <c r="T2461" s="43">
        <f t="shared" si="1246"/>
        <v>0</v>
      </c>
      <c r="U2461" s="43">
        <f t="shared" si="1246"/>
        <v>0</v>
      </c>
      <c r="V2461" s="43">
        <f t="shared" si="1246"/>
        <v>0</v>
      </c>
      <c r="W2461" s="43">
        <f t="shared" si="1246"/>
        <v>0</v>
      </c>
      <c r="X2461" s="43">
        <f t="shared" si="1246"/>
        <v>0</v>
      </c>
      <c r="Y2461" s="43">
        <f t="shared" si="1246"/>
        <v>0</v>
      </c>
      <c r="Z2461" s="43">
        <f t="shared" si="1246"/>
        <v>0</v>
      </c>
      <c r="AA2461" s="43">
        <f t="shared" si="1246"/>
        <v>0</v>
      </c>
      <c r="AB2461" s="44" t="e">
        <f t="shared" si="1243"/>
        <v>#DIV/0!</v>
      </c>
      <c r="AC2461" s="35"/>
      <c r="AE2461" s="37"/>
      <c r="AF2461" s="37"/>
    </row>
    <row r="2462" spans="1:32" s="36" customFormat="1" ht="18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47">SUM(M2462:Y2462)</f>
        <v>0</v>
      </c>
      <c r="AA2462" s="34">
        <f>D2462-Z2462</f>
        <v>0</v>
      </c>
      <c r="AB2462" s="41" t="e">
        <f t="shared" si="1243"/>
        <v>#DIV/0!</v>
      </c>
      <c r="AC2462" s="35"/>
      <c r="AE2462" s="37"/>
      <c r="AF2462" s="37"/>
    </row>
    <row r="2463" spans="1:32" s="36" customFormat="1" ht="18" hidden="1" customHeight="1" x14ac:dyDescent="0.25">
      <c r="A2463" s="42" t="s">
        <v>40</v>
      </c>
      <c r="B2463" s="43">
        <f t="shared" ref="B2463:C2463" si="1248">B2462+B2461</f>
        <v>0</v>
      </c>
      <c r="C2463" s="43">
        <f t="shared" si="1248"/>
        <v>0</v>
      </c>
      <c r="D2463" s="43">
        <f>D2462+D2461</f>
        <v>0</v>
      </c>
      <c r="E2463" s="43">
        <f t="shared" ref="E2463:AA2463" si="1249">E2462+E2461</f>
        <v>0</v>
      </c>
      <c r="F2463" s="43">
        <f t="shared" si="1249"/>
        <v>0</v>
      </c>
      <c r="G2463" s="43">
        <f t="shared" si="1249"/>
        <v>0</v>
      </c>
      <c r="H2463" s="43">
        <f t="shared" si="1249"/>
        <v>0</v>
      </c>
      <c r="I2463" s="43">
        <f t="shared" si="1249"/>
        <v>0</v>
      </c>
      <c r="J2463" s="43">
        <f t="shared" si="1249"/>
        <v>0</v>
      </c>
      <c r="K2463" s="43">
        <f t="shared" si="1249"/>
        <v>0</v>
      </c>
      <c r="L2463" s="43">
        <f t="shared" si="1249"/>
        <v>0</v>
      </c>
      <c r="M2463" s="43">
        <f t="shared" si="1249"/>
        <v>0</v>
      </c>
      <c r="N2463" s="43">
        <f t="shared" si="1249"/>
        <v>0</v>
      </c>
      <c r="O2463" s="43">
        <f t="shared" si="1249"/>
        <v>0</v>
      </c>
      <c r="P2463" s="43">
        <f t="shared" si="1249"/>
        <v>0</v>
      </c>
      <c r="Q2463" s="43">
        <f t="shared" si="1249"/>
        <v>0</v>
      </c>
      <c r="R2463" s="43">
        <f t="shared" si="1249"/>
        <v>0</v>
      </c>
      <c r="S2463" s="43">
        <f t="shared" si="1249"/>
        <v>0</v>
      </c>
      <c r="T2463" s="43">
        <f t="shared" si="1249"/>
        <v>0</v>
      </c>
      <c r="U2463" s="43">
        <f t="shared" si="1249"/>
        <v>0</v>
      </c>
      <c r="V2463" s="43">
        <f t="shared" si="1249"/>
        <v>0</v>
      </c>
      <c r="W2463" s="43">
        <f t="shared" si="1249"/>
        <v>0</v>
      </c>
      <c r="X2463" s="43">
        <f t="shared" si="1249"/>
        <v>0</v>
      </c>
      <c r="Y2463" s="43">
        <f t="shared" si="1249"/>
        <v>0</v>
      </c>
      <c r="Z2463" s="43">
        <f t="shared" si="1249"/>
        <v>0</v>
      </c>
      <c r="AA2463" s="43">
        <f t="shared" si="1249"/>
        <v>0</v>
      </c>
      <c r="AB2463" s="44" t="e">
        <f t="shared" si="1243"/>
        <v>#DIV/0!</v>
      </c>
      <c r="AC2463" s="46"/>
      <c r="AE2463" s="37"/>
      <c r="AF2463" s="37"/>
    </row>
    <row r="2464" spans="1:32" s="36" customFormat="1" ht="15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  <c r="AF2464" s="37"/>
    </row>
    <row r="2465" spans="1:32" s="36" customFormat="1" ht="15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  <c r="AF2465" s="37"/>
    </row>
    <row r="2466" spans="1:32" s="36" customFormat="1" ht="15" hidden="1" customHeight="1" x14ac:dyDescent="0.25">
      <c r="A2466" s="51" t="s">
        <v>143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  <c r="AF2466" s="37"/>
    </row>
    <row r="2467" spans="1:32" s="36" customFormat="1" ht="18" hidden="1" customHeight="1" x14ac:dyDescent="0.2">
      <c r="A2467" s="40" t="s">
        <v>34</v>
      </c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>
        <f>SUM(M2467:Y2467)</f>
        <v>0</v>
      </c>
      <c r="AA2467" s="34">
        <f>D2467-Z2467</f>
        <v>0</v>
      </c>
      <c r="AB2467" s="41" t="e">
        <f t="shared" ref="AB2467:AB2473" si="1250">Z2467/D2467</f>
        <v>#DIV/0!</v>
      </c>
      <c r="AC2467" s="35"/>
      <c r="AE2467" s="37"/>
      <c r="AF2467" s="37"/>
    </row>
    <row r="2468" spans="1:32" s="36" customFormat="1" ht="18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51">SUM(M2468:Y2468)</f>
        <v>0</v>
      </c>
      <c r="AA2468" s="34">
        <f>D2468-Z2468</f>
        <v>0</v>
      </c>
      <c r="AB2468" s="41" t="e">
        <f t="shared" si="1250"/>
        <v>#DIV/0!</v>
      </c>
      <c r="AC2468" s="35"/>
      <c r="AE2468" s="37"/>
      <c r="AF2468" s="37"/>
    </row>
    <row r="2469" spans="1:32" s="36" customFormat="1" ht="18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51"/>
        <v>0</v>
      </c>
      <c r="AA2469" s="34">
        <f>D2469-Z2469</f>
        <v>0</v>
      </c>
      <c r="AB2469" s="41" t="e">
        <f t="shared" si="1250"/>
        <v>#DIV/0!</v>
      </c>
      <c r="AC2469" s="35"/>
      <c r="AE2469" s="37"/>
      <c r="AF2469" s="37"/>
    </row>
    <row r="2470" spans="1:32" s="36" customFormat="1" ht="18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51"/>
        <v>0</v>
      </c>
      <c r="AA2470" s="34">
        <f>D2470-Z2470</f>
        <v>0</v>
      </c>
      <c r="AB2470" s="41" t="e">
        <f t="shared" si="1250"/>
        <v>#DIV/0!</v>
      </c>
      <c r="AC2470" s="35"/>
      <c r="AE2470" s="37"/>
      <c r="AF2470" s="37"/>
    </row>
    <row r="2471" spans="1:32" s="36" customFormat="1" ht="18" hidden="1" customHeight="1" x14ac:dyDescent="0.25">
      <c r="A2471" s="42" t="s">
        <v>38</v>
      </c>
      <c r="B2471" s="43">
        <f t="shared" ref="B2471:C2471" si="1252">SUM(B2467:B2470)</f>
        <v>0</v>
      </c>
      <c r="C2471" s="43">
        <f t="shared" si="1252"/>
        <v>0</v>
      </c>
      <c r="D2471" s="43">
        <f>SUM(D2467:D2470)</f>
        <v>0</v>
      </c>
      <c r="E2471" s="43">
        <f t="shared" ref="E2471:AA2471" si="1253">SUM(E2467:E2470)</f>
        <v>0</v>
      </c>
      <c r="F2471" s="43">
        <f t="shared" si="1253"/>
        <v>0</v>
      </c>
      <c r="G2471" s="43">
        <f t="shared" si="1253"/>
        <v>0</v>
      </c>
      <c r="H2471" s="43">
        <f t="shared" si="1253"/>
        <v>0</v>
      </c>
      <c r="I2471" s="43">
        <f t="shared" si="1253"/>
        <v>0</v>
      </c>
      <c r="J2471" s="43">
        <f t="shared" si="1253"/>
        <v>0</v>
      </c>
      <c r="K2471" s="43">
        <f t="shared" si="1253"/>
        <v>0</v>
      </c>
      <c r="L2471" s="43">
        <f t="shared" si="1253"/>
        <v>0</v>
      </c>
      <c r="M2471" s="43">
        <f t="shared" si="1253"/>
        <v>0</v>
      </c>
      <c r="N2471" s="43">
        <f t="shared" si="1253"/>
        <v>0</v>
      </c>
      <c r="O2471" s="43">
        <f t="shared" si="1253"/>
        <v>0</v>
      </c>
      <c r="P2471" s="43">
        <f t="shared" si="1253"/>
        <v>0</v>
      </c>
      <c r="Q2471" s="43">
        <f t="shared" si="1253"/>
        <v>0</v>
      </c>
      <c r="R2471" s="43">
        <f t="shared" si="1253"/>
        <v>0</v>
      </c>
      <c r="S2471" s="43">
        <f t="shared" si="1253"/>
        <v>0</v>
      </c>
      <c r="T2471" s="43">
        <f t="shared" si="1253"/>
        <v>0</v>
      </c>
      <c r="U2471" s="43">
        <f t="shared" si="1253"/>
        <v>0</v>
      </c>
      <c r="V2471" s="43">
        <f t="shared" si="1253"/>
        <v>0</v>
      </c>
      <c r="W2471" s="43">
        <f t="shared" si="1253"/>
        <v>0</v>
      </c>
      <c r="X2471" s="43">
        <f t="shared" si="1253"/>
        <v>0</v>
      </c>
      <c r="Y2471" s="43">
        <f t="shared" si="1253"/>
        <v>0</v>
      </c>
      <c r="Z2471" s="43">
        <f t="shared" si="1253"/>
        <v>0</v>
      </c>
      <c r="AA2471" s="43">
        <f t="shared" si="1253"/>
        <v>0</v>
      </c>
      <c r="AB2471" s="44" t="e">
        <f t="shared" si="1250"/>
        <v>#DIV/0!</v>
      </c>
      <c r="AC2471" s="35"/>
      <c r="AE2471" s="37"/>
      <c r="AF2471" s="37"/>
    </row>
    <row r="2472" spans="1:32" s="36" customFormat="1" ht="18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54">SUM(M2472:Y2472)</f>
        <v>0</v>
      </c>
      <c r="AA2472" s="34">
        <f>D2472-Z2472</f>
        <v>0</v>
      </c>
      <c r="AB2472" s="41" t="e">
        <f t="shared" si="1250"/>
        <v>#DIV/0!</v>
      </c>
      <c r="AC2472" s="35"/>
      <c r="AE2472" s="37"/>
      <c r="AF2472" s="37"/>
    </row>
    <row r="2473" spans="1:32" s="36" customFormat="1" ht="18" hidden="1" customHeight="1" x14ac:dyDescent="0.25">
      <c r="A2473" s="42" t="s">
        <v>40</v>
      </c>
      <c r="B2473" s="43">
        <f t="shared" ref="B2473:C2473" si="1255">B2472+B2471</f>
        <v>0</v>
      </c>
      <c r="C2473" s="43">
        <f t="shared" si="1255"/>
        <v>0</v>
      </c>
      <c r="D2473" s="43">
        <f>D2472+D2471</f>
        <v>0</v>
      </c>
      <c r="E2473" s="43">
        <f t="shared" ref="E2473:AA2473" si="1256">E2472+E2471</f>
        <v>0</v>
      </c>
      <c r="F2473" s="43">
        <f t="shared" si="1256"/>
        <v>0</v>
      </c>
      <c r="G2473" s="43">
        <f t="shared" si="1256"/>
        <v>0</v>
      </c>
      <c r="H2473" s="43">
        <f t="shared" si="1256"/>
        <v>0</v>
      </c>
      <c r="I2473" s="43">
        <f t="shared" si="1256"/>
        <v>0</v>
      </c>
      <c r="J2473" s="43">
        <f t="shared" si="1256"/>
        <v>0</v>
      </c>
      <c r="K2473" s="43">
        <f t="shared" si="1256"/>
        <v>0</v>
      </c>
      <c r="L2473" s="43">
        <f t="shared" si="1256"/>
        <v>0</v>
      </c>
      <c r="M2473" s="43">
        <f t="shared" si="1256"/>
        <v>0</v>
      </c>
      <c r="N2473" s="43">
        <f t="shared" si="1256"/>
        <v>0</v>
      </c>
      <c r="O2473" s="43">
        <f t="shared" si="1256"/>
        <v>0</v>
      </c>
      <c r="P2473" s="43">
        <f t="shared" si="1256"/>
        <v>0</v>
      </c>
      <c r="Q2473" s="43">
        <f t="shared" si="1256"/>
        <v>0</v>
      </c>
      <c r="R2473" s="43">
        <f t="shared" si="1256"/>
        <v>0</v>
      </c>
      <c r="S2473" s="43">
        <f t="shared" si="1256"/>
        <v>0</v>
      </c>
      <c r="T2473" s="43">
        <f t="shared" si="1256"/>
        <v>0</v>
      </c>
      <c r="U2473" s="43">
        <f t="shared" si="1256"/>
        <v>0</v>
      </c>
      <c r="V2473" s="43">
        <f t="shared" si="1256"/>
        <v>0</v>
      </c>
      <c r="W2473" s="43">
        <f t="shared" si="1256"/>
        <v>0</v>
      </c>
      <c r="X2473" s="43">
        <f t="shared" si="1256"/>
        <v>0</v>
      </c>
      <c r="Y2473" s="43">
        <f t="shared" si="1256"/>
        <v>0</v>
      </c>
      <c r="Z2473" s="43">
        <f t="shared" si="1256"/>
        <v>0</v>
      </c>
      <c r="AA2473" s="43">
        <f t="shared" si="1256"/>
        <v>0</v>
      </c>
      <c r="AB2473" s="44" t="e">
        <f t="shared" si="1250"/>
        <v>#DIV/0!</v>
      </c>
      <c r="AC2473" s="46"/>
      <c r="AE2473" s="37"/>
      <c r="AF2473" s="37"/>
    </row>
    <row r="2474" spans="1:32" s="36" customFormat="1" ht="15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  <c r="AF2474" s="37"/>
    </row>
    <row r="2475" spans="1:32" s="36" customFormat="1" ht="15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  <c r="AF2475" s="37"/>
    </row>
    <row r="2476" spans="1:32" s="36" customFormat="1" ht="15" hidden="1" customHeight="1" x14ac:dyDescent="0.25">
      <c r="A2476" s="51" t="s">
        <v>143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  <c r="AF2476" s="37"/>
    </row>
    <row r="2477" spans="1:32" s="36" customFormat="1" ht="18" hidden="1" customHeight="1" x14ac:dyDescent="0.2">
      <c r="A2477" s="40" t="s">
        <v>34</v>
      </c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>
        <f>SUM(M2477:Y2477)</f>
        <v>0</v>
      </c>
      <c r="AA2477" s="34">
        <f>D2477-Z2477</f>
        <v>0</v>
      </c>
      <c r="AB2477" s="41" t="e">
        <f t="shared" ref="AB2477:AB2483" si="1257">Z2477/D2477</f>
        <v>#DIV/0!</v>
      </c>
      <c r="AC2477" s="35"/>
      <c r="AE2477" s="37"/>
      <c r="AF2477" s="37"/>
    </row>
    <row r="2478" spans="1:32" s="36" customFormat="1" ht="18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ref="Z2478:Z2480" si="1258">SUM(M2478:Y2478)</f>
        <v>0</v>
      </c>
      <c r="AA2478" s="34">
        <f>D2478-Z2478</f>
        <v>0</v>
      </c>
      <c r="AB2478" s="41" t="e">
        <f t="shared" si="1257"/>
        <v>#DIV/0!</v>
      </c>
      <c r="AC2478" s="35"/>
      <c r="AE2478" s="37"/>
      <c r="AF2478" s="37"/>
    </row>
    <row r="2479" spans="1:32" s="36" customFormat="1" ht="18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58"/>
        <v>0</v>
      </c>
      <c r="AA2479" s="34">
        <f>D2479-Z2479</f>
        <v>0</v>
      </c>
      <c r="AB2479" s="41" t="e">
        <f t="shared" si="1257"/>
        <v>#DIV/0!</v>
      </c>
      <c r="AC2479" s="35"/>
      <c r="AE2479" s="37"/>
      <c r="AF2479" s="37"/>
    </row>
    <row r="2480" spans="1:32" s="36" customFormat="1" ht="18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58"/>
        <v>0</v>
      </c>
      <c r="AA2480" s="34">
        <f>D2480-Z2480</f>
        <v>0</v>
      </c>
      <c r="AB2480" s="41" t="e">
        <f t="shared" si="1257"/>
        <v>#DIV/0!</v>
      </c>
      <c r="AC2480" s="35"/>
      <c r="AE2480" s="37"/>
      <c r="AF2480" s="37"/>
    </row>
    <row r="2481" spans="1:32" s="36" customFormat="1" ht="18" hidden="1" customHeight="1" x14ac:dyDescent="0.25">
      <c r="A2481" s="42" t="s">
        <v>38</v>
      </c>
      <c r="B2481" s="43">
        <f t="shared" ref="B2481:C2481" si="1259">SUM(B2477:B2480)</f>
        <v>0</v>
      </c>
      <c r="C2481" s="43">
        <f t="shared" si="1259"/>
        <v>0</v>
      </c>
      <c r="D2481" s="43">
        <f>SUM(D2477:D2480)</f>
        <v>0</v>
      </c>
      <c r="E2481" s="43">
        <f t="shared" ref="E2481:AA2481" si="1260">SUM(E2477:E2480)</f>
        <v>0</v>
      </c>
      <c r="F2481" s="43">
        <f t="shared" si="1260"/>
        <v>0</v>
      </c>
      <c r="G2481" s="43">
        <f t="shared" si="1260"/>
        <v>0</v>
      </c>
      <c r="H2481" s="43">
        <f t="shared" si="1260"/>
        <v>0</v>
      </c>
      <c r="I2481" s="43">
        <f t="shared" si="1260"/>
        <v>0</v>
      </c>
      <c r="J2481" s="43">
        <f t="shared" si="1260"/>
        <v>0</v>
      </c>
      <c r="K2481" s="43">
        <f t="shared" si="1260"/>
        <v>0</v>
      </c>
      <c r="L2481" s="43">
        <f t="shared" si="1260"/>
        <v>0</v>
      </c>
      <c r="M2481" s="43">
        <f t="shared" si="1260"/>
        <v>0</v>
      </c>
      <c r="N2481" s="43">
        <f t="shared" si="1260"/>
        <v>0</v>
      </c>
      <c r="O2481" s="43">
        <f t="shared" si="1260"/>
        <v>0</v>
      </c>
      <c r="P2481" s="43">
        <f t="shared" si="1260"/>
        <v>0</v>
      </c>
      <c r="Q2481" s="43">
        <f t="shared" si="1260"/>
        <v>0</v>
      </c>
      <c r="R2481" s="43">
        <f t="shared" si="1260"/>
        <v>0</v>
      </c>
      <c r="S2481" s="43">
        <f t="shared" si="1260"/>
        <v>0</v>
      </c>
      <c r="T2481" s="43">
        <f t="shared" si="1260"/>
        <v>0</v>
      </c>
      <c r="U2481" s="43">
        <f t="shared" si="1260"/>
        <v>0</v>
      </c>
      <c r="V2481" s="43">
        <f t="shared" si="1260"/>
        <v>0</v>
      </c>
      <c r="W2481" s="43">
        <f t="shared" si="1260"/>
        <v>0</v>
      </c>
      <c r="X2481" s="43">
        <f t="shared" si="1260"/>
        <v>0</v>
      </c>
      <c r="Y2481" s="43">
        <f t="shared" si="1260"/>
        <v>0</v>
      </c>
      <c r="Z2481" s="43">
        <f t="shared" si="1260"/>
        <v>0</v>
      </c>
      <c r="AA2481" s="43">
        <f t="shared" si="1260"/>
        <v>0</v>
      </c>
      <c r="AB2481" s="44" t="e">
        <f t="shared" si="1257"/>
        <v>#DIV/0!</v>
      </c>
      <c r="AC2481" s="35"/>
      <c r="AE2481" s="37"/>
      <c r="AF2481" s="37"/>
    </row>
    <row r="2482" spans="1:32" s="36" customFormat="1" ht="18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61">SUM(M2482:Y2482)</f>
        <v>0</v>
      </c>
      <c r="AA2482" s="34">
        <f>D2482-Z2482</f>
        <v>0</v>
      </c>
      <c r="AB2482" s="41" t="e">
        <f t="shared" si="1257"/>
        <v>#DIV/0!</v>
      </c>
      <c r="AC2482" s="35"/>
      <c r="AE2482" s="37"/>
      <c r="AF2482" s="37"/>
    </row>
    <row r="2483" spans="1:32" s="36" customFormat="1" ht="18" hidden="1" customHeight="1" x14ac:dyDescent="0.25">
      <c r="A2483" s="42" t="s">
        <v>40</v>
      </c>
      <c r="B2483" s="43">
        <f t="shared" ref="B2483:C2483" si="1262">B2482+B2481</f>
        <v>0</v>
      </c>
      <c r="C2483" s="43">
        <f t="shared" si="1262"/>
        <v>0</v>
      </c>
      <c r="D2483" s="43">
        <f>D2482+D2481</f>
        <v>0</v>
      </c>
      <c r="E2483" s="43">
        <f t="shared" ref="E2483:AA2483" si="1263">E2482+E2481</f>
        <v>0</v>
      </c>
      <c r="F2483" s="43">
        <f t="shared" si="1263"/>
        <v>0</v>
      </c>
      <c r="G2483" s="43">
        <f t="shared" si="1263"/>
        <v>0</v>
      </c>
      <c r="H2483" s="43">
        <f t="shared" si="1263"/>
        <v>0</v>
      </c>
      <c r="I2483" s="43">
        <f t="shared" si="1263"/>
        <v>0</v>
      </c>
      <c r="J2483" s="43">
        <f t="shared" si="1263"/>
        <v>0</v>
      </c>
      <c r="K2483" s="43">
        <f t="shared" si="1263"/>
        <v>0</v>
      </c>
      <c r="L2483" s="43">
        <f t="shared" si="1263"/>
        <v>0</v>
      </c>
      <c r="M2483" s="43">
        <f t="shared" si="1263"/>
        <v>0</v>
      </c>
      <c r="N2483" s="43">
        <f t="shared" si="1263"/>
        <v>0</v>
      </c>
      <c r="O2483" s="43">
        <f t="shared" si="1263"/>
        <v>0</v>
      </c>
      <c r="P2483" s="43">
        <f t="shared" si="1263"/>
        <v>0</v>
      </c>
      <c r="Q2483" s="43">
        <f t="shared" si="1263"/>
        <v>0</v>
      </c>
      <c r="R2483" s="43">
        <f t="shared" si="1263"/>
        <v>0</v>
      </c>
      <c r="S2483" s="43">
        <f t="shared" si="1263"/>
        <v>0</v>
      </c>
      <c r="T2483" s="43">
        <f t="shared" si="1263"/>
        <v>0</v>
      </c>
      <c r="U2483" s="43">
        <f t="shared" si="1263"/>
        <v>0</v>
      </c>
      <c r="V2483" s="43">
        <f t="shared" si="1263"/>
        <v>0</v>
      </c>
      <c r="W2483" s="43">
        <f t="shared" si="1263"/>
        <v>0</v>
      </c>
      <c r="X2483" s="43">
        <f t="shared" si="1263"/>
        <v>0</v>
      </c>
      <c r="Y2483" s="43">
        <f t="shared" si="1263"/>
        <v>0</v>
      </c>
      <c r="Z2483" s="43">
        <f t="shared" si="1263"/>
        <v>0</v>
      </c>
      <c r="AA2483" s="43">
        <f t="shared" si="1263"/>
        <v>0</v>
      </c>
      <c r="AB2483" s="44" t="e">
        <f t="shared" si="1257"/>
        <v>#DIV/0!</v>
      </c>
      <c r="AC2483" s="46"/>
      <c r="AE2483" s="37"/>
      <c r="AF2483" s="37"/>
    </row>
    <row r="2484" spans="1:32" s="36" customFormat="1" ht="15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  <c r="AF2484" s="37"/>
    </row>
    <row r="2485" spans="1:32" s="36" customFormat="1" ht="15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  <c r="AF2485" s="37"/>
    </row>
    <row r="2486" spans="1:32" s="36" customFormat="1" ht="19.899999999999999" hidden="1" customHeight="1" x14ac:dyDescent="0.25">
      <c r="A2486" s="51" t="s">
        <v>144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  <c r="AF2486" s="37"/>
    </row>
    <row r="2487" spans="1:32" s="36" customFormat="1" ht="20.45" hidden="1" customHeight="1" x14ac:dyDescent="0.2">
      <c r="A2487" s="40" t="s">
        <v>34</v>
      </c>
      <c r="B2487" s="34">
        <f t="shared" ref="B2487:Y2490" si="1264">B2497+B2507+B2517+B2527+B2537+B2547+B2557+B2567+B2577+B2587+B2597+B2607+B2617+B2627+B2637</f>
        <v>0</v>
      </c>
      <c r="C2487" s="34">
        <f t="shared" si="1264"/>
        <v>0</v>
      </c>
      <c r="D2487" s="34">
        <f t="shared" si="1264"/>
        <v>0</v>
      </c>
      <c r="E2487" s="34">
        <f t="shared" si="1264"/>
        <v>0</v>
      </c>
      <c r="F2487" s="34">
        <f t="shared" si="1264"/>
        <v>0</v>
      </c>
      <c r="G2487" s="34">
        <f t="shared" si="1264"/>
        <v>0</v>
      </c>
      <c r="H2487" s="34">
        <f t="shared" si="1264"/>
        <v>0</v>
      </c>
      <c r="I2487" s="34">
        <f t="shared" si="1264"/>
        <v>0</v>
      </c>
      <c r="J2487" s="34">
        <f t="shared" si="1264"/>
        <v>0</v>
      </c>
      <c r="K2487" s="34">
        <f t="shared" si="1264"/>
        <v>0</v>
      </c>
      <c r="L2487" s="34">
        <f t="shared" si="1264"/>
        <v>0</v>
      </c>
      <c r="M2487" s="34">
        <f t="shared" si="1264"/>
        <v>0</v>
      </c>
      <c r="N2487" s="34">
        <f t="shared" si="1264"/>
        <v>0</v>
      </c>
      <c r="O2487" s="34">
        <f t="shared" si="1264"/>
        <v>0</v>
      </c>
      <c r="P2487" s="34">
        <f t="shared" si="1264"/>
        <v>0</v>
      </c>
      <c r="Q2487" s="34">
        <f t="shared" si="1264"/>
        <v>0</v>
      </c>
      <c r="R2487" s="34">
        <f t="shared" si="1264"/>
        <v>0</v>
      </c>
      <c r="S2487" s="34">
        <f t="shared" si="1264"/>
        <v>0</v>
      </c>
      <c r="T2487" s="34">
        <f t="shared" si="1264"/>
        <v>0</v>
      </c>
      <c r="U2487" s="34">
        <f t="shared" si="1264"/>
        <v>0</v>
      </c>
      <c r="V2487" s="34">
        <f t="shared" si="1264"/>
        <v>0</v>
      </c>
      <c r="W2487" s="34">
        <f t="shared" si="1264"/>
        <v>0</v>
      </c>
      <c r="X2487" s="34">
        <f t="shared" si="1264"/>
        <v>0</v>
      </c>
      <c r="Y2487" s="34">
        <f t="shared" si="1264"/>
        <v>0</v>
      </c>
      <c r="Z2487" s="34">
        <f>SUM(M2487:Y2487)</f>
        <v>0</v>
      </c>
      <c r="AA2487" s="34">
        <f>D2487-Z2487</f>
        <v>0</v>
      </c>
      <c r="AB2487" s="41"/>
      <c r="AC2487" s="35"/>
      <c r="AE2487" s="37"/>
      <c r="AF2487" s="37"/>
    </row>
    <row r="2488" spans="1:32" s="36" customFormat="1" ht="20.45" hidden="1" customHeight="1" x14ac:dyDescent="0.2">
      <c r="A2488" s="40" t="s">
        <v>35</v>
      </c>
      <c r="B2488" s="34">
        <f t="shared" si="1264"/>
        <v>0</v>
      </c>
      <c r="C2488" s="34">
        <f t="shared" si="1264"/>
        <v>0</v>
      </c>
      <c r="D2488" s="34">
        <f t="shared" si="1264"/>
        <v>0</v>
      </c>
      <c r="E2488" s="34">
        <f t="shared" si="1264"/>
        <v>0</v>
      </c>
      <c r="F2488" s="34">
        <f t="shared" si="1264"/>
        <v>0</v>
      </c>
      <c r="G2488" s="34">
        <f t="shared" si="1264"/>
        <v>0</v>
      </c>
      <c r="H2488" s="34">
        <f t="shared" si="1264"/>
        <v>0</v>
      </c>
      <c r="I2488" s="34">
        <f t="shared" si="1264"/>
        <v>0</v>
      </c>
      <c r="J2488" s="34">
        <f t="shared" si="1264"/>
        <v>0</v>
      </c>
      <c r="K2488" s="34">
        <f t="shared" si="1264"/>
        <v>0</v>
      </c>
      <c r="L2488" s="34">
        <f t="shared" si="1264"/>
        <v>0</v>
      </c>
      <c r="M2488" s="34">
        <f t="shared" si="1264"/>
        <v>0</v>
      </c>
      <c r="N2488" s="34">
        <f t="shared" si="1264"/>
        <v>0</v>
      </c>
      <c r="O2488" s="34">
        <f t="shared" si="1264"/>
        <v>0</v>
      </c>
      <c r="P2488" s="34">
        <f t="shared" si="1264"/>
        <v>0</v>
      </c>
      <c r="Q2488" s="34">
        <f t="shared" si="1264"/>
        <v>0</v>
      </c>
      <c r="R2488" s="34">
        <f t="shared" si="1264"/>
        <v>0</v>
      </c>
      <c r="S2488" s="34">
        <f t="shared" si="1264"/>
        <v>0</v>
      </c>
      <c r="T2488" s="34">
        <f t="shared" si="1264"/>
        <v>0</v>
      </c>
      <c r="U2488" s="34">
        <f t="shared" si="1264"/>
        <v>0</v>
      </c>
      <c r="V2488" s="34">
        <f t="shared" si="1264"/>
        <v>0</v>
      </c>
      <c r="W2488" s="34">
        <f t="shared" si="1264"/>
        <v>0</v>
      </c>
      <c r="X2488" s="34">
        <f t="shared" si="1264"/>
        <v>0</v>
      </c>
      <c r="Y2488" s="34">
        <f t="shared" si="1264"/>
        <v>0</v>
      </c>
      <c r="Z2488" s="34">
        <f t="shared" ref="Z2488:Z2490" si="1265">SUM(M2488:Y2488)</f>
        <v>0</v>
      </c>
      <c r="AA2488" s="34">
        <f>D2488-Z2488</f>
        <v>0</v>
      </c>
      <c r="AB2488" s="41" t="e">
        <f>Z2488/D2488</f>
        <v>#DIV/0!</v>
      </c>
      <c r="AC2488" s="35"/>
      <c r="AE2488" s="37"/>
      <c r="AF2488" s="37"/>
    </row>
    <row r="2489" spans="1:32" s="36" customFormat="1" ht="20.45" hidden="1" customHeight="1" x14ac:dyDescent="0.2">
      <c r="A2489" s="40" t="s">
        <v>36</v>
      </c>
      <c r="B2489" s="34">
        <f t="shared" si="1264"/>
        <v>0</v>
      </c>
      <c r="C2489" s="34">
        <f t="shared" si="1264"/>
        <v>0</v>
      </c>
      <c r="D2489" s="34">
        <f t="shared" si="1264"/>
        <v>0</v>
      </c>
      <c r="E2489" s="34">
        <f t="shared" si="1264"/>
        <v>0</v>
      </c>
      <c r="F2489" s="34">
        <f t="shared" si="1264"/>
        <v>0</v>
      </c>
      <c r="G2489" s="34">
        <f t="shared" si="1264"/>
        <v>0</v>
      </c>
      <c r="H2489" s="34">
        <f t="shared" si="1264"/>
        <v>0</v>
      </c>
      <c r="I2489" s="34">
        <f t="shared" si="1264"/>
        <v>0</v>
      </c>
      <c r="J2489" s="34">
        <f t="shared" si="1264"/>
        <v>0</v>
      </c>
      <c r="K2489" s="34">
        <f t="shared" si="1264"/>
        <v>0</v>
      </c>
      <c r="L2489" s="34">
        <f t="shared" si="1264"/>
        <v>0</v>
      </c>
      <c r="M2489" s="34">
        <f t="shared" si="1264"/>
        <v>0</v>
      </c>
      <c r="N2489" s="34">
        <f t="shared" si="1264"/>
        <v>0</v>
      </c>
      <c r="O2489" s="34">
        <f t="shared" si="1264"/>
        <v>0</v>
      </c>
      <c r="P2489" s="34">
        <f t="shared" si="1264"/>
        <v>0</v>
      </c>
      <c r="Q2489" s="34">
        <f t="shared" si="1264"/>
        <v>0</v>
      </c>
      <c r="R2489" s="34">
        <f t="shared" si="1264"/>
        <v>0</v>
      </c>
      <c r="S2489" s="34">
        <f t="shared" si="1264"/>
        <v>0</v>
      </c>
      <c r="T2489" s="34">
        <f t="shared" si="1264"/>
        <v>0</v>
      </c>
      <c r="U2489" s="34">
        <f t="shared" si="1264"/>
        <v>0</v>
      </c>
      <c r="V2489" s="34">
        <f t="shared" si="1264"/>
        <v>0</v>
      </c>
      <c r="W2489" s="34">
        <f t="shared" si="1264"/>
        <v>0</v>
      </c>
      <c r="X2489" s="34">
        <f t="shared" si="1264"/>
        <v>0</v>
      </c>
      <c r="Y2489" s="34">
        <f t="shared" si="1264"/>
        <v>0</v>
      </c>
      <c r="Z2489" s="34">
        <f t="shared" si="1265"/>
        <v>0</v>
      </c>
      <c r="AA2489" s="34">
        <f>D2489-Z2489</f>
        <v>0</v>
      </c>
      <c r="AB2489" s="41"/>
      <c r="AC2489" s="35"/>
      <c r="AE2489" s="37"/>
      <c r="AF2489" s="37"/>
    </row>
    <row r="2490" spans="1:32" s="36" customFormat="1" ht="20.45" hidden="1" customHeight="1" x14ac:dyDescent="0.2">
      <c r="A2490" s="40" t="s">
        <v>37</v>
      </c>
      <c r="B2490" s="34">
        <f t="shared" si="1264"/>
        <v>0</v>
      </c>
      <c r="C2490" s="34">
        <f t="shared" si="1264"/>
        <v>0</v>
      </c>
      <c r="D2490" s="34">
        <f t="shared" si="1264"/>
        <v>0</v>
      </c>
      <c r="E2490" s="34">
        <f t="shared" si="1264"/>
        <v>0</v>
      </c>
      <c r="F2490" s="34">
        <f t="shared" si="1264"/>
        <v>0</v>
      </c>
      <c r="G2490" s="34">
        <f t="shared" si="1264"/>
        <v>0</v>
      </c>
      <c r="H2490" s="34">
        <f t="shared" si="1264"/>
        <v>0</v>
      </c>
      <c r="I2490" s="34">
        <f t="shared" si="1264"/>
        <v>0</v>
      </c>
      <c r="J2490" s="34">
        <f t="shared" si="1264"/>
        <v>0</v>
      </c>
      <c r="K2490" s="34">
        <f t="shared" si="1264"/>
        <v>0</v>
      </c>
      <c r="L2490" s="34">
        <f t="shared" si="1264"/>
        <v>0</v>
      </c>
      <c r="M2490" s="34">
        <f t="shared" si="1264"/>
        <v>0</v>
      </c>
      <c r="N2490" s="34">
        <f t="shared" si="1264"/>
        <v>0</v>
      </c>
      <c r="O2490" s="34">
        <f t="shared" si="1264"/>
        <v>0</v>
      </c>
      <c r="P2490" s="34">
        <f t="shared" si="1264"/>
        <v>0</v>
      </c>
      <c r="Q2490" s="34">
        <f t="shared" si="1264"/>
        <v>0</v>
      </c>
      <c r="R2490" s="34">
        <f t="shared" si="1264"/>
        <v>0</v>
      </c>
      <c r="S2490" s="34">
        <f t="shared" si="1264"/>
        <v>0</v>
      </c>
      <c r="T2490" s="34">
        <f t="shared" si="1264"/>
        <v>0</v>
      </c>
      <c r="U2490" s="34">
        <f t="shared" si="1264"/>
        <v>0</v>
      </c>
      <c r="V2490" s="34">
        <f t="shared" si="1264"/>
        <v>0</v>
      </c>
      <c r="W2490" s="34">
        <f t="shared" si="1264"/>
        <v>0</v>
      </c>
      <c r="X2490" s="34">
        <f t="shared" si="1264"/>
        <v>0</v>
      </c>
      <c r="Y2490" s="34">
        <f t="shared" si="1264"/>
        <v>0</v>
      </c>
      <c r="Z2490" s="34">
        <f t="shared" si="1265"/>
        <v>0</v>
      </c>
      <c r="AA2490" s="34">
        <f>D2490-Z2490</f>
        <v>0</v>
      </c>
      <c r="AB2490" s="41"/>
      <c r="AC2490" s="35"/>
      <c r="AE2490" s="37"/>
      <c r="AF2490" s="37"/>
    </row>
    <row r="2491" spans="1:32" s="36" customFormat="1" ht="18" hidden="1" customHeight="1" x14ac:dyDescent="0.25">
      <c r="A2491" s="42" t="s">
        <v>38</v>
      </c>
      <c r="B2491" s="43">
        <f t="shared" ref="B2491:C2491" si="1266">SUM(B2487:B2490)</f>
        <v>0</v>
      </c>
      <c r="C2491" s="43">
        <f t="shared" si="1266"/>
        <v>0</v>
      </c>
      <c r="D2491" s="43">
        <f>SUM(D2487:D2490)</f>
        <v>0</v>
      </c>
      <c r="E2491" s="43">
        <f t="shared" ref="E2491:AA2491" si="1267">SUM(E2487:E2490)</f>
        <v>0</v>
      </c>
      <c r="F2491" s="43">
        <f t="shared" si="1267"/>
        <v>0</v>
      </c>
      <c r="G2491" s="43">
        <f t="shared" si="1267"/>
        <v>0</v>
      </c>
      <c r="H2491" s="43">
        <f t="shared" si="1267"/>
        <v>0</v>
      </c>
      <c r="I2491" s="43">
        <f t="shared" si="1267"/>
        <v>0</v>
      </c>
      <c r="J2491" s="43">
        <f t="shared" si="1267"/>
        <v>0</v>
      </c>
      <c r="K2491" s="43">
        <f t="shared" si="1267"/>
        <v>0</v>
      </c>
      <c r="L2491" s="43">
        <f t="shared" si="1267"/>
        <v>0</v>
      </c>
      <c r="M2491" s="43">
        <f t="shared" si="1267"/>
        <v>0</v>
      </c>
      <c r="N2491" s="43">
        <f t="shared" si="1267"/>
        <v>0</v>
      </c>
      <c r="O2491" s="43">
        <f t="shared" si="1267"/>
        <v>0</v>
      </c>
      <c r="P2491" s="43">
        <f t="shared" si="1267"/>
        <v>0</v>
      </c>
      <c r="Q2491" s="43">
        <f t="shared" si="1267"/>
        <v>0</v>
      </c>
      <c r="R2491" s="43">
        <f t="shared" si="1267"/>
        <v>0</v>
      </c>
      <c r="S2491" s="43">
        <f t="shared" si="1267"/>
        <v>0</v>
      </c>
      <c r="T2491" s="43">
        <f t="shared" si="1267"/>
        <v>0</v>
      </c>
      <c r="U2491" s="43">
        <f t="shared" si="1267"/>
        <v>0</v>
      </c>
      <c r="V2491" s="43">
        <f t="shared" si="1267"/>
        <v>0</v>
      </c>
      <c r="W2491" s="43">
        <f t="shared" si="1267"/>
        <v>0</v>
      </c>
      <c r="X2491" s="43">
        <f t="shared" si="1267"/>
        <v>0</v>
      </c>
      <c r="Y2491" s="43">
        <f t="shared" si="1267"/>
        <v>0</v>
      </c>
      <c r="Z2491" s="43">
        <f t="shared" si="1267"/>
        <v>0</v>
      </c>
      <c r="AA2491" s="43">
        <f t="shared" si="1267"/>
        <v>0</v>
      </c>
      <c r="AB2491" s="44" t="e">
        <f>Z2491/D2491</f>
        <v>#DIV/0!</v>
      </c>
      <c r="AC2491" s="35"/>
      <c r="AE2491" s="37"/>
      <c r="AF2491" s="37"/>
    </row>
    <row r="2492" spans="1:32" s="36" customFormat="1" ht="18" hidden="1" customHeight="1" x14ac:dyDescent="0.25">
      <c r="A2492" s="45" t="s">
        <v>39</v>
      </c>
      <c r="B2492" s="34">
        <f t="shared" ref="B2492:Y2492" si="1268">B2502+B2512+B2522+B2532+B2542+B2552+B2562+B2572+B2582+B2592+B2602+B2612+B2622+B2632+B2642</f>
        <v>0</v>
      </c>
      <c r="C2492" s="34">
        <f t="shared" si="1268"/>
        <v>0</v>
      </c>
      <c r="D2492" s="34">
        <f t="shared" si="1268"/>
        <v>0</v>
      </c>
      <c r="E2492" s="34">
        <f t="shared" si="1268"/>
        <v>0</v>
      </c>
      <c r="F2492" s="34">
        <f t="shared" si="1268"/>
        <v>0</v>
      </c>
      <c r="G2492" s="34">
        <f t="shared" si="1268"/>
        <v>0</v>
      </c>
      <c r="H2492" s="34">
        <f t="shared" si="1268"/>
        <v>0</v>
      </c>
      <c r="I2492" s="34">
        <f t="shared" si="1268"/>
        <v>0</v>
      </c>
      <c r="J2492" s="34">
        <f t="shared" si="1268"/>
        <v>0</v>
      </c>
      <c r="K2492" s="34">
        <f t="shared" si="1268"/>
        <v>0</v>
      </c>
      <c r="L2492" s="34">
        <f t="shared" si="1268"/>
        <v>0</v>
      </c>
      <c r="M2492" s="34">
        <f t="shared" si="1268"/>
        <v>0</v>
      </c>
      <c r="N2492" s="34">
        <f t="shared" si="1268"/>
        <v>0</v>
      </c>
      <c r="O2492" s="34">
        <f t="shared" si="1268"/>
        <v>0</v>
      </c>
      <c r="P2492" s="34">
        <f t="shared" si="1268"/>
        <v>0</v>
      </c>
      <c r="Q2492" s="34">
        <f t="shared" si="1268"/>
        <v>0</v>
      </c>
      <c r="R2492" s="34">
        <f t="shared" si="1268"/>
        <v>0</v>
      </c>
      <c r="S2492" s="34">
        <f t="shared" si="1268"/>
        <v>0</v>
      </c>
      <c r="T2492" s="34">
        <f t="shared" si="1268"/>
        <v>0</v>
      </c>
      <c r="U2492" s="34">
        <f t="shared" si="1268"/>
        <v>0</v>
      </c>
      <c r="V2492" s="34">
        <f t="shared" si="1268"/>
        <v>0</v>
      </c>
      <c r="W2492" s="34">
        <f t="shared" si="1268"/>
        <v>0</v>
      </c>
      <c r="X2492" s="34">
        <f t="shared" si="1268"/>
        <v>0</v>
      </c>
      <c r="Y2492" s="34">
        <f t="shared" si="1268"/>
        <v>0</v>
      </c>
      <c r="Z2492" s="34">
        <f t="shared" ref="Z2492" si="1269">SUM(M2492:Y2492)</f>
        <v>0</v>
      </c>
      <c r="AA2492" s="34">
        <f>D2492-Z2492</f>
        <v>0</v>
      </c>
      <c r="AB2492" s="41"/>
      <c r="AC2492" s="35"/>
      <c r="AE2492" s="37"/>
      <c r="AF2492" s="37"/>
    </row>
    <row r="2493" spans="1:32" s="36" customFormat="1" ht="23.45" hidden="1" customHeight="1" x14ac:dyDescent="0.25">
      <c r="A2493" s="42" t="s">
        <v>40</v>
      </c>
      <c r="B2493" s="43">
        <f t="shared" ref="B2493:C2493" si="1270">B2492+B2491</f>
        <v>0</v>
      </c>
      <c r="C2493" s="43">
        <f t="shared" si="1270"/>
        <v>0</v>
      </c>
      <c r="D2493" s="43">
        <f>D2492+D2491</f>
        <v>0</v>
      </c>
      <c r="E2493" s="43">
        <f t="shared" ref="E2493:AA2493" si="1271">E2492+E2491</f>
        <v>0</v>
      </c>
      <c r="F2493" s="43">
        <f t="shared" si="1271"/>
        <v>0</v>
      </c>
      <c r="G2493" s="43">
        <f t="shared" si="1271"/>
        <v>0</v>
      </c>
      <c r="H2493" s="43">
        <f t="shared" si="1271"/>
        <v>0</v>
      </c>
      <c r="I2493" s="43">
        <f t="shared" si="1271"/>
        <v>0</v>
      </c>
      <c r="J2493" s="43">
        <f t="shared" si="1271"/>
        <v>0</v>
      </c>
      <c r="K2493" s="43">
        <f t="shared" si="1271"/>
        <v>0</v>
      </c>
      <c r="L2493" s="43">
        <f t="shared" si="1271"/>
        <v>0</v>
      </c>
      <c r="M2493" s="43">
        <f t="shared" si="1271"/>
        <v>0</v>
      </c>
      <c r="N2493" s="43">
        <f t="shared" si="1271"/>
        <v>0</v>
      </c>
      <c r="O2493" s="43">
        <f t="shared" si="1271"/>
        <v>0</v>
      </c>
      <c r="P2493" s="43">
        <f t="shared" si="1271"/>
        <v>0</v>
      </c>
      <c r="Q2493" s="43">
        <f t="shared" si="1271"/>
        <v>0</v>
      </c>
      <c r="R2493" s="43">
        <f t="shared" si="1271"/>
        <v>0</v>
      </c>
      <c r="S2493" s="43">
        <f t="shared" si="1271"/>
        <v>0</v>
      </c>
      <c r="T2493" s="43">
        <f t="shared" si="1271"/>
        <v>0</v>
      </c>
      <c r="U2493" s="43">
        <f t="shared" si="1271"/>
        <v>0</v>
      </c>
      <c r="V2493" s="43">
        <f t="shared" si="1271"/>
        <v>0</v>
      </c>
      <c r="W2493" s="43">
        <f t="shared" si="1271"/>
        <v>0</v>
      </c>
      <c r="X2493" s="43">
        <f t="shared" si="1271"/>
        <v>0</v>
      </c>
      <c r="Y2493" s="43">
        <f t="shared" si="1271"/>
        <v>0</v>
      </c>
      <c r="Z2493" s="43">
        <f t="shared" si="1271"/>
        <v>0</v>
      </c>
      <c r="AA2493" s="43">
        <f t="shared" si="1271"/>
        <v>0</v>
      </c>
      <c r="AB2493" s="44" t="e">
        <f>Z2493/D2493</f>
        <v>#DIV/0!</v>
      </c>
      <c r="AC2493" s="46"/>
      <c r="AE2493" s="37"/>
      <c r="AF2493" s="37"/>
    </row>
    <row r="2494" spans="1:32" s="36" customFormat="1" ht="23.65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  <c r="AF2494" s="37"/>
    </row>
    <row r="2495" spans="1:32" s="36" customFormat="1" ht="15" hidden="1" customHeight="1" x14ac:dyDescent="0.25">
      <c r="A2495" s="51" t="s">
        <v>145</v>
      </c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  <c r="AF2495" s="37"/>
    </row>
    <row r="2496" spans="1:32" s="36" customFormat="1" ht="15" hidden="1" customHeight="1" x14ac:dyDescent="0.25">
      <c r="A2496" s="84" t="s">
        <v>146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  <c r="AF2496" s="37"/>
    </row>
    <row r="2497" spans="1:32" s="36" customFormat="1" ht="20.45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/>
      <c r="AC2497" s="35"/>
      <c r="AE2497" s="37"/>
      <c r="AF2497" s="37"/>
    </row>
    <row r="2498" spans="1:32" s="36" customFormat="1" ht="20.45" hidden="1" customHeight="1" x14ac:dyDescent="0.2">
      <c r="A2498" s="40" t="s">
        <v>35</v>
      </c>
      <c r="B2498" s="34">
        <f>[1]consoCURRENT!E50228</f>
        <v>0</v>
      </c>
      <c r="C2498" s="34">
        <f>[1]consoCURRENT!F50228</f>
        <v>0</v>
      </c>
      <c r="D2498" s="34">
        <f>[1]consoCURRENT!G50228</f>
        <v>0</v>
      </c>
      <c r="E2498" s="34">
        <f>[1]consoCURRENT!H50228</f>
        <v>0</v>
      </c>
      <c r="F2498" s="34">
        <f>[1]consoCURRENT!I50228</f>
        <v>0</v>
      </c>
      <c r="G2498" s="34">
        <f>[1]consoCURRENT!J50228</f>
        <v>0</v>
      </c>
      <c r="H2498" s="34">
        <f>[1]consoCURRENT!K50228</f>
        <v>0</v>
      </c>
      <c r="I2498" s="34">
        <f>[1]consoCURRENT!L50228</f>
        <v>0</v>
      </c>
      <c r="J2498" s="34">
        <f>[1]consoCURRENT!M50228</f>
        <v>0</v>
      </c>
      <c r="K2498" s="34">
        <f>[1]consoCURRENT!N50228</f>
        <v>0</v>
      </c>
      <c r="L2498" s="34">
        <f>[1]consoCURRENT!O50228</f>
        <v>0</v>
      </c>
      <c r="M2498" s="34">
        <f>[1]consoCURRENT!P50228</f>
        <v>0</v>
      </c>
      <c r="N2498" s="34">
        <f>[1]consoCURRENT!Q50228</f>
        <v>0</v>
      </c>
      <c r="O2498" s="34">
        <f>[1]consoCURRENT!R50228</f>
        <v>0</v>
      </c>
      <c r="P2498" s="34">
        <f>[1]consoCURRENT!S50228</f>
        <v>0</v>
      </c>
      <c r="Q2498" s="34">
        <f>[1]consoCURRENT!T50228</f>
        <v>0</v>
      </c>
      <c r="R2498" s="34">
        <f>[1]consoCURRENT!U50228</f>
        <v>0</v>
      </c>
      <c r="S2498" s="34">
        <f>[1]consoCURRENT!V50228</f>
        <v>0</v>
      </c>
      <c r="T2498" s="34">
        <f>[1]consoCURRENT!W50228</f>
        <v>0</v>
      </c>
      <c r="U2498" s="34">
        <f>[1]consoCURRENT!X50228</f>
        <v>0</v>
      </c>
      <c r="V2498" s="34">
        <f>[1]consoCURRENT!Y50228</f>
        <v>0</v>
      </c>
      <c r="W2498" s="34">
        <f>[1]consoCURRENT!Z50228</f>
        <v>0</v>
      </c>
      <c r="X2498" s="34">
        <f>[1]consoCURRENT!AA50228</f>
        <v>0</v>
      </c>
      <c r="Y2498" s="34">
        <f>[1]consoCURRENT!AB50228</f>
        <v>0</v>
      </c>
      <c r="Z2498" s="34">
        <f t="shared" ref="Z2498:Z2500" si="1272">SUM(M2498:Y2498)</f>
        <v>0</v>
      </c>
      <c r="AA2498" s="34">
        <f>D2498-Z2498</f>
        <v>0</v>
      </c>
      <c r="AB2498" s="41" t="e">
        <f>Z2498/D2498</f>
        <v>#DIV/0!</v>
      </c>
      <c r="AC2498" s="35"/>
      <c r="AE2498" s="37"/>
      <c r="AF2498" s="37"/>
    </row>
    <row r="2499" spans="1:32" s="36" customFormat="1" ht="20.45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72"/>
        <v>0</v>
      </c>
      <c r="AA2499" s="34">
        <f>D2499-Z2499</f>
        <v>0</v>
      </c>
      <c r="AB2499" s="41"/>
      <c r="AC2499" s="35"/>
      <c r="AE2499" s="37"/>
      <c r="AF2499" s="37"/>
    </row>
    <row r="2500" spans="1:32" s="36" customFormat="1" ht="20.45" hidden="1" customHeight="1" x14ac:dyDescent="0.2">
      <c r="A2500" s="40" t="s">
        <v>37</v>
      </c>
      <c r="B2500" s="34">
        <f>[1]consoCURRENT!E50263</f>
        <v>0</v>
      </c>
      <c r="C2500" s="34">
        <f>[1]consoCURRENT!F50263</f>
        <v>0</v>
      </c>
      <c r="D2500" s="34">
        <f>[1]consoCURRENT!G50263</f>
        <v>0</v>
      </c>
      <c r="E2500" s="34">
        <f>[1]consoCURRENT!H50263</f>
        <v>0</v>
      </c>
      <c r="F2500" s="34">
        <f>[1]consoCURRENT!I50263</f>
        <v>0</v>
      </c>
      <c r="G2500" s="34">
        <f>[1]consoCURRENT!J50263</f>
        <v>0</v>
      </c>
      <c r="H2500" s="34">
        <f>[1]consoCURRENT!K50263</f>
        <v>0</v>
      </c>
      <c r="I2500" s="34">
        <f>[1]consoCURRENT!L50263</f>
        <v>0</v>
      </c>
      <c r="J2500" s="34">
        <f>[1]consoCURRENT!M50263</f>
        <v>0</v>
      </c>
      <c r="K2500" s="34">
        <f>[1]consoCURRENT!N50263</f>
        <v>0</v>
      </c>
      <c r="L2500" s="34">
        <f>[1]consoCURRENT!O50263</f>
        <v>0</v>
      </c>
      <c r="M2500" s="34">
        <f>[1]consoCURRENT!P50263</f>
        <v>0</v>
      </c>
      <c r="N2500" s="34">
        <f>[1]consoCURRENT!Q50263</f>
        <v>0</v>
      </c>
      <c r="O2500" s="34">
        <f>[1]consoCURRENT!R50263</f>
        <v>0</v>
      </c>
      <c r="P2500" s="34">
        <f>[1]consoCURRENT!S50263</f>
        <v>0</v>
      </c>
      <c r="Q2500" s="34">
        <f>[1]consoCURRENT!T50263</f>
        <v>0</v>
      </c>
      <c r="R2500" s="34">
        <f>[1]consoCURRENT!U50263</f>
        <v>0</v>
      </c>
      <c r="S2500" s="34">
        <f>[1]consoCURRENT!V50263</f>
        <v>0</v>
      </c>
      <c r="T2500" s="34">
        <f>[1]consoCURRENT!W50263</f>
        <v>0</v>
      </c>
      <c r="U2500" s="34">
        <f>[1]consoCURRENT!X50263</f>
        <v>0</v>
      </c>
      <c r="V2500" s="34">
        <f>[1]consoCURRENT!Y50263</f>
        <v>0</v>
      </c>
      <c r="W2500" s="34">
        <f>[1]consoCURRENT!Z50263</f>
        <v>0</v>
      </c>
      <c r="X2500" s="34">
        <f>[1]consoCURRENT!AA50263</f>
        <v>0</v>
      </c>
      <c r="Y2500" s="34">
        <f>[1]consoCURRENT!AB50263</f>
        <v>0</v>
      </c>
      <c r="Z2500" s="34">
        <f t="shared" si="1272"/>
        <v>0</v>
      </c>
      <c r="AA2500" s="34">
        <f>D2500-Z2500</f>
        <v>0</v>
      </c>
      <c r="AB2500" s="41"/>
      <c r="AC2500" s="35"/>
      <c r="AE2500" s="37"/>
      <c r="AF2500" s="37"/>
    </row>
    <row r="2501" spans="1:32" s="36" customFormat="1" ht="18" hidden="1" customHeight="1" x14ac:dyDescent="0.25">
      <c r="A2501" s="42" t="s">
        <v>38</v>
      </c>
      <c r="B2501" s="43">
        <f t="shared" ref="B2501:C2501" si="1273">SUM(B2497:B2500)</f>
        <v>0</v>
      </c>
      <c r="C2501" s="43">
        <f t="shared" si="1273"/>
        <v>0</v>
      </c>
      <c r="D2501" s="43">
        <f>SUM(D2497:D2500)</f>
        <v>0</v>
      </c>
      <c r="E2501" s="43">
        <f t="shared" ref="E2501:AA2501" si="1274">SUM(E2497:E2500)</f>
        <v>0</v>
      </c>
      <c r="F2501" s="43">
        <f t="shared" si="1274"/>
        <v>0</v>
      </c>
      <c r="G2501" s="43">
        <f t="shared" si="1274"/>
        <v>0</v>
      </c>
      <c r="H2501" s="43">
        <f t="shared" si="1274"/>
        <v>0</v>
      </c>
      <c r="I2501" s="43">
        <f t="shared" si="1274"/>
        <v>0</v>
      </c>
      <c r="J2501" s="43">
        <f t="shared" si="1274"/>
        <v>0</v>
      </c>
      <c r="K2501" s="43">
        <f t="shared" si="1274"/>
        <v>0</v>
      </c>
      <c r="L2501" s="43">
        <f t="shared" si="1274"/>
        <v>0</v>
      </c>
      <c r="M2501" s="43">
        <f t="shared" si="1274"/>
        <v>0</v>
      </c>
      <c r="N2501" s="43">
        <f t="shared" si="1274"/>
        <v>0</v>
      </c>
      <c r="O2501" s="43">
        <f t="shared" si="1274"/>
        <v>0</v>
      </c>
      <c r="P2501" s="43">
        <f t="shared" si="1274"/>
        <v>0</v>
      </c>
      <c r="Q2501" s="43">
        <f t="shared" si="1274"/>
        <v>0</v>
      </c>
      <c r="R2501" s="43">
        <f t="shared" si="1274"/>
        <v>0</v>
      </c>
      <c r="S2501" s="43">
        <f t="shared" si="1274"/>
        <v>0</v>
      </c>
      <c r="T2501" s="43">
        <f t="shared" si="1274"/>
        <v>0</v>
      </c>
      <c r="U2501" s="43">
        <f t="shared" si="1274"/>
        <v>0</v>
      </c>
      <c r="V2501" s="43">
        <f t="shared" si="1274"/>
        <v>0</v>
      </c>
      <c r="W2501" s="43">
        <f t="shared" si="1274"/>
        <v>0</v>
      </c>
      <c r="X2501" s="43">
        <f t="shared" si="1274"/>
        <v>0</v>
      </c>
      <c r="Y2501" s="43">
        <f t="shared" si="1274"/>
        <v>0</v>
      </c>
      <c r="Z2501" s="43">
        <f t="shared" si="1274"/>
        <v>0</v>
      </c>
      <c r="AA2501" s="43">
        <f t="shared" si="1274"/>
        <v>0</v>
      </c>
      <c r="AB2501" s="44" t="e">
        <f>Z2501/D2501</f>
        <v>#DIV/0!</v>
      </c>
      <c r="AC2501" s="35"/>
      <c r="AE2501" s="37"/>
      <c r="AF2501" s="37"/>
    </row>
    <row r="2502" spans="1:32" s="36" customFormat="1" ht="18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75">SUM(M2502:Y2502)</f>
        <v>0</v>
      </c>
      <c r="AA2502" s="34">
        <f>D2502-Z2502</f>
        <v>0</v>
      </c>
      <c r="AB2502" s="41"/>
      <c r="AC2502" s="35"/>
      <c r="AE2502" s="37"/>
      <c r="AF2502" s="37"/>
    </row>
    <row r="2503" spans="1:32" s="36" customFormat="1" ht="24.6" hidden="1" customHeight="1" x14ac:dyDescent="0.25">
      <c r="A2503" s="42" t="s">
        <v>40</v>
      </c>
      <c r="B2503" s="43">
        <f t="shared" ref="B2503:C2503" si="1276">B2502+B2501</f>
        <v>0</v>
      </c>
      <c r="C2503" s="43">
        <f t="shared" si="1276"/>
        <v>0</v>
      </c>
      <c r="D2503" s="43">
        <f>D2502+D2501</f>
        <v>0</v>
      </c>
      <c r="E2503" s="43">
        <f t="shared" ref="E2503:AA2503" si="1277">E2502+E2501</f>
        <v>0</v>
      </c>
      <c r="F2503" s="43">
        <f t="shared" si="1277"/>
        <v>0</v>
      </c>
      <c r="G2503" s="43">
        <f t="shared" si="1277"/>
        <v>0</v>
      </c>
      <c r="H2503" s="43">
        <f t="shared" si="1277"/>
        <v>0</v>
      </c>
      <c r="I2503" s="43">
        <f t="shared" si="1277"/>
        <v>0</v>
      </c>
      <c r="J2503" s="43">
        <f t="shared" si="1277"/>
        <v>0</v>
      </c>
      <c r="K2503" s="43">
        <f t="shared" si="1277"/>
        <v>0</v>
      </c>
      <c r="L2503" s="43">
        <f t="shared" si="1277"/>
        <v>0</v>
      </c>
      <c r="M2503" s="43">
        <f t="shared" si="1277"/>
        <v>0</v>
      </c>
      <c r="N2503" s="43">
        <f t="shared" si="1277"/>
        <v>0</v>
      </c>
      <c r="O2503" s="43">
        <f t="shared" si="1277"/>
        <v>0</v>
      </c>
      <c r="P2503" s="43">
        <f t="shared" si="1277"/>
        <v>0</v>
      </c>
      <c r="Q2503" s="43">
        <f t="shared" si="1277"/>
        <v>0</v>
      </c>
      <c r="R2503" s="43">
        <f t="shared" si="1277"/>
        <v>0</v>
      </c>
      <c r="S2503" s="43">
        <f t="shared" si="1277"/>
        <v>0</v>
      </c>
      <c r="T2503" s="43">
        <f t="shared" si="1277"/>
        <v>0</v>
      </c>
      <c r="U2503" s="43">
        <f t="shared" si="1277"/>
        <v>0</v>
      </c>
      <c r="V2503" s="43">
        <f t="shared" si="1277"/>
        <v>0</v>
      </c>
      <c r="W2503" s="43">
        <f t="shared" si="1277"/>
        <v>0</v>
      </c>
      <c r="X2503" s="43">
        <f t="shared" si="1277"/>
        <v>0</v>
      </c>
      <c r="Y2503" s="43">
        <f t="shared" si="1277"/>
        <v>0</v>
      </c>
      <c r="Z2503" s="43">
        <f t="shared" si="1277"/>
        <v>0</v>
      </c>
      <c r="AA2503" s="43">
        <f t="shared" si="1277"/>
        <v>0</v>
      </c>
      <c r="AB2503" s="44" t="e">
        <f>Z2503/D2503</f>
        <v>#DIV/0!</v>
      </c>
      <c r="AC2503" s="46"/>
      <c r="AE2503" s="37"/>
      <c r="AF2503" s="37"/>
    </row>
    <row r="2504" spans="1:32" s="36" customFormat="1" ht="28.15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  <c r="AF2504" s="37"/>
    </row>
    <row r="2505" spans="1:32" s="36" customFormat="1" ht="15" hidden="1" customHeight="1" x14ac:dyDescent="0.25">
      <c r="A2505" s="51" t="s">
        <v>147</v>
      </c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  <c r="AF2505" s="37"/>
    </row>
    <row r="2506" spans="1:32" s="36" customFormat="1" ht="15" hidden="1" customHeight="1" x14ac:dyDescent="0.25">
      <c r="A2506" s="84" t="s">
        <v>146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  <c r="AF2506" s="37"/>
    </row>
    <row r="2507" spans="1:32" s="36" customFormat="1" ht="22.15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/>
      <c r="AC2507" s="35"/>
      <c r="AE2507" s="37"/>
      <c r="AF2507" s="37"/>
    </row>
    <row r="2508" spans="1:32" s="36" customFormat="1" ht="22.15" hidden="1" customHeight="1" x14ac:dyDescent="0.2">
      <c r="A2508" s="40" t="s">
        <v>35</v>
      </c>
      <c r="B2508" s="34">
        <f>[1]consoCURRENT!E50441</f>
        <v>0</v>
      </c>
      <c r="C2508" s="34">
        <f>[1]consoCURRENT!F50441</f>
        <v>0</v>
      </c>
      <c r="D2508" s="34">
        <f>[1]consoCURRENT!G50441</f>
        <v>0</v>
      </c>
      <c r="E2508" s="34">
        <f>[1]consoCURRENT!H50441</f>
        <v>0</v>
      </c>
      <c r="F2508" s="34">
        <f>[1]consoCURRENT!I50441</f>
        <v>0</v>
      </c>
      <c r="G2508" s="34">
        <f>[1]consoCURRENT!J50441</f>
        <v>0</v>
      </c>
      <c r="H2508" s="34">
        <f>[1]consoCURRENT!K50441</f>
        <v>0</v>
      </c>
      <c r="I2508" s="34">
        <f>[1]consoCURRENT!L50441</f>
        <v>0</v>
      </c>
      <c r="J2508" s="34">
        <f>[1]consoCURRENT!M50441</f>
        <v>0</v>
      </c>
      <c r="K2508" s="34">
        <f>[1]consoCURRENT!N50441</f>
        <v>0</v>
      </c>
      <c r="L2508" s="34">
        <f>[1]consoCURRENT!O50441</f>
        <v>0</v>
      </c>
      <c r="M2508" s="34">
        <f>[1]consoCURRENT!P50441</f>
        <v>0</v>
      </c>
      <c r="N2508" s="34">
        <f>[1]consoCURRENT!Q50441</f>
        <v>0</v>
      </c>
      <c r="O2508" s="34">
        <f>[1]consoCURRENT!R50441</f>
        <v>0</v>
      </c>
      <c r="P2508" s="34">
        <f>[1]consoCURRENT!S50441</f>
        <v>0</v>
      </c>
      <c r="Q2508" s="34">
        <f>[1]consoCURRENT!T50441</f>
        <v>0</v>
      </c>
      <c r="R2508" s="34">
        <f>[1]consoCURRENT!U50441</f>
        <v>0</v>
      </c>
      <c r="S2508" s="34">
        <f>[1]consoCURRENT!V50441</f>
        <v>0</v>
      </c>
      <c r="T2508" s="34">
        <f>[1]consoCURRENT!W50441</f>
        <v>0</v>
      </c>
      <c r="U2508" s="34">
        <f>[1]consoCURRENT!X50441</f>
        <v>0</v>
      </c>
      <c r="V2508" s="34">
        <f>[1]consoCURRENT!Y50441</f>
        <v>0</v>
      </c>
      <c r="W2508" s="34">
        <f>[1]consoCURRENT!Z50441</f>
        <v>0</v>
      </c>
      <c r="X2508" s="34">
        <f>[1]consoCURRENT!AA50441</f>
        <v>0</v>
      </c>
      <c r="Y2508" s="34">
        <f>[1]consoCURRENT!AB50441</f>
        <v>0</v>
      </c>
      <c r="Z2508" s="34">
        <f>SUM(M2508:Y2508)</f>
        <v>0</v>
      </c>
      <c r="AA2508" s="34">
        <f>D2508-Z2508</f>
        <v>0</v>
      </c>
      <c r="AB2508" s="41" t="e">
        <f>Z2508/D2508</f>
        <v>#DIV/0!</v>
      </c>
      <c r="AC2508" s="35"/>
      <c r="AE2508" s="37"/>
      <c r="AF2508" s="37"/>
    </row>
    <row r="2509" spans="1:32" s="36" customFormat="1" ht="22.15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ref="Z2509:Z2510" si="1278">SUM(M2509:Y2509)</f>
        <v>0</v>
      </c>
      <c r="AA2509" s="34">
        <f>D2509-Z2509</f>
        <v>0</v>
      </c>
      <c r="AB2509" s="41"/>
      <c r="AC2509" s="35"/>
      <c r="AE2509" s="37"/>
      <c r="AF2509" s="37"/>
    </row>
    <row r="2510" spans="1:32" s="36" customFormat="1" ht="22.15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78"/>
        <v>0</v>
      </c>
      <c r="AA2510" s="34">
        <f>D2510-Z2510</f>
        <v>0</v>
      </c>
      <c r="AB2510" s="41"/>
      <c r="AC2510" s="35"/>
      <c r="AE2510" s="37"/>
      <c r="AF2510" s="37"/>
    </row>
    <row r="2511" spans="1:32" s="36" customFormat="1" ht="18" hidden="1" customHeight="1" x14ac:dyDescent="0.25">
      <c r="A2511" s="42" t="s">
        <v>38</v>
      </c>
      <c r="B2511" s="43">
        <f t="shared" ref="B2511:C2511" si="1279">SUM(B2507:B2510)</f>
        <v>0</v>
      </c>
      <c r="C2511" s="43">
        <f t="shared" si="1279"/>
        <v>0</v>
      </c>
      <c r="D2511" s="43">
        <f>SUM(D2507:D2510)</f>
        <v>0</v>
      </c>
      <c r="E2511" s="43">
        <f t="shared" ref="E2511:AA2511" si="1280">SUM(E2507:E2510)</f>
        <v>0</v>
      </c>
      <c r="F2511" s="43">
        <f t="shared" si="1280"/>
        <v>0</v>
      </c>
      <c r="G2511" s="43">
        <f t="shared" si="1280"/>
        <v>0</v>
      </c>
      <c r="H2511" s="43">
        <f t="shared" si="1280"/>
        <v>0</v>
      </c>
      <c r="I2511" s="43">
        <f t="shared" si="1280"/>
        <v>0</v>
      </c>
      <c r="J2511" s="43">
        <f t="shared" si="1280"/>
        <v>0</v>
      </c>
      <c r="K2511" s="43">
        <f t="shared" si="1280"/>
        <v>0</v>
      </c>
      <c r="L2511" s="43">
        <f t="shared" si="1280"/>
        <v>0</v>
      </c>
      <c r="M2511" s="43">
        <f t="shared" si="1280"/>
        <v>0</v>
      </c>
      <c r="N2511" s="43">
        <f t="shared" si="1280"/>
        <v>0</v>
      </c>
      <c r="O2511" s="43">
        <f t="shared" si="1280"/>
        <v>0</v>
      </c>
      <c r="P2511" s="43">
        <f t="shared" si="1280"/>
        <v>0</v>
      </c>
      <c r="Q2511" s="43">
        <f t="shared" si="1280"/>
        <v>0</v>
      </c>
      <c r="R2511" s="43">
        <f t="shared" si="1280"/>
        <v>0</v>
      </c>
      <c r="S2511" s="43">
        <f t="shared" si="1280"/>
        <v>0</v>
      </c>
      <c r="T2511" s="43">
        <f t="shared" si="1280"/>
        <v>0</v>
      </c>
      <c r="U2511" s="43">
        <f t="shared" si="1280"/>
        <v>0</v>
      </c>
      <c r="V2511" s="43">
        <f t="shared" si="1280"/>
        <v>0</v>
      </c>
      <c r="W2511" s="43">
        <f t="shared" si="1280"/>
        <v>0</v>
      </c>
      <c r="X2511" s="43">
        <f t="shared" si="1280"/>
        <v>0</v>
      </c>
      <c r="Y2511" s="43">
        <f t="shared" si="1280"/>
        <v>0</v>
      </c>
      <c r="Z2511" s="43">
        <f t="shared" si="1280"/>
        <v>0</v>
      </c>
      <c r="AA2511" s="43">
        <f t="shared" si="1280"/>
        <v>0</v>
      </c>
      <c r="AB2511" s="44" t="e">
        <f>Z2511/D2511</f>
        <v>#DIV/0!</v>
      </c>
      <c r="AC2511" s="35"/>
      <c r="AE2511" s="37"/>
      <c r="AF2511" s="37"/>
    </row>
    <row r="2512" spans="1:32" s="36" customFormat="1" ht="18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81">SUM(M2512:Y2512)</f>
        <v>0</v>
      </c>
      <c r="AA2512" s="34">
        <f>D2512-Z2512</f>
        <v>0</v>
      </c>
      <c r="AB2512" s="41"/>
      <c r="AC2512" s="35"/>
      <c r="AE2512" s="37"/>
      <c r="AF2512" s="37"/>
    </row>
    <row r="2513" spans="1:32" s="36" customFormat="1" ht="25.9" hidden="1" customHeight="1" x14ac:dyDescent="0.25">
      <c r="A2513" s="42" t="s">
        <v>40</v>
      </c>
      <c r="B2513" s="43">
        <f t="shared" ref="B2513:C2513" si="1282">B2512+B2511</f>
        <v>0</v>
      </c>
      <c r="C2513" s="43">
        <f t="shared" si="1282"/>
        <v>0</v>
      </c>
      <c r="D2513" s="43">
        <f>D2512+D2511</f>
        <v>0</v>
      </c>
      <c r="E2513" s="43">
        <f t="shared" ref="E2513:AA2513" si="1283">E2512+E2511</f>
        <v>0</v>
      </c>
      <c r="F2513" s="43">
        <f t="shared" si="1283"/>
        <v>0</v>
      </c>
      <c r="G2513" s="43">
        <f t="shared" si="1283"/>
        <v>0</v>
      </c>
      <c r="H2513" s="43">
        <f t="shared" si="1283"/>
        <v>0</v>
      </c>
      <c r="I2513" s="43">
        <f t="shared" si="1283"/>
        <v>0</v>
      </c>
      <c r="J2513" s="43">
        <f t="shared" si="1283"/>
        <v>0</v>
      </c>
      <c r="K2513" s="43">
        <f t="shared" si="1283"/>
        <v>0</v>
      </c>
      <c r="L2513" s="43">
        <f t="shared" si="1283"/>
        <v>0</v>
      </c>
      <c r="M2513" s="43">
        <f t="shared" si="1283"/>
        <v>0</v>
      </c>
      <c r="N2513" s="43">
        <f t="shared" si="1283"/>
        <v>0</v>
      </c>
      <c r="O2513" s="43">
        <f t="shared" si="1283"/>
        <v>0</v>
      </c>
      <c r="P2513" s="43">
        <f t="shared" si="1283"/>
        <v>0</v>
      </c>
      <c r="Q2513" s="43">
        <f t="shared" si="1283"/>
        <v>0</v>
      </c>
      <c r="R2513" s="43">
        <f t="shared" si="1283"/>
        <v>0</v>
      </c>
      <c r="S2513" s="43">
        <f t="shared" si="1283"/>
        <v>0</v>
      </c>
      <c r="T2513" s="43">
        <f t="shared" si="1283"/>
        <v>0</v>
      </c>
      <c r="U2513" s="43">
        <f t="shared" si="1283"/>
        <v>0</v>
      </c>
      <c r="V2513" s="43">
        <f t="shared" si="1283"/>
        <v>0</v>
      </c>
      <c r="W2513" s="43">
        <f t="shared" si="1283"/>
        <v>0</v>
      </c>
      <c r="X2513" s="43">
        <f t="shared" si="1283"/>
        <v>0</v>
      </c>
      <c r="Y2513" s="43">
        <f t="shared" si="1283"/>
        <v>0</v>
      </c>
      <c r="Z2513" s="43">
        <f t="shared" si="1283"/>
        <v>0</v>
      </c>
      <c r="AA2513" s="43">
        <f t="shared" si="1283"/>
        <v>0</v>
      </c>
      <c r="AB2513" s="44" t="e">
        <f>Z2513/D2513</f>
        <v>#DIV/0!</v>
      </c>
      <c r="AC2513" s="46"/>
      <c r="AE2513" s="37"/>
      <c r="AF2513" s="37"/>
    </row>
    <row r="2514" spans="1:32" s="36" customFormat="1" ht="18.600000000000001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  <c r="AF2514" s="37"/>
    </row>
    <row r="2515" spans="1:32" s="36" customFormat="1" ht="32.450000000000003" hidden="1" customHeight="1" x14ac:dyDescent="0.25">
      <c r="A2515" s="83" t="s">
        <v>148</v>
      </c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  <c r="AF2515" s="37"/>
    </row>
    <row r="2516" spans="1:32" s="36" customFormat="1" ht="26.45" hidden="1" customHeight="1" x14ac:dyDescent="0.25">
      <c r="A2516" s="83" t="s">
        <v>149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  <c r="AF2516" s="37"/>
    </row>
    <row r="2517" spans="1:32" s="36" customFormat="1" ht="20.45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/>
      <c r="AC2517" s="35"/>
      <c r="AE2517" s="37"/>
      <c r="AF2517" s="37"/>
    </row>
    <row r="2518" spans="1:32" s="36" customFormat="1" ht="22.9" hidden="1" customHeight="1" x14ac:dyDescent="0.2">
      <c r="A2518" s="40" t="s">
        <v>35</v>
      </c>
      <c r="B2518" s="34">
        <f>[1]consoCURRENT!E50654</f>
        <v>0</v>
      </c>
      <c r="C2518" s="34">
        <f>[1]consoCURRENT!F50654</f>
        <v>0</v>
      </c>
      <c r="D2518" s="34">
        <f>[1]consoCURRENT!G50654</f>
        <v>0</v>
      </c>
      <c r="E2518" s="34">
        <f>[1]consoCURRENT!H50654</f>
        <v>0</v>
      </c>
      <c r="F2518" s="34">
        <f>[1]consoCURRENT!I50654</f>
        <v>0</v>
      </c>
      <c r="G2518" s="34">
        <f>[1]consoCURRENT!J50654</f>
        <v>0</v>
      </c>
      <c r="H2518" s="34">
        <f>[1]consoCURRENT!K50654</f>
        <v>0</v>
      </c>
      <c r="I2518" s="34">
        <f>[1]consoCURRENT!L50654</f>
        <v>0</v>
      </c>
      <c r="J2518" s="34">
        <f>[1]consoCURRENT!M50654</f>
        <v>0</v>
      </c>
      <c r="K2518" s="34">
        <f>[1]consoCURRENT!N50654</f>
        <v>0</v>
      </c>
      <c r="L2518" s="34">
        <f>[1]consoCURRENT!O50654</f>
        <v>0</v>
      </c>
      <c r="M2518" s="34">
        <f>[1]consoCURRENT!P50654</f>
        <v>0</v>
      </c>
      <c r="N2518" s="34">
        <f>[1]consoCURRENT!Q50654</f>
        <v>0</v>
      </c>
      <c r="O2518" s="34">
        <f>[1]consoCURRENT!R50654</f>
        <v>0</v>
      </c>
      <c r="P2518" s="34">
        <f>[1]consoCURRENT!S50654</f>
        <v>0</v>
      </c>
      <c r="Q2518" s="34">
        <f>[1]consoCURRENT!T50654</f>
        <v>0</v>
      </c>
      <c r="R2518" s="34">
        <f>[1]consoCURRENT!U50654</f>
        <v>0</v>
      </c>
      <c r="S2518" s="34">
        <f>[1]consoCURRENT!V50654</f>
        <v>0</v>
      </c>
      <c r="T2518" s="34">
        <f>[1]consoCURRENT!W50654</f>
        <v>0</v>
      </c>
      <c r="U2518" s="34">
        <f>[1]consoCURRENT!X50654</f>
        <v>0</v>
      </c>
      <c r="V2518" s="34">
        <f>[1]consoCURRENT!Y50654</f>
        <v>0</v>
      </c>
      <c r="W2518" s="34">
        <f>[1]consoCURRENT!Z50654</f>
        <v>0</v>
      </c>
      <c r="X2518" s="34">
        <f>[1]consoCURRENT!AA50654</f>
        <v>0</v>
      </c>
      <c r="Y2518" s="34">
        <f>[1]consoCURRENT!AB50654</f>
        <v>0</v>
      </c>
      <c r="Z2518" s="34">
        <f t="shared" ref="Z2518:Z2520" si="1284">SUM(M2518:Y2518)</f>
        <v>0</v>
      </c>
      <c r="AA2518" s="34">
        <f>D2518-Z2518</f>
        <v>0</v>
      </c>
      <c r="AB2518" s="41" t="e">
        <f>Z2518/D2518</f>
        <v>#DIV/0!</v>
      </c>
      <c r="AC2518" s="35"/>
      <c r="AE2518" s="37"/>
      <c r="AF2518" s="37"/>
    </row>
    <row r="2519" spans="1:32" s="36" customFormat="1" ht="21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84"/>
        <v>0</v>
      </c>
      <c r="AA2519" s="34">
        <f>D2519-Z2519</f>
        <v>0</v>
      </c>
      <c r="AB2519" s="41"/>
      <c r="AC2519" s="35"/>
      <c r="AE2519" s="37"/>
      <c r="AF2519" s="37"/>
    </row>
    <row r="2520" spans="1:32" s="36" customFormat="1" ht="25.15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84"/>
        <v>0</v>
      </c>
      <c r="AA2520" s="34">
        <f>D2520-Z2520</f>
        <v>0</v>
      </c>
      <c r="AB2520" s="41"/>
      <c r="AC2520" s="35"/>
      <c r="AE2520" s="37"/>
      <c r="AF2520" s="37"/>
    </row>
    <row r="2521" spans="1:32" s="36" customFormat="1" ht="18" hidden="1" customHeight="1" x14ac:dyDescent="0.25">
      <c r="A2521" s="42" t="s">
        <v>38</v>
      </c>
      <c r="B2521" s="43">
        <f t="shared" ref="B2521:C2521" si="1285">SUM(B2517:B2520)</f>
        <v>0</v>
      </c>
      <c r="C2521" s="43">
        <f t="shared" si="1285"/>
        <v>0</v>
      </c>
      <c r="D2521" s="43">
        <f>SUM(D2517:D2520)</f>
        <v>0</v>
      </c>
      <c r="E2521" s="43">
        <f t="shared" ref="E2521:AA2521" si="1286">SUM(E2517:E2520)</f>
        <v>0</v>
      </c>
      <c r="F2521" s="43">
        <f t="shared" si="1286"/>
        <v>0</v>
      </c>
      <c r="G2521" s="43">
        <f t="shared" si="1286"/>
        <v>0</v>
      </c>
      <c r="H2521" s="43">
        <f t="shared" si="1286"/>
        <v>0</v>
      </c>
      <c r="I2521" s="43">
        <f t="shared" si="1286"/>
        <v>0</v>
      </c>
      <c r="J2521" s="43">
        <f t="shared" si="1286"/>
        <v>0</v>
      </c>
      <c r="K2521" s="43">
        <f t="shared" si="1286"/>
        <v>0</v>
      </c>
      <c r="L2521" s="43">
        <f t="shared" si="1286"/>
        <v>0</v>
      </c>
      <c r="M2521" s="43">
        <f t="shared" si="1286"/>
        <v>0</v>
      </c>
      <c r="N2521" s="43">
        <f t="shared" si="1286"/>
        <v>0</v>
      </c>
      <c r="O2521" s="43">
        <f t="shared" si="1286"/>
        <v>0</v>
      </c>
      <c r="P2521" s="43">
        <f t="shared" si="1286"/>
        <v>0</v>
      </c>
      <c r="Q2521" s="43">
        <f t="shared" si="1286"/>
        <v>0</v>
      </c>
      <c r="R2521" s="43">
        <f t="shared" si="1286"/>
        <v>0</v>
      </c>
      <c r="S2521" s="43">
        <f t="shared" si="1286"/>
        <v>0</v>
      </c>
      <c r="T2521" s="43">
        <f t="shared" si="1286"/>
        <v>0</v>
      </c>
      <c r="U2521" s="43">
        <f t="shared" si="1286"/>
        <v>0</v>
      </c>
      <c r="V2521" s="43">
        <f t="shared" si="1286"/>
        <v>0</v>
      </c>
      <c r="W2521" s="43">
        <f t="shared" si="1286"/>
        <v>0</v>
      </c>
      <c r="X2521" s="43">
        <f t="shared" si="1286"/>
        <v>0</v>
      </c>
      <c r="Y2521" s="43">
        <f t="shared" si="1286"/>
        <v>0</v>
      </c>
      <c r="Z2521" s="43">
        <f t="shared" si="1286"/>
        <v>0</v>
      </c>
      <c r="AA2521" s="43">
        <f t="shared" si="1286"/>
        <v>0</v>
      </c>
      <c r="AB2521" s="44" t="e">
        <f>Z2521/D2521</f>
        <v>#DIV/0!</v>
      </c>
      <c r="AC2521" s="35"/>
      <c r="AE2521" s="37"/>
      <c r="AF2521" s="37"/>
    </row>
    <row r="2522" spans="1:32" s="36" customFormat="1" ht="18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87">SUM(M2522:Y2522)</f>
        <v>0</v>
      </c>
      <c r="AA2522" s="34">
        <f>D2522-Z2522</f>
        <v>0</v>
      </c>
      <c r="AB2522" s="41"/>
      <c r="AC2522" s="35"/>
      <c r="AE2522" s="37"/>
      <c r="AF2522" s="37"/>
    </row>
    <row r="2523" spans="1:32" s="36" customFormat="1" ht="27.6" hidden="1" customHeight="1" x14ac:dyDescent="0.25">
      <c r="A2523" s="42" t="s">
        <v>40</v>
      </c>
      <c r="B2523" s="43">
        <f t="shared" ref="B2523:C2523" si="1288">B2522+B2521</f>
        <v>0</v>
      </c>
      <c r="C2523" s="43">
        <f t="shared" si="1288"/>
        <v>0</v>
      </c>
      <c r="D2523" s="43">
        <f>D2522+D2521</f>
        <v>0</v>
      </c>
      <c r="E2523" s="43">
        <f t="shared" ref="E2523:AA2523" si="1289">E2522+E2521</f>
        <v>0</v>
      </c>
      <c r="F2523" s="43">
        <f t="shared" si="1289"/>
        <v>0</v>
      </c>
      <c r="G2523" s="43">
        <f t="shared" si="1289"/>
        <v>0</v>
      </c>
      <c r="H2523" s="43">
        <f t="shared" si="1289"/>
        <v>0</v>
      </c>
      <c r="I2523" s="43">
        <f t="shared" si="1289"/>
        <v>0</v>
      </c>
      <c r="J2523" s="43">
        <f t="shared" si="1289"/>
        <v>0</v>
      </c>
      <c r="K2523" s="43">
        <f t="shared" si="1289"/>
        <v>0</v>
      </c>
      <c r="L2523" s="43">
        <f t="shared" si="1289"/>
        <v>0</v>
      </c>
      <c r="M2523" s="43">
        <f t="shared" si="1289"/>
        <v>0</v>
      </c>
      <c r="N2523" s="43">
        <f t="shared" si="1289"/>
        <v>0</v>
      </c>
      <c r="O2523" s="43">
        <f t="shared" si="1289"/>
        <v>0</v>
      </c>
      <c r="P2523" s="43">
        <f t="shared" si="1289"/>
        <v>0</v>
      </c>
      <c r="Q2523" s="43">
        <f t="shared" si="1289"/>
        <v>0</v>
      </c>
      <c r="R2523" s="43">
        <f t="shared" si="1289"/>
        <v>0</v>
      </c>
      <c r="S2523" s="43">
        <f t="shared" si="1289"/>
        <v>0</v>
      </c>
      <c r="T2523" s="43">
        <f t="shared" si="1289"/>
        <v>0</v>
      </c>
      <c r="U2523" s="43">
        <f t="shared" si="1289"/>
        <v>0</v>
      </c>
      <c r="V2523" s="43">
        <f t="shared" si="1289"/>
        <v>0</v>
      </c>
      <c r="W2523" s="43">
        <f t="shared" si="1289"/>
        <v>0</v>
      </c>
      <c r="X2523" s="43">
        <f t="shared" si="1289"/>
        <v>0</v>
      </c>
      <c r="Y2523" s="43">
        <f t="shared" si="1289"/>
        <v>0</v>
      </c>
      <c r="Z2523" s="43">
        <f t="shared" si="1289"/>
        <v>0</v>
      </c>
      <c r="AA2523" s="43">
        <f t="shared" si="1289"/>
        <v>0</v>
      </c>
      <c r="AB2523" s="44" t="e">
        <f>Z2523/D2523</f>
        <v>#DIV/0!</v>
      </c>
      <c r="AC2523" s="46"/>
      <c r="AE2523" s="37"/>
      <c r="AF2523" s="37"/>
    </row>
    <row r="2524" spans="1:32" s="36" customFormat="1" ht="24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  <c r="AF2524" s="37"/>
    </row>
    <row r="2525" spans="1:32" s="49" customFormat="1" ht="15" hidden="1" customHeight="1" x14ac:dyDescent="0.25">
      <c r="A2525" s="51" t="s">
        <v>150</v>
      </c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50"/>
      <c r="AF2525" s="50"/>
    </row>
    <row r="2526" spans="1:32" s="36" customFormat="1" ht="15" hidden="1" customHeight="1" x14ac:dyDescent="0.25">
      <c r="A2526" s="51" t="s">
        <v>151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  <c r="AF2526" s="37"/>
    </row>
    <row r="2527" spans="1:32" s="36" customFormat="1" ht="18" hidden="1" customHeight="1" x14ac:dyDescent="0.2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1290">Z2527/D2527</f>
        <v>#DIV/0!</v>
      </c>
      <c r="AC2527" s="35"/>
      <c r="AE2527" s="37"/>
      <c r="AF2527" s="37"/>
    </row>
    <row r="2528" spans="1:32" s="36" customFormat="1" ht="18" hidden="1" customHeight="1" x14ac:dyDescent="0.2">
      <c r="A2528" s="40" t="s">
        <v>35</v>
      </c>
      <c r="B2528" s="34"/>
      <c r="C2528" s="34"/>
      <c r="D2528" s="34">
        <f>[1]consoCURRENT!G50867</f>
        <v>0</v>
      </c>
      <c r="E2528" s="34">
        <f>[1]consoCURRENT!H50867</f>
        <v>0</v>
      </c>
      <c r="F2528" s="34">
        <f>[1]consoCURRENT!I50867</f>
        <v>0</v>
      </c>
      <c r="G2528" s="34">
        <f>[1]consoCURRENT!J50867</f>
        <v>0</v>
      </c>
      <c r="H2528" s="34">
        <f>[1]consoCURRENT!K50867</f>
        <v>0</v>
      </c>
      <c r="I2528" s="34">
        <f>[1]consoCURRENT!L50867</f>
        <v>0</v>
      </c>
      <c r="J2528" s="34">
        <f>[1]consoCURRENT!M50867</f>
        <v>0</v>
      </c>
      <c r="K2528" s="34">
        <f>[1]consoCURRENT!N50867</f>
        <v>0</v>
      </c>
      <c r="L2528" s="34">
        <f>[1]consoCURRENT!O50867</f>
        <v>0</v>
      </c>
      <c r="M2528" s="34">
        <f>[1]consoCURRENT!P50867</f>
        <v>0</v>
      </c>
      <c r="N2528" s="34">
        <f>[1]consoCURRENT!Q50867</f>
        <v>0</v>
      </c>
      <c r="O2528" s="34">
        <f>[1]consoCURRENT!R50867</f>
        <v>0</v>
      </c>
      <c r="P2528" s="34">
        <f>[1]consoCURRENT!S50867</f>
        <v>0</v>
      </c>
      <c r="Q2528" s="34">
        <f>[1]consoCURRENT!T50867</f>
        <v>0</v>
      </c>
      <c r="R2528" s="34">
        <f>[1]consoCURRENT!U50867</f>
        <v>0</v>
      </c>
      <c r="S2528" s="34">
        <f>[1]consoCURRENT!V50867</f>
        <v>0</v>
      </c>
      <c r="T2528" s="34">
        <f>[1]consoCURRENT!W50867</f>
        <v>0</v>
      </c>
      <c r="U2528" s="34">
        <f>[1]consoCURRENT!X50867</f>
        <v>0</v>
      </c>
      <c r="V2528" s="34">
        <f>[1]consoCURRENT!Y50867</f>
        <v>0</v>
      </c>
      <c r="W2528" s="34">
        <f>[1]consoCURRENT!Z50867</f>
        <v>0</v>
      </c>
      <c r="X2528" s="34">
        <f>[1]consoCURRENT!AA50867</f>
        <v>0</v>
      </c>
      <c r="Y2528" s="34">
        <f>[1]consoCURRENT!AB50867</f>
        <v>0</v>
      </c>
      <c r="Z2528" s="34">
        <f t="shared" ref="Z2528:Z2530" si="1291">SUM(M2528:Y2528)</f>
        <v>0</v>
      </c>
      <c r="AA2528" s="34">
        <f>D2528-Z2528</f>
        <v>0</v>
      </c>
      <c r="AB2528" s="41" t="e">
        <f t="shared" si="1290"/>
        <v>#DIV/0!</v>
      </c>
      <c r="AC2528" s="35"/>
      <c r="AE2528" s="37"/>
      <c r="AF2528" s="37"/>
    </row>
    <row r="2529" spans="1:32" s="36" customFormat="1" ht="18" hidden="1" customHeight="1" x14ac:dyDescent="0.2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 t="shared" si="1291"/>
        <v>0</v>
      </c>
      <c r="AA2529" s="34">
        <f>D2529-Z2529</f>
        <v>0</v>
      </c>
      <c r="AB2529" s="41" t="e">
        <f t="shared" si="1290"/>
        <v>#DIV/0!</v>
      </c>
      <c r="AC2529" s="35"/>
      <c r="AE2529" s="37"/>
      <c r="AF2529" s="37"/>
    </row>
    <row r="2530" spans="1:32" s="36" customFormat="1" ht="18" hidden="1" customHeight="1" x14ac:dyDescent="0.2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si="1291"/>
        <v>0</v>
      </c>
      <c r="AA2530" s="34">
        <f>D2530-Z2530</f>
        <v>0</v>
      </c>
      <c r="AB2530" s="41" t="e">
        <f t="shared" si="1290"/>
        <v>#DIV/0!</v>
      </c>
      <c r="AC2530" s="35"/>
      <c r="AE2530" s="37"/>
      <c r="AF2530" s="37"/>
    </row>
    <row r="2531" spans="1:32" s="36" customFormat="1" ht="18" hidden="1" customHeight="1" x14ac:dyDescent="0.25">
      <c r="A2531" s="42" t="s">
        <v>38</v>
      </c>
      <c r="B2531" s="43">
        <f t="shared" ref="B2531:C2531" si="1292">SUM(B2527:B2530)</f>
        <v>0</v>
      </c>
      <c r="C2531" s="43">
        <f t="shared" si="1292"/>
        <v>0</v>
      </c>
      <c r="D2531" s="43">
        <f>SUM(D2527:D2530)</f>
        <v>0</v>
      </c>
      <c r="E2531" s="43">
        <f t="shared" ref="E2531:AA2531" si="1293">SUM(E2527:E2530)</f>
        <v>0</v>
      </c>
      <c r="F2531" s="43">
        <f t="shared" si="1293"/>
        <v>0</v>
      </c>
      <c r="G2531" s="43">
        <f t="shared" si="1293"/>
        <v>0</v>
      </c>
      <c r="H2531" s="43">
        <f t="shared" si="1293"/>
        <v>0</v>
      </c>
      <c r="I2531" s="43">
        <f t="shared" si="1293"/>
        <v>0</v>
      </c>
      <c r="J2531" s="43">
        <f t="shared" si="1293"/>
        <v>0</v>
      </c>
      <c r="K2531" s="43">
        <f t="shared" si="1293"/>
        <v>0</v>
      </c>
      <c r="L2531" s="43">
        <f t="shared" si="1293"/>
        <v>0</v>
      </c>
      <c r="M2531" s="43">
        <f t="shared" si="1293"/>
        <v>0</v>
      </c>
      <c r="N2531" s="43">
        <f t="shared" si="1293"/>
        <v>0</v>
      </c>
      <c r="O2531" s="43">
        <f t="shared" si="1293"/>
        <v>0</v>
      </c>
      <c r="P2531" s="43">
        <f t="shared" si="1293"/>
        <v>0</v>
      </c>
      <c r="Q2531" s="43">
        <f t="shared" si="1293"/>
        <v>0</v>
      </c>
      <c r="R2531" s="43">
        <f t="shared" si="1293"/>
        <v>0</v>
      </c>
      <c r="S2531" s="43">
        <f t="shared" si="1293"/>
        <v>0</v>
      </c>
      <c r="T2531" s="43">
        <f t="shared" si="1293"/>
        <v>0</v>
      </c>
      <c r="U2531" s="43">
        <f t="shared" si="1293"/>
        <v>0</v>
      </c>
      <c r="V2531" s="43">
        <f t="shared" si="1293"/>
        <v>0</v>
      </c>
      <c r="W2531" s="43">
        <f t="shared" si="1293"/>
        <v>0</v>
      </c>
      <c r="X2531" s="43">
        <f t="shared" si="1293"/>
        <v>0</v>
      </c>
      <c r="Y2531" s="43">
        <f t="shared" si="1293"/>
        <v>0</v>
      </c>
      <c r="Z2531" s="43">
        <f t="shared" si="1293"/>
        <v>0</v>
      </c>
      <c r="AA2531" s="43">
        <f t="shared" si="1293"/>
        <v>0</v>
      </c>
      <c r="AB2531" s="44" t="e">
        <f t="shared" si="1290"/>
        <v>#DIV/0!</v>
      </c>
      <c r="AC2531" s="35"/>
      <c r="AE2531" s="37"/>
      <c r="AF2531" s="37"/>
    </row>
    <row r="2532" spans="1:32" s="36" customFormat="1" ht="18" hidden="1" customHeight="1" x14ac:dyDescent="0.25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ref="Z2532" si="1294">SUM(M2532:Y2532)</f>
        <v>0</v>
      </c>
      <c r="AA2532" s="34">
        <f>D2532-Z2532</f>
        <v>0</v>
      </c>
      <c r="AB2532" s="41" t="e">
        <f t="shared" si="1290"/>
        <v>#DIV/0!</v>
      </c>
      <c r="AC2532" s="35"/>
      <c r="AE2532" s="37"/>
      <c r="AF2532" s="37"/>
    </row>
    <row r="2533" spans="1:32" s="36" customFormat="1" ht="18" hidden="1" customHeight="1" x14ac:dyDescent="0.25">
      <c r="A2533" s="42" t="s">
        <v>40</v>
      </c>
      <c r="B2533" s="43">
        <f t="shared" ref="B2533:C2533" si="1295">B2532+B2531</f>
        <v>0</v>
      </c>
      <c r="C2533" s="43">
        <f t="shared" si="1295"/>
        <v>0</v>
      </c>
      <c r="D2533" s="43">
        <f>D2532+D2531</f>
        <v>0</v>
      </c>
      <c r="E2533" s="43">
        <f t="shared" ref="E2533:AA2533" si="1296">E2532+E2531</f>
        <v>0</v>
      </c>
      <c r="F2533" s="43">
        <f t="shared" si="1296"/>
        <v>0</v>
      </c>
      <c r="G2533" s="43">
        <f t="shared" si="1296"/>
        <v>0</v>
      </c>
      <c r="H2533" s="43">
        <f t="shared" si="1296"/>
        <v>0</v>
      </c>
      <c r="I2533" s="43">
        <f t="shared" si="1296"/>
        <v>0</v>
      </c>
      <c r="J2533" s="43">
        <f t="shared" si="1296"/>
        <v>0</v>
      </c>
      <c r="K2533" s="43">
        <f t="shared" si="1296"/>
        <v>0</v>
      </c>
      <c r="L2533" s="43">
        <f t="shared" si="1296"/>
        <v>0</v>
      </c>
      <c r="M2533" s="43">
        <f t="shared" si="1296"/>
        <v>0</v>
      </c>
      <c r="N2533" s="43">
        <f t="shared" si="1296"/>
        <v>0</v>
      </c>
      <c r="O2533" s="43">
        <f t="shared" si="1296"/>
        <v>0</v>
      </c>
      <c r="P2533" s="43">
        <f t="shared" si="1296"/>
        <v>0</v>
      </c>
      <c r="Q2533" s="43">
        <f t="shared" si="1296"/>
        <v>0</v>
      </c>
      <c r="R2533" s="43">
        <f t="shared" si="1296"/>
        <v>0</v>
      </c>
      <c r="S2533" s="43">
        <f t="shared" si="1296"/>
        <v>0</v>
      </c>
      <c r="T2533" s="43">
        <f t="shared" si="1296"/>
        <v>0</v>
      </c>
      <c r="U2533" s="43">
        <f t="shared" si="1296"/>
        <v>0</v>
      </c>
      <c r="V2533" s="43">
        <f t="shared" si="1296"/>
        <v>0</v>
      </c>
      <c r="W2533" s="43">
        <f t="shared" si="1296"/>
        <v>0</v>
      </c>
      <c r="X2533" s="43">
        <f t="shared" si="1296"/>
        <v>0</v>
      </c>
      <c r="Y2533" s="43">
        <f t="shared" si="1296"/>
        <v>0</v>
      </c>
      <c r="Z2533" s="43">
        <f t="shared" si="1296"/>
        <v>0</v>
      </c>
      <c r="AA2533" s="43">
        <f t="shared" si="1296"/>
        <v>0</v>
      </c>
      <c r="AB2533" s="44" t="e">
        <f t="shared" si="1290"/>
        <v>#DIV/0!</v>
      </c>
      <c r="AC2533" s="46"/>
      <c r="AE2533" s="37"/>
      <c r="AF2533" s="37"/>
    </row>
    <row r="2534" spans="1:32" s="36" customFormat="1" ht="15" hidden="1" customHeight="1" x14ac:dyDescent="0.25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  <c r="AF2534" s="37"/>
    </row>
    <row r="2535" spans="1:32" s="36" customFormat="1" ht="15" hidden="1" customHeight="1" x14ac:dyDescent="0.25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  <c r="AF2535" s="37"/>
    </row>
    <row r="2536" spans="1:32" s="36" customFormat="1" ht="15" hidden="1" customHeight="1" x14ac:dyDescent="0.25">
      <c r="A2536" s="51" t="s">
        <v>129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  <c r="AF2536" s="37"/>
    </row>
    <row r="2537" spans="1:32" s="36" customFormat="1" ht="18" hidden="1" customHeight="1" x14ac:dyDescent="0.2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1297">Z2537/D2537</f>
        <v>#DIV/0!</v>
      </c>
      <c r="AC2537" s="35"/>
      <c r="AE2537" s="37"/>
      <c r="AF2537" s="37"/>
    </row>
    <row r="2538" spans="1:32" s="36" customFormat="1" ht="18" hidden="1" customHeight="1" x14ac:dyDescent="0.2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 t="shared" ref="Z2538:Z2540" si="1298">SUM(M2538:Y2538)</f>
        <v>0</v>
      </c>
      <c r="AA2538" s="34">
        <f>D2538-Z2538</f>
        <v>0</v>
      </c>
      <c r="AB2538" s="41" t="e">
        <f t="shared" si="1297"/>
        <v>#DIV/0!</v>
      </c>
      <c r="AC2538" s="35"/>
      <c r="AE2538" s="37"/>
      <c r="AF2538" s="37"/>
    </row>
    <row r="2539" spans="1:32" s="36" customFormat="1" ht="18" hidden="1" customHeight="1" x14ac:dyDescent="0.2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 t="shared" si="1298"/>
        <v>0</v>
      </c>
      <c r="AA2539" s="34">
        <f>D2539-Z2539</f>
        <v>0</v>
      </c>
      <c r="AB2539" s="41" t="e">
        <f t="shared" si="1297"/>
        <v>#DIV/0!</v>
      </c>
      <c r="AC2539" s="35"/>
      <c r="AE2539" s="37"/>
      <c r="AF2539" s="37"/>
    </row>
    <row r="2540" spans="1:32" s="36" customFormat="1" ht="18" hidden="1" customHeight="1" x14ac:dyDescent="0.2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 t="shared" si="1298"/>
        <v>0</v>
      </c>
      <c r="AA2540" s="34">
        <f>D2540-Z2540</f>
        <v>0</v>
      </c>
      <c r="AB2540" s="41" t="e">
        <f t="shared" si="1297"/>
        <v>#DIV/0!</v>
      </c>
      <c r="AC2540" s="35"/>
      <c r="AE2540" s="37"/>
      <c r="AF2540" s="37"/>
    </row>
    <row r="2541" spans="1:32" s="36" customFormat="1" ht="18" hidden="1" customHeight="1" x14ac:dyDescent="0.25">
      <c r="A2541" s="42" t="s">
        <v>38</v>
      </c>
      <c r="B2541" s="43">
        <f t="shared" ref="B2541:C2541" si="1299">SUM(B2537:B2540)</f>
        <v>0</v>
      </c>
      <c r="C2541" s="43">
        <f t="shared" si="1299"/>
        <v>0</v>
      </c>
      <c r="D2541" s="43">
        <f>SUM(D2537:D2540)</f>
        <v>0</v>
      </c>
      <c r="E2541" s="43">
        <f t="shared" ref="E2541:AA2541" si="1300">SUM(E2537:E2540)</f>
        <v>0</v>
      </c>
      <c r="F2541" s="43">
        <f t="shared" si="1300"/>
        <v>0</v>
      </c>
      <c r="G2541" s="43">
        <f t="shared" si="1300"/>
        <v>0</v>
      </c>
      <c r="H2541" s="43">
        <f t="shared" si="1300"/>
        <v>0</v>
      </c>
      <c r="I2541" s="43">
        <f t="shared" si="1300"/>
        <v>0</v>
      </c>
      <c r="J2541" s="43">
        <f t="shared" si="1300"/>
        <v>0</v>
      </c>
      <c r="K2541" s="43">
        <f t="shared" si="1300"/>
        <v>0</v>
      </c>
      <c r="L2541" s="43">
        <f t="shared" si="1300"/>
        <v>0</v>
      </c>
      <c r="M2541" s="43">
        <f t="shared" si="1300"/>
        <v>0</v>
      </c>
      <c r="N2541" s="43">
        <f t="shared" si="1300"/>
        <v>0</v>
      </c>
      <c r="O2541" s="43">
        <f t="shared" si="1300"/>
        <v>0</v>
      </c>
      <c r="P2541" s="43">
        <f t="shared" si="1300"/>
        <v>0</v>
      </c>
      <c r="Q2541" s="43">
        <f t="shared" si="1300"/>
        <v>0</v>
      </c>
      <c r="R2541" s="43">
        <f t="shared" si="1300"/>
        <v>0</v>
      </c>
      <c r="S2541" s="43">
        <f t="shared" si="1300"/>
        <v>0</v>
      </c>
      <c r="T2541" s="43">
        <f t="shared" si="1300"/>
        <v>0</v>
      </c>
      <c r="U2541" s="43">
        <f t="shared" si="1300"/>
        <v>0</v>
      </c>
      <c r="V2541" s="43">
        <f t="shared" si="1300"/>
        <v>0</v>
      </c>
      <c r="W2541" s="43">
        <f t="shared" si="1300"/>
        <v>0</v>
      </c>
      <c r="X2541" s="43">
        <f t="shared" si="1300"/>
        <v>0</v>
      </c>
      <c r="Y2541" s="43">
        <f t="shared" si="1300"/>
        <v>0</v>
      </c>
      <c r="Z2541" s="43">
        <f t="shared" si="1300"/>
        <v>0</v>
      </c>
      <c r="AA2541" s="43">
        <f t="shared" si="1300"/>
        <v>0</v>
      </c>
      <c r="AB2541" s="44" t="e">
        <f t="shared" si="1297"/>
        <v>#DIV/0!</v>
      </c>
      <c r="AC2541" s="35"/>
      <c r="AE2541" s="37"/>
      <c r="AF2541" s="37"/>
    </row>
    <row r="2542" spans="1:32" s="36" customFormat="1" ht="18" hidden="1" customHeight="1" x14ac:dyDescent="0.25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 t="shared" ref="Z2542" si="1301">SUM(M2542:Y2542)</f>
        <v>0</v>
      </c>
      <c r="AA2542" s="34">
        <f>D2542-Z2542</f>
        <v>0</v>
      </c>
      <c r="AB2542" s="41" t="e">
        <f t="shared" si="1297"/>
        <v>#DIV/0!</v>
      </c>
      <c r="AC2542" s="35"/>
      <c r="AE2542" s="37"/>
      <c r="AF2542" s="37"/>
    </row>
    <row r="2543" spans="1:32" s="36" customFormat="1" ht="18" hidden="1" customHeight="1" x14ac:dyDescent="0.25">
      <c r="A2543" s="42" t="s">
        <v>40</v>
      </c>
      <c r="B2543" s="43">
        <f t="shared" ref="B2543:C2543" si="1302">B2542+B2541</f>
        <v>0</v>
      </c>
      <c r="C2543" s="43">
        <f t="shared" si="1302"/>
        <v>0</v>
      </c>
      <c r="D2543" s="43">
        <f>D2542+D2541</f>
        <v>0</v>
      </c>
      <c r="E2543" s="43">
        <f t="shared" ref="E2543:AA2543" si="1303">E2542+E2541</f>
        <v>0</v>
      </c>
      <c r="F2543" s="43">
        <f t="shared" si="1303"/>
        <v>0</v>
      </c>
      <c r="G2543" s="43">
        <f t="shared" si="1303"/>
        <v>0</v>
      </c>
      <c r="H2543" s="43">
        <f t="shared" si="1303"/>
        <v>0</v>
      </c>
      <c r="I2543" s="43">
        <f t="shared" si="1303"/>
        <v>0</v>
      </c>
      <c r="J2543" s="43">
        <f t="shared" si="1303"/>
        <v>0</v>
      </c>
      <c r="K2543" s="43">
        <f t="shared" si="1303"/>
        <v>0</v>
      </c>
      <c r="L2543" s="43">
        <f t="shared" si="1303"/>
        <v>0</v>
      </c>
      <c r="M2543" s="43">
        <f t="shared" si="1303"/>
        <v>0</v>
      </c>
      <c r="N2543" s="43">
        <f t="shared" si="1303"/>
        <v>0</v>
      </c>
      <c r="O2543" s="43">
        <f t="shared" si="1303"/>
        <v>0</v>
      </c>
      <c r="P2543" s="43">
        <f t="shared" si="1303"/>
        <v>0</v>
      </c>
      <c r="Q2543" s="43">
        <f t="shared" si="1303"/>
        <v>0</v>
      </c>
      <c r="R2543" s="43">
        <f t="shared" si="1303"/>
        <v>0</v>
      </c>
      <c r="S2543" s="43">
        <f t="shared" si="1303"/>
        <v>0</v>
      </c>
      <c r="T2543" s="43">
        <f t="shared" si="1303"/>
        <v>0</v>
      </c>
      <c r="U2543" s="43">
        <f t="shared" si="1303"/>
        <v>0</v>
      </c>
      <c r="V2543" s="43">
        <f t="shared" si="1303"/>
        <v>0</v>
      </c>
      <c r="W2543" s="43">
        <f t="shared" si="1303"/>
        <v>0</v>
      </c>
      <c r="X2543" s="43">
        <f t="shared" si="1303"/>
        <v>0</v>
      </c>
      <c r="Y2543" s="43">
        <f t="shared" si="1303"/>
        <v>0</v>
      </c>
      <c r="Z2543" s="43">
        <f t="shared" si="1303"/>
        <v>0</v>
      </c>
      <c r="AA2543" s="43">
        <f t="shared" si="1303"/>
        <v>0</v>
      </c>
      <c r="AB2543" s="44" t="e">
        <f t="shared" si="1297"/>
        <v>#DIV/0!</v>
      </c>
      <c r="AC2543" s="46"/>
      <c r="AE2543" s="37"/>
      <c r="AF2543" s="37"/>
    </row>
    <row r="2544" spans="1:32" s="36" customFormat="1" ht="15" hidden="1" customHeight="1" x14ac:dyDescent="0.25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  <c r="AF2544" s="37"/>
    </row>
    <row r="2545" spans="1:32" s="36" customFormat="1" ht="15" hidden="1" customHeight="1" x14ac:dyDescent="0.25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  <c r="AF2545" s="37"/>
    </row>
    <row r="2546" spans="1:32" s="36" customFormat="1" ht="15" hidden="1" customHeight="1" x14ac:dyDescent="0.25">
      <c r="A2546" s="51" t="s">
        <v>129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  <c r="AF2546" s="37"/>
    </row>
    <row r="2547" spans="1:32" s="36" customFormat="1" ht="18" hidden="1" customHeight="1" x14ac:dyDescent="0.2">
      <c r="A2547" s="40" t="s">
        <v>34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>
        <f>SUM(M2547:Y2547)</f>
        <v>0</v>
      </c>
      <c r="AA2547" s="34">
        <f>D2547-Z2547</f>
        <v>0</v>
      </c>
      <c r="AB2547" s="41" t="e">
        <f t="shared" ref="AB2547:AB2553" si="1304">Z2547/D2547</f>
        <v>#DIV/0!</v>
      </c>
      <c r="AC2547" s="35"/>
      <c r="AE2547" s="37"/>
      <c r="AF2547" s="37"/>
    </row>
    <row r="2548" spans="1:32" s="36" customFormat="1" ht="18" hidden="1" customHeight="1" x14ac:dyDescent="0.2">
      <c r="A2548" s="40" t="s">
        <v>35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>
        <f t="shared" ref="Z2548:Z2550" si="1305">SUM(M2548:Y2548)</f>
        <v>0</v>
      </c>
      <c r="AA2548" s="34">
        <f>D2548-Z2548</f>
        <v>0</v>
      </c>
      <c r="AB2548" s="41" t="e">
        <f t="shared" si="1304"/>
        <v>#DIV/0!</v>
      </c>
      <c r="AC2548" s="35"/>
      <c r="AE2548" s="37"/>
      <c r="AF2548" s="37"/>
    </row>
    <row r="2549" spans="1:32" s="36" customFormat="1" ht="18" hidden="1" customHeight="1" x14ac:dyDescent="0.2">
      <c r="A2549" s="40" t="s">
        <v>36</v>
      </c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>
        <f t="shared" si="1305"/>
        <v>0</v>
      </c>
      <c r="AA2549" s="34">
        <f>D2549-Z2549</f>
        <v>0</v>
      </c>
      <c r="AB2549" s="41" t="e">
        <f t="shared" si="1304"/>
        <v>#DIV/0!</v>
      </c>
      <c r="AC2549" s="35"/>
      <c r="AE2549" s="37"/>
      <c r="AF2549" s="37"/>
    </row>
    <row r="2550" spans="1:32" s="36" customFormat="1" ht="18" hidden="1" customHeight="1" x14ac:dyDescent="0.2">
      <c r="A2550" s="40" t="s">
        <v>37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 t="shared" si="1305"/>
        <v>0</v>
      </c>
      <c r="AA2550" s="34">
        <f>D2550-Z2550</f>
        <v>0</v>
      </c>
      <c r="AB2550" s="41" t="e">
        <f t="shared" si="1304"/>
        <v>#DIV/0!</v>
      </c>
      <c r="AC2550" s="35"/>
      <c r="AE2550" s="37"/>
      <c r="AF2550" s="37"/>
    </row>
    <row r="2551" spans="1:32" s="36" customFormat="1" ht="18" hidden="1" customHeight="1" x14ac:dyDescent="0.25">
      <c r="A2551" s="42" t="s">
        <v>38</v>
      </c>
      <c r="B2551" s="43">
        <f t="shared" ref="B2551:C2551" si="1306">SUM(B2547:B2550)</f>
        <v>0</v>
      </c>
      <c r="C2551" s="43">
        <f t="shared" si="1306"/>
        <v>0</v>
      </c>
      <c r="D2551" s="43">
        <f>SUM(D2547:D2550)</f>
        <v>0</v>
      </c>
      <c r="E2551" s="43">
        <f t="shared" ref="E2551:AA2551" si="1307">SUM(E2547:E2550)</f>
        <v>0</v>
      </c>
      <c r="F2551" s="43">
        <f t="shared" si="1307"/>
        <v>0</v>
      </c>
      <c r="G2551" s="43">
        <f t="shared" si="1307"/>
        <v>0</v>
      </c>
      <c r="H2551" s="43">
        <f t="shared" si="1307"/>
        <v>0</v>
      </c>
      <c r="I2551" s="43">
        <f t="shared" si="1307"/>
        <v>0</v>
      </c>
      <c r="J2551" s="43">
        <f t="shared" si="1307"/>
        <v>0</v>
      </c>
      <c r="K2551" s="43">
        <f t="shared" si="1307"/>
        <v>0</v>
      </c>
      <c r="L2551" s="43">
        <f t="shared" si="1307"/>
        <v>0</v>
      </c>
      <c r="M2551" s="43">
        <f t="shared" si="1307"/>
        <v>0</v>
      </c>
      <c r="N2551" s="43">
        <f t="shared" si="1307"/>
        <v>0</v>
      </c>
      <c r="O2551" s="43">
        <f t="shared" si="1307"/>
        <v>0</v>
      </c>
      <c r="P2551" s="43">
        <f t="shared" si="1307"/>
        <v>0</v>
      </c>
      <c r="Q2551" s="43">
        <f t="shared" si="1307"/>
        <v>0</v>
      </c>
      <c r="R2551" s="43">
        <f t="shared" si="1307"/>
        <v>0</v>
      </c>
      <c r="S2551" s="43">
        <f t="shared" si="1307"/>
        <v>0</v>
      </c>
      <c r="T2551" s="43">
        <f t="shared" si="1307"/>
        <v>0</v>
      </c>
      <c r="U2551" s="43">
        <f t="shared" si="1307"/>
        <v>0</v>
      </c>
      <c r="V2551" s="43">
        <f t="shared" si="1307"/>
        <v>0</v>
      </c>
      <c r="W2551" s="43">
        <f t="shared" si="1307"/>
        <v>0</v>
      </c>
      <c r="X2551" s="43">
        <f t="shared" si="1307"/>
        <v>0</v>
      </c>
      <c r="Y2551" s="43">
        <f t="shared" si="1307"/>
        <v>0</v>
      </c>
      <c r="Z2551" s="43">
        <f t="shared" si="1307"/>
        <v>0</v>
      </c>
      <c r="AA2551" s="43">
        <f t="shared" si="1307"/>
        <v>0</v>
      </c>
      <c r="AB2551" s="44" t="e">
        <f t="shared" si="1304"/>
        <v>#DIV/0!</v>
      </c>
      <c r="AC2551" s="35"/>
      <c r="AE2551" s="37"/>
      <c r="AF2551" s="37"/>
    </row>
    <row r="2552" spans="1:32" s="36" customFormat="1" ht="18" hidden="1" customHeight="1" x14ac:dyDescent="0.25">
      <c r="A2552" s="45" t="s">
        <v>39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 t="shared" ref="Z2552" si="1308">SUM(M2552:Y2552)</f>
        <v>0</v>
      </c>
      <c r="AA2552" s="34">
        <f>D2552-Z2552</f>
        <v>0</v>
      </c>
      <c r="AB2552" s="41" t="e">
        <f t="shared" si="1304"/>
        <v>#DIV/0!</v>
      </c>
      <c r="AC2552" s="35"/>
      <c r="AE2552" s="37"/>
      <c r="AF2552" s="37"/>
    </row>
    <row r="2553" spans="1:32" s="36" customFormat="1" ht="18" hidden="1" customHeight="1" x14ac:dyDescent="0.25">
      <c r="A2553" s="42" t="s">
        <v>40</v>
      </c>
      <c r="B2553" s="43">
        <f t="shared" ref="B2553:C2553" si="1309">B2552+B2551</f>
        <v>0</v>
      </c>
      <c r="C2553" s="43">
        <f t="shared" si="1309"/>
        <v>0</v>
      </c>
      <c r="D2553" s="43">
        <f>D2552+D2551</f>
        <v>0</v>
      </c>
      <c r="E2553" s="43">
        <f t="shared" ref="E2553:AA2553" si="1310">E2552+E2551</f>
        <v>0</v>
      </c>
      <c r="F2553" s="43">
        <f t="shared" si="1310"/>
        <v>0</v>
      </c>
      <c r="G2553" s="43">
        <f t="shared" si="1310"/>
        <v>0</v>
      </c>
      <c r="H2553" s="43">
        <f t="shared" si="1310"/>
        <v>0</v>
      </c>
      <c r="I2553" s="43">
        <f t="shared" si="1310"/>
        <v>0</v>
      </c>
      <c r="J2553" s="43">
        <f t="shared" si="1310"/>
        <v>0</v>
      </c>
      <c r="K2553" s="43">
        <f t="shared" si="1310"/>
        <v>0</v>
      </c>
      <c r="L2553" s="43">
        <f t="shared" si="1310"/>
        <v>0</v>
      </c>
      <c r="M2553" s="43">
        <f t="shared" si="1310"/>
        <v>0</v>
      </c>
      <c r="N2553" s="43">
        <f t="shared" si="1310"/>
        <v>0</v>
      </c>
      <c r="O2553" s="43">
        <f t="shared" si="1310"/>
        <v>0</v>
      </c>
      <c r="P2553" s="43">
        <f t="shared" si="1310"/>
        <v>0</v>
      </c>
      <c r="Q2553" s="43">
        <f t="shared" si="1310"/>
        <v>0</v>
      </c>
      <c r="R2553" s="43">
        <f t="shared" si="1310"/>
        <v>0</v>
      </c>
      <c r="S2553" s="43">
        <f t="shared" si="1310"/>
        <v>0</v>
      </c>
      <c r="T2553" s="43">
        <f t="shared" si="1310"/>
        <v>0</v>
      </c>
      <c r="U2553" s="43">
        <f t="shared" si="1310"/>
        <v>0</v>
      </c>
      <c r="V2553" s="43">
        <f t="shared" si="1310"/>
        <v>0</v>
      </c>
      <c r="W2553" s="43">
        <f t="shared" si="1310"/>
        <v>0</v>
      </c>
      <c r="X2553" s="43">
        <f t="shared" si="1310"/>
        <v>0</v>
      </c>
      <c r="Y2553" s="43">
        <f t="shared" si="1310"/>
        <v>0</v>
      </c>
      <c r="Z2553" s="43">
        <f t="shared" si="1310"/>
        <v>0</v>
      </c>
      <c r="AA2553" s="43">
        <f t="shared" si="1310"/>
        <v>0</v>
      </c>
      <c r="AB2553" s="44" t="e">
        <f t="shared" si="1304"/>
        <v>#DIV/0!</v>
      </c>
      <c r="AC2553" s="46"/>
      <c r="AE2553" s="37"/>
      <c r="AF2553" s="37"/>
    </row>
    <row r="2554" spans="1:32" s="36" customFormat="1" ht="15" hidden="1" customHeight="1" x14ac:dyDescent="0.25">
      <c r="A2554" s="38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5"/>
      <c r="AE2554" s="37"/>
      <c r="AF2554" s="37"/>
    </row>
    <row r="2555" spans="1:32" s="36" customFormat="1" ht="15" hidden="1" customHeight="1" x14ac:dyDescent="0.25">
      <c r="A2555" s="38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5"/>
      <c r="AE2555" s="37"/>
      <c r="AF2555" s="37"/>
    </row>
    <row r="2556" spans="1:32" s="36" customFormat="1" ht="15" hidden="1" customHeight="1" x14ac:dyDescent="0.25">
      <c r="A2556" s="51" t="s">
        <v>129</v>
      </c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  <c r="AF2556" s="37"/>
    </row>
    <row r="2557" spans="1:32" s="36" customFormat="1" ht="18" hidden="1" customHeight="1" x14ac:dyDescent="0.2">
      <c r="A2557" s="40" t="s">
        <v>34</v>
      </c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>
        <f>SUM(M2557:Y2557)</f>
        <v>0</v>
      </c>
      <c r="AA2557" s="34">
        <f>D2557-Z2557</f>
        <v>0</v>
      </c>
      <c r="AB2557" s="41" t="e">
        <f t="shared" ref="AB2557:AB2563" si="1311">Z2557/D2557</f>
        <v>#DIV/0!</v>
      </c>
      <c r="AC2557" s="35"/>
      <c r="AE2557" s="37"/>
      <c r="AF2557" s="37"/>
    </row>
    <row r="2558" spans="1:32" s="36" customFormat="1" ht="18" hidden="1" customHeight="1" x14ac:dyDescent="0.2">
      <c r="A2558" s="40" t="s">
        <v>35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>
        <f t="shared" ref="Z2558:Z2560" si="1312">SUM(M2558:Y2558)</f>
        <v>0</v>
      </c>
      <c r="AA2558" s="34">
        <f>D2558-Z2558</f>
        <v>0</v>
      </c>
      <c r="AB2558" s="41" t="e">
        <f t="shared" si="1311"/>
        <v>#DIV/0!</v>
      </c>
      <c r="AC2558" s="35"/>
      <c r="AE2558" s="37"/>
      <c r="AF2558" s="37"/>
    </row>
    <row r="2559" spans="1:32" s="36" customFormat="1" ht="18" hidden="1" customHeight="1" x14ac:dyDescent="0.2">
      <c r="A2559" s="40" t="s">
        <v>36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>
        <f t="shared" si="1312"/>
        <v>0</v>
      </c>
      <c r="AA2559" s="34">
        <f>D2559-Z2559</f>
        <v>0</v>
      </c>
      <c r="AB2559" s="41" t="e">
        <f t="shared" si="1311"/>
        <v>#DIV/0!</v>
      </c>
      <c r="AC2559" s="35"/>
      <c r="AE2559" s="37"/>
      <c r="AF2559" s="37"/>
    </row>
    <row r="2560" spans="1:32" s="36" customFormat="1" ht="18" hidden="1" customHeight="1" x14ac:dyDescent="0.2">
      <c r="A2560" s="40" t="s">
        <v>37</v>
      </c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>
        <f t="shared" si="1312"/>
        <v>0</v>
      </c>
      <c r="AA2560" s="34">
        <f>D2560-Z2560</f>
        <v>0</v>
      </c>
      <c r="AB2560" s="41" t="e">
        <f t="shared" si="1311"/>
        <v>#DIV/0!</v>
      </c>
      <c r="AC2560" s="35"/>
      <c r="AE2560" s="37"/>
      <c r="AF2560" s="37"/>
    </row>
    <row r="2561" spans="1:32" s="36" customFormat="1" ht="18" hidden="1" customHeight="1" x14ac:dyDescent="0.25">
      <c r="A2561" s="42" t="s">
        <v>38</v>
      </c>
      <c r="B2561" s="43">
        <f t="shared" ref="B2561:C2561" si="1313">SUM(B2557:B2560)</f>
        <v>0</v>
      </c>
      <c r="C2561" s="43">
        <f t="shared" si="1313"/>
        <v>0</v>
      </c>
      <c r="D2561" s="43">
        <f>SUM(D2557:D2560)</f>
        <v>0</v>
      </c>
      <c r="E2561" s="43">
        <f t="shared" ref="E2561:AA2561" si="1314">SUM(E2557:E2560)</f>
        <v>0</v>
      </c>
      <c r="F2561" s="43">
        <f t="shared" si="1314"/>
        <v>0</v>
      </c>
      <c r="G2561" s="43">
        <f t="shared" si="1314"/>
        <v>0</v>
      </c>
      <c r="H2561" s="43">
        <f t="shared" si="1314"/>
        <v>0</v>
      </c>
      <c r="I2561" s="43">
        <f t="shared" si="1314"/>
        <v>0</v>
      </c>
      <c r="J2561" s="43">
        <f t="shared" si="1314"/>
        <v>0</v>
      </c>
      <c r="K2561" s="43">
        <f t="shared" si="1314"/>
        <v>0</v>
      </c>
      <c r="L2561" s="43">
        <f t="shared" si="1314"/>
        <v>0</v>
      </c>
      <c r="M2561" s="43">
        <f t="shared" si="1314"/>
        <v>0</v>
      </c>
      <c r="N2561" s="43">
        <f t="shared" si="1314"/>
        <v>0</v>
      </c>
      <c r="O2561" s="43">
        <f t="shared" si="1314"/>
        <v>0</v>
      </c>
      <c r="P2561" s="43">
        <f t="shared" si="1314"/>
        <v>0</v>
      </c>
      <c r="Q2561" s="43">
        <f t="shared" si="1314"/>
        <v>0</v>
      </c>
      <c r="R2561" s="43">
        <f t="shared" si="1314"/>
        <v>0</v>
      </c>
      <c r="S2561" s="43">
        <f t="shared" si="1314"/>
        <v>0</v>
      </c>
      <c r="T2561" s="43">
        <f t="shared" si="1314"/>
        <v>0</v>
      </c>
      <c r="U2561" s="43">
        <f t="shared" si="1314"/>
        <v>0</v>
      </c>
      <c r="V2561" s="43">
        <f t="shared" si="1314"/>
        <v>0</v>
      </c>
      <c r="W2561" s="43">
        <f t="shared" si="1314"/>
        <v>0</v>
      </c>
      <c r="X2561" s="43">
        <f t="shared" si="1314"/>
        <v>0</v>
      </c>
      <c r="Y2561" s="43">
        <f t="shared" si="1314"/>
        <v>0</v>
      </c>
      <c r="Z2561" s="43">
        <f t="shared" si="1314"/>
        <v>0</v>
      </c>
      <c r="AA2561" s="43">
        <f t="shared" si="1314"/>
        <v>0</v>
      </c>
      <c r="AB2561" s="44" t="e">
        <f t="shared" si="1311"/>
        <v>#DIV/0!</v>
      </c>
      <c r="AC2561" s="35"/>
      <c r="AE2561" s="37"/>
      <c r="AF2561" s="37"/>
    </row>
    <row r="2562" spans="1:32" s="36" customFormat="1" ht="18" hidden="1" customHeight="1" x14ac:dyDescent="0.25">
      <c r="A2562" s="45" t="s">
        <v>39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>
        <f t="shared" ref="Z2562" si="1315">SUM(M2562:Y2562)</f>
        <v>0</v>
      </c>
      <c r="AA2562" s="34">
        <f>D2562-Z2562</f>
        <v>0</v>
      </c>
      <c r="AB2562" s="41" t="e">
        <f t="shared" si="1311"/>
        <v>#DIV/0!</v>
      </c>
      <c r="AC2562" s="35"/>
      <c r="AE2562" s="37"/>
      <c r="AF2562" s="37"/>
    </row>
    <row r="2563" spans="1:32" s="36" customFormat="1" ht="18" hidden="1" customHeight="1" x14ac:dyDescent="0.25">
      <c r="A2563" s="42" t="s">
        <v>40</v>
      </c>
      <c r="B2563" s="43">
        <f t="shared" ref="B2563:C2563" si="1316">B2562+B2561</f>
        <v>0</v>
      </c>
      <c r="C2563" s="43">
        <f t="shared" si="1316"/>
        <v>0</v>
      </c>
      <c r="D2563" s="43">
        <f>D2562+D2561</f>
        <v>0</v>
      </c>
      <c r="E2563" s="43">
        <f t="shared" ref="E2563:AA2563" si="1317">E2562+E2561</f>
        <v>0</v>
      </c>
      <c r="F2563" s="43">
        <f t="shared" si="1317"/>
        <v>0</v>
      </c>
      <c r="G2563" s="43">
        <f t="shared" si="1317"/>
        <v>0</v>
      </c>
      <c r="H2563" s="43">
        <f t="shared" si="1317"/>
        <v>0</v>
      </c>
      <c r="I2563" s="43">
        <f t="shared" si="1317"/>
        <v>0</v>
      </c>
      <c r="J2563" s="43">
        <f t="shared" si="1317"/>
        <v>0</v>
      </c>
      <c r="K2563" s="43">
        <f t="shared" si="1317"/>
        <v>0</v>
      </c>
      <c r="L2563" s="43">
        <f t="shared" si="1317"/>
        <v>0</v>
      </c>
      <c r="M2563" s="43">
        <f t="shared" si="1317"/>
        <v>0</v>
      </c>
      <c r="N2563" s="43">
        <f t="shared" si="1317"/>
        <v>0</v>
      </c>
      <c r="O2563" s="43">
        <f t="shared" si="1317"/>
        <v>0</v>
      </c>
      <c r="P2563" s="43">
        <f t="shared" si="1317"/>
        <v>0</v>
      </c>
      <c r="Q2563" s="43">
        <f t="shared" si="1317"/>
        <v>0</v>
      </c>
      <c r="R2563" s="43">
        <f t="shared" si="1317"/>
        <v>0</v>
      </c>
      <c r="S2563" s="43">
        <f t="shared" si="1317"/>
        <v>0</v>
      </c>
      <c r="T2563" s="43">
        <f t="shared" si="1317"/>
        <v>0</v>
      </c>
      <c r="U2563" s="43">
        <f t="shared" si="1317"/>
        <v>0</v>
      </c>
      <c r="V2563" s="43">
        <f t="shared" si="1317"/>
        <v>0</v>
      </c>
      <c r="W2563" s="43">
        <f t="shared" si="1317"/>
        <v>0</v>
      </c>
      <c r="X2563" s="43">
        <f t="shared" si="1317"/>
        <v>0</v>
      </c>
      <c r="Y2563" s="43">
        <f t="shared" si="1317"/>
        <v>0</v>
      </c>
      <c r="Z2563" s="43">
        <f t="shared" si="1317"/>
        <v>0</v>
      </c>
      <c r="AA2563" s="43">
        <f t="shared" si="1317"/>
        <v>0</v>
      </c>
      <c r="AB2563" s="44" t="e">
        <f t="shared" si="1311"/>
        <v>#DIV/0!</v>
      </c>
      <c r="AC2563" s="46"/>
      <c r="AE2563" s="37"/>
      <c r="AF2563" s="37"/>
    </row>
    <row r="2564" spans="1:32" s="36" customFormat="1" ht="15" hidden="1" customHeight="1" x14ac:dyDescent="0.25">
      <c r="A2564" s="38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5"/>
      <c r="AE2564" s="37"/>
      <c r="AF2564" s="37"/>
    </row>
    <row r="2565" spans="1:32" s="36" customFormat="1" ht="15" hidden="1" customHeight="1" x14ac:dyDescent="0.25">
      <c r="A2565" s="38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5"/>
      <c r="AE2565" s="37"/>
      <c r="AF2565" s="37"/>
    </row>
    <row r="2566" spans="1:32" s="36" customFormat="1" ht="15" hidden="1" customHeight="1" x14ac:dyDescent="0.25">
      <c r="A2566" s="51" t="s">
        <v>129</v>
      </c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5"/>
      <c r="AE2566" s="37"/>
      <c r="AF2566" s="37"/>
    </row>
    <row r="2567" spans="1:32" s="36" customFormat="1" ht="18" hidden="1" customHeight="1" x14ac:dyDescent="0.2">
      <c r="A2567" s="40" t="s">
        <v>34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>
        <f>SUM(M2567:Y2567)</f>
        <v>0</v>
      </c>
      <c r="AA2567" s="34">
        <f>D2567-Z2567</f>
        <v>0</v>
      </c>
      <c r="AB2567" s="41" t="e">
        <f t="shared" ref="AB2567:AB2573" si="1318">Z2567/D2567</f>
        <v>#DIV/0!</v>
      </c>
      <c r="AC2567" s="35"/>
      <c r="AE2567" s="37"/>
      <c r="AF2567" s="37"/>
    </row>
    <row r="2568" spans="1:32" s="36" customFormat="1" ht="18" hidden="1" customHeight="1" x14ac:dyDescent="0.2">
      <c r="A2568" s="40" t="s">
        <v>35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>
        <f t="shared" ref="Z2568:Z2570" si="1319">SUM(M2568:Y2568)</f>
        <v>0</v>
      </c>
      <c r="AA2568" s="34">
        <f>D2568-Z2568</f>
        <v>0</v>
      </c>
      <c r="AB2568" s="41" t="e">
        <f t="shared" si="1318"/>
        <v>#DIV/0!</v>
      </c>
      <c r="AC2568" s="35"/>
      <c r="AE2568" s="37"/>
      <c r="AF2568" s="37"/>
    </row>
    <row r="2569" spans="1:32" s="36" customFormat="1" ht="18" hidden="1" customHeight="1" x14ac:dyDescent="0.2">
      <c r="A2569" s="40" t="s">
        <v>36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>
        <f t="shared" si="1319"/>
        <v>0</v>
      </c>
      <c r="AA2569" s="34">
        <f>D2569-Z2569</f>
        <v>0</v>
      </c>
      <c r="AB2569" s="41" t="e">
        <f t="shared" si="1318"/>
        <v>#DIV/0!</v>
      </c>
      <c r="AC2569" s="35"/>
      <c r="AE2569" s="37"/>
      <c r="AF2569" s="37"/>
    </row>
    <row r="2570" spans="1:32" s="36" customFormat="1" ht="18" hidden="1" customHeight="1" x14ac:dyDescent="0.2">
      <c r="A2570" s="40" t="s">
        <v>37</v>
      </c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>
        <f t="shared" si="1319"/>
        <v>0</v>
      </c>
      <c r="AA2570" s="34">
        <f>D2570-Z2570</f>
        <v>0</v>
      </c>
      <c r="AB2570" s="41" t="e">
        <f t="shared" si="1318"/>
        <v>#DIV/0!</v>
      </c>
      <c r="AC2570" s="35"/>
      <c r="AE2570" s="37"/>
      <c r="AF2570" s="37"/>
    </row>
    <row r="2571" spans="1:32" s="36" customFormat="1" ht="18" hidden="1" customHeight="1" x14ac:dyDescent="0.25">
      <c r="A2571" s="42" t="s">
        <v>38</v>
      </c>
      <c r="B2571" s="43">
        <f t="shared" ref="B2571:C2571" si="1320">SUM(B2567:B2570)</f>
        <v>0</v>
      </c>
      <c r="C2571" s="43">
        <f t="shared" si="1320"/>
        <v>0</v>
      </c>
      <c r="D2571" s="43">
        <f>SUM(D2567:D2570)</f>
        <v>0</v>
      </c>
      <c r="E2571" s="43">
        <f t="shared" ref="E2571:AA2571" si="1321">SUM(E2567:E2570)</f>
        <v>0</v>
      </c>
      <c r="F2571" s="43">
        <f t="shared" si="1321"/>
        <v>0</v>
      </c>
      <c r="G2571" s="43">
        <f t="shared" si="1321"/>
        <v>0</v>
      </c>
      <c r="H2571" s="43">
        <f t="shared" si="1321"/>
        <v>0</v>
      </c>
      <c r="I2571" s="43">
        <f t="shared" si="1321"/>
        <v>0</v>
      </c>
      <c r="J2571" s="43">
        <f t="shared" si="1321"/>
        <v>0</v>
      </c>
      <c r="K2571" s="43">
        <f t="shared" si="1321"/>
        <v>0</v>
      </c>
      <c r="L2571" s="43">
        <f t="shared" si="1321"/>
        <v>0</v>
      </c>
      <c r="M2571" s="43">
        <f t="shared" si="1321"/>
        <v>0</v>
      </c>
      <c r="N2571" s="43">
        <f t="shared" si="1321"/>
        <v>0</v>
      </c>
      <c r="O2571" s="43">
        <f t="shared" si="1321"/>
        <v>0</v>
      </c>
      <c r="P2571" s="43">
        <f t="shared" si="1321"/>
        <v>0</v>
      </c>
      <c r="Q2571" s="43">
        <f t="shared" si="1321"/>
        <v>0</v>
      </c>
      <c r="R2571" s="43">
        <f t="shared" si="1321"/>
        <v>0</v>
      </c>
      <c r="S2571" s="43">
        <f t="shared" si="1321"/>
        <v>0</v>
      </c>
      <c r="T2571" s="43">
        <f t="shared" si="1321"/>
        <v>0</v>
      </c>
      <c r="U2571" s="43">
        <f t="shared" si="1321"/>
        <v>0</v>
      </c>
      <c r="V2571" s="43">
        <f t="shared" si="1321"/>
        <v>0</v>
      </c>
      <c r="W2571" s="43">
        <f t="shared" si="1321"/>
        <v>0</v>
      </c>
      <c r="X2571" s="43">
        <f t="shared" si="1321"/>
        <v>0</v>
      </c>
      <c r="Y2571" s="43">
        <f t="shared" si="1321"/>
        <v>0</v>
      </c>
      <c r="Z2571" s="43">
        <f t="shared" si="1321"/>
        <v>0</v>
      </c>
      <c r="AA2571" s="43">
        <f t="shared" si="1321"/>
        <v>0</v>
      </c>
      <c r="AB2571" s="44" t="e">
        <f t="shared" si="1318"/>
        <v>#DIV/0!</v>
      </c>
      <c r="AC2571" s="35"/>
      <c r="AE2571" s="37"/>
      <c r="AF2571" s="37"/>
    </row>
    <row r="2572" spans="1:32" s="36" customFormat="1" ht="18" hidden="1" customHeight="1" x14ac:dyDescent="0.25">
      <c r="A2572" s="45" t="s">
        <v>39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>
        <f t="shared" ref="Z2572" si="1322">SUM(M2572:Y2572)</f>
        <v>0</v>
      </c>
      <c r="AA2572" s="34">
        <f>D2572-Z2572</f>
        <v>0</v>
      </c>
      <c r="AB2572" s="41" t="e">
        <f t="shared" si="1318"/>
        <v>#DIV/0!</v>
      </c>
      <c r="AC2572" s="35"/>
      <c r="AE2572" s="37"/>
      <c r="AF2572" s="37"/>
    </row>
    <row r="2573" spans="1:32" s="36" customFormat="1" ht="18" hidden="1" customHeight="1" x14ac:dyDescent="0.25">
      <c r="A2573" s="42" t="s">
        <v>40</v>
      </c>
      <c r="B2573" s="43">
        <f t="shared" ref="B2573:C2573" si="1323">B2572+B2571</f>
        <v>0</v>
      </c>
      <c r="C2573" s="43">
        <f t="shared" si="1323"/>
        <v>0</v>
      </c>
      <c r="D2573" s="43">
        <f>D2572+D2571</f>
        <v>0</v>
      </c>
      <c r="E2573" s="43">
        <f t="shared" ref="E2573:AA2573" si="1324">E2572+E2571</f>
        <v>0</v>
      </c>
      <c r="F2573" s="43">
        <f t="shared" si="1324"/>
        <v>0</v>
      </c>
      <c r="G2573" s="43">
        <f t="shared" si="1324"/>
        <v>0</v>
      </c>
      <c r="H2573" s="43">
        <f t="shared" si="1324"/>
        <v>0</v>
      </c>
      <c r="I2573" s="43">
        <f t="shared" si="1324"/>
        <v>0</v>
      </c>
      <c r="J2573" s="43">
        <f t="shared" si="1324"/>
        <v>0</v>
      </c>
      <c r="K2573" s="43">
        <f t="shared" si="1324"/>
        <v>0</v>
      </c>
      <c r="L2573" s="43">
        <f t="shared" si="1324"/>
        <v>0</v>
      </c>
      <c r="M2573" s="43">
        <f t="shared" si="1324"/>
        <v>0</v>
      </c>
      <c r="N2573" s="43">
        <f t="shared" si="1324"/>
        <v>0</v>
      </c>
      <c r="O2573" s="43">
        <f t="shared" si="1324"/>
        <v>0</v>
      </c>
      <c r="P2573" s="43">
        <f t="shared" si="1324"/>
        <v>0</v>
      </c>
      <c r="Q2573" s="43">
        <f t="shared" si="1324"/>
        <v>0</v>
      </c>
      <c r="R2573" s="43">
        <f t="shared" si="1324"/>
        <v>0</v>
      </c>
      <c r="S2573" s="43">
        <f t="shared" si="1324"/>
        <v>0</v>
      </c>
      <c r="T2573" s="43">
        <f t="shared" si="1324"/>
        <v>0</v>
      </c>
      <c r="U2573" s="43">
        <f t="shared" si="1324"/>
        <v>0</v>
      </c>
      <c r="V2573" s="43">
        <f t="shared" si="1324"/>
        <v>0</v>
      </c>
      <c r="W2573" s="43">
        <f t="shared" si="1324"/>
        <v>0</v>
      </c>
      <c r="X2573" s="43">
        <f t="shared" si="1324"/>
        <v>0</v>
      </c>
      <c r="Y2573" s="43">
        <f t="shared" si="1324"/>
        <v>0</v>
      </c>
      <c r="Z2573" s="43">
        <f t="shared" si="1324"/>
        <v>0</v>
      </c>
      <c r="AA2573" s="43">
        <f t="shared" si="1324"/>
        <v>0</v>
      </c>
      <c r="AB2573" s="44" t="e">
        <f t="shared" si="1318"/>
        <v>#DIV/0!</v>
      </c>
      <c r="AC2573" s="46"/>
      <c r="AE2573" s="37"/>
      <c r="AF2573" s="37"/>
    </row>
    <row r="2574" spans="1:32" s="36" customFormat="1" ht="15" hidden="1" customHeight="1" x14ac:dyDescent="0.25">
      <c r="A2574" s="38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5"/>
      <c r="AE2574" s="37"/>
      <c r="AF2574" s="37"/>
    </row>
    <row r="2575" spans="1:32" s="36" customFormat="1" ht="15" hidden="1" customHeight="1" x14ac:dyDescent="0.25">
      <c r="A2575" s="38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5"/>
      <c r="AE2575" s="37"/>
      <c r="AF2575" s="37"/>
    </row>
    <row r="2576" spans="1:32" s="36" customFormat="1" ht="15" hidden="1" customHeight="1" x14ac:dyDescent="0.25">
      <c r="A2576" s="51" t="s">
        <v>129</v>
      </c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5"/>
      <c r="AE2576" s="37"/>
      <c r="AF2576" s="37"/>
    </row>
    <row r="2577" spans="1:32" s="36" customFormat="1" ht="18" hidden="1" customHeight="1" x14ac:dyDescent="0.2">
      <c r="A2577" s="40" t="s">
        <v>34</v>
      </c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>
        <f>SUM(M2577:Y2577)</f>
        <v>0</v>
      </c>
      <c r="AA2577" s="34">
        <f>D2577-Z2577</f>
        <v>0</v>
      </c>
      <c r="AB2577" s="41" t="e">
        <f t="shared" ref="AB2577:AB2583" si="1325">Z2577/D2577</f>
        <v>#DIV/0!</v>
      </c>
      <c r="AC2577" s="35"/>
      <c r="AE2577" s="37"/>
      <c r="AF2577" s="37"/>
    </row>
    <row r="2578" spans="1:32" s="36" customFormat="1" ht="18" hidden="1" customHeight="1" x14ac:dyDescent="0.2">
      <c r="A2578" s="40" t="s">
        <v>35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>
        <f t="shared" ref="Z2578:Z2580" si="1326">SUM(M2578:Y2578)</f>
        <v>0</v>
      </c>
      <c r="AA2578" s="34">
        <f>D2578-Z2578</f>
        <v>0</v>
      </c>
      <c r="AB2578" s="41" t="e">
        <f t="shared" si="1325"/>
        <v>#DIV/0!</v>
      </c>
      <c r="AC2578" s="35"/>
      <c r="AE2578" s="37"/>
      <c r="AF2578" s="37"/>
    </row>
    <row r="2579" spans="1:32" s="36" customFormat="1" ht="18" hidden="1" customHeight="1" x14ac:dyDescent="0.2">
      <c r="A2579" s="40" t="s">
        <v>36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>
        <f t="shared" si="1326"/>
        <v>0</v>
      </c>
      <c r="AA2579" s="34">
        <f>D2579-Z2579</f>
        <v>0</v>
      </c>
      <c r="AB2579" s="41" t="e">
        <f t="shared" si="1325"/>
        <v>#DIV/0!</v>
      </c>
      <c r="AC2579" s="35"/>
      <c r="AE2579" s="37"/>
      <c r="AF2579" s="37"/>
    </row>
    <row r="2580" spans="1:32" s="36" customFormat="1" ht="18" hidden="1" customHeight="1" x14ac:dyDescent="0.2">
      <c r="A2580" s="40" t="s">
        <v>37</v>
      </c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>
        <f t="shared" si="1326"/>
        <v>0</v>
      </c>
      <c r="AA2580" s="34">
        <f>D2580-Z2580</f>
        <v>0</v>
      </c>
      <c r="AB2580" s="41" t="e">
        <f t="shared" si="1325"/>
        <v>#DIV/0!</v>
      </c>
      <c r="AC2580" s="35"/>
      <c r="AE2580" s="37"/>
      <c r="AF2580" s="37"/>
    </row>
    <row r="2581" spans="1:32" s="36" customFormat="1" ht="18" hidden="1" customHeight="1" x14ac:dyDescent="0.25">
      <c r="A2581" s="42" t="s">
        <v>38</v>
      </c>
      <c r="B2581" s="43">
        <f t="shared" ref="B2581:C2581" si="1327">SUM(B2577:B2580)</f>
        <v>0</v>
      </c>
      <c r="C2581" s="43">
        <f t="shared" si="1327"/>
        <v>0</v>
      </c>
      <c r="D2581" s="43">
        <f>SUM(D2577:D2580)</f>
        <v>0</v>
      </c>
      <c r="E2581" s="43">
        <f t="shared" ref="E2581:AA2581" si="1328">SUM(E2577:E2580)</f>
        <v>0</v>
      </c>
      <c r="F2581" s="43">
        <f t="shared" si="1328"/>
        <v>0</v>
      </c>
      <c r="G2581" s="43">
        <f t="shared" si="1328"/>
        <v>0</v>
      </c>
      <c r="H2581" s="43">
        <f t="shared" si="1328"/>
        <v>0</v>
      </c>
      <c r="I2581" s="43">
        <f t="shared" si="1328"/>
        <v>0</v>
      </c>
      <c r="J2581" s="43">
        <f t="shared" si="1328"/>
        <v>0</v>
      </c>
      <c r="K2581" s="43">
        <f t="shared" si="1328"/>
        <v>0</v>
      </c>
      <c r="L2581" s="43">
        <f t="shared" si="1328"/>
        <v>0</v>
      </c>
      <c r="M2581" s="43">
        <f t="shared" si="1328"/>
        <v>0</v>
      </c>
      <c r="N2581" s="43">
        <f t="shared" si="1328"/>
        <v>0</v>
      </c>
      <c r="O2581" s="43">
        <f t="shared" si="1328"/>
        <v>0</v>
      </c>
      <c r="P2581" s="43">
        <f t="shared" si="1328"/>
        <v>0</v>
      </c>
      <c r="Q2581" s="43">
        <f t="shared" si="1328"/>
        <v>0</v>
      </c>
      <c r="R2581" s="43">
        <f t="shared" si="1328"/>
        <v>0</v>
      </c>
      <c r="S2581" s="43">
        <f t="shared" si="1328"/>
        <v>0</v>
      </c>
      <c r="T2581" s="43">
        <f t="shared" si="1328"/>
        <v>0</v>
      </c>
      <c r="U2581" s="43">
        <f t="shared" si="1328"/>
        <v>0</v>
      </c>
      <c r="V2581" s="43">
        <f t="shared" si="1328"/>
        <v>0</v>
      </c>
      <c r="W2581" s="43">
        <f t="shared" si="1328"/>
        <v>0</v>
      </c>
      <c r="X2581" s="43">
        <f t="shared" si="1328"/>
        <v>0</v>
      </c>
      <c r="Y2581" s="43">
        <f t="shared" si="1328"/>
        <v>0</v>
      </c>
      <c r="Z2581" s="43">
        <f t="shared" si="1328"/>
        <v>0</v>
      </c>
      <c r="AA2581" s="43">
        <f t="shared" si="1328"/>
        <v>0</v>
      </c>
      <c r="AB2581" s="44" t="e">
        <f t="shared" si="1325"/>
        <v>#DIV/0!</v>
      </c>
      <c r="AC2581" s="35"/>
      <c r="AE2581" s="37"/>
      <c r="AF2581" s="37"/>
    </row>
    <row r="2582" spans="1:32" s="36" customFormat="1" ht="18" hidden="1" customHeight="1" x14ac:dyDescent="0.25">
      <c r="A2582" s="45" t="s">
        <v>39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>
        <f t="shared" ref="Z2582" si="1329">SUM(M2582:Y2582)</f>
        <v>0</v>
      </c>
      <c r="AA2582" s="34">
        <f>D2582-Z2582</f>
        <v>0</v>
      </c>
      <c r="AB2582" s="41" t="e">
        <f t="shared" si="1325"/>
        <v>#DIV/0!</v>
      </c>
      <c r="AC2582" s="35"/>
      <c r="AE2582" s="37"/>
      <c r="AF2582" s="37"/>
    </row>
    <row r="2583" spans="1:32" s="36" customFormat="1" ht="18" hidden="1" customHeight="1" x14ac:dyDescent="0.25">
      <c r="A2583" s="42" t="s">
        <v>40</v>
      </c>
      <c r="B2583" s="43">
        <f t="shared" ref="B2583:C2583" si="1330">B2582+B2581</f>
        <v>0</v>
      </c>
      <c r="C2583" s="43">
        <f t="shared" si="1330"/>
        <v>0</v>
      </c>
      <c r="D2583" s="43">
        <f>D2582+D2581</f>
        <v>0</v>
      </c>
      <c r="E2583" s="43">
        <f t="shared" ref="E2583:AA2583" si="1331">E2582+E2581</f>
        <v>0</v>
      </c>
      <c r="F2583" s="43">
        <f t="shared" si="1331"/>
        <v>0</v>
      </c>
      <c r="G2583" s="43">
        <f t="shared" si="1331"/>
        <v>0</v>
      </c>
      <c r="H2583" s="43">
        <f t="shared" si="1331"/>
        <v>0</v>
      </c>
      <c r="I2583" s="43">
        <f t="shared" si="1331"/>
        <v>0</v>
      </c>
      <c r="J2583" s="43">
        <f t="shared" si="1331"/>
        <v>0</v>
      </c>
      <c r="K2583" s="43">
        <f t="shared" si="1331"/>
        <v>0</v>
      </c>
      <c r="L2583" s="43">
        <f t="shared" si="1331"/>
        <v>0</v>
      </c>
      <c r="M2583" s="43">
        <f t="shared" si="1331"/>
        <v>0</v>
      </c>
      <c r="N2583" s="43">
        <f t="shared" si="1331"/>
        <v>0</v>
      </c>
      <c r="O2583" s="43">
        <f t="shared" si="1331"/>
        <v>0</v>
      </c>
      <c r="P2583" s="43">
        <f t="shared" si="1331"/>
        <v>0</v>
      </c>
      <c r="Q2583" s="43">
        <f t="shared" si="1331"/>
        <v>0</v>
      </c>
      <c r="R2583" s="43">
        <f t="shared" si="1331"/>
        <v>0</v>
      </c>
      <c r="S2583" s="43">
        <f t="shared" si="1331"/>
        <v>0</v>
      </c>
      <c r="T2583" s="43">
        <f t="shared" si="1331"/>
        <v>0</v>
      </c>
      <c r="U2583" s="43">
        <f t="shared" si="1331"/>
        <v>0</v>
      </c>
      <c r="V2583" s="43">
        <f t="shared" si="1331"/>
        <v>0</v>
      </c>
      <c r="W2583" s="43">
        <f t="shared" si="1331"/>
        <v>0</v>
      </c>
      <c r="X2583" s="43">
        <f t="shared" si="1331"/>
        <v>0</v>
      </c>
      <c r="Y2583" s="43">
        <f t="shared" si="1331"/>
        <v>0</v>
      </c>
      <c r="Z2583" s="43">
        <f t="shared" si="1331"/>
        <v>0</v>
      </c>
      <c r="AA2583" s="43">
        <f t="shared" si="1331"/>
        <v>0</v>
      </c>
      <c r="AB2583" s="44" t="e">
        <f t="shared" si="1325"/>
        <v>#DIV/0!</v>
      </c>
      <c r="AC2583" s="46"/>
      <c r="AE2583" s="37"/>
      <c r="AF2583" s="37"/>
    </row>
    <row r="2584" spans="1:32" s="36" customFormat="1" ht="15" hidden="1" customHeight="1" x14ac:dyDescent="0.25">
      <c r="A2584" s="38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5"/>
      <c r="AE2584" s="37"/>
      <c r="AF2584" s="37"/>
    </row>
    <row r="2585" spans="1:32" s="36" customFormat="1" ht="15" hidden="1" customHeight="1" x14ac:dyDescent="0.25">
      <c r="A2585" s="38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5"/>
      <c r="AE2585" s="37"/>
      <c r="AF2585" s="37"/>
    </row>
    <row r="2586" spans="1:32" s="36" customFormat="1" ht="15" hidden="1" customHeight="1" x14ac:dyDescent="0.25">
      <c r="A2586" s="51" t="s">
        <v>129</v>
      </c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5"/>
      <c r="AE2586" s="37"/>
      <c r="AF2586" s="37"/>
    </row>
    <row r="2587" spans="1:32" s="36" customFormat="1" ht="18" hidden="1" customHeight="1" x14ac:dyDescent="0.2">
      <c r="A2587" s="40" t="s">
        <v>34</v>
      </c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>
        <f>SUM(M2587:Y2587)</f>
        <v>0</v>
      </c>
      <c r="AA2587" s="34">
        <f>D2587-Z2587</f>
        <v>0</v>
      </c>
      <c r="AB2587" s="41" t="e">
        <f t="shared" ref="AB2587:AB2593" si="1332">Z2587/D2587</f>
        <v>#DIV/0!</v>
      </c>
      <c r="AC2587" s="35"/>
      <c r="AE2587" s="37"/>
      <c r="AF2587" s="37"/>
    </row>
    <row r="2588" spans="1:32" s="36" customFormat="1" ht="18" hidden="1" customHeight="1" x14ac:dyDescent="0.2">
      <c r="A2588" s="40" t="s">
        <v>35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>
        <f t="shared" ref="Z2588:Z2590" si="1333">SUM(M2588:Y2588)</f>
        <v>0</v>
      </c>
      <c r="AA2588" s="34">
        <f>D2588-Z2588</f>
        <v>0</v>
      </c>
      <c r="AB2588" s="41" t="e">
        <f t="shared" si="1332"/>
        <v>#DIV/0!</v>
      </c>
      <c r="AC2588" s="35"/>
      <c r="AE2588" s="37"/>
      <c r="AF2588" s="37"/>
    </row>
    <row r="2589" spans="1:32" s="36" customFormat="1" ht="18" hidden="1" customHeight="1" x14ac:dyDescent="0.2">
      <c r="A2589" s="40" t="s">
        <v>36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>
        <f t="shared" si="1333"/>
        <v>0</v>
      </c>
      <c r="AA2589" s="34">
        <f>D2589-Z2589</f>
        <v>0</v>
      </c>
      <c r="AB2589" s="41" t="e">
        <f t="shared" si="1332"/>
        <v>#DIV/0!</v>
      </c>
      <c r="AC2589" s="35"/>
      <c r="AE2589" s="37"/>
      <c r="AF2589" s="37"/>
    </row>
    <row r="2590" spans="1:32" s="36" customFormat="1" ht="18" hidden="1" customHeight="1" x14ac:dyDescent="0.2">
      <c r="A2590" s="40" t="s">
        <v>37</v>
      </c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>
        <f t="shared" si="1333"/>
        <v>0</v>
      </c>
      <c r="AA2590" s="34">
        <f>D2590-Z2590</f>
        <v>0</v>
      </c>
      <c r="AB2590" s="41" t="e">
        <f t="shared" si="1332"/>
        <v>#DIV/0!</v>
      </c>
      <c r="AC2590" s="35"/>
      <c r="AE2590" s="37"/>
      <c r="AF2590" s="37"/>
    </row>
    <row r="2591" spans="1:32" s="36" customFormat="1" ht="18" hidden="1" customHeight="1" x14ac:dyDescent="0.25">
      <c r="A2591" s="42" t="s">
        <v>38</v>
      </c>
      <c r="B2591" s="43">
        <f t="shared" ref="B2591:C2591" si="1334">SUM(B2587:B2590)</f>
        <v>0</v>
      </c>
      <c r="C2591" s="43">
        <f t="shared" si="1334"/>
        <v>0</v>
      </c>
      <c r="D2591" s="43">
        <f>SUM(D2587:D2590)</f>
        <v>0</v>
      </c>
      <c r="E2591" s="43">
        <f t="shared" ref="E2591:AA2591" si="1335">SUM(E2587:E2590)</f>
        <v>0</v>
      </c>
      <c r="F2591" s="43">
        <f t="shared" si="1335"/>
        <v>0</v>
      </c>
      <c r="G2591" s="43">
        <f t="shared" si="1335"/>
        <v>0</v>
      </c>
      <c r="H2591" s="43">
        <f t="shared" si="1335"/>
        <v>0</v>
      </c>
      <c r="I2591" s="43">
        <f t="shared" si="1335"/>
        <v>0</v>
      </c>
      <c r="J2591" s="43">
        <f t="shared" si="1335"/>
        <v>0</v>
      </c>
      <c r="K2591" s="43">
        <f t="shared" si="1335"/>
        <v>0</v>
      </c>
      <c r="L2591" s="43">
        <f t="shared" si="1335"/>
        <v>0</v>
      </c>
      <c r="M2591" s="43">
        <f t="shared" si="1335"/>
        <v>0</v>
      </c>
      <c r="N2591" s="43">
        <f t="shared" si="1335"/>
        <v>0</v>
      </c>
      <c r="O2591" s="43">
        <f t="shared" si="1335"/>
        <v>0</v>
      </c>
      <c r="P2591" s="43">
        <f t="shared" si="1335"/>
        <v>0</v>
      </c>
      <c r="Q2591" s="43">
        <f t="shared" si="1335"/>
        <v>0</v>
      </c>
      <c r="R2591" s="43">
        <f t="shared" si="1335"/>
        <v>0</v>
      </c>
      <c r="S2591" s="43">
        <f t="shared" si="1335"/>
        <v>0</v>
      </c>
      <c r="T2591" s="43">
        <f t="shared" si="1335"/>
        <v>0</v>
      </c>
      <c r="U2591" s="43">
        <f t="shared" si="1335"/>
        <v>0</v>
      </c>
      <c r="V2591" s="43">
        <f t="shared" si="1335"/>
        <v>0</v>
      </c>
      <c r="W2591" s="43">
        <f t="shared" si="1335"/>
        <v>0</v>
      </c>
      <c r="X2591" s="43">
        <f t="shared" si="1335"/>
        <v>0</v>
      </c>
      <c r="Y2591" s="43">
        <f t="shared" si="1335"/>
        <v>0</v>
      </c>
      <c r="Z2591" s="43">
        <f t="shared" si="1335"/>
        <v>0</v>
      </c>
      <c r="AA2591" s="43">
        <f t="shared" si="1335"/>
        <v>0</v>
      </c>
      <c r="AB2591" s="44" t="e">
        <f t="shared" si="1332"/>
        <v>#DIV/0!</v>
      </c>
      <c r="AC2591" s="35"/>
      <c r="AE2591" s="37"/>
      <c r="AF2591" s="37"/>
    </row>
    <row r="2592" spans="1:32" s="36" customFormat="1" ht="18" hidden="1" customHeight="1" x14ac:dyDescent="0.25">
      <c r="A2592" s="45" t="s">
        <v>39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>
        <f t="shared" ref="Z2592" si="1336">SUM(M2592:Y2592)</f>
        <v>0</v>
      </c>
      <c r="AA2592" s="34">
        <f>D2592-Z2592</f>
        <v>0</v>
      </c>
      <c r="AB2592" s="41" t="e">
        <f t="shared" si="1332"/>
        <v>#DIV/0!</v>
      </c>
      <c r="AC2592" s="35"/>
      <c r="AE2592" s="37"/>
      <c r="AF2592" s="37"/>
    </row>
    <row r="2593" spans="1:32" s="36" customFormat="1" ht="18" hidden="1" customHeight="1" x14ac:dyDescent="0.25">
      <c r="A2593" s="42" t="s">
        <v>40</v>
      </c>
      <c r="B2593" s="43">
        <f t="shared" ref="B2593:C2593" si="1337">B2592+B2591</f>
        <v>0</v>
      </c>
      <c r="C2593" s="43">
        <f t="shared" si="1337"/>
        <v>0</v>
      </c>
      <c r="D2593" s="43">
        <f>D2592+D2591</f>
        <v>0</v>
      </c>
      <c r="E2593" s="43">
        <f t="shared" ref="E2593:AA2593" si="1338">E2592+E2591</f>
        <v>0</v>
      </c>
      <c r="F2593" s="43">
        <f t="shared" si="1338"/>
        <v>0</v>
      </c>
      <c r="G2593" s="43">
        <f t="shared" si="1338"/>
        <v>0</v>
      </c>
      <c r="H2593" s="43">
        <f t="shared" si="1338"/>
        <v>0</v>
      </c>
      <c r="I2593" s="43">
        <f t="shared" si="1338"/>
        <v>0</v>
      </c>
      <c r="J2593" s="43">
        <f t="shared" si="1338"/>
        <v>0</v>
      </c>
      <c r="K2593" s="43">
        <f t="shared" si="1338"/>
        <v>0</v>
      </c>
      <c r="L2593" s="43">
        <f t="shared" si="1338"/>
        <v>0</v>
      </c>
      <c r="M2593" s="43">
        <f t="shared" si="1338"/>
        <v>0</v>
      </c>
      <c r="N2593" s="43">
        <f t="shared" si="1338"/>
        <v>0</v>
      </c>
      <c r="O2593" s="43">
        <f t="shared" si="1338"/>
        <v>0</v>
      </c>
      <c r="P2593" s="43">
        <f t="shared" si="1338"/>
        <v>0</v>
      </c>
      <c r="Q2593" s="43">
        <f t="shared" si="1338"/>
        <v>0</v>
      </c>
      <c r="R2593" s="43">
        <f t="shared" si="1338"/>
        <v>0</v>
      </c>
      <c r="S2593" s="43">
        <f t="shared" si="1338"/>
        <v>0</v>
      </c>
      <c r="T2593" s="43">
        <f t="shared" si="1338"/>
        <v>0</v>
      </c>
      <c r="U2593" s="43">
        <f t="shared" si="1338"/>
        <v>0</v>
      </c>
      <c r="V2593" s="43">
        <f t="shared" si="1338"/>
        <v>0</v>
      </c>
      <c r="W2593" s="43">
        <f t="shared" si="1338"/>
        <v>0</v>
      </c>
      <c r="X2593" s="43">
        <f t="shared" si="1338"/>
        <v>0</v>
      </c>
      <c r="Y2593" s="43">
        <f t="shared" si="1338"/>
        <v>0</v>
      </c>
      <c r="Z2593" s="43">
        <f t="shared" si="1338"/>
        <v>0</v>
      </c>
      <c r="AA2593" s="43">
        <f t="shared" si="1338"/>
        <v>0</v>
      </c>
      <c r="AB2593" s="44" t="e">
        <f t="shared" si="1332"/>
        <v>#DIV/0!</v>
      </c>
      <c r="AC2593" s="46"/>
      <c r="AE2593" s="37"/>
      <c r="AF2593" s="37"/>
    </row>
    <row r="2594" spans="1:32" s="36" customFormat="1" ht="15" hidden="1" customHeight="1" x14ac:dyDescent="0.25">
      <c r="A2594" s="38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5"/>
      <c r="AE2594" s="37"/>
      <c r="AF2594" s="37"/>
    </row>
    <row r="2595" spans="1:32" s="36" customFormat="1" ht="15" hidden="1" customHeight="1" x14ac:dyDescent="0.25">
      <c r="A2595" s="38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5"/>
      <c r="AE2595" s="37"/>
      <c r="AF2595" s="37"/>
    </row>
    <row r="2596" spans="1:32" s="36" customFormat="1" ht="15" hidden="1" customHeight="1" x14ac:dyDescent="0.25">
      <c r="A2596" s="51" t="s">
        <v>129</v>
      </c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5"/>
      <c r="AE2596" s="37"/>
      <c r="AF2596" s="37"/>
    </row>
    <row r="2597" spans="1:32" s="36" customFormat="1" ht="18" hidden="1" customHeight="1" x14ac:dyDescent="0.2">
      <c r="A2597" s="40" t="s">
        <v>34</v>
      </c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>
        <f>SUM(M2597:Y2597)</f>
        <v>0</v>
      </c>
      <c r="AA2597" s="34">
        <f>D2597-Z2597</f>
        <v>0</v>
      </c>
      <c r="AB2597" s="41" t="e">
        <f t="shared" ref="AB2597:AB2603" si="1339">Z2597/D2597</f>
        <v>#DIV/0!</v>
      </c>
      <c r="AC2597" s="35"/>
      <c r="AE2597" s="37"/>
      <c r="AF2597" s="37"/>
    </row>
    <row r="2598" spans="1:32" s="36" customFormat="1" ht="18" hidden="1" customHeight="1" x14ac:dyDescent="0.2">
      <c r="A2598" s="40" t="s">
        <v>35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>
        <f t="shared" ref="Z2598:Z2600" si="1340">SUM(M2598:Y2598)</f>
        <v>0</v>
      </c>
      <c r="AA2598" s="34">
        <f>D2598-Z2598</f>
        <v>0</v>
      </c>
      <c r="AB2598" s="41" t="e">
        <f t="shared" si="1339"/>
        <v>#DIV/0!</v>
      </c>
      <c r="AC2598" s="35"/>
      <c r="AE2598" s="37"/>
      <c r="AF2598" s="37"/>
    </row>
    <row r="2599" spans="1:32" s="36" customFormat="1" ht="18" hidden="1" customHeight="1" x14ac:dyDescent="0.2">
      <c r="A2599" s="40" t="s">
        <v>36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>
        <f t="shared" si="1340"/>
        <v>0</v>
      </c>
      <c r="AA2599" s="34">
        <f>D2599-Z2599</f>
        <v>0</v>
      </c>
      <c r="AB2599" s="41" t="e">
        <f t="shared" si="1339"/>
        <v>#DIV/0!</v>
      </c>
      <c r="AC2599" s="35"/>
      <c r="AE2599" s="37"/>
      <c r="AF2599" s="37"/>
    </row>
    <row r="2600" spans="1:32" s="36" customFormat="1" ht="18" hidden="1" customHeight="1" x14ac:dyDescent="0.2">
      <c r="A2600" s="40" t="s">
        <v>37</v>
      </c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>
        <f t="shared" si="1340"/>
        <v>0</v>
      </c>
      <c r="AA2600" s="34">
        <f>D2600-Z2600</f>
        <v>0</v>
      </c>
      <c r="AB2600" s="41" t="e">
        <f t="shared" si="1339"/>
        <v>#DIV/0!</v>
      </c>
      <c r="AC2600" s="35"/>
      <c r="AE2600" s="37"/>
      <c r="AF2600" s="37"/>
    </row>
    <row r="2601" spans="1:32" s="36" customFormat="1" ht="18" hidden="1" customHeight="1" x14ac:dyDescent="0.25">
      <c r="A2601" s="42" t="s">
        <v>38</v>
      </c>
      <c r="B2601" s="43">
        <f t="shared" ref="B2601:C2601" si="1341">SUM(B2597:B2600)</f>
        <v>0</v>
      </c>
      <c r="C2601" s="43">
        <f t="shared" si="1341"/>
        <v>0</v>
      </c>
      <c r="D2601" s="43">
        <f>SUM(D2597:D2600)</f>
        <v>0</v>
      </c>
      <c r="E2601" s="43">
        <f t="shared" ref="E2601:AA2601" si="1342">SUM(E2597:E2600)</f>
        <v>0</v>
      </c>
      <c r="F2601" s="43">
        <f t="shared" si="1342"/>
        <v>0</v>
      </c>
      <c r="G2601" s="43">
        <f t="shared" si="1342"/>
        <v>0</v>
      </c>
      <c r="H2601" s="43">
        <f t="shared" si="1342"/>
        <v>0</v>
      </c>
      <c r="I2601" s="43">
        <f t="shared" si="1342"/>
        <v>0</v>
      </c>
      <c r="J2601" s="43">
        <f t="shared" si="1342"/>
        <v>0</v>
      </c>
      <c r="K2601" s="43">
        <f t="shared" si="1342"/>
        <v>0</v>
      </c>
      <c r="L2601" s="43">
        <f t="shared" si="1342"/>
        <v>0</v>
      </c>
      <c r="M2601" s="43">
        <f t="shared" si="1342"/>
        <v>0</v>
      </c>
      <c r="N2601" s="43">
        <f t="shared" si="1342"/>
        <v>0</v>
      </c>
      <c r="O2601" s="43">
        <f t="shared" si="1342"/>
        <v>0</v>
      </c>
      <c r="P2601" s="43">
        <f t="shared" si="1342"/>
        <v>0</v>
      </c>
      <c r="Q2601" s="43">
        <f t="shared" si="1342"/>
        <v>0</v>
      </c>
      <c r="R2601" s="43">
        <f t="shared" si="1342"/>
        <v>0</v>
      </c>
      <c r="S2601" s="43">
        <f t="shared" si="1342"/>
        <v>0</v>
      </c>
      <c r="T2601" s="43">
        <f t="shared" si="1342"/>
        <v>0</v>
      </c>
      <c r="U2601" s="43">
        <f t="shared" si="1342"/>
        <v>0</v>
      </c>
      <c r="V2601" s="43">
        <f t="shared" si="1342"/>
        <v>0</v>
      </c>
      <c r="W2601" s="43">
        <f t="shared" si="1342"/>
        <v>0</v>
      </c>
      <c r="X2601" s="43">
        <f t="shared" si="1342"/>
        <v>0</v>
      </c>
      <c r="Y2601" s="43">
        <f t="shared" si="1342"/>
        <v>0</v>
      </c>
      <c r="Z2601" s="43">
        <f t="shared" si="1342"/>
        <v>0</v>
      </c>
      <c r="AA2601" s="43">
        <f t="shared" si="1342"/>
        <v>0</v>
      </c>
      <c r="AB2601" s="44" t="e">
        <f t="shared" si="1339"/>
        <v>#DIV/0!</v>
      </c>
      <c r="AC2601" s="35"/>
      <c r="AE2601" s="37"/>
      <c r="AF2601" s="37"/>
    </row>
    <row r="2602" spans="1:32" s="36" customFormat="1" ht="18" hidden="1" customHeight="1" x14ac:dyDescent="0.25">
      <c r="A2602" s="45" t="s">
        <v>39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>
        <f t="shared" ref="Z2602" si="1343">SUM(M2602:Y2602)</f>
        <v>0</v>
      </c>
      <c r="AA2602" s="34">
        <f>D2602-Z2602</f>
        <v>0</v>
      </c>
      <c r="AB2602" s="41" t="e">
        <f t="shared" si="1339"/>
        <v>#DIV/0!</v>
      </c>
      <c r="AC2602" s="35"/>
      <c r="AE2602" s="37"/>
      <c r="AF2602" s="37"/>
    </row>
    <row r="2603" spans="1:32" s="36" customFormat="1" ht="18" hidden="1" customHeight="1" x14ac:dyDescent="0.25">
      <c r="A2603" s="42" t="s">
        <v>40</v>
      </c>
      <c r="B2603" s="43">
        <f t="shared" ref="B2603:C2603" si="1344">B2602+B2601</f>
        <v>0</v>
      </c>
      <c r="C2603" s="43">
        <f t="shared" si="1344"/>
        <v>0</v>
      </c>
      <c r="D2603" s="43">
        <f>D2602+D2601</f>
        <v>0</v>
      </c>
      <c r="E2603" s="43">
        <f t="shared" ref="E2603:AA2603" si="1345">E2602+E2601</f>
        <v>0</v>
      </c>
      <c r="F2603" s="43">
        <f t="shared" si="1345"/>
        <v>0</v>
      </c>
      <c r="G2603" s="43">
        <f t="shared" si="1345"/>
        <v>0</v>
      </c>
      <c r="H2603" s="43">
        <f t="shared" si="1345"/>
        <v>0</v>
      </c>
      <c r="I2603" s="43">
        <f t="shared" si="1345"/>
        <v>0</v>
      </c>
      <c r="J2603" s="43">
        <f t="shared" si="1345"/>
        <v>0</v>
      </c>
      <c r="K2603" s="43">
        <f t="shared" si="1345"/>
        <v>0</v>
      </c>
      <c r="L2603" s="43">
        <f t="shared" si="1345"/>
        <v>0</v>
      </c>
      <c r="M2603" s="43">
        <f t="shared" si="1345"/>
        <v>0</v>
      </c>
      <c r="N2603" s="43">
        <f t="shared" si="1345"/>
        <v>0</v>
      </c>
      <c r="O2603" s="43">
        <f t="shared" si="1345"/>
        <v>0</v>
      </c>
      <c r="P2603" s="43">
        <f t="shared" si="1345"/>
        <v>0</v>
      </c>
      <c r="Q2603" s="43">
        <f t="shared" si="1345"/>
        <v>0</v>
      </c>
      <c r="R2603" s="43">
        <f t="shared" si="1345"/>
        <v>0</v>
      </c>
      <c r="S2603" s="43">
        <f t="shared" si="1345"/>
        <v>0</v>
      </c>
      <c r="T2603" s="43">
        <f t="shared" si="1345"/>
        <v>0</v>
      </c>
      <c r="U2603" s="43">
        <f t="shared" si="1345"/>
        <v>0</v>
      </c>
      <c r="V2603" s="43">
        <f t="shared" si="1345"/>
        <v>0</v>
      </c>
      <c r="W2603" s="43">
        <f t="shared" si="1345"/>
        <v>0</v>
      </c>
      <c r="X2603" s="43">
        <f t="shared" si="1345"/>
        <v>0</v>
      </c>
      <c r="Y2603" s="43">
        <f t="shared" si="1345"/>
        <v>0</v>
      </c>
      <c r="Z2603" s="43">
        <f t="shared" si="1345"/>
        <v>0</v>
      </c>
      <c r="AA2603" s="43">
        <f t="shared" si="1345"/>
        <v>0</v>
      </c>
      <c r="AB2603" s="44" t="e">
        <f t="shared" si="1339"/>
        <v>#DIV/0!</v>
      </c>
      <c r="AC2603" s="46"/>
      <c r="AE2603" s="37"/>
      <c r="AF2603" s="37"/>
    </row>
    <row r="2604" spans="1:32" s="36" customFormat="1" ht="15" hidden="1" customHeight="1" x14ac:dyDescent="0.25">
      <c r="A2604" s="38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5"/>
      <c r="AE2604" s="37"/>
      <c r="AF2604" s="37"/>
    </row>
    <row r="2605" spans="1:32" s="36" customFormat="1" ht="15" hidden="1" customHeight="1" x14ac:dyDescent="0.25">
      <c r="A2605" s="38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5"/>
      <c r="AE2605" s="37"/>
      <c r="AF2605" s="37"/>
    </row>
    <row r="2606" spans="1:32" s="36" customFormat="1" ht="15" hidden="1" customHeight="1" x14ac:dyDescent="0.25">
      <c r="A2606" s="51" t="s">
        <v>129</v>
      </c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  <c r="AF2606" s="37"/>
    </row>
    <row r="2607" spans="1:32" s="36" customFormat="1" ht="18" hidden="1" customHeight="1" x14ac:dyDescent="0.2">
      <c r="A2607" s="40" t="s">
        <v>34</v>
      </c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>
        <f>SUM(M2607:Y2607)</f>
        <v>0</v>
      </c>
      <c r="AA2607" s="34">
        <f>D2607-Z2607</f>
        <v>0</v>
      </c>
      <c r="AB2607" s="41" t="e">
        <f t="shared" ref="AB2607:AB2613" si="1346">Z2607/D2607</f>
        <v>#DIV/0!</v>
      </c>
      <c r="AC2607" s="35"/>
      <c r="AE2607" s="37"/>
      <c r="AF2607" s="37"/>
    </row>
    <row r="2608" spans="1:32" s="36" customFormat="1" ht="18" hidden="1" customHeight="1" x14ac:dyDescent="0.2">
      <c r="A2608" s="40" t="s">
        <v>35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>
        <f t="shared" ref="Z2608:Z2610" si="1347">SUM(M2608:Y2608)</f>
        <v>0</v>
      </c>
      <c r="AA2608" s="34">
        <f>D2608-Z2608</f>
        <v>0</v>
      </c>
      <c r="AB2608" s="41" t="e">
        <f t="shared" si="1346"/>
        <v>#DIV/0!</v>
      </c>
      <c r="AC2608" s="35"/>
      <c r="AE2608" s="37"/>
      <c r="AF2608" s="37"/>
    </row>
    <row r="2609" spans="1:32" s="36" customFormat="1" ht="18" hidden="1" customHeight="1" x14ac:dyDescent="0.2">
      <c r="A2609" s="40" t="s">
        <v>36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 t="shared" si="1347"/>
        <v>0</v>
      </c>
      <c r="AA2609" s="34">
        <f>D2609-Z2609</f>
        <v>0</v>
      </c>
      <c r="AB2609" s="41" t="e">
        <f t="shared" si="1346"/>
        <v>#DIV/0!</v>
      </c>
      <c r="AC2609" s="35"/>
      <c r="AE2609" s="37"/>
      <c r="AF2609" s="37"/>
    </row>
    <row r="2610" spans="1:32" s="36" customFormat="1" ht="18" hidden="1" customHeight="1" x14ac:dyDescent="0.2">
      <c r="A2610" s="40" t="s">
        <v>37</v>
      </c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>
        <f t="shared" si="1347"/>
        <v>0</v>
      </c>
      <c r="AA2610" s="34">
        <f>D2610-Z2610</f>
        <v>0</v>
      </c>
      <c r="AB2610" s="41" t="e">
        <f t="shared" si="1346"/>
        <v>#DIV/0!</v>
      </c>
      <c r="AC2610" s="35"/>
      <c r="AE2610" s="37"/>
      <c r="AF2610" s="37"/>
    </row>
    <row r="2611" spans="1:32" s="36" customFormat="1" ht="18" hidden="1" customHeight="1" x14ac:dyDescent="0.25">
      <c r="A2611" s="42" t="s">
        <v>38</v>
      </c>
      <c r="B2611" s="43">
        <f t="shared" ref="B2611:C2611" si="1348">SUM(B2607:B2610)</f>
        <v>0</v>
      </c>
      <c r="C2611" s="43">
        <f t="shared" si="1348"/>
        <v>0</v>
      </c>
      <c r="D2611" s="43">
        <f>SUM(D2607:D2610)</f>
        <v>0</v>
      </c>
      <c r="E2611" s="43">
        <f t="shared" ref="E2611:AA2611" si="1349">SUM(E2607:E2610)</f>
        <v>0</v>
      </c>
      <c r="F2611" s="43">
        <f t="shared" si="1349"/>
        <v>0</v>
      </c>
      <c r="G2611" s="43">
        <f t="shared" si="1349"/>
        <v>0</v>
      </c>
      <c r="H2611" s="43">
        <f t="shared" si="1349"/>
        <v>0</v>
      </c>
      <c r="I2611" s="43">
        <f t="shared" si="1349"/>
        <v>0</v>
      </c>
      <c r="J2611" s="43">
        <f t="shared" si="1349"/>
        <v>0</v>
      </c>
      <c r="K2611" s="43">
        <f t="shared" si="1349"/>
        <v>0</v>
      </c>
      <c r="L2611" s="43">
        <f t="shared" si="1349"/>
        <v>0</v>
      </c>
      <c r="M2611" s="43">
        <f t="shared" si="1349"/>
        <v>0</v>
      </c>
      <c r="N2611" s="43">
        <f t="shared" si="1349"/>
        <v>0</v>
      </c>
      <c r="O2611" s="43">
        <f t="shared" si="1349"/>
        <v>0</v>
      </c>
      <c r="P2611" s="43">
        <f t="shared" si="1349"/>
        <v>0</v>
      </c>
      <c r="Q2611" s="43">
        <f t="shared" si="1349"/>
        <v>0</v>
      </c>
      <c r="R2611" s="43">
        <f t="shared" si="1349"/>
        <v>0</v>
      </c>
      <c r="S2611" s="43">
        <f t="shared" si="1349"/>
        <v>0</v>
      </c>
      <c r="T2611" s="43">
        <f t="shared" si="1349"/>
        <v>0</v>
      </c>
      <c r="U2611" s="43">
        <f t="shared" si="1349"/>
        <v>0</v>
      </c>
      <c r="V2611" s="43">
        <f t="shared" si="1349"/>
        <v>0</v>
      </c>
      <c r="W2611" s="43">
        <f t="shared" si="1349"/>
        <v>0</v>
      </c>
      <c r="X2611" s="43">
        <f t="shared" si="1349"/>
        <v>0</v>
      </c>
      <c r="Y2611" s="43">
        <f t="shared" si="1349"/>
        <v>0</v>
      </c>
      <c r="Z2611" s="43">
        <f t="shared" si="1349"/>
        <v>0</v>
      </c>
      <c r="AA2611" s="43">
        <f t="shared" si="1349"/>
        <v>0</v>
      </c>
      <c r="AB2611" s="44" t="e">
        <f t="shared" si="1346"/>
        <v>#DIV/0!</v>
      </c>
      <c r="AC2611" s="35"/>
      <c r="AE2611" s="37"/>
      <c r="AF2611" s="37"/>
    </row>
    <row r="2612" spans="1:32" s="36" customFormat="1" ht="18" hidden="1" customHeight="1" x14ac:dyDescent="0.25">
      <c r="A2612" s="45" t="s">
        <v>39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>
        <f t="shared" ref="Z2612" si="1350">SUM(M2612:Y2612)</f>
        <v>0</v>
      </c>
      <c r="AA2612" s="34">
        <f>D2612-Z2612</f>
        <v>0</v>
      </c>
      <c r="AB2612" s="41" t="e">
        <f t="shared" si="1346"/>
        <v>#DIV/0!</v>
      </c>
      <c r="AC2612" s="35"/>
      <c r="AE2612" s="37"/>
      <c r="AF2612" s="37"/>
    </row>
    <row r="2613" spans="1:32" s="36" customFormat="1" ht="18" hidden="1" customHeight="1" x14ac:dyDescent="0.25">
      <c r="A2613" s="42" t="s">
        <v>40</v>
      </c>
      <c r="B2613" s="43">
        <f t="shared" ref="B2613:C2613" si="1351">B2612+B2611</f>
        <v>0</v>
      </c>
      <c r="C2613" s="43">
        <f t="shared" si="1351"/>
        <v>0</v>
      </c>
      <c r="D2613" s="43">
        <f>D2612+D2611</f>
        <v>0</v>
      </c>
      <c r="E2613" s="43">
        <f t="shared" ref="E2613:AA2613" si="1352">E2612+E2611</f>
        <v>0</v>
      </c>
      <c r="F2613" s="43">
        <f t="shared" si="1352"/>
        <v>0</v>
      </c>
      <c r="G2613" s="43">
        <f t="shared" si="1352"/>
        <v>0</v>
      </c>
      <c r="H2613" s="43">
        <f t="shared" si="1352"/>
        <v>0</v>
      </c>
      <c r="I2613" s="43">
        <f t="shared" si="1352"/>
        <v>0</v>
      </c>
      <c r="J2613" s="43">
        <f t="shared" si="1352"/>
        <v>0</v>
      </c>
      <c r="K2613" s="43">
        <f t="shared" si="1352"/>
        <v>0</v>
      </c>
      <c r="L2613" s="43">
        <f t="shared" si="1352"/>
        <v>0</v>
      </c>
      <c r="M2613" s="43">
        <f t="shared" si="1352"/>
        <v>0</v>
      </c>
      <c r="N2613" s="43">
        <f t="shared" si="1352"/>
        <v>0</v>
      </c>
      <c r="O2613" s="43">
        <f t="shared" si="1352"/>
        <v>0</v>
      </c>
      <c r="P2613" s="43">
        <f t="shared" si="1352"/>
        <v>0</v>
      </c>
      <c r="Q2613" s="43">
        <f t="shared" si="1352"/>
        <v>0</v>
      </c>
      <c r="R2613" s="43">
        <f t="shared" si="1352"/>
        <v>0</v>
      </c>
      <c r="S2613" s="43">
        <f t="shared" si="1352"/>
        <v>0</v>
      </c>
      <c r="T2613" s="43">
        <f t="shared" si="1352"/>
        <v>0</v>
      </c>
      <c r="U2613" s="43">
        <f t="shared" si="1352"/>
        <v>0</v>
      </c>
      <c r="V2613" s="43">
        <f t="shared" si="1352"/>
        <v>0</v>
      </c>
      <c r="W2613" s="43">
        <f t="shared" si="1352"/>
        <v>0</v>
      </c>
      <c r="X2613" s="43">
        <f t="shared" si="1352"/>
        <v>0</v>
      </c>
      <c r="Y2613" s="43">
        <f t="shared" si="1352"/>
        <v>0</v>
      </c>
      <c r="Z2613" s="43">
        <f t="shared" si="1352"/>
        <v>0</v>
      </c>
      <c r="AA2613" s="43">
        <f t="shared" si="1352"/>
        <v>0</v>
      </c>
      <c r="AB2613" s="44" t="e">
        <f t="shared" si="1346"/>
        <v>#DIV/0!</v>
      </c>
      <c r="AC2613" s="46"/>
      <c r="AE2613" s="37"/>
      <c r="AF2613" s="37"/>
    </row>
    <row r="2614" spans="1:32" s="36" customFormat="1" ht="15" hidden="1" customHeight="1" x14ac:dyDescent="0.25">
      <c r="A2614" s="38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5"/>
      <c r="AE2614" s="37"/>
      <c r="AF2614" s="37"/>
    </row>
    <row r="2615" spans="1:32" s="36" customFormat="1" ht="15" hidden="1" customHeight="1" x14ac:dyDescent="0.25">
      <c r="A2615" s="38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5"/>
      <c r="AE2615" s="37"/>
      <c r="AF2615" s="37"/>
    </row>
    <row r="2616" spans="1:32" s="36" customFormat="1" ht="15" hidden="1" customHeight="1" x14ac:dyDescent="0.25">
      <c r="A2616" s="51" t="s">
        <v>129</v>
      </c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  <c r="AF2616" s="37"/>
    </row>
    <row r="2617" spans="1:32" s="36" customFormat="1" ht="18" hidden="1" customHeight="1" x14ac:dyDescent="0.2">
      <c r="A2617" s="40" t="s">
        <v>34</v>
      </c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>
        <f>SUM(M2617:Y2617)</f>
        <v>0</v>
      </c>
      <c r="AA2617" s="34">
        <f>D2617-Z2617</f>
        <v>0</v>
      </c>
      <c r="AB2617" s="41" t="e">
        <f t="shared" ref="AB2617:AB2623" si="1353">Z2617/D2617</f>
        <v>#DIV/0!</v>
      </c>
      <c r="AC2617" s="35"/>
      <c r="AE2617" s="37"/>
      <c r="AF2617" s="37"/>
    </row>
    <row r="2618" spans="1:32" s="36" customFormat="1" ht="18" hidden="1" customHeight="1" x14ac:dyDescent="0.2">
      <c r="A2618" s="40" t="s">
        <v>35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>
        <f t="shared" ref="Z2618:Z2620" si="1354">SUM(M2618:Y2618)</f>
        <v>0</v>
      </c>
      <c r="AA2618" s="34">
        <f>D2618-Z2618</f>
        <v>0</v>
      </c>
      <c r="AB2618" s="41" t="e">
        <f t="shared" si="1353"/>
        <v>#DIV/0!</v>
      </c>
      <c r="AC2618" s="35"/>
      <c r="AE2618" s="37"/>
      <c r="AF2618" s="37"/>
    </row>
    <row r="2619" spans="1:32" s="36" customFormat="1" ht="18" hidden="1" customHeight="1" x14ac:dyDescent="0.2">
      <c r="A2619" s="40" t="s">
        <v>36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 t="shared" si="1354"/>
        <v>0</v>
      </c>
      <c r="AA2619" s="34">
        <f>D2619-Z2619</f>
        <v>0</v>
      </c>
      <c r="AB2619" s="41" t="e">
        <f t="shared" si="1353"/>
        <v>#DIV/0!</v>
      </c>
      <c r="AC2619" s="35"/>
      <c r="AE2619" s="37"/>
      <c r="AF2619" s="37"/>
    </row>
    <row r="2620" spans="1:32" s="36" customFormat="1" ht="18" hidden="1" customHeight="1" x14ac:dyDescent="0.2">
      <c r="A2620" s="40" t="s">
        <v>37</v>
      </c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>
        <f t="shared" si="1354"/>
        <v>0</v>
      </c>
      <c r="AA2620" s="34">
        <f>D2620-Z2620</f>
        <v>0</v>
      </c>
      <c r="AB2620" s="41" t="e">
        <f t="shared" si="1353"/>
        <v>#DIV/0!</v>
      </c>
      <c r="AC2620" s="35"/>
      <c r="AE2620" s="37"/>
      <c r="AF2620" s="37"/>
    </row>
    <row r="2621" spans="1:32" s="36" customFormat="1" ht="18" hidden="1" customHeight="1" x14ac:dyDescent="0.25">
      <c r="A2621" s="42" t="s">
        <v>38</v>
      </c>
      <c r="B2621" s="43">
        <f t="shared" ref="B2621:C2621" si="1355">SUM(B2617:B2620)</f>
        <v>0</v>
      </c>
      <c r="C2621" s="43">
        <f t="shared" si="1355"/>
        <v>0</v>
      </c>
      <c r="D2621" s="43">
        <f>SUM(D2617:D2620)</f>
        <v>0</v>
      </c>
      <c r="E2621" s="43">
        <f t="shared" ref="E2621:AA2621" si="1356">SUM(E2617:E2620)</f>
        <v>0</v>
      </c>
      <c r="F2621" s="43">
        <f t="shared" si="1356"/>
        <v>0</v>
      </c>
      <c r="G2621" s="43">
        <f t="shared" si="1356"/>
        <v>0</v>
      </c>
      <c r="H2621" s="43">
        <f t="shared" si="1356"/>
        <v>0</v>
      </c>
      <c r="I2621" s="43">
        <f t="shared" si="1356"/>
        <v>0</v>
      </c>
      <c r="J2621" s="43">
        <f t="shared" si="1356"/>
        <v>0</v>
      </c>
      <c r="K2621" s="43">
        <f t="shared" si="1356"/>
        <v>0</v>
      </c>
      <c r="L2621" s="43">
        <f t="shared" si="1356"/>
        <v>0</v>
      </c>
      <c r="M2621" s="43">
        <f t="shared" si="1356"/>
        <v>0</v>
      </c>
      <c r="N2621" s="43">
        <f t="shared" si="1356"/>
        <v>0</v>
      </c>
      <c r="O2621" s="43">
        <f t="shared" si="1356"/>
        <v>0</v>
      </c>
      <c r="P2621" s="43">
        <f t="shared" si="1356"/>
        <v>0</v>
      </c>
      <c r="Q2621" s="43">
        <f t="shared" si="1356"/>
        <v>0</v>
      </c>
      <c r="R2621" s="43">
        <f t="shared" si="1356"/>
        <v>0</v>
      </c>
      <c r="S2621" s="43">
        <f t="shared" si="1356"/>
        <v>0</v>
      </c>
      <c r="T2621" s="43">
        <f t="shared" si="1356"/>
        <v>0</v>
      </c>
      <c r="U2621" s="43">
        <f t="shared" si="1356"/>
        <v>0</v>
      </c>
      <c r="V2621" s="43">
        <f t="shared" si="1356"/>
        <v>0</v>
      </c>
      <c r="W2621" s="43">
        <f t="shared" si="1356"/>
        <v>0</v>
      </c>
      <c r="X2621" s="43">
        <f t="shared" si="1356"/>
        <v>0</v>
      </c>
      <c r="Y2621" s="43">
        <f t="shared" si="1356"/>
        <v>0</v>
      </c>
      <c r="Z2621" s="43">
        <f t="shared" si="1356"/>
        <v>0</v>
      </c>
      <c r="AA2621" s="43">
        <f t="shared" si="1356"/>
        <v>0</v>
      </c>
      <c r="AB2621" s="44" t="e">
        <f t="shared" si="1353"/>
        <v>#DIV/0!</v>
      </c>
      <c r="AC2621" s="35"/>
      <c r="AE2621" s="37"/>
      <c r="AF2621" s="37"/>
    </row>
    <row r="2622" spans="1:32" s="36" customFormat="1" ht="18" hidden="1" customHeight="1" x14ac:dyDescent="0.25">
      <c r="A2622" s="45" t="s">
        <v>39</v>
      </c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>
        <f t="shared" ref="Z2622" si="1357">SUM(M2622:Y2622)</f>
        <v>0</v>
      </c>
      <c r="AA2622" s="34">
        <f>D2622-Z2622</f>
        <v>0</v>
      </c>
      <c r="AB2622" s="41" t="e">
        <f t="shared" si="1353"/>
        <v>#DIV/0!</v>
      </c>
      <c r="AC2622" s="35"/>
      <c r="AE2622" s="37"/>
      <c r="AF2622" s="37"/>
    </row>
    <row r="2623" spans="1:32" s="36" customFormat="1" ht="18" hidden="1" customHeight="1" x14ac:dyDescent="0.25">
      <c r="A2623" s="42" t="s">
        <v>40</v>
      </c>
      <c r="B2623" s="43">
        <f t="shared" ref="B2623:C2623" si="1358">B2622+B2621</f>
        <v>0</v>
      </c>
      <c r="C2623" s="43">
        <f t="shared" si="1358"/>
        <v>0</v>
      </c>
      <c r="D2623" s="43">
        <f>D2622+D2621</f>
        <v>0</v>
      </c>
      <c r="E2623" s="43">
        <f t="shared" ref="E2623:AA2623" si="1359">E2622+E2621</f>
        <v>0</v>
      </c>
      <c r="F2623" s="43">
        <f t="shared" si="1359"/>
        <v>0</v>
      </c>
      <c r="G2623" s="43">
        <f t="shared" si="1359"/>
        <v>0</v>
      </c>
      <c r="H2623" s="43">
        <f t="shared" si="1359"/>
        <v>0</v>
      </c>
      <c r="I2623" s="43">
        <f t="shared" si="1359"/>
        <v>0</v>
      </c>
      <c r="J2623" s="43">
        <f t="shared" si="1359"/>
        <v>0</v>
      </c>
      <c r="K2623" s="43">
        <f t="shared" si="1359"/>
        <v>0</v>
      </c>
      <c r="L2623" s="43">
        <f t="shared" si="1359"/>
        <v>0</v>
      </c>
      <c r="M2623" s="43">
        <f t="shared" si="1359"/>
        <v>0</v>
      </c>
      <c r="N2623" s="43">
        <f t="shared" si="1359"/>
        <v>0</v>
      </c>
      <c r="O2623" s="43">
        <f t="shared" si="1359"/>
        <v>0</v>
      </c>
      <c r="P2623" s="43">
        <f t="shared" si="1359"/>
        <v>0</v>
      </c>
      <c r="Q2623" s="43">
        <f t="shared" si="1359"/>
        <v>0</v>
      </c>
      <c r="R2623" s="43">
        <f t="shared" si="1359"/>
        <v>0</v>
      </c>
      <c r="S2623" s="43">
        <f t="shared" si="1359"/>
        <v>0</v>
      </c>
      <c r="T2623" s="43">
        <f t="shared" si="1359"/>
        <v>0</v>
      </c>
      <c r="U2623" s="43">
        <f t="shared" si="1359"/>
        <v>0</v>
      </c>
      <c r="V2623" s="43">
        <f t="shared" si="1359"/>
        <v>0</v>
      </c>
      <c r="W2623" s="43">
        <f t="shared" si="1359"/>
        <v>0</v>
      </c>
      <c r="X2623" s="43">
        <f t="shared" si="1359"/>
        <v>0</v>
      </c>
      <c r="Y2623" s="43">
        <f t="shared" si="1359"/>
        <v>0</v>
      </c>
      <c r="Z2623" s="43">
        <f t="shared" si="1359"/>
        <v>0</v>
      </c>
      <c r="AA2623" s="43">
        <f t="shared" si="1359"/>
        <v>0</v>
      </c>
      <c r="AB2623" s="44" t="e">
        <f t="shared" si="1353"/>
        <v>#DIV/0!</v>
      </c>
      <c r="AC2623" s="46"/>
      <c r="AE2623" s="37"/>
      <c r="AF2623" s="37"/>
    </row>
    <row r="2624" spans="1:32" s="36" customFormat="1" ht="15" hidden="1" customHeight="1" x14ac:dyDescent="0.25">
      <c r="A2624" s="38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5"/>
      <c r="AE2624" s="37"/>
      <c r="AF2624" s="37"/>
    </row>
    <row r="2625" spans="1:32" s="36" customFormat="1" ht="15" hidden="1" customHeight="1" x14ac:dyDescent="0.25">
      <c r="A2625" s="38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5"/>
      <c r="AE2625" s="37"/>
      <c r="AF2625" s="37"/>
    </row>
    <row r="2626" spans="1:32" s="36" customFormat="1" ht="15" hidden="1" customHeight="1" x14ac:dyDescent="0.25">
      <c r="A2626" s="51" t="s">
        <v>129</v>
      </c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  <c r="AF2626" s="37"/>
    </row>
    <row r="2627" spans="1:32" s="36" customFormat="1" ht="18" hidden="1" customHeight="1" x14ac:dyDescent="0.2">
      <c r="A2627" s="40" t="s">
        <v>34</v>
      </c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>
        <f>SUM(M2627:Y2627)</f>
        <v>0</v>
      </c>
      <c r="AA2627" s="34">
        <f>D2627-Z2627</f>
        <v>0</v>
      </c>
      <c r="AB2627" s="41" t="e">
        <f t="shared" ref="AB2627:AB2633" si="1360">Z2627/D2627</f>
        <v>#DIV/0!</v>
      </c>
      <c r="AC2627" s="35"/>
      <c r="AE2627" s="37"/>
      <c r="AF2627" s="37"/>
    </row>
    <row r="2628" spans="1:32" s="36" customFormat="1" ht="18" hidden="1" customHeight="1" x14ac:dyDescent="0.2">
      <c r="A2628" s="40" t="s">
        <v>35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>
        <f t="shared" ref="Z2628:Z2630" si="1361">SUM(M2628:Y2628)</f>
        <v>0</v>
      </c>
      <c r="AA2628" s="34">
        <f>D2628-Z2628</f>
        <v>0</v>
      </c>
      <c r="AB2628" s="41" t="e">
        <f t="shared" si="1360"/>
        <v>#DIV/0!</v>
      </c>
      <c r="AC2628" s="35"/>
      <c r="AE2628" s="37"/>
      <c r="AF2628" s="37"/>
    </row>
    <row r="2629" spans="1:32" s="36" customFormat="1" ht="18" hidden="1" customHeight="1" x14ac:dyDescent="0.2">
      <c r="A2629" s="40" t="s">
        <v>36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 t="shared" si="1361"/>
        <v>0</v>
      </c>
      <c r="AA2629" s="34">
        <f>D2629-Z2629</f>
        <v>0</v>
      </c>
      <c r="AB2629" s="41" t="e">
        <f t="shared" si="1360"/>
        <v>#DIV/0!</v>
      </c>
      <c r="AC2629" s="35"/>
      <c r="AE2629" s="37"/>
      <c r="AF2629" s="37"/>
    </row>
    <row r="2630" spans="1:32" s="36" customFormat="1" ht="18" hidden="1" customHeight="1" x14ac:dyDescent="0.2">
      <c r="A2630" s="40" t="s">
        <v>37</v>
      </c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>
        <f t="shared" si="1361"/>
        <v>0</v>
      </c>
      <c r="AA2630" s="34">
        <f>D2630-Z2630</f>
        <v>0</v>
      </c>
      <c r="AB2630" s="41" t="e">
        <f t="shared" si="1360"/>
        <v>#DIV/0!</v>
      </c>
      <c r="AC2630" s="35"/>
      <c r="AE2630" s="37"/>
      <c r="AF2630" s="37"/>
    </row>
    <row r="2631" spans="1:32" s="36" customFormat="1" ht="18" hidden="1" customHeight="1" x14ac:dyDescent="0.25">
      <c r="A2631" s="42" t="s">
        <v>38</v>
      </c>
      <c r="B2631" s="43">
        <f t="shared" ref="B2631:C2631" si="1362">SUM(B2627:B2630)</f>
        <v>0</v>
      </c>
      <c r="C2631" s="43">
        <f t="shared" si="1362"/>
        <v>0</v>
      </c>
      <c r="D2631" s="43">
        <f>SUM(D2627:D2630)</f>
        <v>0</v>
      </c>
      <c r="E2631" s="43">
        <f t="shared" ref="E2631:AA2631" si="1363">SUM(E2627:E2630)</f>
        <v>0</v>
      </c>
      <c r="F2631" s="43">
        <f t="shared" si="1363"/>
        <v>0</v>
      </c>
      <c r="G2631" s="43">
        <f t="shared" si="1363"/>
        <v>0</v>
      </c>
      <c r="H2631" s="43">
        <f t="shared" si="1363"/>
        <v>0</v>
      </c>
      <c r="I2631" s="43">
        <f t="shared" si="1363"/>
        <v>0</v>
      </c>
      <c r="J2631" s="43">
        <f t="shared" si="1363"/>
        <v>0</v>
      </c>
      <c r="K2631" s="43">
        <f t="shared" si="1363"/>
        <v>0</v>
      </c>
      <c r="L2631" s="43">
        <f t="shared" si="1363"/>
        <v>0</v>
      </c>
      <c r="M2631" s="43">
        <f t="shared" si="1363"/>
        <v>0</v>
      </c>
      <c r="N2631" s="43">
        <f t="shared" si="1363"/>
        <v>0</v>
      </c>
      <c r="O2631" s="43">
        <f t="shared" si="1363"/>
        <v>0</v>
      </c>
      <c r="P2631" s="43">
        <f t="shared" si="1363"/>
        <v>0</v>
      </c>
      <c r="Q2631" s="43">
        <f t="shared" si="1363"/>
        <v>0</v>
      </c>
      <c r="R2631" s="43">
        <f t="shared" si="1363"/>
        <v>0</v>
      </c>
      <c r="S2631" s="43">
        <f t="shared" si="1363"/>
        <v>0</v>
      </c>
      <c r="T2631" s="43">
        <f t="shared" si="1363"/>
        <v>0</v>
      </c>
      <c r="U2631" s="43">
        <f t="shared" si="1363"/>
        <v>0</v>
      </c>
      <c r="V2631" s="43">
        <f t="shared" si="1363"/>
        <v>0</v>
      </c>
      <c r="W2631" s="43">
        <f t="shared" si="1363"/>
        <v>0</v>
      </c>
      <c r="X2631" s="43">
        <f t="shared" si="1363"/>
        <v>0</v>
      </c>
      <c r="Y2631" s="43">
        <f t="shared" si="1363"/>
        <v>0</v>
      </c>
      <c r="Z2631" s="43">
        <f t="shared" si="1363"/>
        <v>0</v>
      </c>
      <c r="AA2631" s="43">
        <f t="shared" si="1363"/>
        <v>0</v>
      </c>
      <c r="AB2631" s="44" t="e">
        <f t="shared" si="1360"/>
        <v>#DIV/0!</v>
      </c>
      <c r="AC2631" s="35"/>
      <c r="AE2631" s="37"/>
      <c r="AF2631" s="37"/>
    </row>
    <row r="2632" spans="1:32" s="36" customFormat="1" ht="18" hidden="1" customHeight="1" x14ac:dyDescent="0.25">
      <c r="A2632" s="45" t="s">
        <v>39</v>
      </c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>
        <f t="shared" ref="Z2632" si="1364">SUM(M2632:Y2632)</f>
        <v>0</v>
      </c>
      <c r="AA2632" s="34">
        <f>D2632-Z2632</f>
        <v>0</v>
      </c>
      <c r="AB2632" s="41" t="e">
        <f t="shared" si="1360"/>
        <v>#DIV/0!</v>
      </c>
      <c r="AC2632" s="35"/>
      <c r="AE2632" s="37"/>
      <c r="AF2632" s="37"/>
    </row>
    <row r="2633" spans="1:32" s="36" customFormat="1" ht="18" hidden="1" customHeight="1" x14ac:dyDescent="0.25">
      <c r="A2633" s="42" t="s">
        <v>40</v>
      </c>
      <c r="B2633" s="43">
        <f t="shared" ref="B2633:C2633" si="1365">B2632+B2631</f>
        <v>0</v>
      </c>
      <c r="C2633" s="43">
        <f t="shared" si="1365"/>
        <v>0</v>
      </c>
      <c r="D2633" s="43">
        <f>D2632+D2631</f>
        <v>0</v>
      </c>
      <c r="E2633" s="43">
        <f t="shared" ref="E2633:AA2633" si="1366">E2632+E2631</f>
        <v>0</v>
      </c>
      <c r="F2633" s="43">
        <f t="shared" si="1366"/>
        <v>0</v>
      </c>
      <c r="G2633" s="43">
        <f t="shared" si="1366"/>
        <v>0</v>
      </c>
      <c r="H2633" s="43">
        <f t="shared" si="1366"/>
        <v>0</v>
      </c>
      <c r="I2633" s="43">
        <f t="shared" si="1366"/>
        <v>0</v>
      </c>
      <c r="J2633" s="43">
        <f t="shared" si="1366"/>
        <v>0</v>
      </c>
      <c r="K2633" s="43">
        <f t="shared" si="1366"/>
        <v>0</v>
      </c>
      <c r="L2633" s="43">
        <f t="shared" si="1366"/>
        <v>0</v>
      </c>
      <c r="M2633" s="43">
        <f t="shared" si="1366"/>
        <v>0</v>
      </c>
      <c r="N2633" s="43">
        <f t="shared" si="1366"/>
        <v>0</v>
      </c>
      <c r="O2633" s="43">
        <f t="shared" si="1366"/>
        <v>0</v>
      </c>
      <c r="P2633" s="43">
        <f t="shared" si="1366"/>
        <v>0</v>
      </c>
      <c r="Q2633" s="43">
        <f t="shared" si="1366"/>
        <v>0</v>
      </c>
      <c r="R2633" s="43">
        <f t="shared" si="1366"/>
        <v>0</v>
      </c>
      <c r="S2633" s="43">
        <f t="shared" si="1366"/>
        <v>0</v>
      </c>
      <c r="T2633" s="43">
        <f t="shared" si="1366"/>
        <v>0</v>
      </c>
      <c r="U2633" s="43">
        <f t="shared" si="1366"/>
        <v>0</v>
      </c>
      <c r="V2633" s="43">
        <f t="shared" si="1366"/>
        <v>0</v>
      </c>
      <c r="W2633" s="43">
        <f t="shared" si="1366"/>
        <v>0</v>
      </c>
      <c r="X2633" s="43">
        <f t="shared" si="1366"/>
        <v>0</v>
      </c>
      <c r="Y2633" s="43">
        <f t="shared" si="1366"/>
        <v>0</v>
      </c>
      <c r="Z2633" s="43">
        <f t="shared" si="1366"/>
        <v>0</v>
      </c>
      <c r="AA2633" s="43">
        <f t="shared" si="1366"/>
        <v>0</v>
      </c>
      <c r="AB2633" s="44" t="e">
        <f t="shared" si="1360"/>
        <v>#DIV/0!</v>
      </c>
      <c r="AC2633" s="46"/>
      <c r="AE2633" s="37"/>
      <c r="AF2633" s="37"/>
    </row>
    <row r="2634" spans="1:32" s="36" customFormat="1" ht="15" hidden="1" customHeight="1" x14ac:dyDescent="0.25">
      <c r="A2634" s="38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5"/>
      <c r="AE2634" s="37"/>
      <c r="AF2634" s="37"/>
    </row>
    <row r="2635" spans="1:32" s="36" customFormat="1" ht="15" hidden="1" customHeight="1" x14ac:dyDescent="0.25">
      <c r="A2635" s="38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5"/>
      <c r="AE2635" s="37"/>
      <c r="AF2635" s="37"/>
    </row>
    <row r="2636" spans="1:32" s="36" customFormat="1" ht="15" hidden="1" customHeight="1" x14ac:dyDescent="0.25">
      <c r="A2636" s="51" t="s">
        <v>129</v>
      </c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  <c r="AF2636" s="37"/>
    </row>
    <row r="2637" spans="1:32" s="36" customFormat="1" ht="18" hidden="1" customHeight="1" x14ac:dyDescent="0.2">
      <c r="A2637" s="40" t="s">
        <v>34</v>
      </c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>
        <f>SUM(M2637:Y2637)</f>
        <v>0</v>
      </c>
      <c r="AA2637" s="34">
        <f>D2637-Z2637</f>
        <v>0</v>
      </c>
      <c r="AB2637" s="41" t="e">
        <f t="shared" ref="AB2637:AB2643" si="1367">Z2637/D2637</f>
        <v>#DIV/0!</v>
      </c>
      <c r="AC2637" s="35"/>
      <c r="AE2637" s="37"/>
      <c r="AF2637" s="37"/>
    </row>
    <row r="2638" spans="1:32" s="36" customFormat="1" ht="18" hidden="1" customHeight="1" x14ac:dyDescent="0.2">
      <c r="A2638" s="40" t="s">
        <v>35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>
        <f t="shared" ref="Z2638:Z2640" si="1368">SUM(M2638:Y2638)</f>
        <v>0</v>
      </c>
      <c r="AA2638" s="34">
        <f>D2638-Z2638</f>
        <v>0</v>
      </c>
      <c r="AB2638" s="41" t="e">
        <f t="shared" si="1367"/>
        <v>#DIV/0!</v>
      </c>
      <c r="AC2638" s="35"/>
      <c r="AE2638" s="37"/>
      <c r="AF2638" s="37"/>
    </row>
    <row r="2639" spans="1:32" s="36" customFormat="1" ht="18" hidden="1" customHeight="1" x14ac:dyDescent="0.2">
      <c r="A2639" s="40" t="s">
        <v>36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 t="shared" si="1368"/>
        <v>0</v>
      </c>
      <c r="AA2639" s="34">
        <f>D2639-Z2639</f>
        <v>0</v>
      </c>
      <c r="AB2639" s="41" t="e">
        <f t="shared" si="1367"/>
        <v>#DIV/0!</v>
      </c>
      <c r="AC2639" s="35"/>
      <c r="AE2639" s="37"/>
      <c r="AF2639" s="37"/>
    </row>
    <row r="2640" spans="1:32" s="36" customFormat="1" ht="18" hidden="1" customHeight="1" x14ac:dyDescent="0.2">
      <c r="A2640" s="40" t="s">
        <v>37</v>
      </c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>
        <f t="shared" si="1368"/>
        <v>0</v>
      </c>
      <c r="AA2640" s="34">
        <f>D2640-Z2640</f>
        <v>0</v>
      </c>
      <c r="AB2640" s="41" t="e">
        <f t="shared" si="1367"/>
        <v>#DIV/0!</v>
      </c>
      <c r="AC2640" s="35"/>
      <c r="AE2640" s="37"/>
      <c r="AF2640" s="37"/>
    </row>
    <row r="2641" spans="1:32" s="36" customFormat="1" ht="18" hidden="1" customHeight="1" x14ac:dyDescent="0.25">
      <c r="A2641" s="42" t="s">
        <v>38</v>
      </c>
      <c r="B2641" s="43">
        <f t="shared" ref="B2641:C2641" si="1369">SUM(B2637:B2640)</f>
        <v>0</v>
      </c>
      <c r="C2641" s="43">
        <f t="shared" si="1369"/>
        <v>0</v>
      </c>
      <c r="D2641" s="43">
        <f>SUM(D2637:D2640)</f>
        <v>0</v>
      </c>
      <c r="E2641" s="43">
        <f t="shared" ref="E2641:AA2641" si="1370">SUM(E2637:E2640)</f>
        <v>0</v>
      </c>
      <c r="F2641" s="43">
        <f t="shared" si="1370"/>
        <v>0</v>
      </c>
      <c r="G2641" s="43">
        <f t="shared" si="1370"/>
        <v>0</v>
      </c>
      <c r="H2641" s="43">
        <f t="shared" si="1370"/>
        <v>0</v>
      </c>
      <c r="I2641" s="43">
        <f t="shared" si="1370"/>
        <v>0</v>
      </c>
      <c r="J2641" s="43">
        <f t="shared" si="1370"/>
        <v>0</v>
      </c>
      <c r="K2641" s="43">
        <f t="shared" si="1370"/>
        <v>0</v>
      </c>
      <c r="L2641" s="43">
        <f t="shared" si="1370"/>
        <v>0</v>
      </c>
      <c r="M2641" s="43">
        <f t="shared" si="1370"/>
        <v>0</v>
      </c>
      <c r="N2641" s="43">
        <f t="shared" si="1370"/>
        <v>0</v>
      </c>
      <c r="O2641" s="43">
        <f t="shared" si="1370"/>
        <v>0</v>
      </c>
      <c r="P2641" s="43">
        <f t="shared" si="1370"/>
        <v>0</v>
      </c>
      <c r="Q2641" s="43">
        <f t="shared" si="1370"/>
        <v>0</v>
      </c>
      <c r="R2641" s="43">
        <f t="shared" si="1370"/>
        <v>0</v>
      </c>
      <c r="S2641" s="43">
        <f t="shared" si="1370"/>
        <v>0</v>
      </c>
      <c r="T2641" s="43">
        <f t="shared" si="1370"/>
        <v>0</v>
      </c>
      <c r="U2641" s="43">
        <f t="shared" si="1370"/>
        <v>0</v>
      </c>
      <c r="V2641" s="43">
        <f t="shared" si="1370"/>
        <v>0</v>
      </c>
      <c r="W2641" s="43">
        <f t="shared" si="1370"/>
        <v>0</v>
      </c>
      <c r="X2641" s="43">
        <f t="shared" si="1370"/>
        <v>0</v>
      </c>
      <c r="Y2641" s="43">
        <f t="shared" si="1370"/>
        <v>0</v>
      </c>
      <c r="Z2641" s="43">
        <f t="shared" si="1370"/>
        <v>0</v>
      </c>
      <c r="AA2641" s="43">
        <f t="shared" si="1370"/>
        <v>0</v>
      </c>
      <c r="AB2641" s="44" t="e">
        <f t="shared" si="1367"/>
        <v>#DIV/0!</v>
      </c>
      <c r="AC2641" s="35"/>
      <c r="AE2641" s="37"/>
      <c r="AF2641" s="37"/>
    </row>
    <row r="2642" spans="1:32" s="36" customFormat="1" ht="18" hidden="1" customHeight="1" x14ac:dyDescent="0.25">
      <c r="A2642" s="45" t="s">
        <v>39</v>
      </c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>
        <f t="shared" ref="Z2642" si="1371">SUM(M2642:Y2642)</f>
        <v>0</v>
      </c>
      <c r="AA2642" s="34">
        <f>D2642-Z2642</f>
        <v>0</v>
      </c>
      <c r="AB2642" s="41" t="e">
        <f t="shared" si="1367"/>
        <v>#DIV/0!</v>
      </c>
      <c r="AC2642" s="35"/>
      <c r="AE2642" s="37"/>
      <c r="AF2642" s="37"/>
    </row>
    <row r="2643" spans="1:32" s="36" customFormat="1" ht="18" hidden="1" customHeight="1" x14ac:dyDescent="0.25">
      <c r="A2643" s="42" t="s">
        <v>40</v>
      </c>
      <c r="B2643" s="43">
        <f t="shared" ref="B2643:C2643" si="1372">B2642+B2641</f>
        <v>0</v>
      </c>
      <c r="C2643" s="43">
        <f t="shared" si="1372"/>
        <v>0</v>
      </c>
      <c r="D2643" s="43">
        <f>D2642+D2641</f>
        <v>0</v>
      </c>
      <c r="E2643" s="43">
        <f t="shared" ref="E2643:AA2643" si="1373">E2642+E2641</f>
        <v>0</v>
      </c>
      <c r="F2643" s="43">
        <f t="shared" si="1373"/>
        <v>0</v>
      </c>
      <c r="G2643" s="43">
        <f t="shared" si="1373"/>
        <v>0</v>
      </c>
      <c r="H2643" s="43">
        <f t="shared" si="1373"/>
        <v>0</v>
      </c>
      <c r="I2643" s="43">
        <f t="shared" si="1373"/>
        <v>0</v>
      </c>
      <c r="J2643" s="43">
        <f t="shared" si="1373"/>
        <v>0</v>
      </c>
      <c r="K2643" s="43">
        <f t="shared" si="1373"/>
        <v>0</v>
      </c>
      <c r="L2643" s="43">
        <f t="shared" si="1373"/>
        <v>0</v>
      </c>
      <c r="M2643" s="43">
        <f t="shared" si="1373"/>
        <v>0</v>
      </c>
      <c r="N2643" s="43">
        <f t="shared" si="1373"/>
        <v>0</v>
      </c>
      <c r="O2643" s="43">
        <f t="shared" si="1373"/>
        <v>0</v>
      </c>
      <c r="P2643" s="43">
        <f t="shared" si="1373"/>
        <v>0</v>
      </c>
      <c r="Q2643" s="43">
        <f t="shared" si="1373"/>
        <v>0</v>
      </c>
      <c r="R2643" s="43">
        <f t="shared" si="1373"/>
        <v>0</v>
      </c>
      <c r="S2643" s="43">
        <f t="shared" si="1373"/>
        <v>0</v>
      </c>
      <c r="T2643" s="43">
        <f t="shared" si="1373"/>
        <v>0</v>
      </c>
      <c r="U2643" s="43">
        <f t="shared" si="1373"/>
        <v>0</v>
      </c>
      <c r="V2643" s="43">
        <f t="shared" si="1373"/>
        <v>0</v>
      </c>
      <c r="W2643" s="43">
        <f t="shared" si="1373"/>
        <v>0</v>
      </c>
      <c r="X2643" s="43">
        <f t="shared" si="1373"/>
        <v>0</v>
      </c>
      <c r="Y2643" s="43">
        <f t="shared" si="1373"/>
        <v>0</v>
      </c>
      <c r="Z2643" s="43">
        <f t="shared" si="1373"/>
        <v>0</v>
      </c>
      <c r="AA2643" s="43">
        <f t="shared" si="1373"/>
        <v>0</v>
      </c>
      <c r="AB2643" s="44" t="e">
        <f t="shared" si="1367"/>
        <v>#DIV/0!</v>
      </c>
      <c r="AC2643" s="46"/>
      <c r="AE2643" s="37"/>
      <c r="AF2643" s="37"/>
    </row>
    <row r="2644" spans="1:32" s="36" customFormat="1" ht="15" hidden="1" customHeight="1" x14ac:dyDescent="0.25">
      <c r="A2644" s="38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5"/>
      <c r="AE2644" s="37"/>
      <c r="AF2644" s="37"/>
    </row>
    <row r="2645" spans="1:32" s="36" customFormat="1" ht="15" hidden="1" customHeight="1" x14ac:dyDescent="0.25">
      <c r="A2645" s="38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5"/>
      <c r="AE2645" s="37"/>
      <c r="AF2645" s="37"/>
    </row>
    <row r="2646" spans="1:32" s="36" customFormat="1" ht="15" hidden="1" customHeight="1" x14ac:dyDescent="0.25">
      <c r="A2646" s="51" t="s">
        <v>152</v>
      </c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  <c r="AF2646" s="37"/>
    </row>
    <row r="2647" spans="1:32" s="36" customFormat="1" ht="34.9" hidden="1" customHeight="1" x14ac:dyDescent="0.2">
      <c r="A2647" s="40" t="s">
        <v>34</v>
      </c>
      <c r="B2647" s="34">
        <f>B2487+B2327+B2267+B2257+B2145</f>
        <v>0</v>
      </c>
      <c r="C2647" s="34">
        <f t="shared" ref="C2647:Y2652" si="1374">C2487+C2327+C2267+C2257+C2145</f>
        <v>0</v>
      </c>
      <c r="D2647" s="34">
        <f t="shared" si="1374"/>
        <v>0</v>
      </c>
      <c r="E2647" s="34">
        <f t="shared" si="1374"/>
        <v>0</v>
      </c>
      <c r="F2647" s="34">
        <f t="shared" si="1374"/>
        <v>0</v>
      </c>
      <c r="G2647" s="34">
        <f t="shared" si="1374"/>
        <v>0</v>
      </c>
      <c r="H2647" s="34">
        <f t="shared" si="1374"/>
        <v>0</v>
      </c>
      <c r="I2647" s="34">
        <f t="shared" si="1374"/>
        <v>0</v>
      </c>
      <c r="J2647" s="34">
        <f t="shared" si="1374"/>
        <v>0</v>
      </c>
      <c r="K2647" s="34">
        <f t="shared" si="1374"/>
        <v>0</v>
      </c>
      <c r="L2647" s="34">
        <f t="shared" si="1374"/>
        <v>0</v>
      </c>
      <c r="M2647" s="34">
        <f t="shared" si="1374"/>
        <v>0</v>
      </c>
      <c r="N2647" s="34">
        <f t="shared" si="1374"/>
        <v>0</v>
      </c>
      <c r="O2647" s="34">
        <f t="shared" si="1374"/>
        <v>0</v>
      </c>
      <c r="P2647" s="34">
        <f t="shared" si="1374"/>
        <v>0</v>
      </c>
      <c r="Q2647" s="34">
        <f t="shared" si="1374"/>
        <v>0</v>
      </c>
      <c r="R2647" s="34">
        <f t="shared" si="1374"/>
        <v>0</v>
      </c>
      <c r="S2647" s="34">
        <f t="shared" si="1374"/>
        <v>0</v>
      </c>
      <c r="T2647" s="34">
        <f t="shared" si="1374"/>
        <v>0</v>
      </c>
      <c r="U2647" s="34">
        <f t="shared" si="1374"/>
        <v>0</v>
      </c>
      <c r="V2647" s="34">
        <f t="shared" si="1374"/>
        <v>0</v>
      </c>
      <c r="W2647" s="34">
        <f t="shared" si="1374"/>
        <v>0</v>
      </c>
      <c r="X2647" s="34">
        <f t="shared" si="1374"/>
        <v>0</v>
      </c>
      <c r="Y2647" s="34">
        <f t="shared" si="1374"/>
        <v>0</v>
      </c>
      <c r="Z2647" s="34">
        <f>SUM(M2647:Y2647)</f>
        <v>0</v>
      </c>
      <c r="AA2647" s="34">
        <f>D2647-Z2647</f>
        <v>0</v>
      </c>
      <c r="AB2647" s="41" t="e">
        <f>Z2647/D2647</f>
        <v>#DIV/0!</v>
      </c>
      <c r="AC2647" s="35"/>
      <c r="AE2647" s="37"/>
      <c r="AF2647" s="37"/>
    </row>
    <row r="2648" spans="1:32" s="36" customFormat="1" ht="25.15" hidden="1" customHeight="1" x14ac:dyDescent="0.2">
      <c r="A2648" s="40" t="s">
        <v>35</v>
      </c>
      <c r="B2648" s="34">
        <f t="shared" ref="B2648:Q2652" si="1375">B2488+B2328+B2268+B2258+B2146</f>
        <v>0</v>
      </c>
      <c r="C2648" s="34">
        <f t="shared" si="1375"/>
        <v>0</v>
      </c>
      <c r="D2648" s="34">
        <f t="shared" si="1375"/>
        <v>0</v>
      </c>
      <c r="E2648" s="34">
        <f t="shared" si="1375"/>
        <v>0</v>
      </c>
      <c r="F2648" s="34">
        <f t="shared" si="1375"/>
        <v>0</v>
      </c>
      <c r="G2648" s="34">
        <f t="shared" si="1375"/>
        <v>0</v>
      </c>
      <c r="H2648" s="34">
        <f t="shared" si="1375"/>
        <v>0</v>
      </c>
      <c r="I2648" s="34">
        <f t="shared" si="1375"/>
        <v>0</v>
      </c>
      <c r="J2648" s="34">
        <f t="shared" si="1375"/>
        <v>0</v>
      </c>
      <c r="K2648" s="34">
        <f t="shared" si="1375"/>
        <v>0</v>
      </c>
      <c r="L2648" s="34">
        <f t="shared" si="1375"/>
        <v>0</v>
      </c>
      <c r="M2648" s="34">
        <f t="shared" si="1375"/>
        <v>0</v>
      </c>
      <c r="N2648" s="34">
        <f t="shared" si="1375"/>
        <v>0</v>
      </c>
      <c r="O2648" s="34">
        <f t="shared" si="1375"/>
        <v>0</v>
      </c>
      <c r="P2648" s="34">
        <f t="shared" si="1375"/>
        <v>0</v>
      </c>
      <c r="Q2648" s="34">
        <f t="shared" si="1375"/>
        <v>0</v>
      </c>
      <c r="R2648" s="34">
        <f t="shared" si="1374"/>
        <v>0</v>
      </c>
      <c r="S2648" s="34">
        <f t="shared" si="1374"/>
        <v>0</v>
      </c>
      <c r="T2648" s="34">
        <f t="shared" si="1374"/>
        <v>0</v>
      </c>
      <c r="U2648" s="34">
        <f t="shared" si="1374"/>
        <v>0</v>
      </c>
      <c r="V2648" s="34">
        <f t="shared" si="1374"/>
        <v>0</v>
      </c>
      <c r="W2648" s="34">
        <f t="shared" si="1374"/>
        <v>0</v>
      </c>
      <c r="X2648" s="34">
        <f t="shared" si="1374"/>
        <v>0</v>
      </c>
      <c r="Y2648" s="34">
        <f t="shared" si="1374"/>
        <v>0</v>
      </c>
      <c r="Z2648" s="34">
        <f t="shared" ref="Z2648:Z2650" si="1376">SUM(M2648:Y2648)</f>
        <v>0</v>
      </c>
      <c r="AA2648" s="34">
        <f>D2648-Z2648</f>
        <v>0</v>
      </c>
      <c r="AB2648" s="41" t="e">
        <f>Z2648/D2648</f>
        <v>#DIV/0!</v>
      </c>
      <c r="AC2648" s="35"/>
      <c r="AE2648" s="37"/>
      <c r="AF2648" s="37"/>
    </row>
    <row r="2649" spans="1:32" s="36" customFormat="1" ht="27" hidden="1" customHeight="1" x14ac:dyDescent="0.2">
      <c r="A2649" s="40" t="s">
        <v>36</v>
      </c>
      <c r="B2649" s="34">
        <f t="shared" si="1375"/>
        <v>0</v>
      </c>
      <c r="C2649" s="34">
        <f t="shared" si="1374"/>
        <v>0</v>
      </c>
      <c r="D2649" s="34">
        <f t="shared" si="1374"/>
        <v>0</v>
      </c>
      <c r="E2649" s="34">
        <f t="shared" si="1374"/>
        <v>0</v>
      </c>
      <c r="F2649" s="34">
        <f t="shared" si="1374"/>
        <v>0</v>
      </c>
      <c r="G2649" s="34">
        <f t="shared" si="1374"/>
        <v>0</v>
      </c>
      <c r="H2649" s="34">
        <f t="shared" si="1374"/>
        <v>0</v>
      </c>
      <c r="I2649" s="34">
        <f t="shared" si="1374"/>
        <v>0</v>
      </c>
      <c r="J2649" s="34">
        <f t="shared" si="1374"/>
        <v>0</v>
      </c>
      <c r="K2649" s="34">
        <f t="shared" si="1374"/>
        <v>0</v>
      </c>
      <c r="L2649" s="34">
        <f t="shared" si="1374"/>
        <v>0</v>
      </c>
      <c r="M2649" s="34">
        <f t="shared" si="1374"/>
        <v>0</v>
      </c>
      <c r="N2649" s="34">
        <f t="shared" si="1374"/>
        <v>0</v>
      </c>
      <c r="O2649" s="34">
        <f t="shared" si="1374"/>
        <v>0</v>
      </c>
      <c r="P2649" s="34">
        <f t="shared" si="1374"/>
        <v>0</v>
      </c>
      <c r="Q2649" s="34">
        <f t="shared" si="1374"/>
        <v>0</v>
      </c>
      <c r="R2649" s="34">
        <f t="shared" si="1374"/>
        <v>0</v>
      </c>
      <c r="S2649" s="34">
        <f t="shared" si="1374"/>
        <v>0</v>
      </c>
      <c r="T2649" s="34">
        <f t="shared" si="1374"/>
        <v>0</v>
      </c>
      <c r="U2649" s="34">
        <f t="shared" si="1374"/>
        <v>0</v>
      </c>
      <c r="V2649" s="34">
        <f t="shared" si="1374"/>
        <v>0</v>
      </c>
      <c r="W2649" s="34">
        <f t="shared" si="1374"/>
        <v>0</v>
      </c>
      <c r="X2649" s="34">
        <f t="shared" si="1374"/>
        <v>0</v>
      </c>
      <c r="Y2649" s="34">
        <f t="shared" si="1374"/>
        <v>0</v>
      </c>
      <c r="Z2649" s="34">
        <f t="shared" si="1376"/>
        <v>0</v>
      </c>
      <c r="AA2649" s="34">
        <f>D2649-Z2649</f>
        <v>0</v>
      </c>
      <c r="AB2649" s="41"/>
      <c r="AC2649" s="35"/>
      <c r="AE2649" s="37"/>
      <c r="AF2649" s="37"/>
    </row>
    <row r="2650" spans="1:32" s="36" customFormat="1" ht="27.6" hidden="1" customHeight="1" x14ac:dyDescent="0.2">
      <c r="A2650" s="40" t="s">
        <v>37</v>
      </c>
      <c r="B2650" s="34">
        <f t="shared" si="1375"/>
        <v>0</v>
      </c>
      <c r="C2650" s="34">
        <f t="shared" si="1374"/>
        <v>0</v>
      </c>
      <c r="D2650" s="34">
        <f t="shared" si="1374"/>
        <v>0</v>
      </c>
      <c r="E2650" s="34">
        <f t="shared" si="1374"/>
        <v>0</v>
      </c>
      <c r="F2650" s="34">
        <f t="shared" si="1374"/>
        <v>0</v>
      </c>
      <c r="G2650" s="34">
        <f t="shared" si="1374"/>
        <v>0</v>
      </c>
      <c r="H2650" s="34">
        <f t="shared" si="1374"/>
        <v>0</v>
      </c>
      <c r="I2650" s="34">
        <f t="shared" si="1374"/>
        <v>0</v>
      </c>
      <c r="J2650" s="34">
        <f t="shared" si="1374"/>
        <v>0</v>
      </c>
      <c r="K2650" s="34">
        <f t="shared" si="1374"/>
        <v>0</v>
      </c>
      <c r="L2650" s="34">
        <f t="shared" si="1374"/>
        <v>0</v>
      </c>
      <c r="M2650" s="34">
        <f t="shared" si="1374"/>
        <v>0</v>
      </c>
      <c r="N2650" s="34">
        <f t="shared" si="1374"/>
        <v>0</v>
      </c>
      <c r="O2650" s="34">
        <f t="shared" si="1374"/>
        <v>0</v>
      </c>
      <c r="P2650" s="34">
        <f t="shared" si="1374"/>
        <v>0</v>
      </c>
      <c r="Q2650" s="34">
        <f t="shared" si="1374"/>
        <v>0</v>
      </c>
      <c r="R2650" s="34">
        <f t="shared" si="1374"/>
        <v>0</v>
      </c>
      <c r="S2650" s="34">
        <f t="shared" si="1374"/>
        <v>0</v>
      </c>
      <c r="T2650" s="34">
        <f t="shared" si="1374"/>
        <v>0</v>
      </c>
      <c r="U2650" s="34">
        <f t="shared" si="1374"/>
        <v>0</v>
      </c>
      <c r="V2650" s="34">
        <f t="shared" si="1374"/>
        <v>0</v>
      </c>
      <c r="W2650" s="34">
        <f t="shared" si="1374"/>
        <v>0</v>
      </c>
      <c r="X2650" s="34">
        <f t="shared" si="1374"/>
        <v>0</v>
      </c>
      <c r="Y2650" s="34">
        <f t="shared" si="1374"/>
        <v>0</v>
      </c>
      <c r="Z2650" s="34">
        <f t="shared" si="1376"/>
        <v>0</v>
      </c>
      <c r="AA2650" s="34">
        <f>D2650-Z2650</f>
        <v>0</v>
      </c>
      <c r="AB2650" s="41" t="e">
        <f>Z2650/D2650</f>
        <v>#DIV/0!</v>
      </c>
      <c r="AC2650" s="35"/>
      <c r="AE2650" s="37"/>
      <c r="AF2650" s="37"/>
    </row>
    <row r="2651" spans="1:32" s="36" customFormat="1" ht="18" hidden="1" customHeight="1" x14ac:dyDescent="0.25">
      <c r="A2651" s="42" t="s">
        <v>38</v>
      </c>
      <c r="B2651" s="43">
        <f t="shared" ref="B2651:AA2651" si="1377">SUM(B2647:B2650)</f>
        <v>0</v>
      </c>
      <c r="C2651" s="43">
        <f t="shared" si="1377"/>
        <v>0</v>
      </c>
      <c r="D2651" s="43">
        <f t="shared" si="1377"/>
        <v>0</v>
      </c>
      <c r="E2651" s="43">
        <f t="shared" si="1377"/>
        <v>0</v>
      </c>
      <c r="F2651" s="43">
        <f t="shared" si="1377"/>
        <v>0</v>
      </c>
      <c r="G2651" s="43">
        <f t="shared" si="1377"/>
        <v>0</v>
      </c>
      <c r="H2651" s="43">
        <f t="shared" si="1377"/>
        <v>0</v>
      </c>
      <c r="I2651" s="43">
        <f t="shared" si="1377"/>
        <v>0</v>
      </c>
      <c r="J2651" s="43">
        <f t="shared" si="1377"/>
        <v>0</v>
      </c>
      <c r="K2651" s="43">
        <f t="shared" si="1377"/>
        <v>0</v>
      </c>
      <c r="L2651" s="43">
        <f t="shared" si="1377"/>
        <v>0</v>
      </c>
      <c r="M2651" s="43">
        <f t="shared" si="1377"/>
        <v>0</v>
      </c>
      <c r="N2651" s="43">
        <f t="shared" si="1377"/>
        <v>0</v>
      </c>
      <c r="O2651" s="43">
        <f t="shared" si="1377"/>
        <v>0</v>
      </c>
      <c r="P2651" s="43">
        <f t="shared" si="1377"/>
        <v>0</v>
      </c>
      <c r="Q2651" s="43">
        <f t="shared" si="1377"/>
        <v>0</v>
      </c>
      <c r="R2651" s="43">
        <f t="shared" si="1377"/>
        <v>0</v>
      </c>
      <c r="S2651" s="43">
        <f t="shared" si="1377"/>
        <v>0</v>
      </c>
      <c r="T2651" s="43">
        <f t="shared" si="1377"/>
        <v>0</v>
      </c>
      <c r="U2651" s="43">
        <f t="shared" si="1377"/>
        <v>0</v>
      </c>
      <c r="V2651" s="43">
        <f t="shared" si="1377"/>
        <v>0</v>
      </c>
      <c r="W2651" s="43">
        <f t="shared" si="1377"/>
        <v>0</v>
      </c>
      <c r="X2651" s="43">
        <f t="shared" si="1377"/>
        <v>0</v>
      </c>
      <c r="Y2651" s="43">
        <f t="shared" si="1377"/>
        <v>0</v>
      </c>
      <c r="Z2651" s="43">
        <f t="shared" si="1377"/>
        <v>0</v>
      </c>
      <c r="AA2651" s="43">
        <f t="shared" si="1377"/>
        <v>0</v>
      </c>
      <c r="AB2651" s="44" t="e">
        <f>Z2651/D2651</f>
        <v>#DIV/0!</v>
      </c>
      <c r="AC2651" s="35"/>
      <c r="AE2651" s="37"/>
      <c r="AF2651" s="37"/>
    </row>
    <row r="2652" spans="1:32" s="36" customFormat="1" ht="18" hidden="1" customHeight="1" x14ac:dyDescent="0.25">
      <c r="A2652" s="45" t="s">
        <v>39</v>
      </c>
      <c r="B2652" s="34">
        <f t="shared" si="1375"/>
        <v>0</v>
      </c>
      <c r="C2652" s="34">
        <f t="shared" si="1374"/>
        <v>0</v>
      </c>
      <c r="D2652" s="34">
        <f t="shared" si="1374"/>
        <v>0</v>
      </c>
      <c r="E2652" s="34">
        <f t="shared" si="1374"/>
        <v>0</v>
      </c>
      <c r="F2652" s="34">
        <f t="shared" si="1374"/>
        <v>0</v>
      </c>
      <c r="G2652" s="34">
        <f t="shared" si="1374"/>
        <v>0</v>
      </c>
      <c r="H2652" s="34">
        <f t="shared" si="1374"/>
        <v>0</v>
      </c>
      <c r="I2652" s="34">
        <f t="shared" si="1374"/>
        <v>0</v>
      </c>
      <c r="J2652" s="34">
        <f t="shared" si="1374"/>
        <v>0</v>
      </c>
      <c r="K2652" s="34">
        <f t="shared" si="1374"/>
        <v>0</v>
      </c>
      <c r="L2652" s="34">
        <f t="shared" si="1374"/>
        <v>0</v>
      </c>
      <c r="M2652" s="34">
        <f t="shared" si="1374"/>
        <v>0</v>
      </c>
      <c r="N2652" s="34">
        <f t="shared" si="1374"/>
        <v>0</v>
      </c>
      <c r="O2652" s="34">
        <f t="shared" si="1374"/>
        <v>0</v>
      </c>
      <c r="P2652" s="34">
        <f t="shared" si="1374"/>
        <v>0</v>
      </c>
      <c r="Q2652" s="34">
        <f t="shared" si="1374"/>
        <v>0</v>
      </c>
      <c r="R2652" s="34">
        <f t="shared" si="1374"/>
        <v>0</v>
      </c>
      <c r="S2652" s="34">
        <f t="shared" si="1374"/>
        <v>0</v>
      </c>
      <c r="T2652" s="34">
        <f t="shared" si="1374"/>
        <v>0</v>
      </c>
      <c r="U2652" s="34">
        <f t="shared" si="1374"/>
        <v>0</v>
      </c>
      <c r="V2652" s="34">
        <f t="shared" si="1374"/>
        <v>0</v>
      </c>
      <c r="W2652" s="34">
        <f t="shared" si="1374"/>
        <v>0</v>
      </c>
      <c r="X2652" s="34">
        <f t="shared" si="1374"/>
        <v>0</v>
      </c>
      <c r="Y2652" s="34">
        <f t="shared" si="1374"/>
        <v>0</v>
      </c>
      <c r="Z2652" s="34">
        <f t="shared" ref="Z2652" si="1378">SUM(M2652:Y2652)</f>
        <v>0</v>
      </c>
      <c r="AA2652" s="34">
        <f>D2652-Z2652</f>
        <v>0</v>
      </c>
      <c r="AB2652" s="41"/>
      <c r="AC2652" s="35"/>
      <c r="AE2652" s="37"/>
      <c r="AF2652" s="37"/>
    </row>
    <row r="2653" spans="1:32" s="36" customFormat="1" ht="26.65" hidden="1" customHeight="1" x14ac:dyDescent="0.25">
      <c r="A2653" s="42" t="s">
        <v>40</v>
      </c>
      <c r="B2653" s="43">
        <f t="shared" ref="B2653:AA2653" si="1379">B2652+B2651</f>
        <v>0</v>
      </c>
      <c r="C2653" s="43">
        <f t="shared" si="1379"/>
        <v>0</v>
      </c>
      <c r="D2653" s="43">
        <f t="shared" si="1379"/>
        <v>0</v>
      </c>
      <c r="E2653" s="43">
        <f t="shared" si="1379"/>
        <v>0</v>
      </c>
      <c r="F2653" s="43">
        <f t="shared" si="1379"/>
        <v>0</v>
      </c>
      <c r="G2653" s="43">
        <f t="shared" si="1379"/>
        <v>0</v>
      </c>
      <c r="H2653" s="43">
        <f t="shared" si="1379"/>
        <v>0</v>
      </c>
      <c r="I2653" s="43">
        <f t="shared" si="1379"/>
        <v>0</v>
      </c>
      <c r="J2653" s="43">
        <f t="shared" si="1379"/>
        <v>0</v>
      </c>
      <c r="K2653" s="43">
        <f t="shared" si="1379"/>
        <v>0</v>
      </c>
      <c r="L2653" s="43">
        <f t="shared" si="1379"/>
        <v>0</v>
      </c>
      <c r="M2653" s="43">
        <f t="shared" si="1379"/>
        <v>0</v>
      </c>
      <c r="N2653" s="43">
        <f t="shared" si="1379"/>
        <v>0</v>
      </c>
      <c r="O2653" s="43">
        <f t="shared" si="1379"/>
        <v>0</v>
      </c>
      <c r="P2653" s="43">
        <f t="shared" si="1379"/>
        <v>0</v>
      </c>
      <c r="Q2653" s="43">
        <f t="shared" si="1379"/>
        <v>0</v>
      </c>
      <c r="R2653" s="43">
        <f t="shared" si="1379"/>
        <v>0</v>
      </c>
      <c r="S2653" s="43">
        <f t="shared" si="1379"/>
        <v>0</v>
      </c>
      <c r="T2653" s="43">
        <f t="shared" si="1379"/>
        <v>0</v>
      </c>
      <c r="U2653" s="43">
        <f t="shared" si="1379"/>
        <v>0</v>
      </c>
      <c r="V2653" s="43">
        <f t="shared" si="1379"/>
        <v>0</v>
      </c>
      <c r="W2653" s="43">
        <f t="shared" si="1379"/>
        <v>0</v>
      </c>
      <c r="X2653" s="43">
        <f t="shared" si="1379"/>
        <v>0</v>
      </c>
      <c r="Y2653" s="43">
        <f t="shared" si="1379"/>
        <v>0</v>
      </c>
      <c r="Z2653" s="43">
        <f t="shared" si="1379"/>
        <v>0</v>
      </c>
      <c r="AA2653" s="43">
        <f t="shared" si="1379"/>
        <v>0</v>
      </c>
      <c r="AB2653" s="44" t="e">
        <f>Z2653/D2653</f>
        <v>#DIV/0!</v>
      </c>
      <c r="AC2653" s="46"/>
      <c r="AE2653" s="37"/>
      <c r="AF2653" s="37"/>
    </row>
    <row r="2654" spans="1:32" s="36" customFormat="1" ht="15" hidden="1" customHeight="1" x14ac:dyDescent="0.25">
      <c r="A2654" s="38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5"/>
      <c r="AE2654" s="37"/>
      <c r="AF2654" s="37"/>
    </row>
    <row r="2655" spans="1:32" s="36" customFormat="1" ht="22.5" hidden="1" customHeight="1" x14ac:dyDescent="0.25">
      <c r="A2655" s="38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5"/>
      <c r="AE2655" s="37"/>
      <c r="AF2655" s="37"/>
    </row>
    <row r="2656" spans="1:32" s="36" customFormat="1" ht="15" hidden="1" customHeight="1" x14ac:dyDescent="0.25">
      <c r="A2656" s="51" t="s">
        <v>153</v>
      </c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  <c r="AF2656" s="37"/>
    </row>
    <row r="2657" spans="1:32" s="36" customFormat="1" ht="34.9" hidden="1" customHeight="1" x14ac:dyDescent="0.2">
      <c r="A2657" s="40" t="s">
        <v>34</v>
      </c>
      <c r="B2657" s="34">
        <f t="shared" ref="B2657:Y2660" si="1380">B2647+B2132</f>
        <v>0</v>
      </c>
      <c r="C2657" s="34">
        <f t="shared" si="1380"/>
        <v>0</v>
      </c>
      <c r="D2657" s="34">
        <f t="shared" si="1380"/>
        <v>0</v>
      </c>
      <c r="E2657" s="34">
        <f t="shared" si="1380"/>
        <v>0</v>
      </c>
      <c r="F2657" s="34">
        <f t="shared" si="1380"/>
        <v>0</v>
      </c>
      <c r="G2657" s="34">
        <f t="shared" si="1380"/>
        <v>0</v>
      </c>
      <c r="H2657" s="34">
        <f t="shared" si="1380"/>
        <v>0</v>
      </c>
      <c r="I2657" s="34">
        <f t="shared" si="1380"/>
        <v>0</v>
      </c>
      <c r="J2657" s="34">
        <f t="shared" si="1380"/>
        <v>0</v>
      </c>
      <c r="K2657" s="34">
        <f t="shared" si="1380"/>
        <v>0</v>
      </c>
      <c r="L2657" s="34">
        <f t="shared" si="1380"/>
        <v>0</v>
      </c>
      <c r="M2657" s="34">
        <f t="shared" si="1380"/>
        <v>0</v>
      </c>
      <c r="N2657" s="34">
        <f t="shared" si="1380"/>
        <v>0</v>
      </c>
      <c r="O2657" s="34">
        <f t="shared" si="1380"/>
        <v>0</v>
      </c>
      <c r="P2657" s="34">
        <f t="shared" si="1380"/>
        <v>0</v>
      </c>
      <c r="Q2657" s="34">
        <f t="shared" si="1380"/>
        <v>0</v>
      </c>
      <c r="R2657" s="34">
        <f t="shared" si="1380"/>
        <v>0</v>
      </c>
      <c r="S2657" s="34">
        <f t="shared" si="1380"/>
        <v>0</v>
      </c>
      <c r="T2657" s="34">
        <f t="shared" si="1380"/>
        <v>0</v>
      </c>
      <c r="U2657" s="34">
        <f t="shared" si="1380"/>
        <v>0</v>
      </c>
      <c r="V2657" s="34">
        <f t="shared" si="1380"/>
        <v>0</v>
      </c>
      <c r="W2657" s="34">
        <f t="shared" si="1380"/>
        <v>0</v>
      </c>
      <c r="X2657" s="34">
        <f t="shared" si="1380"/>
        <v>0</v>
      </c>
      <c r="Y2657" s="34">
        <f t="shared" si="1380"/>
        <v>0</v>
      </c>
      <c r="Z2657" s="34">
        <f t="shared" ref="Z2657:Z2660" si="1381">SUM(M2657:Y2657)</f>
        <v>0</v>
      </c>
      <c r="AA2657" s="34">
        <f>D2657-Z2657</f>
        <v>0</v>
      </c>
      <c r="AB2657" s="41" t="e">
        <f>Z2657/D2657</f>
        <v>#DIV/0!</v>
      </c>
      <c r="AC2657" s="35"/>
      <c r="AE2657" s="37"/>
      <c r="AF2657" s="37"/>
    </row>
    <row r="2658" spans="1:32" s="36" customFormat="1" ht="31.15" hidden="1" customHeight="1" x14ac:dyDescent="0.2">
      <c r="A2658" s="40" t="s">
        <v>35</v>
      </c>
      <c r="B2658" s="34">
        <f t="shared" si="1380"/>
        <v>0</v>
      </c>
      <c r="C2658" s="34">
        <f t="shared" si="1380"/>
        <v>0</v>
      </c>
      <c r="D2658" s="34">
        <f t="shared" si="1380"/>
        <v>0</v>
      </c>
      <c r="E2658" s="34">
        <f t="shared" si="1380"/>
        <v>0</v>
      </c>
      <c r="F2658" s="34">
        <f t="shared" si="1380"/>
        <v>0</v>
      </c>
      <c r="G2658" s="34">
        <f t="shared" si="1380"/>
        <v>0</v>
      </c>
      <c r="H2658" s="34">
        <f t="shared" si="1380"/>
        <v>0</v>
      </c>
      <c r="I2658" s="34">
        <f t="shared" si="1380"/>
        <v>0</v>
      </c>
      <c r="J2658" s="34">
        <f t="shared" si="1380"/>
        <v>0</v>
      </c>
      <c r="K2658" s="34">
        <f t="shared" si="1380"/>
        <v>0</v>
      </c>
      <c r="L2658" s="34">
        <f t="shared" si="1380"/>
        <v>0</v>
      </c>
      <c r="M2658" s="34">
        <f t="shared" si="1380"/>
        <v>0</v>
      </c>
      <c r="N2658" s="34">
        <f t="shared" si="1380"/>
        <v>0</v>
      </c>
      <c r="O2658" s="34">
        <f t="shared" si="1380"/>
        <v>0</v>
      </c>
      <c r="P2658" s="34">
        <f t="shared" si="1380"/>
        <v>0</v>
      </c>
      <c r="Q2658" s="34">
        <f t="shared" si="1380"/>
        <v>0</v>
      </c>
      <c r="R2658" s="34">
        <f t="shared" si="1380"/>
        <v>0</v>
      </c>
      <c r="S2658" s="34">
        <f t="shared" si="1380"/>
        <v>0</v>
      </c>
      <c r="T2658" s="34">
        <f t="shared" si="1380"/>
        <v>0</v>
      </c>
      <c r="U2658" s="34">
        <f t="shared" si="1380"/>
        <v>0</v>
      </c>
      <c r="V2658" s="34">
        <f t="shared" si="1380"/>
        <v>0</v>
      </c>
      <c r="W2658" s="34">
        <f t="shared" si="1380"/>
        <v>0</v>
      </c>
      <c r="X2658" s="34">
        <f t="shared" si="1380"/>
        <v>0</v>
      </c>
      <c r="Y2658" s="34">
        <f t="shared" si="1380"/>
        <v>0</v>
      </c>
      <c r="Z2658" s="34">
        <f t="shared" si="1381"/>
        <v>0</v>
      </c>
      <c r="AA2658" s="34">
        <f>D2658-Z2658</f>
        <v>0</v>
      </c>
      <c r="AB2658" s="41" t="e">
        <f>Z2658/D2658</f>
        <v>#DIV/0!</v>
      </c>
      <c r="AC2658" s="35"/>
      <c r="AE2658" s="37"/>
      <c r="AF2658" s="37"/>
    </row>
    <row r="2659" spans="1:32" s="36" customFormat="1" ht="31.15" hidden="1" customHeight="1" x14ac:dyDescent="0.2">
      <c r="A2659" s="40" t="s">
        <v>36</v>
      </c>
      <c r="B2659" s="34">
        <f t="shared" si="1380"/>
        <v>0</v>
      </c>
      <c r="C2659" s="34">
        <f t="shared" si="1380"/>
        <v>0</v>
      </c>
      <c r="D2659" s="34">
        <f t="shared" si="1380"/>
        <v>0</v>
      </c>
      <c r="E2659" s="34">
        <f t="shared" si="1380"/>
        <v>0</v>
      </c>
      <c r="F2659" s="34">
        <f t="shared" si="1380"/>
        <v>0</v>
      </c>
      <c r="G2659" s="34">
        <f t="shared" si="1380"/>
        <v>0</v>
      </c>
      <c r="H2659" s="34">
        <f t="shared" si="1380"/>
        <v>0</v>
      </c>
      <c r="I2659" s="34">
        <f t="shared" si="1380"/>
        <v>0</v>
      </c>
      <c r="J2659" s="34">
        <f t="shared" si="1380"/>
        <v>0</v>
      </c>
      <c r="K2659" s="34">
        <f t="shared" si="1380"/>
        <v>0</v>
      </c>
      <c r="L2659" s="34">
        <f t="shared" si="1380"/>
        <v>0</v>
      </c>
      <c r="M2659" s="34">
        <f t="shared" si="1380"/>
        <v>0</v>
      </c>
      <c r="N2659" s="34">
        <f t="shared" si="1380"/>
        <v>0</v>
      </c>
      <c r="O2659" s="34">
        <f t="shared" si="1380"/>
        <v>0</v>
      </c>
      <c r="P2659" s="34">
        <f t="shared" si="1380"/>
        <v>0</v>
      </c>
      <c r="Q2659" s="34">
        <f t="shared" si="1380"/>
        <v>0</v>
      </c>
      <c r="R2659" s="34">
        <f t="shared" si="1380"/>
        <v>0</v>
      </c>
      <c r="S2659" s="34">
        <f t="shared" si="1380"/>
        <v>0</v>
      </c>
      <c r="T2659" s="34">
        <f t="shared" si="1380"/>
        <v>0</v>
      </c>
      <c r="U2659" s="34">
        <f t="shared" si="1380"/>
        <v>0</v>
      </c>
      <c r="V2659" s="34">
        <f t="shared" si="1380"/>
        <v>0</v>
      </c>
      <c r="W2659" s="34">
        <f t="shared" si="1380"/>
        <v>0</v>
      </c>
      <c r="X2659" s="34">
        <f t="shared" si="1380"/>
        <v>0</v>
      </c>
      <c r="Y2659" s="34">
        <f t="shared" si="1380"/>
        <v>0</v>
      </c>
      <c r="Z2659" s="34">
        <f t="shared" si="1381"/>
        <v>0</v>
      </c>
      <c r="AA2659" s="34">
        <f>D2659-Z2659</f>
        <v>0</v>
      </c>
      <c r="AB2659" s="41"/>
      <c r="AC2659" s="35"/>
      <c r="AE2659" s="37"/>
      <c r="AF2659" s="37"/>
    </row>
    <row r="2660" spans="1:32" s="36" customFormat="1" ht="31.15" hidden="1" customHeight="1" x14ac:dyDescent="0.2">
      <c r="A2660" s="40" t="s">
        <v>37</v>
      </c>
      <c r="B2660" s="34">
        <f t="shared" si="1380"/>
        <v>0</v>
      </c>
      <c r="C2660" s="34">
        <f t="shared" si="1380"/>
        <v>0</v>
      </c>
      <c r="D2660" s="34">
        <f t="shared" si="1380"/>
        <v>0</v>
      </c>
      <c r="E2660" s="34">
        <f t="shared" si="1380"/>
        <v>0</v>
      </c>
      <c r="F2660" s="34">
        <f t="shared" si="1380"/>
        <v>0</v>
      </c>
      <c r="G2660" s="34">
        <f t="shared" si="1380"/>
        <v>0</v>
      </c>
      <c r="H2660" s="34">
        <f t="shared" si="1380"/>
        <v>0</v>
      </c>
      <c r="I2660" s="34">
        <f t="shared" si="1380"/>
        <v>0</v>
      </c>
      <c r="J2660" s="34">
        <f t="shared" si="1380"/>
        <v>0</v>
      </c>
      <c r="K2660" s="34">
        <f t="shared" si="1380"/>
        <v>0</v>
      </c>
      <c r="L2660" s="34">
        <f t="shared" si="1380"/>
        <v>0</v>
      </c>
      <c r="M2660" s="34">
        <f t="shared" si="1380"/>
        <v>0</v>
      </c>
      <c r="N2660" s="34">
        <f t="shared" si="1380"/>
        <v>0</v>
      </c>
      <c r="O2660" s="34">
        <f t="shared" si="1380"/>
        <v>0</v>
      </c>
      <c r="P2660" s="34">
        <f t="shared" si="1380"/>
        <v>0</v>
      </c>
      <c r="Q2660" s="34">
        <f t="shared" si="1380"/>
        <v>0</v>
      </c>
      <c r="R2660" s="34">
        <f t="shared" si="1380"/>
        <v>0</v>
      </c>
      <c r="S2660" s="34">
        <f t="shared" si="1380"/>
        <v>0</v>
      </c>
      <c r="T2660" s="34">
        <f t="shared" si="1380"/>
        <v>0</v>
      </c>
      <c r="U2660" s="34">
        <f t="shared" si="1380"/>
        <v>0</v>
      </c>
      <c r="V2660" s="34">
        <f t="shared" si="1380"/>
        <v>0</v>
      </c>
      <c r="W2660" s="34">
        <f t="shared" si="1380"/>
        <v>0</v>
      </c>
      <c r="X2660" s="34">
        <f t="shared" si="1380"/>
        <v>0</v>
      </c>
      <c r="Y2660" s="34">
        <f t="shared" si="1380"/>
        <v>0</v>
      </c>
      <c r="Z2660" s="34">
        <f t="shared" si="1381"/>
        <v>0</v>
      </c>
      <c r="AA2660" s="34">
        <f>D2660-Z2660</f>
        <v>0</v>
      </c>
      <c r="AB2660" s="41" t="e">
        <f>Z2660/D2660</f>
        <v>#DIV/0!</v>
      </c>
      <c r="AC2660" s="35"/>
      <c r="AE2660" s="37"/>
      <c r="AF2660" s="37"/>
    </row>
    <row r="2661" spans="1:32" s="36" customFormat="1" ht="23.45" hidden="1" customHeight="1" x14ac:dyDescent="0.25">
      <c r="A2661" s="42" t="s">
        <v>38</v>
      </c>
      <c r="B2661" s="43">
        <f t="shared" ref="B2661:C2661" si="1382">SUM(B2657:B2660)</f>
        <v>0</v>
      </c>
      <c r="C2661" s="43">
        <f t="shared" si="1382"/>
        <v>0</v>
      </c>
      <c r="D2661" s="43">
        <f>SUM(D2657:D2660)</f>
        <v>0</v>
      </c>
      <c r="E2661" s="43">
        <f t="shared" ref="E2661:AA2661" si="1383">SUM(E2657:E2660)</f>
        <v>0</v>
      </c>
      <c r="F2661" s="43">
        <f t="shared" si="1383"/>
        <v>0</v>
      </c>
      <c r="G2661" s="43">
        <f t="shared" si="1383"/>
        <v>0</v>
      </c>
      <c r="H2661" s="43">
        <f t="shared" si="1383"/>
        <v>0</v>
      </c>
      <c r="I2661" s="43">
        <f t="shared" si="1383"/>
        <v>0</v>
      </c>
      <c r="J2661" s="43">
        <f t="shared" si="1383"/>
        <v>0</v>
      </c>
      <c r="K2661" s="43">
        <f t="shared" si="1383"/>
        <v>0</v>
      </c>
      <c r="L2661" s="43">
        <f t="shared" si="1383"/>
        <v>0</v>
      </c>
      <c r="M2661" s="43">
        <f t="shared" si="1383"/>
        <v>0</v>
      </c>
      <c r="N2661" s="43">
        <f t="shared" si="1383"/>
        <v>0</v>
      </c>
      <c r="O2661" s="43">
        <f t="shared" si="1383"/>
        <v>0</v>
      </c>
      <c r="P2661" s="43">
        <f t="shared" si="1383"/>
        <v>0</v>
      </c>
      <c r="Q2661" s="43">
        <f t="shared" si="1383"/>
        <v>0</v>
      </c>
      <c r="R2661" s="43">
        <f t="shared" si="1383"/>
        <v>0</v>
      </c>
      <c r="S2661" s="43">
        <f t="shared" si="1383"/>
        <v>0</v>
      </c>
      <c r="T2661" s="43">
        <f t="shared" si="1383"/>
        <v>0</v>
      </c>
      <c r="U2661" s="43">
        <f t="shared" si="1383"/>
        <v>0</v>
      </c>
      <c r="V2661" s="43">
        <f t="shared" si="1383"/>
        <v>0</v>
      </c>
      <c r="W2661" s="43">
        <f t="shared" si="1383"/>
        <v>0</v>
      </c>
      <c r="X2661" s="43">
        <f t="shared" si="1383"/>
        <v>0</v>
      </c>
      <c r="Y2661" s="43">
        <f t="shared" si="1383"/>
        <v>0</v>
      </c>
      <c r="Z2661" s="43">
        <f t="shared" si="1383"/>
        <v>0</v>
      </c>
      <c r="AA2661" s="43">
        <f t="shared" si="1383"/>
        <v>0</v>
      </c>
      <c r="AB2661" s="44" t="e">
        <f>Z2661/D2661</f>
        <v>#DIV/0!</v>
      </c>
      <c r="AC2661" s="35"/>
      <c r="AE2661" s="37"/>
      <c r="AF2661" s="37"/>
    </row>
    <row r="2662" spans="1:32" s="36" customFormat="1" ht="26.65" hidden="1" customHeight="1" x14ac:dyDescent="0.25">
      <c r="A2662" s="45" t="s">
        <v>39</v>
      </c>
      <c r="B2662" s="34">
        <f t="shared" ref="B2662:Y2662" si="1384">B2652+B2137</f>
        <v>0</v>
      </c>
      <c r="C2662" s="34">
        <f t="shared" si="1384"/>
        <v>0</v>
      </c>
      <c r="D2662" s="34">
        <f t="shared" si="1384"/>
        <v>0</v>
      </c>
      <c r="E2662" s="34">
        <f t="shared" si="1384"/>
        <v>0</v>
      </c>
      <c r="F2662" s="34">
        <f t="shared" si="1384"/>
        <v>0</v>
      </c>
      <c r="G2662" s="34">
        <f t="shared" si="1384"/>
        <v>0</v>
      </c>
      <c r="H2662" s="34">
        <f t="shared" si="1384"/>
        <v>0</v>
      </c>
      <c r="I2662" s="34">
        <f t="shared" si="1384"/>
        <v>0</v>
      </c>
      <c r="J2662" s="34">
        <f t="shared" si="1384"/>
        <v>0</v>
      </c>
      <c r="K2662" s="34">
        <f t="shared" si="1384"/>
        <v>0</v>
      </c>
      <c r="L2662" s="34">
        <f t="shared" si="1384"/>
        <v>0</v>
      </c>
      <c r="M2662" s="34">
        <f t="shared" si="1384"/>
        <v>0</v>
      </c>
      <c r="N2662" s="34">
        <f t="shared" si="1384"/>
        <v>0</v>
      </c>
      <c r="O2662" s="34">
        <f t="shared" si="1384"/>
        <v>0</v>
      </c>
      <c r="P2662" s="34">
        <f t="shared" si="1384"/>
        <v>0</v>
      </c>
      <c r="Q2662" s="34">
        <f t="shared" si="1384"/>
        <v>0</v>
      </c>
      <c r="R2662" s="34">
        <f t="shared" si="1384"/>
        <v>0</v>
      </c>
      <c r="S2662" s="34">
        <f t="shared" si="1384"/>
        <v>0</v>
      </c>
      <c r="T2662" s="34">
        <f t="shared" si="1384"/>
        <v>0</v>
      </c>
      <c r="U2662" s="34">
        <f t="shared" si="1384"/>
        <v>0</v>
      </c>
      <c r="V2662" s="34">
        <f t="shared" si="1384"/>
        <v>0</v>
      </c>
      <c r="W2662" s="34">
        <f t="shared" si="1384"/>
        <v>0</v>
      </c>
      <c r="X2662" s="34">
        <f t="shared" si="1384"/>
        <v>0</v>
      </c>
      <c r="Y2662" s="34">
        <f t="shared" si="1384"/>
        <v>0</v>
      </c>
      <c r="Z2662" s="34">
        <f t="shared" ref="Z2662" si="1385">SUM(M2662:Y2662)</f>
        <v>0</v>
      </c>
      <c r="AA2662" s="34">
        <f>D2662-Z2662</f>
        <v>0</v>
      </c>
      <c r="AB2662" s="41" t="e">
        <f t="shared" ref="AB2662" si="1386">Z2662/D2662</f>
        <v>#DIV/0!</v>
      </c>
      <c r="AC2662" s="35"/>
      <c r="AE2662" s="37"/>
      <c r="AF2662" s="37"/>
    </row>
    <row r="2663" spans="1:32" s="36" customFormat="1" ht="31.15" hidden="1" customHeight="1" x14ac:dyDescent="0.25">
      <c r="A2663" s="42" t="s">
        <v>40</v>
      </c>
      <c r="B2663" s="43">
        <f t="shared" ref="B2663:C2663" si="1387">B2662+B2661</f>
        <v>0</v>
      </c>
      <c r="C2663" s="43">
        <f t="shared" si="1387"/>
        <v>0</v>
      </c>
      <c r="D2663" s="43">
        <f>D2662+D2661</f>
        <v>0</v>
      </c>
      <c r="E2663" s="43">
        <f t="shared" ref="E2663:AA2663" si="1388">E2662+E2661</f>
        <v>0</v>
      </c>
      <c r="F2663" s="43">
        <f t="shared" si="1388"/>
        <v>0</v>
      </c>
      <c r="G2663" s="43">
        <f t="shared" si="1388"/>
        <v>0</v>
      </c>
      <c r="H2663" s="43">
        <f t="shared" si="1388"/>
        <v>0</v>
      </c>
      <c r="I2663" s="43">
        <f t="shared" si="1388"/>
        <v>0</v>
      </c>
      <c r="J2663" s="43">
        <f t="shared" si="1388"/>
        <v>0</v>
      </c>
      <c r="K2663" s="43">
        <f t="shared" si="1388"/>
        <v>0</v>
      </c>
      <c r="L2663" s="43">
        <f t="shared" si="1388"/>
        <v>0</v>
      </c>
      <c r="M2663" s="43">
        <f t="shared" si="1388"/>
        <v>0</v>
      </c>
      <c r="N2663" s="43">
        <f t="shared" si="1388"/>
        <v>0</v>
      </c>
      <c r="O2663" s="43">
        <f t="shared" si="1388"/>
        <v>0</v>
      </c>
      <c r="P2663" s="43">
        <f t="shared" si="1388"/>
        <v>0</v>
      </c>
      <c r="Q2663" s="43">
        <f t="shared" si="1388"/>
        <v>0</v>
      </c>
      <c r="R2663" s="43">
        <f t="shared" si="1388"/>
        <v>0</v>
      </c>
      <c r="S2663" s="43">
        <f t="shared" si="1388"/>
        <v>0</v>
      </c>
      <c r="T2663" s="43">
        <f t="shared" si="1388"/>
        <v>0</v>
      </c>
      <c r="U2663" s="43">
        <f t="shared" si="1388"/>
        <v>0</v>
      </c>
      <c r="V2663" s="43">
        <f t="shared" si="1388"/>
        <v>0</v>
      </c>
      <c r="W2663" s="43">
        <f t="shared" si="1388"/>
        <v>0</v>
      </c>
      <c r="X2663" s="43">
        <f t="shared" si="1388"/>
        <v>0</v>
      </c>
      <c r="Y2663" s="43">
        <f t="shared" si="1388"/>
        <v>0</v>
      </c>
      <c r="Z2663" s="43">
        <f t="shared" si="1388"/>
        <v>0</v>
      </c>
      <c r="AA2663" s="43">
        <f t="shared" si="1388"/>
        <v>0</v>
      </c>
      <c r="AB2663" s="44" t="e">
        <f>Z2663/D2663</f>
        <v>#DIV/0!</v>
      </c>
      <c r="AC2663" s="46"/>
      <c r="AE2663" s="37"/>
      <c r="AF2663" s="37"/>
    </row>
    <row r="2664" spans="1:32" s="36" customFormat="1" ht="15" hidden="1" customHeight="1" x14ac:dyDescent="0.25">
      <c r="A2664" s="38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5"/>
      <c r="AE2664" s="37"/>
      <c r="AF2664" s="37"/>
    </row>
    <row r="2665" spans="1:32" s="36" customFormat="1" ht="15" hidden="1" customHeight="1" x14ac:dyDescent="0.25">
      <c r="A2665" s="38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5"/>
      <c r="AE2665" s="37"/>
      <c r="AF2665" s="37"/>
    </row>
    <row r="2666" spans="1:32" s="36" customFormat="1" ht="22.9" customHeight="1" x14ac:dyDescent="0.25">
      <c r="A2666" s="51" t="s">
        <v>154</v>
      </c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  <c r="AF2666" s="37"/>
    </row>
    <row r="2667" spans="1:32" s="36" customFormat="1" ht="24" customHeight="1" x14ac:dyDescent="0.2">
      <c r="A2667" s="40" t="s">
        <v>34</v>
      </c>
      <c r="B2667" s="34">
        <f t="shared" ref="B2667:Y2670" si="1389">B2657+B2080</f>
        <v>7122781000</v>
      </c>
      <c r="C2667" s="34">
        <f t="shared" si="1389"/>
        <v>0</v>
      </c>
      <c r="D2667" s="34">
        <f t="shared" si="1389"/>
        <v>7122781000</v>
      </c>
      <c r="E2667" s="34">
        <f t="shared" si="1389"/>
        <v>989001399.83000016</v>
      </c>
      <c r="F2667" s="34">
        <f t="shared" si="1389"/>
        <v>0</v>
      </c>
      <c r="G2667" s="34">
        <f t="shared" si="1389"/>
        <v>0</v>
      </c>
      <c r="H2667" s="34">
        <f t="shared" si="1389"/>
        <v>0</v>
      </c>
      <c r="I2667" s="34">
        <f t="shared" si="1389"/>
        <v>577784369.34000003</v>
      </c>
      <c r="J2667" s="34">
        <f t="shared" si="1389"/>
        <v>0</v>
      </c>
      <c r="K2667" s="34">
        <f t="shared" si="1389"/>
        <v>0</v>
      </c>
      <c r="L2667" s="34">
        <f t="shared" si="1389"/>
        <v>0</v>
      </c>
      <c r="M2667" s="34">
        <f t="shared" si="1389"/>
        <v>577784369.34000003</v>
      </c>
      <c r="N2667" s="34">
        <f t="shared" si="1389"/>
        <v>245968428.17000002</v>
      </c>
      <c r="O2667" s="34">
        <f t="shared" si="1389"/>
        <v>165248602.32000002</v>
      </c>
      <c r="P2667" s="34">
        <f t="shared" si="1389"/>
        <v>0</v>
      </c>
      <c r="Q2667" s="34">
        <f t="shared" si="1389"/>
        <v>0</v>
      </c>
      <c r="R2667" s="34">
        <f t="shared" si="1389"/>
        <v>0</v>
      </c>
      <c r="S2667" s="34">
        <f t="shared" si="1389"/>
        <v>0</v>
      </c>
      <c r="T2667" s="34">
        <f t="shared" si="1389"/>
        <v>0</v>
      </c>
      <c r="U2667" s="34">
        <f t="shared" si="1389"/>
        <v>0</v>
      </c>
      <c r="V2667" s="34">
        <f t="shared" si="1389"/>
        <v>0</v>
      </c>
      <c r="W2667" s="34">
        <f t="shared" si="1389"/>
        <v>0</v>
      </c>
      <c r="X2667" s="34">
        <f t="shared" si="1389"/>
        <v>0</v>
      </c>
      <c r="Y2667" s="34">
        <f t="shared" si="1389"/>
        <v>0</v>
      </c>
      <c r="Z2667" s="34">
        <f>SUM(M2667:Y2667)</f>
        <v>989001399.83000004</v>
      </c>
      <c r="AA2667" s="34">
        <f>D2667-Z2667</f>
        <v>6133779600.1700001</v>
      </c>
      <c r="AB2667" s="41">
        <f t="shared" ref="AB2667:AB2673" si="1390">Z2667/D2667</f>
        <v>0.13885045740280377</v>
      </c>
      <c r="AC2667" s="35"/>
      <c r="AE2667" s="85">
        <v>7103179370</v>
      </c>
      <c r="AF2667" s="85">
        <f>AE2667-D2667</f>
        <v>-19601630</v>
      </c>
    </row>
    <row r="2668" spans="1:32" s="36" customFormat="1" ht="27.4" customHeight="1" x14ac:dyDescent="0.2">
      <c r="A2668" s="40" t="s">
        <v>35</v>
      </c>
      <c r="B2668" s="34">
        <f t="shared" si="1389"/>
        <v>166658591000</v>
      </c>
      <c r="C2668" s="34">
        <f t="shared" si="1389"/>
        <v>0</v>
      </c>
      <c r="D2668" s="34">
        <f t="shared" si="1389"/>
        <v>166727751000</v>
      </c>
      <c r="E2668" s="34">
        <f t="shared" si="1389"/>
        <v>13730511027.970001</v>
      </c>
      <c r="F2668" s="34">
        <f t="shared" si="1389"/>
        <v>0</v>
      </c>
      <c r="G2668" s="34">
        <f t="shared" si="1389"/>
        <v>0</v>
      </c>
      <c r="H2668" s="34">
        <f t="shared" si="1389"/>
        <v>0</v>
      </c>
      <c r="I2668" s="34">
        <f t="shared" si="1389"/>
        <v>1436000283.73</v>
      </c>
      <c r="J2668" s="34">
        <f t="shared" si="1389"/>
        <v>0</v>
      </c>
      <c r="K2668" s="34">
        <f t="shared" si="1389"/>
        <v>0</v>
      </c>
      <c r="L2668" s="34">
        <f t="shared" si="1389"/>
        <v>0</v>
      </c>
      <c r="M2668" s="34">
        <f t="shared" si="1389"/>
        <v>1436000283.73</v>
      </c>
      <c r="N2668" s="34">
        <f t="shared" si="1389"/>
        <v>1896417394.6600001</v>
      </c>
      <c r="O2668" s="34">
        <f t="shared" si="1389"/>
        <v>10398093349.580002</v>
      </c>
      <c r="P2668" s="34">
        <f t="shared" si="1389"/>
        <v>0</v>
      </c>
      <c r="Q2668" s="34">
        <f t="shared" si="1389"/>
        <v>0</v>
      </c>
      <c r="R2668" s="34">
        <f t="shared" si="1389"/>
        <v>0</v>
      </c>
      <c r="S2668" s="34">
        <f t="shared" si="1389"/>
        <v>0</v>
      </c>
      <c r="T2668" s="34">
        <f t="shared" si="1389"/>
        <v>0</v>
      </c>
      <c r="U2668" s="34">
        <f t="shared" si="1389"/>
        <v>0</v>
      </c>
      <c r="V2668" s="34">
        <f t="shared" si="1389"/>
        <v>0</v>
      </c>
      <c r="W2668" s="34">
        <f t="shared" si="1389"/>
        <v>0</v>
      </c>
      <c r="X2668" s="34">
        <f t="shared" si="1389"/>
        <v>0</v>
      </c>
      <c r="Y2668" s="34">
        <f t="shared" si="1389"/>
        <v>0</v>
      </c>
      <c r="Z2668" s="34">
        <f t="shared" ref="Z2668:Z2669" si="1391">SUM(M2668:Y2668)</f>
        <v>13730511027.970001</v>
      </c>
      <c r="AA2668" s="34">
        <f>D2668-Z2668</f>
        <v>152997239972.03</v>
      </c>
      <c r="AB2668" s="41">
        <f t="shared" si="1390"/>
        <v>8.235288334195788E-2</v>
      </c>
      <c r="AC2668" s="35"/>
      <c r="AE2668" s="85">
        <v>327391943729</v>
      </c>
      <c r="AF2668" s="85">
        <f t="shared" ref="AF2668:AF2670" si="1392">AE2668-D2668</f>
        <v>160664192729</v>
      </c>
    </row>
    <row r="2669" spans="1:32" s="36" customFormat="1" ht="27.4" customHeight="1" x14ac:dyDescent="0.2">
      <c r="A2669" s="40" t="s">
        <v>36</v>
      </c>
      <c r="B2669" s="34">
        <f t="shared" si="1389"/>
        <v>289000000</v>
      </c>
      <c r="C2669" s="34">
        <f t="shared" si="1389"/>
        <v>0</v>
      </c>
      <c r="D2669" s="34">
        <f t="shared" si="1389"/>
        <v>289000000</v>
      </c>
      <c r="E2669" s="34">
        <f t="shared" si="1389"/>
        <v>0</v>
      </c>
      <c r="F2669" s="34">
        <f t="shared" si="1389"/>
        <v>0</v>
      </c>
      <c r="G2669" s="34">
        <f t="shared" si="1389"/>
        <v>0</v>
      </c>
      <c r="H2669" s="34">
        <f t="shared" si="1389"/>
        <v>0</v>
      </c>
      <c r="I2669" s="34">
        <f t="shared" si="1389"/>
        <v>0</v>
      </c>
      <c r="J2669" s="34">
        <f t="shared" si="1389"/>
        <v>0</v>
      </c>
      <c r="K2669" s="34">
        <f t="shared" si="1389"/>
        <v>0</v>
      </c>
      <c r="L2669" s="34">
        <f t="shared" si="1389"/>
        <v>0</v>
      </c>
      <c r="M2669" s="34">
        <f t="shared" si="1389"/>
        <v>0</v>
      </c>
      <c r="N2669" s="34">
        <f t="shared" si="1389"/>
        <v>0</v>
      </c>
      <c r="O2669" s="34">
        <f t="shared" si="1389"/>
        <v>0</v>
      </c>
      <c r="P2669" s="34">
        <f t="shared" si="1389"/>
        <v>0</v>
      </c>
      <c r="Q2669" s="34">
        <f t="shared" si="1389"/>
        <v>0</v>
      </c>
      <c r="R2669" s="34">
        <f t="shared" si="1389"/>
        <v>0</v>
      </c>
      <c r="S2669" s="34">
        <f t="shared" si="1389"/>
        <v>0</v>
      </c>
      <c r="T2669" s="34">
        <f t="shared" si="1389"/>
        <v>0</v>
      </c>
      <c r="U2669" s="34">
        <f t="shared" si="1389"/>
        <v>0</v>
      </c>
      <c r="V2669" s="34">
        <f t="shared" si="1389"/>
        <v>0</v>
      </c>
      <c r="W2669" s="34">
        <f t="shared" si="1389"/>
        <v>0</v>
      </c>
      <c r="X2669" s="34">
        <f t="shared" si="1389"/>
        <v>0</v>
      </c>
      <c r="Y2669" s="34">
        <f t="shared" si="1389"/>
        <v>0</v>
      </c>
      <c r="Z2669" s="34">
        <f t="shared" si="1391"/>
        <v>0</v>
      </c>
      <c r="AA2669" s="34">
        <f>D2669-Z2669</f>
        <v>289000000</v>
      </c>
      <c r="AB2669" s="41">
        <f t="shared" si="1390"/>
        <v>0</v>
      </c>
      <c r="AC2669" s="35"/>
      <c r="AE2669" s="85">
        <v>267770582</v>
      </c>
      <c r="AF2669" s="85">
        <f t="shared" si="1392"/>
        <v>-21229418</v>
      </c>
    </row>
    <row r="2670" spans="1:32" s="36" customFormat="1" ht="27.4" customHeight="1" x14ac:dyDescent="0.2">
      <c r="A2670" s="40" t="s">
        <v>37</v>
      </c>
      <c r="B2670" s="34">
        <f t="shared" si="1389"/>
        <v>578652000</v>
      </c>
      <c r="C2670" s="34">
        <f t="shared" si="1389"/>
        <v>0</v>
      </c>
      <c r="D2670" s="34">
        <f t="shared" si="1389"/>
        <v>578652000</v>
      </c>
      <c r="E2670" s="34">
        <f t="shared" si="1389"/>
        <v>0</v>
      </c>
      <c r="F2670" s="34">
        <f t="shared" si="1389"/>
        <v>0</v>
      </c>
      <c r="G2670" s="34">
        <f t="shared" si="1389"/>
        <v>0</v>
      </c>
      <c r="H2670" s="34">
        <f t="shared" si="1389"/>
        <v>0</v>
      </c>
      <c r="I2670" s="34">
        <f t="shared" si="1389"/>
        <v>0</v>
      </c>
      <c r="J2670" s="34">
        <f t="shared" si="1389"/>
        <v>0</v>
      </c>
      <c r="K2670" s="34">
        <f t="shared" si="1389"/>
        <v>0</v>
      </c>
      <c r="L2670" s="34">
        <f t="shared" si="1389"/>
        <v>0</v>
      </c>
      <c r="M2670" s="34">
        <f t="shared" si="1389"/>
        <v>0</v>
      </c>
      <c r="N2670" s="34">
        <f t="shared" si="1389"/>
        <v>0</v>
      </c>
      <c r="O2670" s="34">
        <f t="shared" si="1389"/>
        <v>0</v>
      </c>
      <c r="P2670" s="34">
        <f t="shared" si="1389"/>
        <v>0</v>
      </c>
      <c r="Q2670" s="34">
        <f t="shared" si="1389"/>
        <v>0</v>
      </c>
      <c r="R2670" s="34">
        <f t="shared" si="1389"/>
        <v>0</v>
      </c>
      <c r="S2670" s="34">
        <f t="shared" si="1389"/>
        <v>0</v>
      </c>
      <c r="T2670" s="34">
        <f t="shared" si="1389"/>
        <v>0</v>
      </c>
      <c r="U2670" s="34">
        <f t="shared" si="1389"/>
        <v>0</v>
      </c>
      <c r="V2670" s="34">
        <f t="shared" si="1389"/>
        <v>0</v>
      </c>
      <c r="W2670" s="34">
        <f t="shared" si="1389"/>
        <v>0</v>
      </c>
      <c r="X2670" s="34">
        <f t="shared" si="1389"/>
        <v>0</v>
      </c>
      <c r="Y2670" s="34">
        <f t="shared" si="1389"/>
        <v>0</v>
      </c>
      <c r="Z2670" s="34">
        <f>SUM(M2670:Y2670)</f>
        <v>0</v>
      </c>
      <c r="AA2670" s="34">
        <f>D2670-Z2670</f>
        <v>578652000</v>
      </c>
      <c r="AB2670" s="41">
        <f t="shared" si="1390"/>
        <v>0</v>
      </c>
      <c r="AC2670" s="35"/>
      <c r="AE2670" s="85">
        <v>230923578</v>
      </c>
      <c r="AF2670" s="85">
        <f t="shared" si="1392"/>
        <v>-347728422</v>
      </c>
    </row>
    <row r="2671" spans="1:32" s="36" customFormat="1" ht="34.9" customHeight="1" x14ac:dyDescent="0.25">
      <c r="A2671" s="42" t="s">
        <v>38</v>
      </c>
      <c r="B2671" s="43">
        <f t="shared" ref="B2671:C2671" si="1393">SUM(B2667:B2670)</f>
        <v>174649024000</v>
      </c>
      <c r="C2671" s="43">
        <f t="shared" si="1393"/>
        <v>0</v>
      </c>
      <c r="D2671" s="43">
        <f>SUM(D2667:D2670)</f>
        <v>174718184000</v>
      </c>
      <c r="E2671" s="43">
        <f t="shared" ref="E2671:AA2671" si="1394">SUM(E2667:E2670)</f>
        <v>14719512427.800001</v>
      </c>
      <c r="F2671" s="43">
        <f t="shared" si="1394"/>
        <v>0</v>
      </c>
      <c r="G2671" s="43">
        <f t="shared" si="1394"/>
        <v>0</v>
      </c>
      <c r="H2671" s="43">
        <f t="shared" si="1394"/>
        <v>0</v>
      </c>
      <c r="I2671" s="43">
        <f t="shared" si="1394"/>
        <v>2013784653.0700002</v>
      </c>
      <c r="J2671" s="43">
        <f t="shared" si="1394"/>
        <v>0</v>
      </c>
      <c r="K2671" s="43">
        <f t="shared" si="1394"/>
        <v>0</v>
      </c>
      <c r="L2671" s="43">
        <f t="shared" si="1394"/>
        <v>0</v>
      </c>
      <c r="M2671" s="43">
        <f t="shared" si="1394"/>
        <v>2013784653.0700002</v>
      </c>
      <c r="N2671" s="43">
        <f t="shared" si="1394"/>
        <v>2142385822.8300002</v>
      </c>
      <c r="O2671" s="43">
        <f t="shared" si="1394"/>
        <v>10563341951.900002</v>
      </c>
      <c r="P2671" s="43">
        <f t="shared" si="1394"/>
        <v>0</v>
      </c>
      <c r="Q2671" s="43">
        <f t="shared" si="1394"/>
        <v>0</v>
      </c>
      <c r="R2671" s="43">
        <f t="shared" si="1394"/>
        <v>0</v>
      </c>
      <c r="S2671" s="43">
        <f t="shared" si="1394"/>
        <v>0</v>
      </c>
      <c r="T2671" s="43">
        <f t="shared" si="1394"/>
        <v>0</v>
      </c>
      <c r="U2671" s="43">
        <f t="shared" si="1394"/>
        <v>0</v>
      </c>
      <c r="V2671" s="43">
        <f t="shared" si="1394"/>
        <v>0</v>
      </c>
      <c r="W2671" s="43">
        <f t="shared" si="1394"/>
        <v>0</v>
      </c>
      <c r="X2671" s="43">
        <f t="shared" si="1394"/>
        <v>0</v>
      </c>
      <c r="Y2671" s="43">
        <f t="shared" si="1394"/>
        <v>0</v>
      </c>
      <c r="Z2671" s="43">
        <f t="shared" si="1394"/>
        <v>14719512427.800001</v>
      </c>
      <c r="AA2671" s="43">
        <f t="shared" si="1394"/>
        <v>159998671572.20001</v>
      </c>
      <c r="AB2671" s="44">
        <f t="shared" si="1390"/>
        <v>8.4247169303224914E-2</v>
      </c>
      <c r="AC2671" s="43"/>
      <c r="AE2671" s="37"/>
      <c r="AF2671" s="37"/>
    </row>
    <row r="2672" spans="1:32" s="36" customFormat="1" ht="39" customHeight="1" x14ac:dyDescent="0.25">
      <c r="A2672" s="45" t="s">
        <v>39</v>
      </c>
      <c r="B2672" s="34">
        <f t="shared" ref="B2672:Y2672" si="1395">B2662+B2085</f>
        <v>138927000</v>
      </c>
      <c r="C2672" s="34">
        <f t="shared" si="1395"/>
        <v>0</v>
      </c>
      <c r="D2672" s="34">
        <f t="shared" si="1395"/>
        <v>138927000</v>
      </c>
      <c r="E2672" s="34">
        <f t="shared" si="1395"/>
        <v>17132402.98</v>
      </c>
      <c r="F2672" s="34">
        <f t="shared" si="1395"/>
        <v>0</v>
      </c>
      <c r="G2672" s="34">
        <f t="shared" si="1395"/>
        <v>0</v>
      </c>
      <c r="H2672" s="34">
        <f t="shared" si="1395"/>
        <v>0</v>
      </c>
      <c r="I2672" s="34">
        <f t="shared" si="1395"/>
        <v>0</v>
      </c>
      <c r="J2672" s="34">
        <f t="shared" si="1395"/>
        <v>0</v>
      </c>
      <c r="K2672" s="34">
        <f t="shared" si="1395"/>
        <v>0</v>
      </c>
      <c r="L2672" s="34">
        <f t="shared" si="1395"/>
        <v>0</v>
      </c>
      <c r="M2672" s="34">
        <f t="shared" si="1395"/>
        <v>0</v>
      </c>
      <c r="N2672" s="34">
        <f t="shared" si="1395"/>
        <v>6319083.3099999996</v>
      </c>
      <c r="O2672" s="34">
        <f t="shared" si="1395"/>
        <v>10813319.669999998</v>
      </c>
      <c r="P2672" s="34">
        <f t="shared" si="1395"/>
        <v>0</v>
      </c>
      <c r="Q2672" s="34">
        <f t="shared" si="1395"/>
        <v>0</v>
      </c>
      <c r="R2672" s="34">
        <f t="shared" si="1395"/>
        <v>0</v>
      </c>
      <c r="S2672" s="34">
        <f t="shared" si="1395"/>
        <v>0</v>
      </c>
      <c r="T2672" s="34">
        <f t="shared" si="1395"/>
        <v>0</v>
      </c>
      <c r="U2672" s="34">
        <f t="shared" si="1395"/>
        <v>0</v>
      </c>
      <c r="V2672" s="34">
        <f t="shared" si="1395"/>
        <v>0</v>
      </c>
      <c r="W2672" s="34">
        <f t="shared" si="1395"/>
        <v>0</v>
      </c>
      <c r="X2672" s="34">
        <f t="shared" si="1395"/>
        <v>0</v>
      </c>
      <c r="Y2672" s="34">
        <f t="shared" si="1395"/>
        <v>0</v>
      </c>
      <c r="Z2672" s="34">
        <f t="shared" ref="Z2672" si="1396">SUM(M2672:Y2672)</f>
        <v>17132402.979999997</v>
      </c>
      <c r="AA2672" s="34">
        <f>D2672-Z2672</f>
        <v>121794597.02000001</v>
      </c>
      <c r="AB2672" s="41">
        <f t="shared" si="1390"/>
        <v>0.12331946259546378</v>
      </c>
      <c r="AC2672" s="35"/>
      <c r="AE2672" s="37"/>
      <c r="AF2672" s="37"/>
    </row>
    <row r="2673" spans="1:32" s="36" customFormat="1" ht="36.6" customHeight="1" thickBot="1" x14ac:dyDescent="0.3">
      <c r="A2673" s="86" t="s">
        <v>155</v>
      </c>
      <c r="B2673" s="87">
        <f t="shared" ref="B2673:C2673" si="1397">B2672+B2671</f>
        <v>174787951000</v>
      </c>
      <c r="C2673" s="87">
        <f t="shared" si="1397"/>
        <v>0</v>
      </c>
      <c r="D2673" s="87">
        <f>D2672+D2671</f>
        <v>174857111000</v>
      </c>
      <c r="E2673" s="87">
        <f t="shared" ref="E2673:AA2673" si="1398">E2672+E2671</f>
        <v>14736644830.780001</v>
      </c>
      <c r="F2673" s="87">
        <f t="shared" si="1398"/>
        <v>0</v>
      </c>
      <c r="G2673" s="87">
        <f t="shared" si="1398"/>
        <v>0</v>
      </c>
      <c r="H2673" s="87">
        <f t="shared" si="1398"/>
        <v>0</v>
      </c>
      <c r="I2673" s="87">
        <f t="shared" si="1398"/>
        <v>2013784653.0700002</v>
      </c>
      <c r="J2673" s="87">
        <f t="shared" si="1398"/>
        <v>0</v>
      </c>
      <c r="K2673" s="87">
        <f t="shared" si="1398"/>
        <v>0</v>
      </c>
      <c r="L2673" s="87">
        <f t="shared" si="1398"/>
        <v>0</v>
      </c>
      <c r="M2673" s="87">
        <f t="shared" si="1398"/>
        <v>2013784653.0700002</v>
      </c>
      <c r="N2673" s="87">
        <f t="shared" si="1398"/>
        <v>2148704906.1400003</v>
      </c>
      <c r="O2673" s="87">
        <f t="shared" si="1398"/>
        <v>10574155271.570002</v>
      </c>
      <c r="P2673" s="87">
        <f t="shared" si="1398"/>
        <v>0</v>
      </c>
      <c r="Q2673" s="87">
        <f t="shared" si="1398"/>
        <v>0</v>
      </c>
      <c r="R2673" s="87">
        <f t="shared" si="1398"/>
        <v>0</v>
      </c>
      <c r="S2673" s="87">
        <f t="shared" si="1398"/>
        <v>0</v>
      </c>
      <c r="T2673" s="87">
        <f t="shared" si="1398"/>
        <v>0</v>
      </c>
      <c r="U2673" s="87">
        <f t="shared" si="1398"/>
        <v>0</v>
      </c>
      <c r="V2673" s="87">
        <f t="shared" si="1398"/>
        <v>0</v>
      </c>
      <c r="W2673" s="87">
        <f t="shared" si="1398"/>
        <v>0</v>
      </c>
      <c r="X2673" s="87">
        <f t="shared" si="1398"/>
        <v>0</v>
      </c>
      <c r="Y2673" s="87">
        <f t="shared" si="1398"/>
        <v>0</v>
      </c>
      <c r="Z2673" s="88">
        <f t="shared" si="1398"/>
        <v>14736644830.780001</v>
      </c>
      <c r="AA2673" s="87">
        <f t="shared" si="1398"/>
        <v>160120466169.22</v>
      </c>
      <c r="AB2673" s="89">
        <f t="shared" si="1390"/>
        <v>8.4278212916259379E-2</v>
      </c>
      <c r="AC2673" s="90"/>
      <c r="AE2673" s="37"/>
      <c r="AF2673" s="37"/>
    </row>
    <row r="2674" spans="1:32" s="37" customFormat="1" ht="14.25" x14ac:dyDescent="0.2">
      <c r="A2674" s="2"/>
      <c r="B2674" s="91">
        <f>[1]consoCURRENT!E54316</f>
        <v>174857111000</v>
      </c>
      <c r="C2674" s="91">
        <f>[1]consoCURRENT!F54316</f>
        <v>0</v>
      </c>
      <c r="D2674" s="91">
        <f>[1]consoCURRENT!G54316</f>
        <v>174857111000</v>
      </c>
      <c r="E2674" s="91">
        <f>[1]consoCURRENT!H54316</f>
        <v>14736644830.779997</v>
      </c>
      <c r="F2674" s="91">
        <f>[1]consoCURRENT!I54316</f>
        <v>0</v>
      </c>
      <c r="G2674" s="91">
        <f>[1]consoCURRENT!J54316</f>
        <v>0</v>
      </c>
      <c r="H2674" s="91">
        <f>[1]consoCURRENT!K54316</f>
        <v>0</v>
      </c>
      <c r="I2674" s="91">
        <f>[1]consoCURRENT!L54316</f>
        <v>2013784653.0700002</v>
      </c>
      <c r="J2674" s="91">
        <f>[1]consoCURRENT!M54316</f>
        <v>0</v>
      </c>
      <c r="K2674" s="91">
        <f>[1]consoCURRENT!N54316</f>
        <v>0</v>
      </c>
      <c r="L2674" s="91">
        <f>[1]consoCURRENT!O54316</f>
        <v>0</v>
      </c>
      <c r="M2674" s="91">
        <f>[1]consoCURRENT!P54316</f>
        <v>2013784653.0700002</v>
      </c>
      <c r="N2674" s="91">
        <f>[1]consoCURRENT!Q54316</f>
        <v>2148704906.1399999</v>
      </c>
      <c r="O2674" s="91">
        <f>[1]consoCURRENT!R54316</f>
        <v>10574155271.57</v>
      </c>
      <c r="P2674" s="91">
        <f>[1]consoCURRENT!S54316</f>
        <v>0</v>
      </c>
      <c r="Q2674" s="91">
        <f>[1]consoCURRENT!T54316</f>
        <v>0</v>
      </c>
      <c r="R2674" s="91">
        <f>[1]consoCURRENT!U54316</f>
        <v>0</v>
      </c>
      <c r="S2674" s="91">
        <f>[1]consoCURRENT!V54316</f>
        <v>0</v>
      </c>
      <c r="T2674" s="91">
        <f>[1]consoCURRENT!W54316</f>
        <v>0</v>
      </c>
      <c r="U2674" s="91">
        <f>[1]consoCURRENT!X54316</f>
        <v>0</v>
      </c>
      <c r="V2674" s="91">
        <f>[1]consoCURRENT!Y54316</f>
        <v>0</v>
      </c>
      <c r="W2674" s="91">
        <f>[1]consoCURRENT!Z54316</f>
        <v>0</v>
      </c>
      <c r="X2674" s="91">
        <f>[1]consoCURRENT!AA54316</f>
        <v>0</v>
      </c>
      <c r="Y2674" s="91">
        <f>[1]consoCURRENT!AB54316</f>
        <v>0</v>
      </c>
      <c r="Z2674" s="91">
        <f>[1]consoCURRENT!AC54316</f>
        <v>14736644830.779997</v>
      </c>
      <c r="AA2674" s="91">
        <f>[1]consoCURRENT!AD54316</f>
        <v>160120466169.22</v>
      </c>
      <c r="AB2674" s="2"/>
      <c r="AC2674" s="2"/>
    </row>
    <row r="2675" spans="1:32" s="96" customFormat="1" ht="15" customHeight="1" x14ac:dyDescent="0.25">
      <c r="A2675" s="92"/>
      <c r="B2675" s="93">
        <f>B2674-B2673</f>
        <v>69160000</v>
      </c>
      <c r="C2675" s="93">
        <f t="shared" ref="C2675:AA2675" si="1399">C2674-C2673</f>
        <v>0</v>
      </c>
      <c r="D2675" s="94">
        <f t="shared" si="1399"/>
        <v>0</v>
      </c>
      <c r="E2675" s="94">
        <f t="shared" si="1399"/>
        <v>0</v>
      </c>
      <c r="F2675" s="94">
        <f t="shared" si="1399"/>
        <v>0</v>
      </c>
      <c r="G2675" s="94">
        <f t="shared" si="1399"/>
        <v>0</v>
      </c>
      <c r="H2675" s="94">
        <f t="shared" si="1399"/>
        <v>0</v>
      </c>
      <c r="I2675" s="94">
        <f t="shared" si="1399"/>
        <v>0</v>
      </c>
      <c r="J2675" s="94">
        <f t="shared" si="1399"/>
        <v>0</v>
      </c>
      <c r="K2675" s="94">
        <f t="shared" si="1399"/>
        <v>0</v>
      </c>
      <c r="L2675" s="94">
        <f t="shared" si="1399"/>
        <v>0</v>
      </c>
      <c r="M2675" s="94">
        <f t="shared" si="1399"/>
        <v>0</v>
      </c>
      <c r="N2675" s="94">
        <f t="shared" si="1399"/>
        <v>0</v>
      </c>
      <c r="O2675" s="94">
        <f t="shared" si="1399"/>
        <v>0</v>
      </c>
      <c r="P2675" s="94">
        <f t="shared" si="1399"/>
        <v>0</v>
      </c>
      <c r="Q2675" s="94">
        <f t="shared" si="1399"/>
        <v>0</v>
      </c>
      <c r="R2675" s="94">
        <f t="shared" si="1399"/>
        <v>0</v>
      </c>
      <c r="S2675" s="94">
        <f t="shared" si="1399"/>
        <v>0</v>
      </c>
      <c r="T2675" s="94">
        <f t="shared" si="1399"/>
        <v>0</v>
      </c>
      <c r="U2675" s="94">
        <f t="shared" si="1399"/>
        <v>0</v>
      </c>
      <c r="V2675" s="94">
        <f t="shared" si="1399"/>
        <v>0</v>
      </c>
      <c r="W2675" s="94">
        <f t="shared" si="1399"/>
        <v>0</v>
      </c>
      <c r="X2675" s="94">
        <f t="shared" si="1399"/>
        <v>0</v>
      </c>
      <c r="Y2675" s="94">
        <f t="shared" si="1399"/>
        <v>0</v>
      </c>
      <c r="Z2675" s="94">
        <f t="shared" si="1399"/>
        <v>0</v>
      </c>
      <c r="AA2675" s="93">
        <f t="shared" si="1399"/>
        <v>0</v>
      </c>
      <c r="AB2675" s="95"/>
    </row>
    <row r="2676" spans="1:32" ht="36.6" customHeight="1" x14ac:dyDescent="0.25">
      <c r="A2676" s="97" t="s">
        <v>156</v>
      </c>
      <c r="Z2676" s="98"/>
      <c r="AA2676" s="99"/>
    </row>
    <row r="2677" spans="1:32" ht="15" customHeight="1" x14ac:dyDescent="0.25">
      <c r="A2677" s="100"/>
      <c r="Z2677" s="3"/>
      <c r="AA2677" s="99"/>
    </row>
    <row r="2678" spans="1:32" ht="15" customHeight="1" x14ac:dyDescent="0.25">
      <c r="A2678" s="97" t="s">
        <v>157</v>
      </c>
      <c r="Z2678" s="101"/>
      <c r="AA2678" s="2"/>
    </row>
    <row r="2679" spans="1:32" ht="15" customHeight="1" x14ac:dyDescent="0.2">
      <c r="Z2679" s="91"/>
      <c r="AA2679" s="2" t="s">
        <v>158</v>
      </c>
      <c r="AB2679" s="2"/>
    </row>
    <row r="2680" spans="1:32" ht="15" hidden="1" customHeight="1" x14ac:dyDescent="0.2">
      <c r="A2680" s="102" t="s">
        <v>159</v>
      </c>
      <c r="B2680" s="103">
        <f>'[1]2019 allotment-adjust'!E74</f>
        <v>0</v>
      </c>
      <c r="C2680" s="103">
        <f>'[1]2019 allotment-adjust'!F74</f>
        <v>0</v>
      </c>
      <c r="D2680" s="104"/>
      <c r="E2680" s="104">
        <f t="shared" ref="E2680:Y2680" si="1400">32293000-397016-2357527-3176512-14095984-1156582-1017590</f>
        <v>10091789</v>
      </c>
      <c r="F2680" s="104">
        <f t="shared" si="1400"/>
        <v>10091789</v>
      </c>
      <c r="G2680" s="104">
        <f t="shared" si="1400"/>
        <v>10091789</v>
      </c>
      <c r="H2680" s="104">
        <f t="shared" si="1400"/>
        <v>10091789</v>
      </c>
      <c r="I2680" s="104">
        <f t="shared" si="1400"/>
        <v>10091789</v>
      </c>
      <c r="J2680" s="104">
        <f t="shared" si="1400"/>
        <v>10091789</v>
      </c>
      <c r="K2680" s="104">
        <f t="shared" si="1400"/>
        <v>10091789</v>
      </c>
      <c r="L2680" s="104">
        <f t="shared" si="1400"/>
        <v>10091789</v>
      </c>
      <c r="M2680" s="104">
        <f t="shared" si="1400"/>
        <v>10091789</v>
      </c>
      <c r="N2680" s="104">
        <f t="shared" si="1400"/>
        <v>10091789</v>
      </c>
      <c r="O2680" s="104">
        <f t="shared" si="1400"/>
        <v>10091789</v>
      </c>
      <c r="P2680" s="104">
        <f t="shared" si="1400"/>
        <v>10091789</v>
      </c>
      <c r="Q2680" s="104">
        <f t="shared" si="1400"/>
        <v>10091789</v>
      </c>
      <c r="R2680" s="104">
        <f t="shared" si="1400"/>
        <v>10091789</v>
      </c>
      <c r="S2680" s="104">
        <f t="shared" si="1400"/>
        <v>10091789</v>
      </c>
      <c r="T2680" s="104">
        <f t="shared" si="1400"/>
        <v>10091789</v>
      </c>
      <c r="U2680" s="104">
        <f t="shared" si="1400"/>
        <v>10091789</v>
      </c>
      <c r="V2680" s="104">
        <f t="shared" si="1400"/>
        <v>10091789</v>
      </c>
      <c r="W2680" s="104">
        <f t="shared" si="1400"/>
        <v>10091789</v>
      </c>
      <c r="X2680" s="104">
        <f t="shared" si="1400"/>
        <v>10091789</v>
      </c>
      <c r="Y2680" s="104">
        <f t="shared" si="1400"/>
        <v>10091789</v>
      </c>
      <c r="Z2680" s="104"/>
      <c r="AA2680" s="105">
        <f>D2680</f>
        <v>0</v>
      </c>
      <c r="AB2680" s="2"/>
    </row>
    <row r="2681" spans="1:32" ht="15" hidden="1" customHeight="1" x14ac:dyDescent="0.2">
      <c r="A2681" s="102" t="s">
        <v>160</v>
      </c>
      <c r="B2681" s="103">
        <f>'[1]2019 allotment-adjust'!E75</f>
        <v>0</v>
      </c>
      <c r="C2681" s="103">
        <f>'[1]2019 allotment-adjust'!F75</f>
        <v>0</v>
      </c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03"/>
      <c r="W2681" s="103"/>
      <c r="X2681" s="103"/>
      <c r="Y2681" s="103"/>
      <c r="Z2681" s="103"/>
      <c r="AA2681" s="105">
        <f t="shared" ref="AA2681:AA2687" si="1401">D2681</f>
        <v>0</v>
      </c>
      <c r="AB2681" s="2"/>
    </row>
    <row r="2682" spans="1:32" ht="15.6" hidden="1" customHeight="1" x14ac:dyDescent="0.2">
      <c r="A2682" s="102" t="s">
        <v>161</v>
      </c>
      <c r="B2682" s="103">
        <f>'[1]2019 allotment-adjust'!E76</f>
        <v>0</v>
      </c>
      <c r="C2682" s="103">
        <f>'[1]2019 allotment-adjust'!F76</f>
        <v>0</v>
      </c>
      <c r="D2682" s="104"/>
      <c r="E2682" s="104">
        <f t="shared" ref="E2682:Y2682" si="1402">50000000-6369154</f>
        <v>43630846</v>
      </c>
      <c r="F2682" s="104">
        <f t="shared" si="1402"/>
        <v>43630846</v>
      </c>
      <c r="G2682" s="104">
        <f t="shared" si="1402"/>
        <v>43630846</v>
      </c>
      <c r="H2682" s="104">
        <f t="shared" si="1402"/>
        <v>43630846</v>
      </c>
      <c r="I2682" s="104">
        <f t="shared" si="1402"/>
        <v>43630846</v>
      </c>
      <c r="J2682" s="104">
        <f t="shared" si="1402"/>
        <v>43630846</v>
      </c>
      <c r="K2682" s="104">
        <f t="shared" si="1402"/>
        <v>43630846</v>
      </c>
      <c r="L2682" s="104">
        <f t="shared" si="1402"/>
        <v>43630846</v>
      </c>
      <c r="M2682" s="104">
        <f t="shared" si="1402"/>
        <v>43630846</v>
      </c>
      <c r="N2682" s="104">
        <f t="shared" si="1402"/>
        <v>43630846</v>
      </c>
      <c r="O2682" s="104">
        <f t="shared" si="1402"/>
        <v>43630846</v>
      </c>
      <c r="P2682" s="104">
        <f t="shared" si="1402"/>
        <v>43630846</v>
      </c>
      <c r="Q2682" s="104">
        <f t="shared" si="1402"/>
        <v>43630846</v>
      </c>
      <c r="R2682" s="104">
        <f t="shared" si="1402"/>
        <v>43630846</v>
      </c>
      <c r="S2682" s="104">
        <f t="shared" si="1402"/>
        <v>43630846</v>
      </c>
      <c r="T2682" s="104">
        <f t="shared" si="1402"/>
        <v>43630846</v>
      </c>
      <c r="U2682" s="104">
        <f t="shared" si="1402"/>
        <v>43630846</v>
      </c>
      <c r="V2682" s="104">
        <f t="shared" si="1402"/>
        <v>43630846</v>
      </c>
      <c r="W2682" s="104">
        <f t="shared" si="1402"/>
        <v>43630846</v>
      </c>
      <c r="X2682" s="104">
        <f t="shared" si="1402"/>
        <v>43630846</v>
      </c>
      <c r="Y2682" s="104">
        <f t="shared" si="1402"/>
        <v>43630846</v>
      </c>
      <c r="Z2682" s="104"/>
      <c r="AA2682" s="105">
        <f t="shared" si="1401"/>
        <v>0</v>
      </c>
      <c r="AB2682" s="106"/>
      <c r="AC2682" s="106"/>
    </row>
    <row r="2683" spans="1:32" ht="15" hidden="1" customHeight="1" x14ac:dyDescent="0.2">
      <c r="A2683" s="102" t="s">
        <v>162</v>
      </c>
      <c r="B2683" s="103">
        <f>'[1]2019 allotment-adjust'!E77</f>
        <v>0</v>
      </c>
      <c r="C2683" s="103">
        <f>'[1]2019 allotment-adjust'!F77</f>
        <v>0</v>
      </c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03"/>
      <c r="W2683" s="103"/>
      <c r="X2683" s="103"/>
      <c r="Y2683" s="103"/>
      <c r="Z2683" s="103"/>
      <c r="AA2683" s="105">
        <f t="shared" si="1401"/>
        <v>0</v>
      </c>
      <c r="AB2683" s="106"/>
      <c r="AC2683" s="106"/>
    </row>
    <row r="2684" spans="1:32" ht="15" hidden="1" customHeight="1" x14ac:dyDescent="0.2">
      <c r="A2684" s="102" t="s">
        <v>163</v>
      </c>
      <c r="B2684" s="103">
        <f>'[1]2019 allotment-adjust'!E78</f>
        <v>0</v>
      </c>
      <c r="C2684" s="103">
        <f>'[1]2019 allotment-adjust'!F78</f>
        <v>0</v>
      </c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03"/>
      <c r="W2684" s="103"/>
      <c r="X2684" s="103"/>
      <c r="Y2684" s="103"/>
      <c r="Z2684" s="103"/>
      <c r="AA2684" s="105">
        <f t="shared" si="1401"/>
        <v>0</v>
      </c>
      <c r="AB2684" s="2"/>
      <c r="AC2684" s="106"/>
    </row>
    <row r="2685" spans="1:32" ht="15" hidden="1" customHeight="1" x14ac:dyDescent="0.2">
      <c r="A2685" s="102" t="s">
        <v>164</v>
      </c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03"/>
      <c r="W2685" s="103"/>
      <c r="X2685" s="103"/>
      <c r="Y2685" s="103"/>
      <c r="Z2685" s="103"/>
      <c r="AA2685" s="105">
        <f t="shared" si="1401"/>
        <v>0</v>
      </c>
      <c r="AB2685" s="2"/>
      <c r="AC2685" s="106"/>
    </row>
    <row r="2686" spans="1:32" ht="15" hidden="1" customHeight="1" x14ac:dyDescent="0.2">
      <c r="A2686" s="102" t="s">
        <v>165</v>
      </c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03"/>
      <c r="W2686" s="103"/>
      <c r="X2686" s="103"/>
      <c r="Y2686" s="103"/>
      <c r="Z2686" s="103"/>
      <c r="AA2686" s="105">
        <f>Z2686</f>
        <v>0</v>
      </c>
      <c r="AB2686" s="2"/>
      <c r="AC2686" s="106"/>
    </row>
    <row r="2687" spans="1:32" ht="15" hidden="1" customHeight="1" x14ac:dyDescent="0.2">
      <c r="A2687" s="102" t="s">
        <v>166</v>
      </c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03"/>
      <c r="W2687" s="103"/>
      <c r="X2687" s="103"/>
      <c r="Y2687" s="103"/>
      <c r="Z2687" s="103"/>
      <c r="AA2687" s="105">
        <f t="shared" si="1401"/>
        <v>0</v>
      </c>
      <c r="AB2687" s="2"/>
      <c r="AC2687" s="106"/>
    </row>
    <row r="2688" spans="1:32" ht="15" customHeight="1" x14ac:dyDescent="0.2">
      <c r="A2688" s="102" t="s">
        <v>167</v>
      </c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03"/>
      <c r="W2688" s="103"/>
      <c r="X2688" s="103"/>
      <c r="Y2688" s="103"/>
      <c r="Z2688" s="103">
        <v>-960917000</v>
      </c>
      <c r="AA2688" s="91"/>
      <c r="AB2688" s="2"/>
      <c r="AC2688" s="106"/>
    </row>
    <row r="2689" spans="1:32" ht="15" customHeight="1" x14ac:dyDescent="0.25">
      <c r="A2689" s="100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03"/>
      <c r="W2689" s="103"/>
      <c r="X2689" s="103"/>
      <c r="Y2689" s="103"/>
      <c r="Z2689" s="103"/>
      <c r="AA2689" s="91"/>
      <c r="AB2689" s="2"/>
      <c r="AC2689" s="106"/>
    </row>
    <row r="2690" spans="1:32" s="111" customFormat="1" ht="27" customHeight="1" thickBot="1" x14ac:dyDescent="0.3">
      <c r="A2690" s="107" t="s">
        <v>168</v>
      </c>
      <c r="B2690" s="108">
        <f t="shared" ref="B2690:C2690" si="1403">SUM(B2680:B2689)</f>
        <v>0</v>
      </c>
      <c r="C2690" s="108">
        <f t="shared" si="1403"/>
        <v>0</v>
      </c>
      <c r="D2690" s="108"/>
      <c r="E2690" s="108">
        <f t="shared" ref="E2690:Z2690" si="1404">SUM(E2680:E2689)</f>
        <v>53722635</v>
      </c>
      <c r="F2690" s="108">
        <f t="shared" si="1404"/>
        <v>53722635</v>
      </c>
      <c r="G2690" s="108">
        <f t="shared" si="1404"/>
        <v>53722635</v>
      </c>
      <c r="H2690" s="108">
        <f t="shared" si="1404"/>
        <v>53722635</v>
      </c>
      <c r="I2690" s="108">
        <f t="shared" si="1404"/>
        <v>53722635</v>
      </c>
      <c r="J2690" s="108">
        <f t="shared" si="1404"/>
        <v>53722635</v>
      </c>
      <c r="K2690" s="108">
        <f t="shared" si="1404"/>
        <v>53722635</v>
      </c>
      <c r="L2690" s="108">
        <f t="shared" si="1404"/>
        <v>53722635</v>
      </c>
      <c r="M2690" s="108">
        <f t="shared" si="1404"/>
        <v>53722635</v>
      </c>
      <c r="N2690" s="108">
        <f t="shared" si="1404"/>
        <v>53722635</v>
      </c>
      <c r="O2690" s="108">
        <f t="shared" si="1404"/>
        <v>53722635</v>
      </c>
      <c r="P2690" s="108">
        <f t="shared" si="1404"/>
        <v>53722635</v>
      </c>
      <c r="Q2690" s="108">
        <f t="shared" si="1404"/>
        <v>53722635</v>
      </c>
      <c r="R2690" s="108">
        <f t="shared" si="1404"/>
        <v>53722635</v>
      </c>
      <c r="S2690" s="108">
        <f t="shared" si="1404"/>
        <v>53722635</v>
      </c>
      <c r="T2690" s="108">
        <f t="shared" si="1404"/>
        <v>53722635</v>
      </c>
      <c r="U2690" s="108">
        <f t="shared" si="1404"/>
        <v>53722635</v>
      </c>
      <c r="V2690" s="108">
        <f t="shared" si="1404"/>
        <v>53722635</v>
      </c>
      <c r="W2690" s="108">
        <f t="shared" si="1404"/>
        <v>53722635</v>
      </c>
      <c r="X2690" s="108">
        <f t="shared" si="1404"/>
        <v>53722635</v>
      </c>
      <c r="Y2690" s="108">
        <f t="shared" si="1404"/>
        <v>53722635</v>
      </c>
      <c r="Z2690" s="108">
        <f t="shared" si="1404"/>
        <v>-960917000</v>
      </c>
      <c r="AA2690" s="93">
        <f>D2690-Z2690</f>
        <v>960917000</v>
      </c>
      <c r="AB2690" s="109"/>
      <c r="AC2690" s="110"/>
      <c r="AE2690" s="109"/>
      <c r="AF2690" s="109"/>
    </row>
    <row r="2691" spans="1:32" s="115" customFormat="1" ht="15" customHeight="1" thickTop="1" x14ac:dyDescent="0.25">
      <c r="A2691" s="100"/>
      <c r="B2691" s="112"/>
      <c r="C2691" s="112"/>
      <c r="D2691" s="112"/>
      <c r="E2691" s="113"/>
      <c r="F2691" s="113"/>
      <c r="G2691" s="113"/>
      <c r="H2691" s="113"/>
      <c r="I2691" s="113"/>
      <c r="J2691" s="113"/>
      <c r="K2691" s="113"/>
      <c r="L2691" s="113"/>
      <c r="M2691" s="113"/>
      <c r="N2691" s="113"/>
      <c r="O2691" s="113"/>
      <c r="P2691" s="113"/>
      <c r="Q2691" s="113"/>
      <c r="R2691" s="113"/>
      <c r="S2691" s="113"/>
      <c r="T2691" s="113"/>
      <c r="U2691" s="114"/>
      <c r="Z2691" s="116"/>
      <c r="AA2691" s="116"/>
      <c r="AB2691" s="117"/>
      <c r="AC2691" s="118"/>
      <c r="AE2691" s="117"/>
      <c r="AF2691" s="117"/>
    </row>
    <row r="2692" spans="1:32" s="115" customFormat="1" ht="15" customHeight="1" x14ac:dyDescent="0.25">
      <c r="A2692" s="100"/>
      <c r="B2692" s="112"/>
      <c r="C2692" s="112"/>
      <c r="D2692" s="112"/>
      <c r="E2692" s="113"/>
      <c r="F2692" s="113"/>
      <c r="G2692" s="113"/>
      <c r="H2692" s="113"/>
      <c r="I2692" s="113"/>
      <c r="J2692" s="113"/>
      <c r="K2692" s="113"/>
      <c r="L2692" s="113"/>
      <c r="M2692" s="113"/>
      <c r="N2692" s="113"/>
      <c r="O2692" s="113"/>
      <c r="P2692" s="113"/>
      <c r="Q2692" s="113"/>
      <c r="R2692" s="113"/>
      <c r="S2692" s="113"/>
      <c r="T2692" s="113"/>
      <c r="U2692" s="114"/>
      <c r="Z2692" s="116"/>
      <c r="AA2692" s="116"/>
      <c r="AB2692" s="117"/>
      <c r="AC2692" s="118"/>
      <c r="AE2692" s="117"/>
      <c r="AF2692" s="117"/>
    </row>
    <row r="2693" spans="1:32" ht="20.45" hidden="1" customHeight="1" x14ac:dyDescent="0.25">
      <c r="A2693" s="97" t="s">
        <v>169</v>
      </c>
      <c r="Z2693" s="91"/>
      <c r="AA2693" s="105"/>
      <c r="AB2693" s="2"/>
      <c r="AC2693" s="106"/>
    </row>
    <row r="2694" spans="1:32" ht="15" hidden="1" customHeight="1" x14ac:dyDescent="0.25">
      <c r="A2694" s="100"/>
      <c r="Z2694" s="3"/>
      <c r="AA2694" s="119"/>
    </row>
    <row r="2695" spans="1:32" ht="21" hidden="1" customHeight="1" x14ac:dyDescent="0.2">
      <c r="A2695" s="102" t="s">
        <v>170</v>
      </c>
      <c r="B2695" s="103"/>
      <c r="C2695" s="103"/>
      <c r="D2695" s="103">
        <v>436279000</v>
      </c>
      <c r="Z2695" s="3"/>
      <c r="AA2695" s="115"/>
    </row>
    <row r="2696" spans="1:32" ht="19.5" hidden="1" customHeight="1" x14ac:dyDescent="0.2">
      <c r="A2696" s="120" t="s">
        <v>171</v>
      </c>
      <c r="B2696" s="103"/>
      <c r="C2696" s="103"/>
      <c r="D2696" s="103">
        <v>147944000</v>
      </c>
      <c r="Z2696" s="3"/>
      <c r="AA2696" s="115"/>
    </row>
    <row r="2697" spans="1:32" ht="19.149999999999999" hidden="1" customHeight="1" x14ac:dyDescent="0.2">
      <c r="A2697" s="120" t="s">
        <v>172</v>
      </c>
      <c r="B2697" s="103">
        <v>223437000</v>
      </c>
      <c r="C2697" s="103"/>
      <c r="D2697" s="103">
        <v>1056905000</v>
      </c>
      <c r="Z2697" s="3"/>
      <c r="AA2697" s="121"/>
    </row>
    <row r="2698" spans="1:32" ht="22.5" hidden="1" customHeight="1" x14ac:dyDescent="0.2">
      <c r="A2698" s="120" t="s">
        <v>173</v>
      </c>
      <c r="B2698" s="103">
        <v>646000</v>
      </c>
      <c r="C2698" s="103"/>
      <c r="D2698" s="103">
        <v>21800000</v>
      </c>
      <c r="Z2698" s="122"/>
      <c r="AA2698" s="123"/>
      <c r="AB2698" s="106"/>
    </row>
    <row r="2699" spans="1:32" ht="22.9" hidden="1" customHeight="1" x14ac:dyDescent="0.2">
      <c r="A2699" s="120" t="s">
        <v>174</v>
      </c>
      <c r="B2699" s="103">
        <v>832731000</v>
      </c>
      <c r="C2699" s="103"/>
      <c r="D2699" s="103">
        <v>729000</v>
      </c>
      <c r="Z2699" s="122"/>
      <c r="AA2699" s="118"/>
      <c r="AB2699" s="106"/>
    </row>
    <row r="2700" spans="1:32" ht="21.4" hidden="1" customHeight="1" x14ac:dyDescent="0.2">
      <c r="A2700" s="120" t="s">
        <v>175</v>
      </c>
      <c r="B2700" s="103">
        <f t="shared" ref="B2700" si="1405">118198000+77824000</f>
        <v>196022000</v>
      </c>
      <c r="C2700" s="103"/>
      <c r="D2700" s="103">
        <v>102574000</v>
      </c>
      <c r="Z2700" s="122"/>
      <c r="AA2700" s="118"/>
      <c r="AB2700" s="106"/>
    </row>
    <row r="2701" spans="1:32" ht="25.15" hidden="1" customHeight="1" x14ac:dyDescent="0.2">
      <c r="A2701" s="120" t="s">
        <v>176</v>
      </c>
      <c r="B2701" s="103">
        <v>264813000</v>
      </c>
      <c r="C2701" s="103"/>
      <c r="D2701" s="103">
        <v>17046000</v>
      </c>
      <c r="Z2701" s="122"/>
      <c r="AA2701" s="118"/>
      <c r="AB2701" s="106"/>
    </row>
    <row r="2702" spans="1:32" ht="15" hidden="1" customHeight="1" x14ac:dyDescent="0.2">
      <c r="A2702" s="124"/>
      <c r="B2702" s="103"/>
      <c r="C2702" s="103"/>
      <c r="D2702" s="103"/>
      <c r="Z2702" s="122"/>
      <c r="AA2702" s="118"/>
      <c r="AB2702" s="106"/>
    </row>
    <row r="2703" spans="1:32" s="111" customFormat="1" ht="28.5" hidden="1" customHeight="1" x14ac:dyDescent="0.25">
      <c r="A2703" s="107" t="s">
        <v>168</v>
      </c>
      <c r="B2703" s="108">
        <f t="shared" ref="B2703" si="1406">SUM(B2695:B2701)</f>
        <v>1517649000</v>
      </c>
      <c r="C2703" s="108"/>
      <c r="D2703" s="108">
        <f>SUM(D2695:D2701)</f>
        <v>1783277000</v>
      </c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125"/>
      <c r="Z2703" s="126"/>
      <c r="AA2703" s="126"/>
      <c r="AB2703" s="110"/>
      <c r="AE2703" s="109"/>
      <c r="AF2703" s="109"/>
    </row>
    <row r="2704" spans="1:32" s="115" customFormat="1" ht="15" hidden="1" customHeight="1" x14ac:dyDescent="0.25">
      <c r="A2704" s="100"/>
      <c r="B2704" s="112"/>
      <c r="C2704" s="112"/>
      <c r="D2704" s="127">
        <f>D2703+D2690</f>
        <v>1783277000</v>
      </c>
      <c r="E2704" s="113"/>
      <c r="F2704" s="113"/>
      <c r="G2704" s="113"/>
      <c r="H2704" s="113"/>
      <c r="I2704" s="113"/>
      <c r="J2704" s="113"/>
      <c r="K2704" s="113"/>
      <c r="L2704" s="113"/>
      <c r="M2704" s="113"/>
      <c r="N2704" s="113"/>
      <c r="O2704" s="113"/>
      <c r="P2704" s="113"/>
      <c r="Q2704" s="113"/>
      <c r="R2704" s="113"/>
      <c r="S2704" s="113"/>
      <c r="T2704" s="113"/>
      <c r="U2704" s="114"/>
      <c r="Z2704" s="128"/>
      <c r="AA2704" s="123"/>
      <c r="AB2704" s="118"/>
      <c r="AE2704" s="117"/>
      <c r="AF2704" s="117"/>
    </row>
    <row r="2705" spans="1:32" s="115" customFormat="1" ht="15" hidden="1" customHeight="1" x14ac:dyDescent="0.25">
      <c r="A2705" s="100"/>
      <c r="B2705" s="112"/>
      <c r="C2705" s="112"/>
      <c r="D2705" s="112"/>
      <c r="E2705" s="113"/>
      <c r="F2705" s="113"/>
      <c r="G2705" s="113"/>
      <c r="H2705" s="113"/>
      <c r="I2705" s="113"/>
      <c r="J2705" s="113"/>
      <c r="K2705" s="113"/>
      <c r="L2705" s="113"/>
      <c r="M2705" s="113"/>
      <c r="N2705" s="113"/>
      <c r="O2705" s="113"/>
      <c r="P2705" s="113"/>
      <c r="Q2705" s="113"/>
      <c r="R2705" s="113"/>
      <c r="S2705" s="113"/>
      <c r="T2705" s="113"/>
      <c r="U2705" s="114"/>
      <c r="Z2705" s="116">
        <f>'[1]2019 allotment-adjust'!G84</f>
        <v>174718184000</v>
      </c>
      <c r="AE2705" s="117"/>
      <c r="AF2705" s="117"/>
    </row>
    <row r="2706" spans="1:32" s="115" customFormat="1" ht="15" hidden="1" customHeight="1" x14ac:dyDescent="0.25">
      <c r="A2706" s="97" t="s">
        <v>177</v>
      </c>
      <c r="B2706" s="112"/>
      <c r="C2706" s="112"/>
      <c r="D2706" s="112"/>
      <c r="E2706" s="113"/>
      <c r="F2706" s="113"/>
      <c r="G2706" s="113"/>
      <c r="H2706" s="113"/>
      <c r="I2706" s="113"/>
      <c r="J2706" s="113"/>
      <c r="K2706" s="113"/>
      <c r="L2706" s="113"/>
      <c r="M2706" s="113"/>
      <c r="N2706" s="113"/>
      <c r="O2706" s="113"/>
      <c r="P2706" s="113"/>
      <c r="Q2706" s="113"/>
      <c r="R2706" s="113"/>
      <c r="S2706" s="113"/>
      <c r="T2706" s="113"/>
      <c r="U2706" s="114"/>
      <c r="Z2706" s="116"/>
      <c r="AE2706" s="117"/>
      <c r="AF2706" s="117"/>
    </row>
    <row r="2707" spans="1:32" s="115" customFormat="1" ht="15" hidden="1" customHeight="1" x14ac:dyDescent="0.25">
      <c r="A2707" s="97"/>
      <c r="B2707" s="112"/>
      <c r="C2707" s="112"/>
      <c r="D2707" s="112"/>
      <c r="E2707" s="113"/>
      <c r="F2707" s="113"/>
      <c r="G2707" s="113"/>
      <c r="H2707" s="113"/>
      <c r="I2707" s="113"/>
      <c r="J2707" s="113"/>
      <c r="K2707" s="113"/>
      <c r="L2707" s="113"/>
      <c r="M2707" s="113"/>
      <c r="N2707" s="113"/>
      <c r="O2707" s="113"/>
      <c r="P2707" s="113"/>
      <c r="Q2707" s="113"/>
      <c r="R2707" s="113"/>
      <c r="S2707" s="113"/>
      <c r="T2707" s="113"/>
      <c r="U2707" s="114"/>
      <c r="Z2707" s="116"/>
      <c r="AE2707" s="117"/>
      <c r="AF2707" s="117"/>
    </row>
    <row r="2708" spans="1:32" s="115" customFormat="1" ht="15" hidden="1" customHeight="1" x14ac:dyDescent="0.25">
      <c r="A2708" s="100" t="s">
        <v>178</v>
      </c>
      <c r="B2708" s="112">
        <v>-3526590965</v>
      </c>
      <c r="C2708" s="112"/>
      <c r="D2708" s="112"/>
      <c r="E2708" s="113"/>
      <c r="F2708" s="113"/>
      <c r="G2708" s="113"/>
      <c r="H2708" s="113"/>
      <c r="I2708" s="113"/>
      <c r="J2708" s="113"/>
      <c r="K2708" s="113"/>
      <c r="L2708" s="113"/>
      <c r="M2708" s="113"/>
      <c r="N2708" s="113"/>
      <c r="O2708" s="113"/>
      <c r="P2708" s="113"/>
      <c r="Q2708" s="113"/>
      <c r="R2708" s="113"/>
      <c r="S2708" s="113"/>
      <c r="T2708" s="113"/>
      <c r="U2708" s="114"/>
      <c r="Z2708" s="116"/>
      <c r="AE2708" s="117"/>
      <c r="AF2708" s="117"/>
    </row>
    <row r="2709" spans="1:32" s="115" customFormat="1" ht="15" hidden="1" customHeight="1" x14ac:dyDescent="0.25">
      <c r="A2709" s="100" t="s">
        <v>179</v>
      </c>
      <c r="B2709" s="112">
        <v>3526590965</v>
      </c>
      <c r="C2709" s="112"/>
      <c r="D2709" s="112"/>
      <c r="E2709" s="113"/>
      <c r="F2709" s="113"/>
      <c r="G2709" s="113"/>
      <c r="H2709" s="113"/>
      <c r="I2709" s="113"/>
      <c r="J2709" s="113"/>
      <c r="K2709" s="113"/>
      <c r="L2709" s="113"/>
      <c r="M2709" s="113"/>
      <c r="N2709" s="113"/>
      <c r="O2709" s="113"/>
      <c r="P2709" s="113"/>
      <c r="Q2709" s="113"/>
      <c r="R2709" s="113"/>
      <c r="S2709" s="113"/>
      <c r="T2709" s="113"/>
      <c r="U2709" s="114"/>
      <c r="Z2709" s="116"/>
      <c r="AE2709" s="117"/>
      <c r="AF2709" s="117"/>
    </row>
    <row r="2710" spans="1:32" s="115" customFormat="1" ht="15" hidden="1" customHeight="1" x14ac:dyDescent="0.25">
      <c r="A2710" s="97"/>
      <c r="B2710" s="112"/>
      <c r="C2710" s="112"/>
      <c r="D2710" s="112"/>
      <c r="E2710" s="113"/>
      <c r="F2710" s="113"/>
      <c r="G2710" s="113"/>
      <c r="H2710" s="113"/>
      <c r="I2710" s="113"/>
      <c r="J2710" s="113"/>
      <c r="K2710" s="113"/>
      <c r="L2710" s="113"/>
      <c r="M2710" s="113"/>
      <c r="N2710" s="113"/>
      <c r="O2710" s="113"/>
      <c r="P2710" s="113"/>
      <c r="Q2710" s="113"/>
      <c r="R2710" s="113"/>
      <c r="S2710" s="113"/>
      <c r="T2710" s="113"/>
      <c r="U2710" s="114"/>
      <c r="Z2710" s="116"/>
      <c r="AE2710" s="117"/>
      <c r="AF2710" s="117"/>
    </row>
    <row r="2711" spans="1:32" s="115" customFormat="1" ht="15" hidden="1" customHeight="1" x14ac:dyDescent="0.25">
      <c r="A2711" s="97"/>
      <c r="B2711" s="112"/>
      <c r="C2711" s="112"/>
      <c r="D2711" s="112"/>
      <c r="E2711" s="113"/>
      <c r="F2711" s="113"/>
      <c r="G2711" s="113"/>
      <c r="H2711" s="113"/>
      <c r="I2711" s="113"/>
      <c r="J2711" s="113"/>
      <c r="K2711" s="113"/>
      <c r="L2711" s="113"/>
      <c r="M2711" s="113"/>
      <c r="N2711" s="113"/>
      <c r="O2711" s="113"/>
      <c r="P2711" s="113"/>
      <c r="Q2711" s="113"/>
      <c r="R2711" s="113"/>
      <c r="S2711" s="113"/>
      <c r="T2711" s="113"/>
      <c r="U2711" s="114"/>
      <c r="Z2711" s="116"/>
      <c r="AE2711" s="117"/>
      <c r="AF2711" s="117"/>
    </row>
    <row r="2712" spans="1:32" s="115" customFormat="1" ht="15" hidden="1" customHeight="1" x14ac:dyDescent="0.25">
      <c r="A2712" s="100"/>
      <c r="B2712" s="112"/>
      <c r="C2712" s="112"/>
      <c r="D2712" s="112"/>
      <c r="E2712" s="113"/>
      <c r="F2712" s="113"/>
      <c r="G2712" s="113"/>
      <c r="H2712" s="113"/>
      <c r="I2712" s="113"/>
      <c r="J2712" s="113"/>
      <c r="K2712" s="113"/>
      <c r="L2712" s="113"/>
      <c r="M2712" s="113"/>
      <c r="N2712" s="113"/>
      <c r="O2712" s="113"/>
      <c r="P2712" s="113"/>
      <c r="Q2712" s="113"/>
      <c r="R2712" s="113"/>
      <c r="S2712" s="113"/>
      <c r="T2712" s="113"/>
      <c r="U2712" s="114"/>
      <c r="Z2712" s="116"/>
      <c r="AE2712" s="117"/>
      <c r="AF2712" s="117"/>
    </row>
    <row r="2713" spans="1:32" s="115" customFormat="1" ht="15" hidden="1" customHeight="1" x14ac:dyDescent="0.25">
      <c r="A2713" s="97" t="s">
        <v>180</v>
      </c>
      <c r="B2713" s="112"/>
      <c r="C2713" s="112"/>
      <c r="D2713" s="112"/>
      <c r="E2713" s="113"/>
      <c r="F2713" s="113"/>
      <c r="G2713" s="113"/>
      <c r="H2713" s="113"/>
      <c r="I2713" s="113"/>
      <c r="J2713" s="113"/>
      <c r="K2713" s="113"/>
      <c r="L2713" s="113"/>
      <c r="M2713" s="113"/>
      <c r="N2713" s="113"/>
      <c r="O2713" s="113"/>
      <c r="P2713" s="113"/>
      <c r="Q2713" s="113"/>
      <c r="R2713" s="113"/>
      <c r="S2713" s="113"/>
      <c r="T2713" s="113"/>
      <c r="U2713" s="114"/>
      <c r="Z2713" s="116"/>
      <c r="AE2713" s="117"/>
      <c r="AF2713" s="117"/>
    </row>
    <row r="2714" spans="1:32" s="115" customFormat="1" ht="15" hidden="1" customHeight="1" x14ac:dyDescent="0.25">
      <c r="A2714" s="100"/>
      <c r="B2714" s="112"/>
      <c r="C2714" s="112"/>
      <c r="D2714" s="112"/>
      <c r="E2714" s="113"/>
      <c r="F2714" s="113"/>
      <c r="G2714" s="113"/>
      <c r="H2714" s="113"/>
      <c r="I2714" s="113"/>
      <c r="J2714" s="113"/>
      <c r="K2714" s="113"/>
      <c r="L2714" s="113"/>
      <c r="M2714" s="113"/>
      <c r="N2714" s="113"/>
      <c r="O2714" s="113"/>
      <c r="P2714" s="113"/>
      <c r="Q2714" s="113"/>
      <c r="R2714" s="113"/>
      <c r="S2714" s="113"/>
      <c r="T2714" s="113"/>
      <c r="U2714" s="114"/>
      <c r="Z2714" s="116"/>
      <c r="AE2714" s="117"/>
      <c r="AF2714" s="117"/>
    </row>
    <row r="2715" spans="1:32" ht="15" hidden="1" customHeight="1" x14ac:dyDescent="0.25">
      <c r="A2715" s="100" t="s">
        <v>181</v>
      </c>
      <c r="B2715" s="103"/>
      <c r="C2715" s="103"/>
      <c r="D2715" s="103"/>
      <c r="Z2715" s="91"/>
    </row>
    <row r="2716" spans="1:32" ht="15" hidden="1" customHeight="1" x14ac:dyDescent="0.25">
      <c r="A2716" s="100" t="s">
        <v>182</v>
      </c>
      <c r="B2716" s="103"/>
      <c r="C2716" s="103"/>
      <c r="D2716" s="103"/>
      <c r="Z2716" s="91"/>
    </row>
    <row r="2717" spans="1:32" s="115" customFormat="1" ht="15" hidden="1" customHeight="1" x14ac:dyDescent="0.25">
      <c r="A2717" s="129" t="s">
        <v>168</v>
      </c>
      <c r="B2717" s="130">
        <f t="shared" ref="B2717:C2717" si="1407">B2716+B2715</f>
        <v>0</v>
      </c>
      <c r="C2717" s="130">
        <f t="shared" si="1407"/>
        <v>0</v>
      </c>
      <c r="D2717" s="130">
        <f>D2716+D2715</f>
        <v>0</v>
      </c>
      <c r="E2717" s="113"/>
      <c r="F2717" s="113"/>
      <c r="G2717" s="113"/>
      <c r="H2717" s="113"/>
      <c r="I2717" s="113"/>
      <c r="J2717" s="113"/>
      <c r="K2717" s="113"/>
      <c r="L2717" s="113"/>
      <c r="M2717" s="113"/>
      <c r="N2717" s="113"/>
      <c r="O2717" s="113"/>
      <c r="P2717" s="113"/>
      <c r="Q2717" s="113"/>
      <c r="R2717" s="113"/>
      <c r="S2717" s="113"/>
      <c r="T2717" s="113"/>
      <c r="U2717" s="114"/>
      <c r="Z2717" s="116"/>
      <c r="AE2717" s="117"/>
      <c r="AF2717" s="117"/>
    </row>
    <row r="2718" spans="1:32" s="115" customFormat="1" ht="15" hidden="1" customHeight="1" x14ac:dyDescent="0.25">
      <c r="A2718" s="100"/>
      <c r="B2718" s="112"/>
      <c r="C2718" s="112"/>
      <c r="D2718" s="112"/>
      <c r="E2718" s="113"/>
      <c r="F2718" s="113"/>
      <c r="G2718" s="113"/>
      <c r="H2718" s="113"/>
      <c r="I2718" s="113"/>
      <c r="J2718" s="113"/>
      <c r="K2718" s="113"/>
      <c r="L2718" s="113"/>
      <c r="M2718" s="113"/>
      <c r="N2718" s="113"/>
      <c r="O2718" s="113"/>
      <c r="P2718" s="113"/>
      <c r="Q2718" s="113"/>
      <c r="R2718" s="113"/>
      <c r="S2718" s="113"/>
      <c r="T2718" s="113"/>
      <c r="U2718" s="114"/>
      <c r="Z2718" s="116"/>
      <c r="AE2718" s="117"/>
      <c r="AF2718" s="117"/>
    </row>
    <row r="2719" spans="1:32" s="115" customFormat="1" ht="15" hidden="1" customHeight="1" x14ac:dyDescent="0.25">
      <c r="A2719" s="97" t="s">
        <v>183</v>
      </c>
      <c r="B2719" s="112"/>
      <c r="C2719" s="112"/>
      <c r="D2719" s="112"/>
      <c r="E2719" s="113"/>
      <c r="F2719" s="113"/>
      <c r="G2719" s="113"/>
      <c r="H2719" s="113"/>
      <c r="I2719" s="113"/>
      <c r="J2719" s="113"/>
      <c r="K2719" s="113"/>
      <c r="L2719" s="113"/>
      <c r="M2719" s="113"/>
      <c r="N2719" s="113"/>
      <c r="O2719" s="113"/>
      <c r="P2719" s="113"/>
      <c r="Q2719" s="113"/>
      <c r="R2719" s="113"/>
      <c r="S2719" s="113"/>
      <c r="T2719" s="113"/>
      <c r="U2719" s="114"/>
      <c r="Z2719" s="116"/>
      <c r="AE2719" s="117"/>
      <c r="AF2719" s="117"/>
    </row>
    <row r="2720" spans="1:32" s="115" customFormat="1" ht="15" hidden="1" customHeight="1" x14ac:dyDescent="0.25">
      <c r="A2720" s="100"/>
      <c r="B2720" s="112"/>
      <c r="C2720" s="112"/>
      <c r="D2720" s="112"/>
      <c r="E2720" s="113"/>
      <c r="F2720" s="113"/>
      <c r="G2720" s="113"/>
      <c r="H2720" s="113"/>
      <c r="I2720" s="113"/>
      <c r="J2720" s="113"/>
      <c r="K2720" s="113"/>
      <c r="L2720" s="113"/>
      <c r="M2720" s="113"/>
      <c r="N2720" s="113"/>
      <c r="O2720" s="113"/>
      <c r="P2720" s="113"/>
      <c r="Q2720" s="113"/>
      <c r="R2720" s="113"/>
      <c r="S2720" s="113"/>
      <c r="T2720" s="113"/>
      <c r="U2720" s="114"/>
      <c r="Z2720" s="116"/>
      <c r="AE2720" s="117"/>
      <c r="AF2720" s="117"/>
    </row>
    <row r="2721" spans="1:32" s="115" customFormat="1" ht="15" hidden="1" customHeight="1" x14ac:dyDescent="0.25">
      <c r="A2721" s="100" t="s">
        <v>184</v>
      </c>
      <c r="B2721" s="112"/>
      <c r="C2721" s="112"/>
      <c r="D2721" s="112"/>
      <c r="E2721" s="113"/>
      <c r="F2721" s="113"/>
      <c r="G2721" s="113"/>
      <c r="H2721" s="113"/>
      <c r="I2721" s="113"/>
      <c r="J2721" s="113"/>
      <c r="K2721" s="113"/>
      <c r="L2721" s="113"/>
      <c r="M2721" s="113"/>
      <c r="N2721" s="113"/>
      <c r="O2721" s="113"/>
      <c r="P2721" s="113"/>
      <c r="Q2721" s="113"/>
      <c r="R2721" s="113"/>
      <c r="S2721" s="113"/>
      <c r="T2721" s="113"/>
      <c r="U2721" s="114"/>
      <c r="Z2721" s="116"/>
      <c r="AE2721" s="117"/>
      <c r="AF2721" s="117"/>
    </row>
    <row r="2722" spans="1:32" s="115" customFormat="1" ht="15" hidden="1" customHeight="1" x14ac:dyDescent="0.25">
      <c r="A2722" s="100"/>
      <c r="B2722" s="112"/>
      <c r="C2722" s="112"/>
      <c r="D2722" s="112"/>
      <c r="E2722" s="113"/>
      <c r="F2722" s="113"/>
      <c r="G2722" s="113"/>
      <c r="H2722" s="113"/>
      <c r="I2722" s="113"/>
      <c r="J2722" s="113"/>
      <c r="K2722" s="113"/>
      <c r="L2722" s="113"/>
      <c r="M2722" s="113"/>
      <c r="N2722" s="113"/>
      <c r="O2722" s="113"/>
      <c r="P2722" s="113"/>
      <c r="Q2722" s="113"/>
      <c r="R2722" s="113"/>
      <c r="S2722" s="113"/>
      <c r="T2722" s="113"/>
      <c r="U2722" s="114"/>
      <c r="Z2722" s="116"/>
      <c r="AE2722" s="117"/>
      <c r="AF2722" s="117"/>
    </row>
    <row r="2723" spans="1:32" s="115" customFormat="1" ht="15" hidden="1" customHeight="1" x14ac:dyDescent="0.25">
      <c r="A2723" s="100"/>
      <c r="B2723" s="112"/>
      <c r="C2723" s="112"/>
      <c r="D2723" s="112"/>
      <c r="E2723" s="113"/>
      <c r="F2723" s="113"/>
      <c r="G2723" s="113"/>
      <c r="H2723" s="113"/>
      <c r="I2723" s="113"/>
      <c r="J2723" s="113"/>
      <c r="K2723" s="113"/>
      <c r="L2723" s="113"/>
      <c r="M2723" s="113"/>
      <c r="N2723" s="113"/>
      <c r="O2723" s="113"/>
      <c r="P2723" s="113"/>
      <c r="Q2723" s="113"/>
      <c r="R2723" s="113"/>
      <c r="S2723" s="113"/>
      <c r="T2723" s="113"/>
      <c r="U2723" s="114"/>
      <c r="Z2723" s="116"/>
      <c r="AE2723" s="117"/>
      <c r="AF2723" s="117"/>
    </row>
    <row r="2724" spans="1:32" s="95" customFormat="1" ht="33.4" customHeight="1" x14ac:dyDescent="0.25">
      <c r="A2724" s="131" t="s">
        <v>185</v>
      </c>
      <c r="B2724" s="94" t="s">
        <v>186</v>
      </c>
      <c r="C2724" s="94"/>
      <c r="D2724" s="94" t="s">
        <v>186</v>
      </c>
      <c r="E2724" s="104"/>
      <c r="F2724" s="104"/>
      <c r="G2724" s="104"/>
      <c r="H2724" s="104"/>
      <c r="I2724" s="104"/>
      <c r="J2724" s="104"/>
      <c r="K2724" s="104"/>
      <c r="L2724" s="104"/>
      <c r="M2724" s="104"/>
      <c r="N2724" s="104"/>
      <c r="O2724" s="104"/>
      <c r="P2724" s="104"/>
      <c r="Q2724" s="104"/>
      <c r="R2724" s="104"/>
      <c r="S2724" s="104"/>
      <c r="T2724" s="104"/>
      <c r="U2724" s="132"/>
      <c r="Z2724" s="96"/>
      <c r="AA2724" s="94" t="s">
        <v>187</v>
      </c>
      <c r="AE2724" s="96"/>
      <c r="AF2724" s="96"/>
    </row>
    <row r="2725" spans="1:32" ht="15" customHeight="1" x14ac:dyDescent="0.2">
      <c r="U2725" s="3"/>
      <c r="V2725" s="3"/>
      <c r="W2725" s="3"/>
      <c r="X2725" s="3"/>
      <c r="Y2725" s="3"/>
      <c r="Z2725" s="3"/>
      <c r="AA2725" s="133"/>
      <c r="AB2725" s="134"/>
      <c r="AC2725" s="134"/>
    </row>
    <row r="2726" spans="1:32" ht="15" customHeight="1" x14ac:dyDescent="0.2">
      <c r="U2726" s="3"/>
      <c r="V2726" s="3"/>
      <c r="W2726" s="3"/>
      <c r="X2726" s="3"/>
      <c r="Y2726" s="3"/>
      <c r="Z2726" s="3"/>
      <c r="AA2726" s="133"/>
      <c r="AB2726" s="134"/>
      <c r="AC2726" s="134"/>
    </row>
    <row r="2727" spans="1:32" ht="15" customHeight="1" x14ac:dyDescent="0.2">
      <c r="AA2727" s="134"/>
      <c r="AB2727" s="134"/>
      <c r="AC2727" s="134"/>
    </row>
    <row r="2728" spans="1:32" s="111" customFormat="1" ht="15" customHeight="1" x14ac:dyDescent="0.25">
      <c r="A2728" s="12" t="s">
        <v>188</v>
      </c>
      <c r="B2728" s="12"/>
      <c r="C2728" s="12"/>
      <c r="D2728" s="135" t="s">
        <v>189</v>
      </c>
      <c r="E2728" s="135"/>
      <c r="F2728" s="135"/>
      <c r="G2728" s="135"/>
      <c r="H2728" s="135"/>
      <c r="I2728" s="135"/>
      <c r="J2728" s="135"/>
      <c r="K2728" s="135"/>
      <c r="L2728" s="135"/>
      <c r="M2728" s="135"/>
      <c r="N2728" s="135"/>
      <c r="O2728" s="135"/>
      <c r="P2728" s="135"/>
      <c r="Q2728" s="135"/>
      <c r="R2728" s="135"/>
      <c r="S2728" s="135"/>
      <c r="T2728" s="135"/>
      <c r="U2728" s="135"/>
      <c r="V2728" s="135"/>
      <c r="W2728" s="135"/>
      <c r="X2728" s="135"/>
      <c r="Y2728" s="135"/>
      <c r="Z2728" s="135"/>
      <c r="AA2728" s="1" t="s">
        <v>190</v>
      </c>
      <c r="AB2728" s="1"/>
      <c r="AC2728" s="1"/>
      <c r="AE2728" s="109"/>
      <c r="AF2728" s="109"/>
    </row>
    <row r="2729" spans="1:32" s="111" customFormat="1" ht="15" customHeight="1" x14ac:dyDescent="0.25">
      <c r="A2729" s="12" t="s">
        <v>191</v>
      </c>
      <c r="B2729" s="12"/>
      <c r="C2729" s="12"/>
      <c r="D2729" s="135" t="s">
        <v>192</v>
      </c>
      <c r="E2729" s="135"/>
      <c r="F2729" s="135"/>
      <c r="G2729" s="135"/>
      <c r="H2729" s="135"/>
      <c r="I2729" s="135"/>
      <c r="J2729" s="135"/>
      <c r="K2729" s="135"/>
      <c r="L2729" s="135"/>
      <c r="M2729" s="135"/>
      <c r="N2729" s="135"/>
      <c r="O2729" s="135"/>
      <c r="P2729" s="135"/>
      <c r="Q2729" s="135"/>
      <c r="R2729" s="135"/>
      <c r="S2729" s="135"/>
      <c r="T2729" s="135"/>
      <c r="U2729" s="135"/>
      <c r="V2729" s="135"/>
      <c r="W2729" s="135"/>
      <c r="X2729" s="135"/>
      <c r="Y2729" s="135"/>
      <c r="Z2729" s="135"/>
      <c r="AA2729" s="1" t="s">
        <v>193</v>
      </c>
      <c r="AB2729" s="1"/>
      <c r="AC2729" s="1"/>
      <c r="AE2729" s="109"/>
      <c r="AF2729" s="109"/>
    </row>
    <row r="2731" spans="1:32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32" s="2" customFormat="1" ht="15" hidden="1" customHeight="1" x14ac:dyDescent="0.2">
      <c r="B2732" s="91"/>
      <c r="C2732" s="91"/>
      <c r="D2732" s="91"/>
      <c r="E2732" s="91"/>
      <c r="F2732" s="91"/>
      <c r="G2732" s="91"/>
      <c r="H2732" s="91"/>
      <c r="I2732" s="91"/>
      <c r="J2732" s="91"/>
      <c r="K2732" s="91"/>
      <c r="L2732" s="91"/>
      <c r="M2732" s="91"/>
      <c r="N2732" s="91"/>
      <c r="O2732" s="91"/>
      <c r="P2732" s="91"/>
      <c r="Q2732" s="91"/>
      <c r="R2732" s="91"/>
      <c r="S2732" s="91"/>
      <c r="T2732" s="91"/>
      <c r="U2732" s="91"/>
      <c r="V2732" s="91"/>
      <c r="W2732" s="91"/>
      <c r="X2732" s="91"/>
      <c r="Y2732" s="91"/>
      <c r="Z2732" s="91"/>
    </row>
    <row r="2733" spans="1:32" s="2" customFormat="1" ht="15" hidden="1" customHeight="1" x14ac:dyDescent="0.25">
      <c r="B2733" s="91">
        <v>118449453770</v>
      </c>
      <c r="C2733" s="91">
        <v>118449453770</v>
      </c>
      <c r="D2733" s="136">
        <v>335026941759</v>
      </c>
      <c r="E2733" s="136">
        <v>15135194243.690002</v>
      </c>
      <c r="F2733" s="136">
        <v>139813265128.09</v>
      </c>
      <c r="G2733" s="136">
        <v>79044685134.690002</v>
      </c>
      <c r="H2733" s="136">
        <v>70992502123.599991</v>
      </c>
      <c r="I2733" s="136">
        <v>2283443953.8400002</v>
      </c>
      <c r="J2733" s="136">
        <v>84106844825.099991</v>
      </c>
      <c r="K2733" s="136">
        <v>8187554005.5500002</v>
      </c>
      <c r="L2733" s="136">
        <v>17398595551.529995</v>
      </c>
      <c r="M2733" s="136">
        <v>111976438336.02002</v>
      </c>
      <c r="N2733" s="136">
        <v>638770093.57000005</v>
      </c>
      <c r="O2733" s="136">
        <v>7573404418.1200008</v>
      </c>
      <c r="P2733" s="136">
        <v>4639575778.1599998</v>
      </c>
      <c r="Q2733" s="136">
        <v>41849384224.320007</v>
      </c>
      <c r="R2733" s="136">
        <v>1590583082.5700002</v>
      </c>
      <c r="S2733" s="136">
        <v>12266452996.100002</v>
      </c>
      <c r="T2733" s="136">
        <v>30240759330.530003</v>
      </c>
      <c r="U2733" s="136">
        <v>23965149716.100002</v>
      </c>
      <c r="V2733" s="136">
        <v>16651222082.509998</v>
      </c>
      <c r="W2733" s="136">
        <v>8541326311.5699997</v>
      </c>
      <c r="X2733" s="136">
        <v>17700752073.180004</v>
      </c>
      <c r="Y2733" s="136">
        <v>27351828187.32</v>
      </c>
      <c r="Z2733" s="136">
        <v>304985646630.07001</v>
      </c>
      <c r="AA2733" s="136">
        <v>30041295128.930031</v>
      </c>
      <c r="AB2733" s="137">
        <v>0.91033170356030635</v>
      </c>
    </row>
    <row r="2734" spans="1:32" s="2" customFormat="1" ht="15" hidden="1" customHeight="1" x14ac:dyDescent="0.2">
      <c r="B2734" s="105">
        <v>102106257517</v>
      </c>
      <c r="C2734" s="105">
        <v>102106257517</v>
      </c>
      <c r="D2734" s="105">
        <v>102106257517</v>
      </c>
      <c r="E2734" s="105">
        <v>11052955388.5</v>
      </c>
      <c r="F2734" s="105">
        <v>24063234109.319748</v>
      </c>
      <c r="G2734" s="105">
        <v>18848567718.900002</v>
      </c>
      <c r="H2734" s="105">
        <v>0</v>
      </c>
      <c r="I2734" s="105">
        <v>2765278014.1299996</v>
      </c>
      <c r="J2734" s="105">
        <v>5366618092.3299999</v>
      </c>
      <c r="K2734" s="105">
        <v>5229766030.5</v>
      </c>
      <c r="L2734" s="105">
        <v>0</v>
      </c>
      <c r="M2734" s="105">
        <v>13361662136.960003</v>
      </c>
      <c r="N2734" s="105">
        <v>705038584.22000003</v>
      </c>
      <c r="O2734" s="105">
        <v>5877069004.6100025</v>
      </c>
      <c r="P2734" s="105">
        <v>1705569785.5399997</v>
      </c>
      <c r="Q2734" s="105">
        <v>10327918169.980003</v>
      </c>
      <c r="R2734" s="105">
        <v>1666468721.0609999</v>
      </c>
      <c r="S2734" s="105">
        <v>6702240125.9487505</v>
      </c>
      <c r="T2734" s="105">
        <v>789329016.66000021</v>
      </c>
      <c r="U2734" s="105">
        <v>10709222199.300005</v>
      </c>
      <c r="V2734" s="105">
        <v>2120250472.4400005</v>
      </c>
      <c r="W2734" s="105">
        <v>0</v>
      </c>
      <c r="X2734" s="105">
        <v>0</v>
      </c>
      <c r="Y2734" s="105">
        <v>0</v>
      </c>
      <c r="Z2734" s="105">
        <v>53964768216.719765</v>
      </c>
      <c r="AA2734" s="2">
        <v>48141489300.280235</v>
      </c>
      <c r="AB2734" s="2">
        <v>0.52851577884670775</v>
      </c>
    </row>
    <row r="2735" spans="1:32" s="2" customFormat="1" ht="15" hidden="1" customHeight="1" x14ac:dyDescent="0.2">
      <c r="B2735" s="105">
        <f t="shared" ref="B2735:C2735" si="1408">B2734-B2673</f>
        <v>-72681693483</v>
      </c>
      <c r="C2735" s="105">
        <f t="shared" si="1408"/>
        <v>102106257517</v>
      </c>
      <c r="D2735" s="105">
        <f>D2734-D2673</f>
        <v>-72750853483</v>
      </c>
      <c r="E2735" s="105">
        <f t="shared" ref="E2735:AB2735" si="1409">E2734-E2673</f>
        <v>-3683689442.2800007</v>
      </c>
      <c r="F2735" s="105">
        <f t="shared" si="1409"/>
        <v>24063234109.319748</v>
      </c>
      <c r="G2735" s="105">
        <f t="shared" si="1409"/>
        <v>18848567718.900002</v>
      </c>
      <c r="H2735" s="105">
        <f t="shared" si="1409"/>
        <v>0</v>
      </c>
      <c r="I2735" s="105">
        <f t="shared" si="1409"/>
        <v>751493361.05999947</v>
      </c>
      <c r="J2735" s="105">
        <f t="shared" si="1409"/>
        <v>5366618092.3299999</v>
      </c>
      <c r="K2735" s="105">
        <f t="shared" si="1409"/>
        <v>5229766030.5</v>
      </c>
      <c r="L2735" s="105">
        <f t="shared" si="1409"/>
        <v>0</v>
      </c>
      <c r="M2735" s="105">
        <f t="shared" si="1409"/>
        <v>11347877483.890003</v>
      </c>
      <c r="N2735" s="105">
        <f t="shared" si="1409"/>
        <v>-1443666321.9200003</v>
      </c>
      <c r="O2735" s="105">
        <f t="shared" si="1409"/>
        <v>-4697086266.9599991</v>
      </c>
      <c r="P2735" s="105">
        <f t="shared" si="1409"/>
        <v>1705569785.5399997</v>
      </c>
      <c r="Q2735" s="105">
        <f t="shared" si="1409"/>
        <v>10327918169.980003</v>
      </c>
      <c r="R2735" s="105">
        <f t="shared" si="1409"/>
        <v>1666468721.0609999</v>
      </c>
      <c r="S2735" s="105">
        <f t="shared" si="1409"/>
        <v>6702240125.9487505</v>
      </c>
      <c r="T2735" s="105">
        <f t="shared" si="1409"/>
        <v>789329016.66000021</v>
      </c>
      <c r="U2735" s="105">
        <f t="shared" si="1409"/>
        <v>10709222199.300005</v>
      </c>
      <c r="V2735" s="105">
        <f t="shared" si="1409"/>
        <v>2120250472.4400005</v>
      </c>
      <c r="W2735" s="105">
        <f t="shared" si="1409"/>
        <v>0</v>
      </c>
      <c r="X2735" s="105">
        <f t="shared" si="1409"/>
        <v>0</v>
      </c>
      <c r="Y2735" s="105">
        <f t="shared" si="1409"/>
        <v>0</v>
      </c>
      <c r="Z2735" s="105">
        <f t="shared" si="1409"/>
        <v>39228123385.939766</v>
      </c>
      <c r="AA2735" s="105">
        <f t="shared" si="1409"/>
        <v>-111978976868.93976</v>
      </c>
      <c r="AB2735" s="105">
        <f t="shared" si="1409"/>
        <v>0.44423756593044839</v>
      </c>
    </row>
    <row r="2736" spans="1:32" s="2" customFormat="1" ht="15" hidden="1" customHeight="1" x14ac:dyDescent="0.2">
      <c r="Z2736" s="91">
        <f>[1]consoCURRENT!Z54316+[1]consoCURRENT!P54316-[1]consoCURRENT!N54316-[1]consoCURRENT!M54316-[1]consoCURRENT!L54316</f>
        <v>0</v>
      </c>
    </row>
    <row r="2737" spans="2:29" s="2" customFormat="1" ht="15" hidden="1" customHeight="1" x14ac:dyDescent="0.2">
      <c r="B2737" s="91"/>
      <c r="C2737" s="91"/>
      <c r="D2737" s="91"/>
    </row>
    <row r="2738" spans="2:29" s="2" customFormat="1" ht="15" hidden="1" customHeight="1" x14ac:dyDescent="0.2">
      <c r="B2738" s="91"/>
      <c r="C2738" s="91"/>
      <c r="D2738" s="91"/>
      <c r="E2738" s="91"/>
      <c r="F2738" s="91"/>
      <c r="G2738" s="91"/>
      <c r="H2738" s="91"/>
      <c r="I2738" s="91"/>
      <c r="J2738" s="91"/>
      <c r="K2738" s="91"/>
      <c r="L2738" s="91"/>
      <c r="M2738" s="91"/>
      <c r="N2738" s="91"/>
      <c r="O2738" s="91"/>
      <c r="P2738" s="91"/>
      <c r="Q2738" s="91"/>
      <c r="R2738" s="91"/>
      <c r="S2738" s="91"/>
      <c r="T2738" s="91"/>
      <c r="U2738" s="91"/>
      <c r="V2738" s="91"/>
      <c r="W2738" s="91"/>
      <c r="X2738" s="91"/>
      <c r="Y2738" s="91"/>
      <c r="Z2738" s="91"/>
    </row>
    <row r="2739" spans="2:29" s="2" customFormat="1" ht="15" hidden="1" customHeight="1" x14ac:dyDescent="0.2">
      <c r="B2739" s="105"/>
      <c r="C2739" s="105"/>
      <c r="D2739" s="105"/>
    </row>
    <row r="2740" spans="2:29" s="2" customFormat="1" ht="15" hidden="1" customHeight="1" x14ac:dyDescent="0.2">
      <c r="B2740" s="105">
        <f t="shared" ref="B2740:C2740" si="1410">B2733-B2673</f>
        <v>-56338497230</v>
      </c>
      <c r="C2740" s="105">
        <f t="shared" si="1410"/>
        <v>118449453770</v>
      </c>
      <c r="D2740" s="138">
        <f>D2733-D2673</f>
        <v>160169830759</v>
      </c>
      <c r="E2740" s="138">
        <f t="shared" ref="E2740:AB2740" si="1411">E2733-E2673</f>
        <v>398549412.91000175</v>
      </c>
      <c r="F2740" s="138">
        <f t="shared" si="1411"/>
        <v>139813265128.09</v>
      </c>
      <c r="G2740" s="138">
        <f t="shared" si="1411"/>
        <v>79044685134.690002</v>
      </c>
      <c r="H2740" s="138">
        <f t="shared" si="1411"/>
        <v>70992502123.599991</v>
      </c>
      <c r="I2740" s="138">
        <f t="shared" si="1411"/>
        <v>269659300.76999998</v>
      </c>
      <c r="J2740" s="138">
        <f t="shared" si="1411"/>
        <v>84106844825.099991</v>
      </c>
      <c r="K2740" s="138">
        <f t="shared" si="1411"/>
        <v>8187554005.5500002</v>
      </c>
      <c r="L2740" s="138">
        <f t="shared" si="1411"/>
        <v>17398595551.529995</v>
      </c>
      <c r="M2740" s="138">
        <f t="shared" si="1411"/>
        <v>109962653682.95001</v>
      </c>
      <c r="N2740" s="138">
        <f t="shared" si="1411"/>
        <v>-1509934812.5700002</v>
      </c>
      <c r="O2740" s="138">
        <f t="shared" si="1411"/>
        <v>-3000750853.4500008</v>
      </c>
      <c r="P2740" s="138">
        <f t="shared" si="1411"/>
        <v>4639575778.1599998</v>
      </c>
      <c r="Q2740" s="138">
        <f t="shared" si="1411"/>
        <v>41849384224.320007</v>
      </c>
      <c r="R2740" s="138">
        <f t="shared" si="1411"/>
        <v>1590583082.5700002</v>
      </c>
      <c r="S2740" s="138">
        <f t="shared" si="1411"/>
        <v>12266452996.100002</v>
      </c>
      <c r="T2740" s="138">
        <f t="shared" si="1411"/>
        <v>30240759330.530003</v>
      </c>
      <c r="U2740" s="138">
        <f t="shared" si="1411"/>
        <v>23965149716.100002</v>
      </c>
      <c r="V2740" s="138">
        <f t="shared" si="1411"/>
        <v>16651222082.509998</v>
      </c>
      <c r="W2740" s="138">
        <f t="shared" si="1411"/>
        <v>8541326311.5699997</v>
      </c>
      <c r="X2740" s="138">
        <f t="shared" si="1411"/>
        <v>17700752073.180004</v>
      </c>
      <c r="Y2740" s="138">
        <f t="shared" si="1411"/>
        <v>27351828187.32</v>
      </c>
      <c r="Z2740" s="138">
        <f t="shared" si="1411"/>
        <v>290249001799.28998</v>
      </c>
      <c r="AA2740" s="138">
        <f t="shared" si="1411"/>
        <v>-130079171040.28998</v>
      </c>
      <c r="AB2740" s="138">
        <f t="shared" si="1411"/>
        <v>0.82605349064404698</v>
      </c>
    </row>
    <row r="2741" spans="2:29" s="2" customFormat="1" ht="15" hidden="1" customHeight="1" x14ac:dyDescent="0.2">
      <c r="B2741" s="105"/>
      <c r="C2741" s="105"/>
      <c r="D2741" s="138"/>
      <c r="Z2741" s="139">
        <f>219200-49800</f>
        <v>169400</v>
      </c>
    </row>
    <row r="2742" spans="2:29" s="2" customFormat="1" ht="15" hidden="1" customHeight="1" x14ac:dyDescent="0.2">
      <c r="B2742" s="105"/>
      <c r="C2742" s="105"/>
      <c r="D2742" s="138">
        <v>335026941759</v>
      </c>
      <c r="E2742" s="2">
        <v>15135194243.690002</v>
      </c>
      <c r="F2742" s="2">
        <v>139813265128.09</v>
      </c>
      <c r="G2742" s="2">
        <v>79044685134.690002</v>
      </c>
      <c r="H2742" s="2">
        <v>70997759997.599991</v>
      </c>
      <c r="I2742" s="2">
        <v>2283443953.8400002</v>
      </c>
      <c r="J2742" s="2">
        <v>84106844825.099991</v>
      </c>
      <c r="K2742" s="2">
        <v>8187554005.5500002</v>
      </c>
      <c r="L2742" s="2">
        <v>17398595551.529995</v>
      </c>
      <c r="M2742" s="2">
        <v>111976438336.02002</v>
      </c>
      <c r="N2742" s="2">
        <v>638770093.57000005</v>
      </c>
      <c r="O2742" s="2">
        <v>7573404418.1200008</v>
      </c>
      <c r="P2742" s="2">
        <v>4639575778.1599998</v>
      </c>
      <c r="Q2742" s="2">
        <v>41849384224.320007</v>
      </c>
      <c r="R2742" s="2">
        <v>1590583082.5700002</v>
      </c>
      <c r="S2742" s="2">
        <v>12266452996.100002</v>
      </c>
      <c r="T2742" s="2">
        <v>30240759330.530003</v>
      </c>
      <c r="U2742" s="2">
        <v>23965149716.100002</v>
      </c>
      <c r="V2742" s="2">
        <v>16651222082.509998</v>
      </c>
      <c r="W2742" s="2">
        <v>8541326311.5699997</v>
      </c>
      <c r="X2742" s="2">
        <v>17700752073.180004</v>
      </c>
      <c r="Y2742" s="2">
        <v>27357086061.32</v>
      </c>
      <c r="Z2742" s="122">
        <v>304990904504.07001</v>
      </c>
      <c r="AA2742" s="122">
        <v>30036037254.930031</v>
      </c>
      <c r="AB2742" s="2">
        <v>0.91034739744442328</v>
      </c>
    </row>
    <row r="2743" spans="2:29" ht="15" hidden="1" customHeight="1" x14ac:dyDescent="0.2">
      <c r="B2743" s="99"/>
      <c r="C2743" s="99"/>
      <c r="D2743" s="123">
        <f>D2742-D2673</f>
        <v>160169830759</v>
      </c>
      <c r="E2743" s="123">
        <f t="shared" ref="E2743:AA2743" si="1412">E2742-E2673</f>
        <v>398549412.91000175</v>
      </c>
      <c r="F2743" s="123">
        <f t="shared" si="1412"/>
        <v>139813265128.09</v>
      </c>
      <c r="G2743" s="123">
        <f t="shared" si="1412"/>
        <v>79044685134.690002</v>
      </c>
      <c r="H2743" s="123">
        <f t="shared" si="1412"/>
        <v>70997759997.599991</v>
      </c>
      <c r="I2743" s="123">
        <f t="shared" si="1412"/>
        <v>269659300.76999998</v>
      </c>
      <c r="J2743" s="123">
        <f t="shared" si="1412"/>
        <v>84106844825.099991</v>
      </c>
      <c r="K2743" s="123">
        <f t="shared" si="1412"/>
        <v>8187554005.5500002</v>
      </c>
      <c r="L2743" s="123">
        <f t="shared" si="1412"/>
        <v>17398595551.529995</v>
      </c>
      <c r="M2743" s="123">
        <f t="shared" si="1412"/>
        <v>109962653682.95001</v>
      </c>
      <c r="N2743" s="123">
        <f t="shared" si="1412"/>
        <v>-1509934812.5700002</v>
      </c>
      <c r="O2743" s="123">
        <f t="shared" si="1412"/>
        <v>-3000750853.4500008</v>
      </c>
      <c r="P2743" s="123">
        <f t="shared" si="1412"/>
        <v>4639575778.1599998</v>
      </c>
      <c r="Q2743" s="123">
        <f t="shared" si="1412"/>
        <v>41849384224.320007</v>
      </c>
      <c r="R2743" s="123">
        <f t="shared" si="1412"/>
        <v>1590583082.5700002</v>
      </c>
      <c r="S2743" s="123">
        <f t="shared" si="1412"/>
        <v>12266452996.100002</v>
      </c>
      <c r="T2743" s="123">
        <f t="shared" si="1412"/>
        <v>30240759330.530003</v>
      </c>
      <c r="U2743" s="123">
        <f t="shared" si="1412"/>
        <v>23965149716.100002</v>
      </c>
      <c r="V2743" s="123">
        <f t="shared" si="1412"/>
        <v>16651222082.509998</v>
      </c>
      <c r="W2743" s="123">
        <f t="shared" si="1412"/>
        <v>8541326311.5699997</v>
      </c>
      <c r="X2743" s="123">
        <f t="shared" si="1412"/>
        <v>17700752073.180004</v>
      </c>
      <c r="Y2743" s="123">
        <f t="shared" si="1412"/>
        <v>27357086061.32</v>
      </c>
      <c r="Z2743" s="123">
        <f t="shared" si="1412"/>
        <v>290254259673.28998</v>
      </c>
      <c r="AA2743" s="123">
        <f t="shared" si="1412"/>
        <v>-130084428914.28998</v>
      </c>
    </row>
    <row r="2744" spans="2:29" ht="15" hidden="1" customHeight="1" x14ac:dyDescent="0.2">
      <c r="B2744" s="99"/>
      <c r="C2744" s="99"/>
      <c r="D2744" s="99"/>
      <c r="E2744" s="99"/>
      <c r="F2744" s="99"/>
      <c r="G2744" s="99"/>
      <c r="H2744" s="99"/>
      <c r="I2744" s="99"/>
      <c r="J2744" s="99"/>
      <c r="K2744" s="99"/>
      <c r="L2744" s="99"/>
      <c r="M2744" s="99"/>
      <c r="N2744" s="99"/>
      <c r="O2744" s="99"/>
      <c r="P2744" s="99"/>
      <c r="Q2744" s="99"/>
      <c r="R2744" s="99"/>
      <c r="S2744" s="99"/>
      <c r="T2744" s="99"/>
      <c r="U2744" s="99"/>
      <c r="V2744" s="99"/>
      <c r="W2744" s="99"/>
      <c r="X2744" s="99"/>
      <c r="Y2744" s="99"/>
      <c r="Z2744" s="99">
        <f>Z2742-5340000+53379+15000+2250+11497</f>
        <v>304985646630.07001</v>
      </c>
      <c r="AA2744" s="99"/>
    </row>
    <row r="2745" spans="2:29" ht="15" hidden="1" customHeight="1" x14ac:dyDescent="0.2">
      <c r="B2745"/>
      <c r="C2745"/>
      <c r="D2745" s="140"/>
      <c r="E2745" s="140"/>
      <c r="F2745" s="140"/>
      <c r="G2745" s="140"/>
      <c r="H2745" s="140"/>
      <c r="I2745" s="140"/>
      <c r="J2745" s="140"/>
      <c r="K2745" s="140"/>
      <c r="L2745" s="140"/>
      <c r="M2745" s="140"/>
      <c r="N2745" s="140"/>
      <c r="O2745" s="140"/>
      <c r="P2745" s="140"/>
      <c r="Q2745" s="140"/>
      <c r="R2745" s="140"/>
      <c r="S2745" s="140"/>
      <c r="T2745" s="140"/>
      <c r="U2745" s="140"/>
      <c r="V2745" s="140"/>
      <c r="W2745" s="140"/>
      <c r="X2745" s="140"/>
      <c r="Y2745" s="140"/>
      <c r="Z2745" s="140">
        <f>Z2673</f>
        <v>14736644830.780001</v>
      </c>
      <c r="AA2745" s="140"/>
    </row>
    <row r="2746" spans="2:29" ht="15" hidden="1" customHeight="1" x14ac:dyDescent="0.2">
      <c r="B2746" s="141"/>
      <c r="C2746" s="141"/>
      <c r="D2746" s="141" t="s">
        <v>194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195</v>
      </c>
    </row>
    <row r="2747" spans="2:29" ht="15" hidden="1" customHeight="1" x14ac:dyDescent="0.2">
      <c r="B2747" s="99"/>
      <c r="C2747" s="99"/>
      <c r="D2747" s="99" t="s">
        <v>196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197</v>
      </c>
    </row>
    <row r="2748" spans="2:29" ht="15" hidden="1" customHeight="1" x14ac:dyDescent="0.2">
      <c r="B2748"/>
      <c r="C2748"/>
      <c r="D2748" s="141" t="s">
        <v>198</v>
      </c>
      <c r="E2748" s="141"/>
      <c r="F2748" s="141"/>
      <c r="G2748" s="141"/>
      <c r="H2748" s="141"/>
      <c r="I2748" s="141"/>
      <c r="J2748" s="141"/>
      <c r="K2748" s="141"/>
      <c r="L2748" s="141"/>
      <c r="M2748" s="141"/>
      <c r="N2748" s="141"/>
      <c r="O2748" s="141"/>
      <c r="P2748" s="141"/>
      <c r="Q2748" s="141"/>
      <c r="R2748" s="141"/>
      <c r="S2748" s="141"/>
      <c r="T2748" s="141"/>
      <c r="U2748" s="141"/>
      <c r="V2748" s="141"/>
      <c r="W2748" s="141"/>
      <c r="X2748" s="141"/>
      <c r="Y2748" s="141"/>
      <c r="Z2748" s="141" t="s">
        <v>199</v>
      </c>
      <c r="AA2748" s="141"/>
      <c r="AC2748" s="142"/>
    </row>
    <row r="2749" spans="2:29" ht="15" hidden="1" customHeight="1" x14ac:dyDescent="0.2">
      <c r="B2749"/>
      <c r="C2749"/>
      <c r="D2749" s="140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0"/>
      <c r="AA2749" s="140"/>
    </row>
    <row r="2750" spans="2:29" ht="15" hidden="1" customHeight="1" x14ac:dyDescent="0.2">
      <c r="B2750"/>
      <c r="C2750"/>
      <c r="D2750" s="141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AB2750">
        <f>10000+49800+49800+49800</f>
        <v>159400</v>
      </c>
    </row>
    <row r="2751" spans="2:29" ht="15" customHeight="1" x14ac:dyDescent="0.2">
      <c r="B2751"/>
      <c r="C2751"/>
      <c r="D2751" s="140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40"/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1"/>
      <c r="AA2754" s="140"/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0"/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9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3">
        <v>17553</v>
      </c>
    </row>
    <row r="2965" spans="7:13" ht="15" customHeight="1" x14ac:dyDescent="0.2">
      <c r="G2965" s="3">
        <v>-20805571</v>
      </c>
    </row>
    <row r="2968" spans="7:13" ht="15" customHeight="1" x14ac:dyDescent="0.2">
      <c r="M2968" s="3">
        <v>28940</v>
      </c>
    </row>
    <row r="2993" spans="13:13" ht="15" customHeight="1" x14ac:dyDescent="0.2">
      <c r="M2993" s="3">
        <v>3300</v>
      </c>
    </row>
    <row r="2994" spans="13:13" ht="15" customHeight="1" x14ac:dyDescent="0.2">
      <c r="M2994" s="3">
        <v>1680</v>
      </c>
    </row>
    <row r="3006" spans="13:13" ht="15" customHeight="1" x14ac:dyDescent="0.2">
      <c r="M3006" s="3">
        <v>9721404.4299999997</v>
      </c>
    </row>
    <row r="3048" spans="13:13" ht="15" customHeight="1" x14ac:dyDescent="0.2">
      <c r="M3048" s="3">
        <v>16578795.439999999</v>
      </c>
    </row>
    <row r="3057" spans="13:13" ht="15" customHeight="1" x14ac:dyDescent="0.2">
      <c r="M3057" s="3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2021-05-13T03:17:51Z</dcterms:created>
  <dcterms:modified xsi:type="dcterms:W3CDTF">2021-05-13T03:18:26Z</dcterms:modified>
</cp:coreProperties>
</file>